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28" windowHeight="11640"/>
  </bookViews>
  <sheets>
    <sheet name="MAIN" sheetId="1" r:id="rId1"/>
    <sheet name="Sheet1" sheetId="40" r:id="rId2"/>
    <sheet name="Sheet2" sheetId="41" r:id="rId3"/>
    <sheet name="Sheet3" sheetId="42" r:id="rId4"/>
    <sheet name="Sheet12" sheetId="51" r:id="rId5"/>
    <sheet name="Sheet5" sheetId="44" r:id="rId6"/>
    <sheet name="Sheet6" sheetId="45" r:id="rId7"/>
    <sheet name="Sheet7" sheetId="46" r:id="rId8"/>
    <sheet name="Sheet8" sheetId="47" r:id="rId9"/>
    <sheet name="Sheet9" sheetId="48" r:id="rId10"/>
    <sheet name="Sheet10" sheetId="49" r:id="rId11"/>
    <sheet name="Sheet11" sheetId="50" r:id="rId12"/>
    <sheet name="Sheet4" sheetId="43" r:id="rId13"/>
    <sheet name="ALL BANKS" sheetId="27" r:id="rId14"/>
    <sheet name="CAPITAL" sheetId="28" r:id="rId15"/>
    <sheet name="COP" sheetId="29" r:id="rId16"/>
    <sheet name="EQUITY" sheetId="30" r:id="rId17"/>
    <sheet name="KCB" sheetId="31" r:id="rId18"/>
    <sheet name="NDOSHA" sheetId="32" r:id="rId19"/>
    <sheet name="SOLUTION" sheetId="33" r:id="rId20"/>
    <sheet name="SSTAR" sheetId="34" r:id="rId21"/>
    <sheet name="THAMANI" sheetId="35" r:id="rId22"/>
    <sheet name="TRANS NATION" sheetId="36" r:id="rId23"/>
    <sheet name="CASH" sheetId="37" r:id="rId24"/>
    <sheet name="NIL PAYMENTS" sheetId="38" r:id="rId25"/>
    <sheet name="SUMMARY" sheetId="39" r:id="rId26"/>
  </sheets>
  <definedNames>
    <definedName name="_xlnm._FilterDatabase" localSheetId="0" hidden="1">MAIN!$A$2:$BG$960</definedName>
  </definedNames>
  <calcPr calcId="144525"/>
</workbook>
</file>

<file path=xl/sharedStrings.xml><?xml version="1.0" encoding="utf-8"?>
<sst xmlns="http://schemas.openxmlformats.org/spreadsheetml/2006/main" count="6718" uniqueCount="1223">
  <si>
    <t xml:space="preserve"> </t>
  </si>
  <si>
    <t>NO</t>
  </si>
  <si>
    <t>MEMBER NAME</t>
  </si>
  <si>
    <t>STATION</t>
  </si>
  <si>
    <t>TOTAL KGS</t>
  </si>
  <si>
    <t>RATE</t>
  </si>
  <si>
    <t>GROSS AMOUNT</t>
  </si>
  <si>
    <t>PREVIOUS LOAN BALANCE</t>
  </si>
  <si>
    <t>REG DEDUCTION</t>
  </si>
  <si>
    <t>SHARE DEDUCTION</t>
  </si>
  <si>
    <t>M. INSTALLMENT</t>
  </si>
  <si>
    <t>ACTUAL REPAYMENT</t>
  </si>
  <si>
    <t>LOAN BALANCE</t>
  </si>
  <si>
    <t>VET LOANS</t>
  </si>
  <si>
    <t>ADVANCE</t>
  </si>
  <si>
    <t>STORE LOANS</t>
  </si>
  <si>
    <t>ACTUAL STORE DEDUCTION</t>
  </si>
  <si>
    <t>STORE LOAN BALANCE</t>
  </si>
  <si>
    <t>TOTAL DEDUCTIONS</t>
  </si>
  <si>
    <t>PREVIOUS SAVINGS</t>
  </si>
  <si>
    <t>MEMBERS SAVINGS</t>
  </si>
  <si>
    <t>TOTAL MEMBERS SAVINGS</t>
  </si>
  <si>
    <t>PREVIOUS REG</t>
  </si>
  <si>
    <t>TOTAL REGISTRATION</t>
  </si>
  <si>
    <t>PREVIOUS SHARES</t>
  </si>
  <si>
    <t>TOTAL SHARES.</t>
  </si>
  <si>
    <t>NET PAY</t>
  </si>
  <si>
    <t>BANK</t>
  </si>
  <si>
    <t>ACC NO</t>
  </si>
  <si>
    <t>LOYFORD KIMATHI DICKSON</t>
  </si>
  <si>
    <t>KAMANYAKI</t>
  </si>
  <si>
    <t>CAPITAL SACCO</t>
  </si>
  <si>
    <t>JAMES KINOTI</t>
  </si>
  <si>
    <t>KIRIGI</t>
  </si>
  <si>
    <t>BONFACE MICHENI</t>
  </si>
  <si>
    <t xml:space="preserve">CATHERINE MAKENA </t>
  </si>
  <si>
    <t>MURINGA</t>
  </si>
  <si>
    <t>DOROTHY NKINGA KITHINJI</t>
  </si>
  <si>
    <t>102-12620-1500</t>
  </si>
  <si>
    <t>LYDIA KAJUJU MURUJA</t>
  </si>
  <si>
    <t>STELLA GATWIRI NGAI</t>
  </si>
  <si>
    <t>MERCY K. IKIARA</t>
  </si>
  <si>
    <t>88BC3887</t>
  </si>
  <si>
    <t>LUCY GACERI</t>
  </si>
  <si>
    <t>1BC2133</t>
  </si>
  <si>
    <t>ANTONY KIMATHI JOHN</t>
  </si>
  <si>
    <t>ASHFORD NKONGE</t>
  </si>
  <si>
    <t>DAVID MURIUKI</t>
  </si>
  <si>
    <t>88BC3584</t>
  </si>
  <si>
    <t>JOHN KINYUA MURITHI</t>
  </si>
  <si>
    <t>KIRARO</t>
  </si>
  <si>
    <t>JOHN KARIUKI</t>
  </si>
  <si>
    <t>EPHANTUS MURIUKI</t>
  </si>
  <si>
    <t>FREDRICK MUGAMBI</t>
  </si>
  <si>
    <t>SAMWEL KINEGENI</t>
  </si>
  <si>
    <t>MARY NJOKI MUNYI</t>
  </si>
  <si>
    <t>IRUMA</t>
  </si>
  <si>
    <t>CO-OPERATIVE BANK</t>
  </si>
  <si>
    <t xml:space="preserve">NICHOLUS NGAI RUCHA </t>
  </si>
  <si>
    <t>MALICELLA RUCHA /DAVID NYAGA KAMUNDI</t>
  </si>
  <si>
    <t>PURITY MUTHONI</t>
  </si>
  <si>
    <t>LEAH KAIMURI KABURU</t>
  </si>
  <si>
    <t xml:space="preserve">JOYCE WANJIRA </t>
  </si>
  <si>
    <t xml:space="preserve">JOSYLINE KAWIRA MBAE </t>
  </si>
  <si>
    <t xml:space="preserve">MARGRET KAWIRA </t>
  </si>
  <si>
    <t>BASIKWALINA MURAGA KANYURU</t>
  </si>
  <si>
    <t xml:space="preserve">JOHN KIRIMI REWA </t>
  </si>
  <si>
    <t xml:space="preserve">EPHRIM GITONGA </t>
  </si>
  <si>
    <t>JACKLINE NKATHA</t>
  </si>
  <si>
    <t>ELOSY KANGAI</t>
  </si>
  <si>
    <t>KAARE</t>
  </si>
  <si>
    <t>JUSTUS M. KAARIA</t>
  </si>
  <si>
    <t>EARNEST KABII</t>
  </si>
  <si>
    <t>WILSON KIRIMI KIRUNGU</t>
  </si>
  <si>
    <t>JAPHET MWEBIA</t>
  </si>
  <si>
    <t>JOSPHINE MUTEMBEI</t>
  </si>
  <si>
    <t>KENETH NDEREBA</t>
  </si>
  <si>
    <t>JAMES MUTEGI</t>
  </si>
  <si>
    <t>JUSTUS GITONGA MURUNGI</t>
  </si>
  <si>
    <t>-</t>
  </si>
  <si>
    <t>NICHOLUS KAMWARA MARANGU</t>
  </si>
  <si>
    <t>KIENI</t>
  </si>
  <si>
    <t>HARRIET KARAUKI</t>
  </si>
  <si>
    <t>PAUL MUTHOMI</t>
  </si>
  <si>
    <t>FROLENCE SEVERINO RIUNGU</t>
  </si>
  <si>
    <t>MBAYA NGARUNI</t>
  </si>
  <si>
    <t>CHARITY K. MARANGU</t>
  </si>
  <si>
    <t xml:space="preserve">SAVERIO M'NDAKA ELIAS </t>
  </si>
  <si>
    <t>LUCY KARIMI NJAGI</t>
  </si>
  <si>
    <t xml:space="preserve"> REV.GEOFREY MARANGU</t>
  </si>
  <si>
    <t>MARYTINAH KANINI</t>
  </si>
  <si>
    <t>CHRISTINE GATWIRI KABURU</t>
  </si>
  <si>
    <t>M'MUCHOMBA M'RAINI</t>
  </si>
  <si>
    <t>DAVID NKONGE</t>
  </si>
  <si>
    <t>LINUS NDEGE</t>
  </si>
  <si>
    <t>PURITY KARENDI</t>
  </si>
  <si>
    <t>NGURUKI</t>
  </si>
  <si>
    <t>DEBORAH NGOYA MUTUBI</t>
  </si>
  <si>
    <t>NICHOLUS KAMWARA MUNYUA</t>
  </si>
  <si>
    <t>JAMES MUTUGI MURIUKI</t>
  </si>
  <si>
    <t xml:space="preserve">FRANK NYAGA </t>
  </si>
  <si>
    <t>AMOS KINYUA M'MUTWIRI</t>
  </si>
  <si>
    <t>TITUS KABII</t>
  </si>
  <si>
    <t>KELLY KAGENI</t>
  </si>
  <si>
    <t>EVANS GIKUNDI</t>
  </si>
  <si>
    <t xml:space="preserve">NANCY KAARI MUTIGA </t>
  </si>
  <si>
    <t>HUMPREY M'ITI</t>
  </si>
  <si>
    <t>BEATRICE MWARI</t>
  </si>
  <si>
    <t>FESTUS MUTWIRI MUCHEKE</t>
  </si>
  <si>
    <t>MARGARET MICHENI KAGIGE</t>
  </si>
  <si>
    <t xml:space="preserve">MUGAMBI SAMUEL </t>
  </si>
  <si>
    <t xml:space="preserve">PAUL JUMA </t>
  </si>
  <si>
    <t>REBECCA MUTINDA</t>
  </si>
  <si>
    <t>JAMES MWENDA</t>
  </si>
  <si>
    <t>FAITH MUKWANJERU</t>
  </si>
  <si>
    <t>MERCY KATHURE RIUNGU</t>
  </si>
  <si>
    <t xml:space="preserve">VIRGINIA  WANJIRU </t>
  </si>
  <si>
    <t>KENNETH NDEREVA</t>
  </si>
  <si>
    <t>KIROO</t>
  </si>
  <si>
    <t>KATHERINE GACHERI</t>
  </si>
  <si>
    <t>IGWANJAU</t>
  </si>
  <si>
    <t>EQUITY BANK</t>
  </si>
  <si>
    <t xml:space="preserve">PATRICK MURIUKI JASON </t>
  </si>
  <si>
    <t>ANNET GAKII</t>
  </si>
  <si>
    <t>LYDIA KARIMI</t>
  </si>
  <si>
    <t>ANN GACERI</t>
  </si>
  <si>
    <t xml:space="preserve">GLADYS K. MBAYA </t>
  </si>
  <si>
    <t>PURITY NKATHA</t>
  </si>
  <si>
    <t xml:space="preserve">MERCY KANYUA  MIRITI </t>
  </si>
  <si>
    <t xml:space="preserve">MARGARET KARIMI FRANCIS/FRANCIS KINYUA </t>
  </si>
  <si>
    <t>TRIPHOSA MUKWAITI NJERU</t>
  </si>
  <si>
    <t>MARICELLA GACIUMBA</t>
  </si>
  <si>
    <t>CHARITY KARIMI BUNDI</t>
  </si>
  <si>
    <t>ABISAGI MPUTHIA</t>
  </si>
  <si>
    <t>ANN MARY</t>
  </si>
  <si>
    <t>JUSTIN MUNYUA</t>
  </si>
  <si>
    <t>o890194104716</t>
  </si>
  <si>
    <t>DORCAS KAARI MURIUKI</t>
  </si>
  <si>
    <t>ANN MUTHONI</t>
  </si>
  <si>
    <t>JEDIEL M'NDAKA MICHENI</t>
  </si>
  <si>
    <t>HELLEN KAGENI</t>
  </si>
  <si>
    <t>MUTUGI KIBURI</t>
  </si>
  <si>
    <t>ERIC BUNDI</t>
  </si>
  <si>
    <t>MAGUTUNI</t>
  </si>
  <si>
    <t>FRIDAH NJUE</t>
  </si>
  <si>
    <t>DOROTHY MURIUNGI</t>
  </si>
  <si>
    <t>ELIAS KIRIMI KANAMPIU</t>
  </si>
  <si>
    <t>TIMOTHY NYAGA KINYUA</t>
  </si>
  <si>
    <t>DUNCAN MURIMI LUKA</t>
  </si>
  <si>
    <t>ERIC MWITI RIUNGU</t>
  </si>
  <si>
    <t xml:space="preserve">HAMSON NJERU </t>
  </si>
  <si>
    <t xml:space="preserve">FRANKLINE KITHINJI </t>
  </si>
  <si>
    <t>ASHFORD KARANI MBUANI</t>
  </si>
  <si>
    <t>ASHFORD MUTEGI BURINI</t>
  </si>
  <si>
    <t>AGNES KARURU</t>
  </si>
  <si>
    <t>LINET GATWIRI KINYAKI</t>
  </si>
  <si>
    <t>JONES KAARIA</t>
  </si>
  <si>
    <t>KCB BANK</t>
  </si>
  <si>
    <t>ANICE MUSYIMI</t>
  </si>
  <si>
    <t>LUCY KAJUGU WILSON</t>
  </si>
  <si>
    <t>PAMELA GACERI</t>
  </si>
  <si>
    <t>PERIS MUTUNGA</t>
  </si>
  <si>
    <t>MAUREEN NKIROTE NKONGE</t>
  </si>
  <si>
    <t>AlISON KAGENI</t>
  </si>
  <si>
    <t>ELIJAH KITHUCI</t>
  </si>
  <si>
    <t>PHELLIS MUTUNGA</t>
  </si>
  <si>
    <t>DOROTHY BUNDI</t>
  </si>
  <si>
    <t>CATHERINE WANZA KIMONDIU</t>
  </si>
  <si>
    <t>JUSTUS KIRUKI</t>
  </si>
  <si>
    <t>JOHN RIUNGU. M</t>
  </si>
  <si>
    <t>NDOSHA SACCO</t>
  </si>
  <si>
    <t>2196-006-02801</t>
  </si>
  <si>
    <t>NICHOLUS KITHINJI MARANGU</t>
  </si>
  <si>
    <t>PURITY KAGENDO IAN</t>
  </si>
  <si>
    <t xml:space="preserve">LUCY KATHAMBI FESTUS </t>
  </si>
  <si>
    <t>2196-002-02589</t>
  </si>
  <si>
    <t>KELVIN MUTUGI MUTETI</t>
  </si>
  <si>
    <t>2196-006-01602</t>
  </si>
  <si>
    <t>MARGRET NKINGA RUBARA</t>
  </si>
  <si>
    <t>2196-002-02595</t>
  </si>
  <si>
    <t>CYRUS MATE</t>
  </si>
  <si>
    <t>2196-012-03923</t>
  </si>
  <si>
    <t>BENSON MBURIA</t>
  </si>
  <si>
    <t>2196-012-03915</t>
  </si>
  <si>
    <t>TESTUS KINYAMU</t>
  </si>
  <si>
    <t>FESTUS KINYAMU THAMBU</t>
  </si>
  <si>
    <t>2196-002-02578</t>
  </si>
  <si>
    <t>ELIZABETH IKUU</t>
  </si>
  <si>
    <t>ROY KAMUNDI</t>
  </si>
  <si>
    <t>2196-0001-00053</t>
  </si>
  <si>
    <t>FRIDAH KANYUA NYAGA</t>
  </si>
  <si>
    <t>2196-006-2042</t>
  </si>
  <si>
    <t>AGNES KAINYU</t>
  </si>
  <si>
    <t>PHINEAS MBAE NGARUTHI</t>
  </si>
  <si>
    <t>2196-012-00436</t>
  </si>
  <si>
    <t>MORIS MURANGIRI</t>
  </si>
  <si>
    <t>2196-012-02529</t>
  </si>
  <si>
    <t>KELLEN KAGENI</t>
  </si>
  <si>
    <t>2196-002-2501</t>
  </si>
  <si>
    <t>KANJIRU BUNDI</t>
  </si>
  <si>
    <t>2196-002-01240</t>
  </si>
  <si>
    <t>DORRIS MUTHONI GERALD</t>
  </si>
  <si>
    <t>2196-002-027-04</t>
  </si>
  <si>
    <t>KIRAUNI DiCKSON</t>
  </si>
  <si>
    <t>9136-01-00634</t>
  </si>
  <si>
    <t>JACKLINE KAWIRA</t>
  </si>
  <si>
    <t>2196-012-02670</t>
  </si>
  <si>
    <t>VIRGINIA NKONGE</t>
  </si>
  <si>
    <t>2196-012-01592</t>
  </si>
  <si>
    <t>DOREEN KATHAMBI NGAI</t>
  </si>
  <si>
    <t>2196-006-01304</t>
  </si>
  <si>
    <t>CHARITY GATIRIA MURIUKI</t>
  </si>
  <si>
    <t>KITHII</t>
  </si>
  <si>
    <t>2196-012-03918</t>
  </si>
  <si>
    <t>WILFRED MARANGU</t>
  </si>
  <si>
    <t>2196-512-03426</t>
  </si>
  <si>
    <t>HARRIET WANJA</t>
  </si>
  <si>
    <t>2196-002-02500</t>
  </si>
  <si>
    <t>GITONGA CHABARI</t>
  </si>
  <si>
    <t>2196-012-03908</t>
  </si>
  <si>
    <t>WINJOY KAINYU</t>
  </si>
  <si>
    <t>2196-012-03933</t>
  </si>
  <si>
    <t>MUGAMBI KIRIMI</t>
  </si>
  <si>
    <t>2196-02-896</t>
  </si>
  <si>
    <t>JOYCE MBAE MUCHEKE</t>
  </si>
  <si>
    <t>2196-012-03917</t>
  </si>
  <si>
    <t>JOHN NJERU MUGAMBI</t>
  </si>
  <si>
    <t>ROSEMARY KAGENI</t>
  </si>
  <si>
    <t>JACKLINE KANGAI KIBAARA</t>
  </si>
  <si>
    <t>CAROLINE KAWIRA</t>
  </si>
  <si>
    <t>PATRICK KINEGENI NDUBI</t>
  </si>
  <si>
    <t xml:space="preserve">PETER MUTEMBEI </t>
  </si>
  <si>
    <t>2196-012-03295</t>
  </si>
  <si>
    <t>DINAH KAJUGU</t>
  </si>
  <si>
    <t>JANET CIAKUTHII</t>
  </si>
  <si>
    <t>DAVID MUTWIRI</t>
  </si>
  <si>
    <t>DAVID MUNENE MUTEGI</t>
  </si>
  <si>
    <t>SUSAN GAKII GODWIN</t>
  </si>
  <si>
    <t>KINYUA KIBARA ERICK</t>
  </si>
  <si>
    <t>SOLUTION SACCO</t>
  </si>
  <si>
    <t>PURITY WANJA</t>
  </si>
  <si>
    <t>SOUTHERN STAR</t>
  </si>
  <si>
    <t>IAN KARANI MWITI</t>
  </si>
  <si>
    <t>SOUTHERN STAR SACCO</t>
  </si>
  <si>
    <t>KITHINJI KARANI MAYNARD</t>
  </si>
  <si>
    <t>JEDIDAH MUKWAITI</t>
  </si>
  <si>
    <t>CHARLES KIRAITHE MUKIRA</t>
  </si>
  <si>
    <t>FRIDAH GATWIRI</t>
  </si>
  <si>
    <t>GEORGE MBABU KANGA</t>
  </si>
  <si>
    <t>GLADYS KARIMI MARANGU</t>
  </si>
  <si>
    <t xml:space="preserve">NICHOLAS GITONGA </t>
  </si>
  <si>
    <t>SILVIA TIIRA</t>
  </si>
  <si>
    <t>502-9291-01-01737-00</t>
  </si>
  <si>
    <t>PURITY KAWIRA MIRITI</t>
  </si>
  <si>
    <t>MUGAMBI GEOFREY</t>
  </si>
  <si>
    <t xml:space="preserve">LOYFORD  MUGENDI </t>
  </si>
  <si>
    <t>DAVID MURITHI</t>
  </si>
  <si>
    <t>ALEX MUNENE</t>
  </si>
  <si>
    <t>JULIUS KIRIMI</t>
  </si>
  <si>
    <t xml:space="preserve">CHARITY KAGOJI </t>
  </si>
  <si>
    <t>9291-01-1037</t>
  </si>
  <si>
    <t>JUSTIN NGUGI MIRITI</t>
  </si>
  <si>
    <t xml:space="preserve">SILAS KIAMBI MUTHAMIA </t>
  </si>
  <si>
    <t xml:space="preserve">PATRICK MUTEMBEI MWENDA </t>
  </si>
  <si>
    <t>POLLY KAINYU MUTUMA</t>
  </si>
  <si>
    <t>FREDRICK KARANI</t>
  </si>
  <si>
    <t>DOREEN MUTHONI</t>
  </si>
  <si>
    <t xml:space="preserve">BASILIA KAARI MICHENI </t>
  </si>
  <si>
    <t xml:space="preserve">CATHERINE KAARI </t>
  </si>
  <si>
    <t>JONES MUNENE</t>
  </si>
  <si>
    <t xml:space="preserve">GILBERT MICHENI NDUBI </t>
  </si>
  <si>
    <t xml:space="preserve">SAMSON MWITI MUTUA </t>
  </si>
  <si>
    <t xml:space="preserve">JOSPHINE M'NJARA </t>
  </si>
  <si>
    <t>DICKSON MUGAMBI MICHENI</t>
  </si>
  <si>
    <t>9292-01-00182</t>
  </si>
  <si>
    <t xml:space="preserve">PAULINE KAGENDO SILAS </t>
  </si>
  <si>
    <t>MWENDA MARANGU</t>
  </si>
  <si>
    <t>JOSPHINE MARANGU</t>
  </si>
  <si>
    <t>CAROL WANJA MURITHI NDEKE</t>
  </si>
  <si>
    <t>MERCY GACERI NKONGE</t>
  </si>
  <si>
    <t>LILIAN KARAUKI</t>
  </si>
  <si>
    <t xml:space="preserve">SILAS MBAYA </t>
  </si>
  <si>
    <t xml:space="preserve">JANE IRUMA </t>
  </si>
  <si>
    <t xml:space="preserve">SUSAN GACUNKU BURINI </t>
  </si>
  <si>
    <t>MUGAMBI M'NDIRI</t>
  </si>
  <si>
    <t>LAWRENCE KIMATHI MBAYA</t>
  </si>
  <si>
    <t>GEOFREY RIUNGU</t>
  </si>
  <si>
    <t>8501-03-2725</t>
  </si>
  <si>
    <t>SOLOMON KINYUA</t>
  </si>
  <si>
    <t xml:space="preserve">GLADYS KATHURE </t>
  </si>
  <si>
    <t>ANTHONY MURITHI MAINGI/NANCY KAIMURI</t>
  </si>
  <si>
    <t>LUCYLINE GATAKAA</t>
  </si>
  <si>
    <t>EDITH MUTHONI</t>
  </si>
  <si>
    <t>KELLEN HAMPHREY</t>
  </si>
  <si>
    <t>KIMATHI MATHAI</t>
  </si>
  <si>
    <t>AILEEN KAWIRA DAUDI</t>
  </si>
  <si>
    <t>7178-11-02484</t>
  </si>
  <si>
    <t>PHINEAS NJAGI</t>
  </si>
  <si>
    <t>JASPER KARIUKI</t>
  </si>
  <si>
    <t>PLISILA IGOJI</t>
  </si>
  <si>
    <t>ALFRED NTWIGA SENDEYO</t>
  </si>
  <si>
    <t>NKONGE MÍNANKA</t>
  </si>
  <si>
    <t>JOYCE BURINI</t>
  </si>
  <si>
    <t>ALEX RIUNGU</t>
  </si>
  <si>
    <t>GILBERT NJERU/LENAH WANJA NJERU</t>
  </si>
  <si>
    <t>LISBETH KANJIRU GITARI</t>
  </si>
  <si>
    <t>PAMELA KAWIRA</t>
  </si>
  <si>
    <t>7178-11-1805</t>
  </si>
  <si>
    <t>ERICK KARANI</t>
  </si>
  <si>
    <t>PHINEAS KIRIMI</t>
  </si>
  <si>
    <t>8501-02-00792</t>
  </si>
  <si>
    <t>GEOFREY KIBURI</t>
  </si>
  <si>
    <t>IAN MUGAMBI KIRIMI</t>
  </si>
  <si>
    <t xml:space="preserve">GIBSON KINYUA </t>
  </si>
  <si>
    <t>PATRICK MURITHI</t>
  </si>
  <si>
    <t>CHARLES KAMUNDI JOSEPH</t>
  </si>
  <si>
    <t>EZEKIEL MBAYA</t>
  </si>
  <si>
    <t>GITARI RUIGA</t>
  </si>
  <si>
    <t>9291-01-1007</t>
  </si>
  <si>
    <t>EDWIN KINYUA</t>
  </si>
  <si>
    <t>EARNEST J. MURUNGI MAGIRI</t>
  </si>
  <si>
    <t>KELLEN WANJA</t>
  </si>
  <si>
    <t>ANTONY MURITHI KOBIA</t>
  </si>
  <si>
    <t xml:space="preserve">ELIJAH GITONGA </t>
  </si>
  <si>
    <t>9291-01-1245</t>
  </si>
  <si>
    <t>SUSSY MARIGU</t>
  </si>
  <si>
    <t>LUCY KAGENDO</t>
  </si>
  <si>
    <t>DEBORA KINYUA</t>
  </si>
  <si>
    <t>7178-25-00093</t>
  </si>
  <si>
    <t xml:space="preserve">ERIC KIMATHI </t>
  </si>
  <si>
    <t>DOUGLAS KIAMBI</t>
  </si>
  <si>
    <t xml:space="preserve">JACOB MUTEMBEI </t>
  </si>
  <si>
    <t>ANISIA KAARI GITONGA</t>
  </si>
  <si>
    <t>KENNETH NKONGE NGARUTHI</t>
  </si>
  <si>
    <t>HELLEN MUTHONI</t>
  </si>
  <si>
    <t>HARRIET KAWIRA KINEGENI</t>
  </si>
  <si>
    <t>GIBSON KABII</t>
  </si>
  <si>
    <t>BEATRICE KARIMI</t>
  </si>
  <si>
    <t>8063-01-471</t>
  </si>
  <si>
    <t xml:space="preserve">IGNISIUS NYAGA </t>
  </si>
  <si>
    <t>ELIAS KIMATHI</t>
  </si>
  <si>
    <t>FRANKLINE MUNENE MARETE</t>
  </si>
  <si>
    <t>7178-11-1424</t>
  </si>
  <si>
    <t>PIUS MWANDIKI MURIUKI</t>
  </si>
  <si>
    <t>VIRGINIA CIRINDI MIRITI</t>
  </si>
  <si>
    <t>SILVIAH KAGENI</t>
  </si>
  <si>
    <t>MERCY KAWIRA NICHOLAS</t>
  </si>
  <si>
    <t>SILIAKA UKIMA MUGIIRA</t>
  </si>
  <si>
    <t>JOSYLINE RUGURU KINYUA</t>
  </si>
  <si>
    <t>MARANGU MIRUNGU</t>
  </si>
  <si>
    <t>CAROLINE KARIMI</t>
  </si>
  <si>
    <t>9136-0100012</t>
  </si>
  <si>
    <t>JEDIEL N. SENDEYO</t>
  </si>
  <si>
    <t>NTWIGA KANGA</t>
  </si>
  <si>
    <t>LOYFORD KITHINJI</t>
  </si>
  <si>
    <t>7178-11-02212</t>
  </si>
  <si>
    <t>CATHERINE KAGENDO RIUNGU</t>
  </si>
  <si>
    <t>FRANCIS KITHINJI</t>
  </si>
  <si>
    <t>TOMAS KIRAITHE</t>
  </si>
  <si>
    <t>9291-01-1016</t>
  </si>
  <si>
    <t>KELLEN KABURU</t>
  </si>
  <si>
    <t xml:space="preserve">SOUTHERN STAR SACCO </t>
  </si>
  <si>
    <t>GITONGA RUCHA</t>
  </si>
  <si>
    <t>THIGAA</t>
  </si>
  <si>
    <t>GETRUDE KARAMBU</t>
  </si>
  <si>
    <t>THAMANI SACCO</t>
  </si>
  <si>
    <t xml:space="preserve">WALLACE MUGENDI NKONGE </t>
  </si>
  <si>
    <t>TRANS NATION SACCO</t>
  </si>
  <si>
    <t xml:space="preserve">FRANCIS GITONGA </t>
  </si>
  <si>
    <t xml:space="preserve">LEAH MPUNGU </t>
  </si>
  <si>
    <t>DAVID MUTEMBEI</t>
  </si>
  <si>
    <t>DORIS THIGAA KITHINJI</t>
  </si>
  <si>
    <t>ASENATH KANJIRU  MIRITI</t>
  </si>
  <si>
    <t xml:space="preserve">ELIUD MURUNGI MURIANKI </t>
  </si>
  <si>
    <t>ASUNTA IGOJI</t>
  </si>
  <si>
    <t>TRANSATION SACCO</t>
  </si>
  <si>
    <t>ROSE MUGERO MUGAMBI</t>
  </si>
  <si>
    <t>GLADYS MUTHONI MIRITI</t>
  </si>
  <si>
    <t>TRANSNATION SACCO</t>
  </si>
  <si>
    <t xml:space="preserve">GEOFREY KINYUA </t>
  </si>
  <si>
    <t>ALBERT WAFULA JUMA</t>
  </si>
  <si>
    <t>GENSON  NJUE M'ITHIRU</t>
  </si>
  <si>
    <t>LAWRENCE KINYUA</t>
  </si>
  <si>
    <t xml:space="preserve"> KARIMI SEBASTIAN</t>
  </si>
  <si>
    <t>ELISHABAN MPUTHIA</t>
  </si>
  <si>
    <t>JANE KAJUGU  KITHINJI</t>
  </si>
  <si>
    <t>MERCY KANJIRU RIUNGU</t>
  </si>
  <si>
    <t>KELLEN GAKII RUTEREE</t>
  </si>
  <si>
    <t>JUSTUS MURIUKI J. TARAJIA</t>
  </si>
  <si>
    <t>FESTUS KINYUA MBIUKI</t>
  </si>
  <si>
    <t>FRIDAH NKUENE</t>
  </si>
  <si>
    <t>DOUGLAS MBAE</t>
  </si>
  <si>
    <t>TONY MURIUKI</t>
  </si>
  <si>
    <t>ERICK MUTEMBEI</t>
  </si>
  <si>
    <t>TRASNATION SACCO</t>
  </si>
  <si>
    <t>CATHERINE KARIA</t>
  </si>
  <si>
    <t>JOY KIENDE</t>
  </si>
  <si>
    <t>JULIUS KITHINJI M'NDAKA</t>
  </si>
  <si>
    <t>DAVID MUGENDI</t>
  </si>
  <si>
    <t>NICHORUS  BUNDI</t>
  </si>
  <si>
    <t>ALICE UKIMA</t>
  </si>
  <si>
    <t>HUMPHREY NYAGA KANGA</t>
  </si>
  <si>
    <t>LINUS MWANDIKI</t>
  </si>
  <si>
    <t>MICHENI MUKIAMA</t>
  </si>
  <si>
    <t>NYAGA MUCHIRI</t>
  </si>
  <si>
    <t>DAVID MUGENDI KATHENYA</t>
  </si>
  <si>
    <t>GENSON KARANI KAMUNDI</t>
  </si>
  <si>
    <t>DOROTHY WANJA</t>
  </si>
  <si>
    <t>SOLOMON MUGO</t>
  </si>
  <si>
    <t>DAINA KAMBURA</t>
  </si>
  <si>
    <t>LUCY MUTHONI</t>
  </si>
  <si>
    <t>STELLA MAKENA</t>
  </si>
  <si>
    <t>MUTUMA KANGI</t>
  </si>
  <si>
    <t>lenah igoki</t>
  </si>
  <si>
    <t>ANOTH MUGO GERALD</t>
  </si>
  <si>
    <t>JOAN KAIRU MUGO</t>
  </si>
  <si>
    <t>KATHOMI MUGAMBI</t>
  </si>
  <si>
    <t>JAMES KIRIMI</t>
  </si>
  <si>
    <t>PAMELA KANGAI</t>
  </si>
  <si>
    <t>DINNAH WANGUI</t>
  </si>
  <si>
    <t>DICKSON MWENDA NJERU</t>
  </si>
  <si>
    <t>TABITHA M. MUTIA</t>
  </si>
  <si>
    <t>KENNETH MUGENDI</t>
  </si>
  <si>
    <t>KATHENYA M. BARUA</t>
  </si>
  <si>
    <t>BENEDICT MUKUNGA</t>
  </si>
  <si>
    <t>MARIA WANJA</t>
  </si>
  <si>
    <t>DAINAH KANGAI</t>
  </si>
  <si>
    <t>ERICK MUTHOMI</t>
  </si>
  <si>
    <t>LUCY MUTHONI KIRUJA</t>
  </si>
  <si>
    <t>SAMUEL M. RUTEERE</t>
  </si>
  <si>
    <t>ANDERSON MWIRIGI</t>
  </si>
  <si>
    <t>DORIS IRIMA KIRUJA</t>
  </si>
  <si>
    <t>KABURU MUCHEKE</t>
  </si>
  <si>
    <t>CATHRINE MUTEMBEI</t>
  </si>
  <si>
    <t>GRACE MURUNGI</t>
  </si>
  <si>
    <t>EPHRIM MUTWETHIRU</t>
  </si>
  <si>
    <t>NYAGA RUCHA</t>
  </si>
  <si>
    <t>BENEDICT KABURU</t>
  </si>
  <si>
    <t>MORIS KIRIMI</t>
  </si>
  <si>
    <t>LENAH IGOJI</t>
  </si>
  <si>
    <t>JOHN NJERU MPUTHIA</t>
  </si>
  <si>
    <t>KARO MUGO</t>
  </si>
  <si>
    <t>PRISCILLA KAGENI</t>
  </si>
  <si>
    <t>ROBERT NYAGA</t>
  </si>
  <si>
    <t>JOEL MTUWAITHERO</t>
  </si>
  <si>
    <t>ERIC MWIRIGI</t>
  </si>
  <si>
    <t>LENAH AKOKI</t>
  </si>
  <si>
    <t>MUTWIRI KABURU</t>
  </si>
  <si>
    <t>FLORENCE KAGENDO</t>
  </si>
  <si>
    <t>ASHFORD KIMATHI.</t>
  </si>
  <si>
    <t>IGWANAJU</t>
  </si>
  <si>
    <t>LINUS NYAGA MPIUKI</t>
  </si>
  <si>
    <t>ALLAN MAWIRA</t>
  </si>
  <si>
    <t>ERIC MAWIRA</t>
  </si>
  <si>
    <t>ROSE GATAKAA</t>
  </si>
  <si>
    <t>IKUMBO</t>
  </si>
  <si>
    <t>EUSEBIO MURUGI</t>
  </si>
  <si>
    <t>ELOSY NKARI NKONGE</t>
  </si>
  <si>
    <t>FRIDAH KAMBURA</t>
  </si>
  <si>
    <t>ROSEMARY MUTHONI</t>
  </si>
  <si>
    <t>NKATHA MUGENDI</t>
  </si>
  <si>
    <t>KINYUA DAVID</t>
  </si>
  <si>
    <t>STELLA GACERI</t>
  </si>
  <si>
    <t>BRIDGET KAMUNDI</t>
  </si>
  <si>
    <t>KARIMI MURUNGI</t>
  </si>
  <si>
    <t>HELLEN MUTHONI NJOKA</t>
  </si>
  <si>
    <t>DOROTHY NDUNDU</t>
  </si>
  <si>
    <t>AGNES MUKWANJUKI</t>
  </si>
  <si>
    <t>CATHERINE NJIRU</t>
  </si>
  <si>
    <t>EVELINE WANJA</t>
  </si>
  <si>
    <t>MARTIN MURITHI</t>
  </si>
  <si>
    <t>DAVID RIUNGU</t>
  </si>
  <si>
    <t>EUSEBIO MARANGU</t>
  </si>
  <si>
    <t>ANN GATAKAA</t>
  </si>
  <si>
    <t>LUCY KARIMI</t>
  </si>
  <si>
    <t>NIXON MWENDA</t>
  </si>
  <si>
    <t>MORRIS MICHENI</t>
  </si>
  <si>
    <t>NANIS WANJA KIRUJA</t>
  </si>
  <si>
    <t>CAROLINE KATHOMI</t>
  </si>
  <si>
    <t>AGNES KAGWIRIA</t>
  </si>
  <si>
    <t>ELOSY GATUNE</t>
  </si>
  <si>
    <t>ERASTUS MURIMI</t>
  </si>
  <si>
    <t>VIOLET M. KANGA</t>
  </si>
  <si>
    <t>PURITY KARIMI</t>
  </si>
  <si>
    <t>LENA KAGOJI</t>
  </si>
  <si>
    <t>DOROTHY KATHURE</t>
  </si>
  <si>
    <t>MORRIS MUNENE</t>
  </si>
  <si>
    <t>ASHFORD MWITI BUNDI</t>
  </si>
  <si>
    <t>MARY KIRIMI</t>
  </si>
  <si>
    <t>KINYUA MBAE</t>
  </si>
  <si>
    <t>IDAH PETER</t>
  </si>
  <si>
    <t>ROSE KANANU KIRAITHE</t>
  </si>
  <si>
    <t>LOYFORD N. MUTEGI</t>
  </si>
  <si>
    <t>LUCY KAGENI</t>
  </si>
  <si>
    <t>ALBINA NDUBI</t>
  </si>
  <si>
    <t>ALICE G GITONGA</t>
  </si>
  <si>
    <t>ANASTACIA</t>
  </si>
  <si>
    <t>DIANA WANJA</t>
  </si>
  <si>
    <t>ELOSY KAIMURI</t>
  </si>
  <si>
    <t>EVYLINE  WANJA</t>
  </si>
  <si>
    <t>ISAAC MUTEGI</t>
  </si>
  <si>
    <t>KIMATHI MURIMI</t>
  </si>
  <si>
    <t>LEGINA KAGENDO</t>
  </si>
  <si>
    <t>LINUS KITHINJI</t>
  </si>
  <si>
    <t>LOYFORD KAARIA</t>
  </si>
  <si>
    <t>LUCYLINE THIGAA</t>
  </si>
  <si>
    <t>MARYIN MURITHI</t>
  </si>
  <si>
    <t>PETER D KIRIMI</t>
  </si>
  <si>
    <t>SILUS MUTEGI</t>
  </si>
  <si>
    <t>SMITH MUGAMBI</t>
  </si>
  <si>
    <t>VIRGINIA KARIGU</t>
  </si>
  <si>
    <t>WILSON KARANI MUTHAMIA</t>
  </si>
  <si>
    <t>EUNICE KAMBURA</t>
  </si>
  <si>
    <t>JAPHET KIRIMI</t>
  </si>
  <si>
    <t>KELVIN MURITHI</t>
  </si>
  <si>
    <t>ANTONY MUTEGI KINYUA</t>
  </si>
  <si>
    <t xml:space="preserve">STELLA KIMATHI </t>
  </si>
  <si>
    <t>SHADRACK MIRITI CHABARI</t>
  </si>
  <si>
    <t>PRISICILA KARANI</t>
  </si>
  <si>
    <t>ALEX MUTEGI</t>
  </si>
  <si>
    <t>WILFRED KINYUA MBAE</t>
  </si>
  <si>
    <t xml:space="preserve">MUTUGI NJAGI </t>
  </si>
  <si>
    <t xml:space="preserve">IKUMBO </t>
  </si>
  <si>
    <t xml:space="preserve">ASHFORD MUTEGI </t>
  </si>
  <si>
    <t>MURUJA NGAINE</t>
  </si>
  <si>
    <t>VIRGINIA MUKWAITI</t>
  </si>
  <si>
    <t>BETTY GAKII MURITHI</t>
  </si>
  <si>
    <t>MORRIS GIKUNDI</t>
  </si>
  <si>
    <t>JAMES KARIUKI</t>
  </si>
  <si>
    <t xml:space="preserve">SILVIA KANYUA </t>
  </si>
  <si>
    <t xml:space="preserve">EPHANTUS MWITI MUCHEKE </t>
  </si>
  <si>
    <t>REGINA KAREGA KIAMBI</t>
  </si>
  <si>
    <t>PATRICK NJERU</t>
  </si>
  <si>
    <t>IRUMA GIRLS</t>
  </si>
  <si>
    <t>DUNCAN KITHINJI</t>
  </si>
  <si>
    <t>ALEXANDER NKONGE</t>
  </si>
  <si>
    <t>ROSE KAARI</t>
  </si>
  <si>
    <t>FRANKLINE MUGENDI</t>
  </si>
  <si>
    <t>ELOSY KAIMENYI</t>
  </si>
  <si>
    <t>PAULINE KARIA</t>
  </si>
  <si>
    <t>PATRICK MUNENE</t>
  </si>
  <si>
    <t>PURITY NKIROTE</t>
  </si>
  <si>
    <t>ELIAS KATHENYA</t>
  </si>
  <si>
    <t>EDITH KARIMI</t>
  </si>
  <si>
    <t>BETTY KAINYU</t>
  </si>
  <si>
    <t>JANE GATAKAA</t>
  </si>
  <si>
    <t>MICHAEL MURITHI</t>
  </si>
  <si>
    <t xml:space="preserve">ZIPPORAH KARIMI </t>
  </si>
  <si>
    <t>TIMOTHY KABURU</t>
  </si>
  <si>
    <t>DAVID MUTEGI</t>
  </si>
  <si>
    <t>PATRICK KIRIMI</t>
  </si>
  <si>
    <t>GITONGA NGAI</t>
  </si>
  <si>
    <t>DAVID KIAMBI</t>
  </si>
  <si>
    <t>LAWRENCE NYAGA</t>
  </si>
  <si>
    <t>NICHOROUS KITHINJI</t>
  </si>
  <si>
    <t>MWANGANGI MURITHI</t>
  </si>
  <si>
    <t>TAMBU RUTERE</t>
  </si>
  <si>
    <t>ELIAS KIBURI</t>
  </si>
  <si>
    <t>DYNA KAARI</t>
  </si>
  <si>
    <t xml:space="preserve">IREEN UKIMA </t>
  </si>
  <si>
    <t>FELIX KUBAI</t>
  </si>
  <si>
    <t>JOSPHINE MUKWANJAGI</t>
  </si>
  <si>
    <t>JOSEPH /RUSETA KIRUMI</t>
  </si>
  <si>
    <t>DYNA NYAGA</t>
  </si>
  <si>
    <t xml:space="preserve">FRANKLINE MAWIRA </t>
  </si>
  <si>
    <t>CATHERINE K. MUGAMBI</t>
  </si>
  <si>
    <t xml:space="preserve">AGNES KANYUA </t>
  </si>
  <si>
    <t>MERCY RUGURU</t>
  </si>
  <si>
    <t>WINJOY GATAKAA</t>
  </si>
  <si>
    <t>KAARIA RUCETA</t>
  </si>
  <si>
    <t>LYDIAH KAMBURA</t>
  </si>
  <si>
    <t>PURITY GAKII</t>
  </si>
  <si>
    <t>AGNES MUGURE</t>
  </si>
  <si>
    <t>AGNES MARANGU</t>
  </si>
  <si>
    <t>KIRIMI ELIPHAS</t>
  </si>
  <si>
    <t>JOYCE MUKWANJERU</t>
  </si>
  <si>
    <t>DENNIS WANJALA</t>
  </si>
  <si>
    <t>LUCY MUTHONI MWEBIA</t>
  </si>
  <si>
    <t>LUCY KITHINJI</t>
  </si>
  <si>
    <t>GILBERT MURANGIRI</t>
  </si>
  <si>
    <t>JANE KAMBURA</t>
  </si>
  <si>
    <t>GLORY KAWIRA</t>
  </si>
  <si>
    <t>CATHERINE WANJA</t>
  </si>
  <si>
    <t>JACINTA KAIMURI</t>
  </si>
  <si>
    <t>GEOFREY  KIUGU</t>
  </si>
  <si>
    <t>EPHANTUS MURIUKI  MWIANDI</t>
  </si>
  <si>
    <t>DAMARIS MUKWANDEGI</t>
  </si>
  <si>
    <t>LENAH NKIROTE</t>
  </si>
  <si>
    <t>IREEN MUTHONI</t>
  </si>
  <si>
    <t>IDAH KAGENI</t>
  </si>
  <si>
    <t>JACKLINE KAIMENYI</t>
  </si>
  <si>
    <t>KARANI MAINGI</t>
  </si>
  <si>
    <t>CATHERINE MUTEGI</t>
  </si>
  <si>
    <t>FAITH MUTHONI</t>
  </si>
  <si>
    <t>ANASTACIA  GAKII KAARI</t>
  </si>
  <si>
    <t>JOSEPH KIBURI KIRITU</t>
  </si>
  <si>
    <t>MARGRET KAARI</t>
  </si>
  <si>
    <t>LILIAN KATHURE EUSTACE</t>
  </si>
  <si>
    <t>TERESIA KAREMU</t>
  </si>
  <si>
    <t>ESTHER KIRAITHE</t>
  </si>
  <si>
    <t>JACKLINE GAKII</t>
  </si>
  <si>
    <t>JANE KAMBURA KIRIMI</t>
  </si>
  <si>
    <t>CHARLES MUGAMBI</t>
  </si>
  <si>
    <t>ELIPHAS KABURU</t>
  </si>
  <si>
    <t>BENEDICTA NKIROTE</t>
  </si>
  <si>
    <t>PENINAH GAKII</t>
  </si>
  <si>
    <t>DICKSON MWENDA</t>
  </si>
  <si>
    <t>GITONGA ALEXANDER</t>
  </si>
  <si>
    <t>GIBSON GIKUNDI</t>
  </si>
  <si>
    <t>SAMUEL KIMWERE</t>
  </si>
  <si>
    <t>ANDERSON KINYUA</t>
  </si>
  <si>
    <t>JULIUS MWAURA</t>
  </si>
  <si>
    <t>LOISE KENDI KINYUA</t>
  </si>
  <si>
    <t>EUNICE KAINYU MUGAMBI</t>
  </si>
  <si>
    <t>ERICK MUTWIRI</t>
  </si>
  <si>
    <t>DORCAS KAIRUTHI MUGAMBI/NICHOLAS MAWIRA KINYUA</t>
  </si>
  <si>
    <t>JOSEPH RUKIRWA</t>
  </si>
  <si>
    <t xml:space="preserve">JOYCE MUTHONI  </t>
  </si>
  <si>
    <t>JULIUS MWITI</t>
  </si>
  <si>
    <t>LENITY MUKAMI</t>
  </si>
  <si>
    <t>SILAS NJERU</t>
  </si>
  <si>
    <t>ANN GAKII MUGAMBI</t>
  </si>
  <si>
    <t>ELIPHAS KAUA</t>
  </si>
  <si>
    <t>MORRIS KITHINJI</t>
  </si>
  <si>
    <t>ELIPHAS NDEGI</t>
  </si>
  <si>
    <t>HELLEN GAKII</t>
  </si>
  <si>
    <t>SILIBANA KAINYU NDUBI</t>
  </si>
  <si>
    <t>KENNETH MAWIRA</t>
  </si>
  <si>
    <t>WINJOY NKIROTE</t>
  </si>
  <si>
    <t xml:space="preserve"> SAMUEL KAARIA M'MUGA</t>
  </si>
  <si>
    <t>PETER KIAMBI</t>
  </si>
  <si>
    <t>ISAAC GIKUNDI</t>
  </si>
  <si>
    <t>SEVERINA KANYIRI</t>
  </si>
  <si>
    <t>IREEN KAGENI</t>
  </si>
  <si>
    <t>FRIDAH KAGENI</t>
  </si>
  <si>
    <t>DANIEL MUGENDI</t>
  </si>
  <si>
    <t>JULIA KABUA GEOFREY</t>
  </si>
  <si>
    <t>JOHN MWITI MBUBA</t>
  </si>
  <si>
    <t>JOYCE KIRAITHE</t>
  </si>
  <si>
    <t>SAMSON MURITHI KATHENYA</t>
  </si>
  <si>
    <t>ERICK MUGENDI</t>
  </si>
  <si>
    <t>KENNETH MUTWIRI</t>
  </si>
  <si>
    <t>EDWIN NGAI</t>
  </si>
  <si>
    <t>DORCAS KAUGI</t>
  </si>
  <si>
    <t>KAARIA MURIMI</t>
  </si>
  <si>
    <t>MERCY GACERI</t>
  </si>
  <si>
    <t>MUTHAMIA KANYAMBA</t>
  </si>
  <si>
    <t xml:space="preserve">DAVID MUNENE </t>
  </si>
  <si>
    <t>ANN G. MUGAMBI</t>
  </si>
  <si>
    <t>GIKUNDI GIBSON</t>
  </si>
  <si>
    <t>FRANCIS GAKOBI</t>
  </si>
  <si>
    <t>JUSTIN MUTEGI MWEBIA</t>
  </si>
  <si>
    <t>LUCY KAWIRA</t>
  </si>
  <si>
    <t>FAITH IRUMA</t>
  </si>
  <si>
    <t>SIMON KITHINJI</t>
  </si>
  <si>
    <t>JUDITH KAGIGE</t>
  </si>
  <si>
    <t>FEDIS IRINGA MUCEKE</t>
  </si>
  <si>
    <t>GLADYS KAINDA MBAE</t>
  </si>
  <si>
    <t>DYNA NJAGI</t>
  </si>
  <si>
    <t>KIRAITHE CHABARI</t>
  </si>
  <si>
    <t>REGINA KAGUNA</t>
  </si>
  <si>
    <t>ANNISIA KAARI PETER</t>
  </si>
  <si>
    <t>EDWIN MUTEGI</t>
  </si>
  <si>
    <t>KIIGA MUTHAMIA</t>
  </si>
  <si>
    <t>JACOB MUGAMBI</t>
  </si>
  <si>
    <t>HELLEN KAGENDO</t>
  </si>
  <si>
    <t>JACKLINE GATAKAA</t>
  </si>
  <si>
    <t>BEN BURENI</t>
  </si>
  <si>
    <t>ASHFORD MPUTHIA</t>
  </si>
  <si>
    <t>JOYCE COMBA</t>
  </si>
  <si>
    <t>JEREMY KIRIMI</t>
  </si>
  <si>
    <t>CHRISTOPHER MWITI</t>
  </si>
  <si>
    <t>GLADYS KIRITO</t>
  </si>
  <si>
    <t>PURITY KINYA</t>
  </si>
  <si>
    <t>KENNETH MURUNGI</t>
  </si>
  <si>
    <t>ANGEL KITHINJI</t>
  </si>
  <si>
    <t>ANNASTACIA GATAKAA</t>
  </si>
  <si>
    <t>PAULINE KAGWIRIA</t>
  </si>
  <si>
    <t>DYNA JANE</t>
  </si>
  <si>
    <t>PHINEAS MWIKA</t>
  </si>
  <si>
    <t>JULIA KANJIRU</t>
  </si>
  <si>
    <t>JACKLINE GATAKAA MIRITI</t>
  </si>
  <si>
    <t>NANCY MUKWANDEKE</t>
  </si>
  <si>
    <t>1..5</t>
  </si>
  <si>
    <t>JUSTIN MWENDA</t>
  </si>
  <si>
    <t>SABINA KITHINJI</t>
  </si>
  <si>
    <t>SAMMY KINYUA</t>
  </si>
  <si>
    <t>ASHFORD NYAGA</t>
  </si>
  <si>
    <t>ERICK GIKUNDI</t>
  </si>
  <si>
    <t>DORCAS KAREGI</t>
  </si>
  <si>
    <t>DOMINIC MUTWIRI</t>
  </si>
  <si>
    <t>ROSEMARY GAKII</t>
  </si>
  <si>
    <t>MARGRET NKAJII</t>
  </si>
  <si>
    <t>LOYFORD NGUGI</t>
  </si>
  <si>
    <t>KITHINJI MGENI</t>
  </si>
  <si>
    <t>JACKLINE KATHAMBI</t>
  </si>
  <si>
    <t>EVANS MUTAI</t>
  </si>
  <si>
    <t>JOASH MBABU</t>
  </si>
  <si>
    <t>CAROL KAWIRA</t>
  </si>
  <si>
    <t>ALBERT NJAGI MUGIIRA</t>
  </si>
  <si>
    <t>DOREEN GACERI</t>
  </si>
  <si>
    <t>JANE MUKAMI</t>
  </si>
  <si>
    <t>MARY MUTEMBEI</t>
  </si>
  <si>
    <t>WASHINGTON MICHENI</t>
  </si>
  <si>
    <t>FREDRICK NYAGA</t>
  </si>
  <si>
    <t>JANET KAGWIRIA</t>
  </si>
  <si>
    <t>DAVID GITONGA</t>
  </si>
  <si>
    <t>LUCY MUKWANJERU</t>
  </si>
  <si>
    <t>MARY KAWIRA</t>
  </si>
  <si>
    <t>DUNCAN KIRAUNI</t>
  </si>
  <si>
    <t>JACKLINE MUTEMBEI</t>
  </si>
  <si>
    <t>LUCY WANJA JOHN</t>
  </si>
  <si>
    <t>MARION KANDRIO</t>
  </si>
  <si>
    <t>SALESIO KABURU</t>
  </si>
  <si>
    <t>CHRISTINE KAWIRA</t>
  </si>
  <si>
    <t>ANDELINA NKURU ANDREW</t>
  </si>
  <si>
    <t>EUNICE KAGWIRIA</t>
  </si>
  <si>
    <t>JACKLINE WANJA MARANGU</t>
  </si>
  <si>
    <t>DANNIEL GIKUNDI</t>
  </si>
  <si>
    <t>MORRIS KARIUKI</t>
  </si>
  <si>
    <t>MERCY KAGWIRIA KURA</t>
  </si>
  <si>
    <t>JERUSA KAIGOGI</t>
  </si>
  <si>
    <t>STELLA KAREGI</t>
  </si>
  <si>
    <t>ESTHER KAARI JACOB</t>
  </si>
  <si>
    <t>SOLOMON KARIUKI</t>
  </si>
  <si>
    <t>STANLEY MUTEGI</t>
  </si>
  <si>
    <t>JANE KAGWIRIA</t>
  </si>
  <si>
    <t>KINYUA NKONGE</t>
  </si>
  <si>
    <t>SARAH KAAMBI</t>
  </si>
  <si>
    <t xml:space="preserve">ANN S. </t>
  </si>
  <si>
    <t xml:space="preserve">LYDIA JOSIA </t>
  </si>
  <si>
    <t>LOISE KATHURE MUTWIRI</t>
  </si>
  <si>
    <t>STELLA KITHINJI</t>
  </si>
  <si>
    <t>IRENE MWENDA</t>
  </si>
  <si>
    <t xml:space="preserve">MUTUGI GILBERT </t>
  </si>
  <si>
    <t>ANDERSON NJERU</t>
  </si>
  <si>
    <t>KENNETH NYAGA</t>
  </si>
  <si>
    <t>ELOSY MURIUKI</t>
  </si>
  <si>
    <t>DICKSON MUTEMBEI</t>
  </si>
  <si>
    <t>ERIC MUTUGI</t>
  </si>
  <si>
    <t>LILIAN KARIMI</t>
  </si>
  <si>
    <t>EVANS MUTHOMI</t>
  </si>
  <si>
    <t>JOSPHINE JOSES</t>
  </si>
  <si>
    <t>ROSEBETH KANYUA</t>
  </si>
  <si>
    <t>TERESIA KANAMPIU</t>
  </si>
  <si>
    <t>BENARD GALLEY</t>
  </si>
  <si>
    <t>BENSON MUGENDI</t>
  </si>
  <si>
    <t>BENFORD MWIRIGI</t>
  </si>
  <si>
    <t>CATHERINE JOHN</t>
  </si>
  <si>
    <t>REGINA RIUNGU</t>
  </si>
  <si>
    <t>GITONGA MURUNGI</t>
  </si>
  <si>
    <t>CATHERINE JUSTUS</t>
  </si>
  <si>
    <t>DEBORAH KARAUKI</t>
  </si>
  <si>
    <t>KAMAYAKI</t>
  </si>
  <si>
    <t>MAUREEN BUNDI</t>
  </si>
  <si>
    <t>ANISIA GATAKAA</t>
  </si>
  <si>
    <t>KAMANAYAKI</t>
  </si>
  <si>
    <t>EPHANTUS KINYAMU</t>
  </si>
  <si>
    <t>STELLAH KAREGI KIMATHI</t>
  </si>
  <si>
    <t>AGNES KAGOJI</t>
  </si>
  <si>
    <t>ANNIES GATAKAA</t>
  </si>
  <si>
    <t>ROSE IGOKI</t>
  </si>
  <si>
    <t>JAMES KINYUA</t>
  </si>
  <si>
    <t>IAN MWITI</t>
  </si>
  <si>
    <t xml:space="preserve">TITUS MUNYUA </t>
  </si>
  <si>
    <t>ZIPPORAH NGIRIKI KINEGENI</t>
  </si>
  <si>
    <t>CAXTON MBAE</t>
  </si>
  <si>
    <t>LUCY WANJA</t>
  </si>
  <si>
    <t>VICENT MUTEGI</t>
  </si>
  <si>
    <t>PAULINE MUTHONI MUGO</t>
  </si>
  <si>
    <t>GEOFREY MURUNGI</t>
  </si>
  <si>
    <t>LYDIA KAGENI</t>
  </si>
  <si>
    <t>ASHFORD MUCHUNKU</t>
  </si>
  <si>
    <t>MONICAH KAARI</t>
  </si>
  <si>
    <t>KIMATHI MARANGU</t>
  </si>
  <si>
    <t>LAWRENCE KABURU NJAGI</t>
  </si>
  <si>
    <t>PAULINE AKINYI MBOLA</t>
  </si>
  <si>
    <t>DENIS KARIUKI</t>
  </si>
  <si>
    <t>MALICELLA M'NDAKA</t>
  </si>
  <si>
    <t>DAVID KIRIMI</t>
  </si>
  <si>
    <t>CHARLES  KIRAUNI</t>
  </si>
  <si>
    <t>MARY GEORGE</t>
  </si>
  <si>
    <t>ZIPPORAH KANJIRU</t>
  </si>
  <si>
    <t>JUDITH NTUNDU</t>
  </si>
  <si>
    <t>JEDIEL KABII</t>
  </si>
  <si>
    <t>MERCY KAGENDO</t>
  </si>
  <si>
    <t>CATHERINE KANYUA</t>
  </si>
  <si>
    <t>PATRICK MUTHAMIA</t>
  </si>
  <si>
    <t>CHRISTINE MAKENA</t>
  </si>
  <si>
    <t>GRACE KENDI</t>
  </si>
  <si>
    <t>LYDIA MUTHONI</t>
  </si>
  <si>
    <t>KARUNGI MBAYA</t>
  </si>
  <si>
    <t>FELIX NYAGA</t>
  </si>
  <si>
    <t>FLORENCE NKONGE</t>
  </si>
  <si>
    <t>ELIUD MURIUNGI</t>
  </si>
  <si>
    <t>JOYCE RUGURU</t>
  </si>
  <si>
    <t>GRACE  MUTHONI KIAARA</t>
  </si>
  <si>
    <t>GEOFREY MBABU</t>
  </si>
  <si>
    <t>BETH KAGENDO</t>
  </si>
  <si>
    <t>DAMARIS KARIMI</t>
  </si>
  <si>
    <t>DOROTHY KAINYU</t>
  </si>
  <si>
    <t>GEOFREY  MERU</t>
  </si>
  <si>
    <t>IDAH KAGWENI</t>
  </si>
  <si>
    <t>ROSE KANJIRU</t>
  </si>
  <si>
    <t>STELLA GATAKAA</t>
  </si>
  <si>
    <t>JACKSON MUTHOMI</t>
  </si>
  <si>
    <t>HUMPHREY MUGAMBI</t>
  </si>
  <si>
    <t>ALEX GIKUNDI</t>
  </si>
  <si>
    <t>AUGUSTINO MUNYUA</t>
  </si>
  <si>
    <t>PETERSON MUTEMBEI</t>
  </si>
  <si>
    <t>CATHERINE  MAITHA</t>
  </si>
  <si>
    <t>NANCY MUKIRI</t>
  </si>
  <si>
    <t>AUTHUR RIUNGU</t>
  </si>
  <si>
    <t>FRIDAH KAGWIRIA</t>
  </si>
  <si>
    <t>TARATISIO KIMATHI</t>
  </si>
  <si>
    <t>PAMELA WANJA</t>
  </si>
  <si>
    <t>JAPHET KARANI</t>
  </si>
  <si>
    <t>ROSE MURUGI</t>
  </si>
  <si>
    <t>POLINE KATHAMBI</t>
  </si>
  <si>
    <t>DOREEN KAGWIRIA</t>
  </si>
  <si>
    <t>FLORAH MURITHI</t>
  </si>
  <si>
    <t xml:space="preserve">MURITHI </t>
  </si>
  <si>
    <t>JOHN MWIRIGI</t>
  </si>
  <si>
    <t>JONES KINEGENI</t>
  </si>
  <si>
    <t>DENIS MBABU</t>
  </si>
  <si>
    <t>MARY ALEX</t>
  </si>
  <si>
    <t>MARY CEERA</t>
  </si>
  <si>
    <t>JAPHET MBAE</t>
  </si>
  <si>
    <t>ALIBINA KANAMPIU</t>
  </si>
  <si>
    <t xml:space="preserve">MERCY NGAI  </t>
  </si>
  <si>
    <t>SASINTA MUTEMBEI</t>
  </si>
  <si>
    <t>ROBERT KUBAI</t>
  </si>
  <si>
    <t>MUGAMBI MUTEGI</t>
  </si>
  <si>
    <t>GILBERT KINYUA</t>
  </si>
  <si>
    <t>MURUGI GILBERT</t>
  </si>
  <si>
    <t>JOY KAWIRA</t>
  </si>
  <si>
    <t>SOLOMON KIRIMI</t>
  </si>
  <si>
    <t>BRIGATE KIRUJA</t>
  </si>
  <si>
    <t>MWANDIKI GEORGE</t>
  </si>
  <si>
    <t>MELISAH KABURU</t>
  </si>
  <si>
    <t>KENNETH NJAGI</t>
  </si>
  <si>
    <t>DERRICK MWENDA</t>
  </si>
  <si>
    <t xml:space="preserve">JANET KAIRUTHI </t>
  </si>
  <si>
    <t>STELLA KAWIRA</t>
  </si>
  <si>
    <t>FRANKLIN MIRITI</t>
  </si>
  <si>
    <t>GATWIRI KARANI</t>
  </si>
  <si>
    <t>IAN KARIUKI</t>
  </si>
  <si>
    <t>FLORENCE CIRINDI</t>
  </si>
  <si>
    <t>ERICK KATHURIMA</t>
  </si>
  <si>
    <t>JACKSON MUTEGI/KIRUJA</t>
  </si>
  <si>
    <t xml:space="preserve">JUDITH  MICHENI </t>
  </si>
  <si>
    <t xml:space="preserve">BEATRICE NKINGA </t>
  </si>
  <si>
    <t>FAITH M'RIMI</t>
  </si>
  <si>
    <t>MERCY MURIUKI</t>
  </si>
  <si>
    <t xml:space="preserve">RUTH KITHINJI </t>
  </si>
  <si>
    <t>SALOME KAARI</t>
  </si>
  <si>
    <t xml:space="preserve">SELINA KANAMPIU </t>
  </si>
  <si>
    <t>STELLA KARIMI</t>
  </si>
  <si>
    <t>EUSTUS MIRITI</t>
  </si>
  <si>
    <t>JAPHET KIMATHI</t>
  </si>
  <si>
    <t>STELLA MURUNGI</t>
  </si>
  <si>
    <t>JOHN KITHINJI</t>
  </si>
  <si>
    <t>ELIAS GITAARI</t>
  </si>
  <si>
    <t>MARGRET KARIGU JAPHET</t>
  </si>
  <si>
    <t>DOREEN KATHURE</t>
  </si>
  <si>
    <t>KELLEN KAINYU</t>
  </si>
  <si>
    <t>LILIAN WANJIKU</t>
  </si>
  <si>
    <t>PYLLIS  NKINGA MUNYUA</t>
  </si>
  <si>
    <t>KELLEN GACERI</t>
  </si>
  <si>
    <t>DICKSON MUGAMBI</t>
  </si>
  <si>
    <t>BETIS MUNYUA</t>
  </si>
  <si>
    <t>FRANCIS  MUNYUA</t>
  </si>
  <si>
    <t>FRANK NYAGA</t>
  </si>
  <si>
    <t>PURITY KATHURE</t>
  </si>
  <si>
    <t>ANN MUTHURI</t>
  </si>
  <si>
    <t>kithii</t>
  </si>
  <si>
    <t>MARY KAGENDO</t>
  </si>
  <si>
    <t xml:space="preserve"> JUSTUS MUGAMBI</t>
  </si>
  <si>
    <t>GILBERT GITARI</t>
  </si>
  <si>
    <t xml:space="preserve">BERNARD M'RAMA </t>
  </si>
  <si>
    <t>FLORA KARAUKI</t>
  </si>
  <si>
    <t>LISBETH M. ANDREW</t>
  </si>
  <si>
    <t>PATRICIA KARUGI</t>
  </si>
  <si>
    <t>HADRICK KUURA</t>
  </si>
  <si>
    <t>NELLY KAGENDI</t>
  </si>
  <si>
    <t>PITNESS JIAMATI</t>
  </si>
  <si>
    <t>REGINA KAINDA</t>
  </si>
  <si>
    <t>JOSEPH KAMUNDI</t>
  </si>
  <si>
    <t>SALESIO MUTEMBEI</t>
  </si>
  <si>
    <t>ELIZABETH MUNENE</t>
  </si>
  <si>
    <t>ANISETA KABITHI</t>
  </si>
  <si>
    <t>ADRIANO MUTHENGI</t>
  </si>
  <si>
    <t>PITNESS BERNARD</t>
  </si>
  <si>
    <t>CATHERINE MUNYOKI</t>
  </si>
  <si>
    <t>JOSEPH TIGANIA</t>
  </si>
  <si>
    <t>GERALD NYAGA</t>
  </si>
  <si>
    <t>SEVELINA KABURU</t>
  </si>
  <si>
    <t>DAVID MURUNGI</t>
  </si>
  <si>
    <t>KAARI GITONGA</t>
  </si>
  <si>
    <t>FRIDAH KARAMBU</t>
  </si>
  <si>
    <t>SALESIO GITARI</t>
  </si>
  <si>
    <t>DERICK MICHENI</t>
  </si>
  <si>
    <t>ELOSY GACHERI</t>
  </si>
  <si>
    <t>KELLEN MUTEGI</t>
  </si>
  <si>
    <t>LISBETH NDEGURO</t>
  </si>
  <si>
    <t>ANGELINA KAWIRA</t>
  </si>
  <si>
    <t>DOROTHY KEERU</t>
  </si>
  <si>
    <t>JOSEPH NYAGA</t>
  </si>
  <si>
    <t>MARK MWITI</t>
  </si>
  <si>
    <t>JANET KARIMI</t>
  </si>
  <si>
    <t>PATRICK KIANGANGI</t>
  </si>
  <si>
    <t>GEORGE KIRIMI</t>
  </si>
  <si>
    <t>TABITHA RIUNGU</t>
  </si>
  <si>
    <t>HARRIET KARIMI</t>
  </si>
  <si>
    <t>HARRIET MUGURE</t>
  </si>
  <si>
    <t>PAULINE MUGURE</t>
  </si>
  <si>
    <t xml:space="preserve">KAGENI </t>
  </si>
  <si>
    <t>JUDDY MUTHONI NYAGA</t>
  </si>
  <si>
    <t>MBAE</t>
  </si>
  <si>
    <t>NANCY KAARI</t>
  </si>
  <si>
    <t>KITHINJI</t>
  </si>
  <si>
    <t>KANYUA SILAS</t>
  </si>
  <si>
    <t>SABERIO KIRIA</t>
  </si>
  <si>
    <t>WILFRED NYAGA</t>
  </si>
  <si>
    <t>LISBETH MUGURE</t>
  </si>
  <si>
    <t>JULIA KANYAMU</t>
  </si>
  <si>
    <t>JOSYLINE UMOTHO</t>
  </si>
  <si>
    <t>RAEL NDANY</t>
  </si>
  <si>
    <t>NANCY GATWIRI</t>
  </si>
  <si>
    <t>EDITH KAMAU</t>
  </si>
  <si>
    <t>CAROLINE GAITUGI</t>
  </si>
  <si>
    <t>SECINTA MBABU</t>
  </si>
  <si>
    <t>BRIDGET KAJUGU</t>
  </si>
  <si>
    <t>DEDAN MAWIRA</t>
  </si>
  <si>
    <t>ALLIET MUGURE</t>
  </si>
  <si>
    <t>BISHOP FRANCIS MUTEMBEI</t>
  </si>
  <si>
    <t>G KABURU MBUI</t>
  </si>
  <si>
    <t>MAGRET WANJERI</t>
  </si>
  <si>
    <t>NYAGA MARETE</t>
  </si>
  <si>
    <t>FROLENCE KARIGU</t>
  </si>
  <si>
    <t>PATRICK MUNYUA</t>
  </si>
  <si>
    <t>ENSELINA KAWIRA</t>
  </si>
  <si>
    <t>GEOFREY MARANGU</t>
  </si>
  <si>
    <t>JOEL MAWIRA</t>
  </si>
  <si>
    <t>ZELAND NYAGA</t>
  </si>
  <si>
    <t>IAN MUSAMBI</t>
  </si>
  <si>
    <t>MUGUTUNI</t>
  </si>
  <si>
    <t>KENNETH MWITI</t>
  </si>
  <si>
    <t>JOSPHINE KAJUGU</t>
  </si>
  <si>
    <t xml:space="preserve">MARY KANINI KAIRU </t>
  </si>
  <si>
    <t>CATHRINE GATURO</t>
  </si>
  <si>
    <t>JANE RUGURU</t>
  </si>
  <si>
    <t>ESTHER KIBAARA</t>
  </si>
  <si>
    <t xml:space="preserve">MATHEW PAUL MUGENDI </t>
  </si>
  <si>
    <t>JOHN P. KIRIMI</t>
  </si>
  <si>
    <t>JEREMY MBABU</t>
  </si>
  <si>
    <t>AGNES NKUENE</t>
  </si>
  <si>
    <t>GENESIO KITHINJI</t>
  </si>
  <si>
    <t>GORETTE NKUENE</t>
  </si>
  <si>
    <t>JAMES BUNDI</t>
  </si>
  <si>
    <t>LYDIA KAINYU</t>
  </si>
  <si>
    <t>TIMOTHY KINOTI</t>
  </si>
  <si>
    <t>JUDY MUTEMBEI</t>
  </si>
  <si>
    <t>FRANCIS KOBIA MUGAA</t>
  </si>
  <si>
    <t>SAMSON MICHENI</t>
  </si>
  <si>
    <t>DENNIS KIRIMI</t>
  </si>
  <si>
    <t>MARY KAIMURI</t>
  </si>
  <si>
    <t xml:space="preserve">PATRICK KAARIA NKANYA </t>
  </si>
  <si>
    <t>HELLEN GACERI</t>
  </si>
  <si>
    <t>ELIAS GITONGA</t>
  </si>
  <si>
    <t>LAWRENCE BUNDI</t>
  </si>
  <si>
    <t xml:space="preserve">KIRIMI MWIRA </t>
  </si>
  <si>
    <t xml:space="preserve">SILVIA KATHAMBI </t>
  </si>
  <si>
    <t>CONSTARTINO MIRIITI</t>
  </si>
  <si>
    <t xml:space="preserve">PURITY GACHERI </t>
  </si>
  <si>
    <t>LYDIA NGURU</t>
  </si>
  <si>
    <t>GETRUDE KANYUA</t>
  </si>
  <si>
    <t>JOSEPH KINYUA</t>
  </si>
  <si>
    <t>ANISIA NJERU</t>
  </si>
  <si>
    <t>SELINA KANAMPIU</t>
  </si>
  <si>
    <t>GIBSON MIRITI</t>
  </si>
  <si>
    <t>MARGRET KITHINJI</t>
  </si>
  <si>
    <t>SALVATORE KITHINJI</t>
  </si>
  <si>
    <t>FRIDAH KAINYU</t>
  </si>
  <si>
    <t>ROSE MUTHONI</t>
  </si>
  <si>
    <t>JOYCE WANJA</t>
  </si>
  <si>
    <t>KIMATHI JEREMIA</t>
  </si>
  <si>
    <t>CATHERINE MWINYI</t>
  </si>
  <si>
    <t>FRIDAH MBAE</t>
  </si>
  <si>
    <t>JOHN KIMATHI</t>
  </si>
  <si>
    <t>SILIBANA KITHINJI</t>
  </si>
  <si>
    <t>FRANCIS NYAGA</t>
  </si>
  <si>
    <t>ROCELI NKUENE</t>
  </si>
  <si>
    <t>JAMES MUTUNGA</t>
  </si>
  <si>
    <t>ISABELLA GACUNKU</t>
  </si>
  <si>
    <t>JAMES KIBAKI</t>
  </si>
  <si>
    <t>JULIANA MUTHONI</t>
  </si>
  <si>
    <t>LENAH KANYUA</t>
  </si>
  <si>
    <t>SHARON MWENDA</t>
  </si>
  <si>
    <t>MURITHI KANISO</t>
  </si>
  <si>
    <t>NANCY KAGENDO</t>
  </si>
  <si>
    <t>NKONGE RUCHA</t>
  </si>
  <si>
    <t>DICKSON MUTWIRI</t>
  </si>
  <si>
    <t>MARYCENT KAMBURA</t>
  </si>
  <si>
    <t>PURITY GATAKAA</t>
  </si>
  <si>
    <t>LOYD KARANI</t>
  </si>
  <si>
    <t>TIMOTHY MUGENDI</t>
  </si>
  <si>
    <t>CAROLINE KAGENDO</t>
  </si>
  <si>
    <t>WAMBUI KIRUGAARA</t>
  </si>
  <si>
    <t>BONFACE KARIUKI</t>
  </si>
  <si>
    <t>JESCA KAINYU</t>
  </si>
  <si>
    <t>FLORENCE ALEXANDER</t>
  </si>
  <si>
    <t>FLORAH GATAKAA</t>
  </si>
  <si>
    <t>FIDIS MUGO</t>
  </si>
  <si>
    <t>JANE MUTHEE</t>
  </si>
  <si>
    <t>JOSEPH KAARIA</t>
  </si>
  <si>
    <t>ANDERSON GITONGA</t>
  </si>
  <si>
    <t>WINJOY KARIMI</t>
  </si>
  <si>
    <t>ESTHER WAMALEBA</t>
  </si>
  <si>
    <t>JAVIS GITONGA</t>
  </si>
  <si>
    <t>PAMELA KAIMURI</t>
  </si>
  <si>
    <t>KIRIMI GERALD</t>
  </si>
  <si>
    <t>KELVIN NJIRU</t>
  </si>
  <si>
    <t>JOYCE KANYAMU</t>
  </si>
  <si>
    <t>KARIMI MBABU</t>
  </si>
  <si>
    <t>WILFRED MICHENI</t>
  </si>
  <si>
    <t>CHARITY KARIMI</t>
  </si>
  <si>
    <t>AILEEN KARIMBI</t>
  </si>
  <si>
    <t>PETER MAWIRA</t>
  </si>
  <si>
    <t>NJERI MWITI</t>
  </si>
  <si>
    <t>GRACE MUTHEE</t>
  </si>
  <si>
    <t>STELLA UKIMA</t>
  </si>
  <si>
    <t>ALICE  KAARI</t>
  </si>
  <si>
    <t>ELIZABETH WAITHERA</t>
  </si>
  <si>
    <t>JANET MBUTHU</t>
  </si>
  <si>
    <t>PITNESS ATHERU</t>
  </si>
  <si>
    <t>WILFRED KABUGIE</t>
  </si>
  <si>
    <t>JAMES GITONGA</t>
  </si>
  <si>
    <t xml:space="preserve">MUTUGUNI </t>
  </si>
  <si>
    <t>MUTUGUNI</t>
  </si>
  <si>
    <t>ID NO</t>
  </si>
  <si>
    <t>CONTACT</t>
  </si>
  <si>
    <t>DATE</t>
  </si>
  <si>
    <t>MILK SUPPLY IN KGS</t>
  </si>
  <si>
    <t>PREVIOUS MEMBERS SAVINGS</t>
  </si>
  <si>
    <t>1-222790</t>
  </si>
  <si>
    <t>01116572361000</t>
  </si>
  <si>
    <t>01116572576600</t>
  </si>
  <si>
    <t>01100001241900</t>
  </si>
  <si>
    <t>01116572295300</t>
  </si>
  <si>
    <t>01109058186500</t>
  </si>
  <si>
    <t>01116572172600</t>
  </si>
  <si>
    <t>0720 537172</t>
  </si>
  <si>
    <t>01116572190300</t>
  </si>
  <si>
    <t>MAGRET.K.MARANGU</t>
  </si>
  <si>
    <t>01109058158700</t>
  </si>
  <si>
    <t>01116572572800</t>
  </si>
  <si>
    <t>01116576197800</t>
  </si>
  <si>
    <t>01116572260400</t>
  </si>
  <si>
    <t>01116572279400</t>
  </si>
  <si>
    <t>01109420663900</t>
  </si>
  <si>
    <t>01110572571300</t>
  </si>
  <si>
    <t>01109126536000</t>
  </si>
  <si>
    <t>01116572574500</t>
  </si>
  <si>
    <t>01116572570900</t>
  </si>
  <si>
    <t>01116572574100</t>
  </si>
  <si>
    <t>01116572570300</t>
  </si>
  <si>
    <t>01116572576400</t>
  </si>
  <si>
    <t>01109664169500</t>
  </si>
  <si>
    <t>88725039</t>
  </si>
  <si>
    <t>011160558448000</t>
  </si>
  <si>
    <t>0725 668699</t>
  </si>
  <si>
    <t>01116572409800</t>
  </si>
  <si>
    <t>01116572575300</t>
  </si>
  <si>
    <t>01116572574200</t>
  </si>
  <si>
    <t>01119057390700</t>
  </si>
  <si>
    <t>01109057301600</t>
  </si>
  <si>
    <t>01116572570500</t>
  </si>
  <si>
    <t>01109057312100</t>
  </si>
  <si>
    <t>0725 982911</t>
  </si>
  <si>
    <t>01109057982100</t>
  </si>
  <si>
    <t>01116572574900</t>
  </si>
  <si>
    <t>01116572575700</t>
  </si>
  <si>
    <t>01116572577000</t>
  </si>
  <si>
    <t>01116572570600</t>
  </si>
  <si>
    <t>01116572570400</t>
  </si>
  <si>
    <t>01116572573000</t>
  </si>
  <si>
    <t>01116572574800</t>
  </si>
  <si>
    <t>01116572573900</t>
  </si>
  <si>
    <t>01116572574300</t>
  </si>
  <si>
    <t>01116572244000</t>
  </si>
  <si>
    <t>01116205680700</t>
  </si>
  <si>
    <t>01116205680500</t>
  </si>
  <si>
    <t>01116572261800</t>
  </si>
  <si>
    <t>01116572571800</t>
  </si>
  <si>
    <t>01116572260600</t>
  </si>
  <si>
    <t>01116572258900</t>
  </si>
  <si>
    <t>01116571672500</t>
  </si>
  <si>
    <t>01116664570700</t>
  </si>
  <si>
    <t>01116450866500</t>
  </si>
  <si>
    <t>01116572260300</t>
  </si>
  <si>
    <t>0120100270894</t>
  </si>
  <si>
    <t>0210160672888</t>
  </si>
  <si>
    <t>0370191343305</t>
  </si>
  <si>
    <t>0710198543375</t>
  </si>
  <si>
    <t>0210194306012</t>
  </si>
  <si>
    <t>0210191556896</t>
  </si>
  <si>
    <t>0210193976915</t>
  </si>
  <si>
    <t>0210161751001</t>
  </si>
  <si>
    <t>0210190923893</t>
  </si>
  <si>
    <t>0210192131609</t>
  </si>
  <si>
    <t>0210160831291</t>
  </si>
  <si>
    <t>0210192480314</t>
  </si>
  <si>
    <t>0210194643858</t>
  </si>
  <si>
    <t>0400191012593</t>
  </si>
  <si>
    <t>0210194173866</t>
  </si>
  <si>
    <t>0210196415649</t>
  </si>
  <si>
    <t>0727 319357</t>
  </si>
  <si>
    <t>0370194364930</t>
  </si>
  <si>
    <t>0210190312501</t>
  </si>
  <si>
    <t>0728 792679</t>
  </si>
  <si>
    <t>0210161404952</t>
  </si>
  <si>
    <t>0700 295948</t>
  </si>
  <si>
    <t>0370193276340</t>
  </si>
  <si>
    <t>0210191508198</t>
  </si>
  <si>
    <t>0890194104716</t>
  </si>
  <si>
    <t>0210190932685</t>
  </si>
  <si>
    <t>0210191512849</t>
  </si>
  <si>
    <t>0210100274210</t>
  </si>
  <si>
    <t>0210198817339</t>
  </si>
  <si>
    <t>0400160381042</t>
  </si>
  <si>
    <t>0210164848596</t>
  </si>
  <si>
    <t>0210194294137</t>
  </si>
  <si>
    <t>0724 559363</t>
  </si>
  <si>
    <t>07186 20081</t>
  </si>
  <si>
    <t>LOYFORD MWANDIKI</t>
  </si>
  <si>
    <t>PURITY KAGENDO ian</t>
  </si>
  <si>
    <t>0716 297707</t>
  </si>
  <si>
    <t>0717 138461</t>
  </si>
  <si>
    <t>2196-002-01349</t>
  </si>
  <si>
    <t>2196-012-00346</t>
  </si>
  <si>
    <t>0715 626614</t>
  </si>
  <si>
    <t>0703 150004</t>
  </si>
  <si>
    <t>0701 238041</t>
  </si>
  <si>
    <t>8.,5</t>
  </si>
  <si>
    <t>0704 848323</t>
  </si>
  <si>
    <t>3..5</t>
  </si>
  <si>
    <t>0726 513312</t>
  </si>
  <si>
    <t>8501-03-2783</t>
  </si>
  <si>
    <t>0704 508731</t>
  </si>
  <si>
    <t>SEVELINO MUGAMBI M'RACHI</t>
  </si>
  <si>
    <t>8501-03-1352</t>
  </si>
  <si>
    <t>83 11017</t>
  </si>
  <si>
    <t>BEATRICE KARIMI KIRUJA</t>
  </si>
  <si>
    <t>0720 294272</t>
  </si>
  <si>
    <t>0797 227932</t>
  </si>
  <si>
    <t>0713 124092</t>
  </si>
  <si>
    <t>6826020081 6601</t>
  </si>
  <si>
    <t>ELIUD  MURUNGI MURIANKI</t>
  </si>
  <si>
    <t>0700 432142</t>
  </si>
  <si>
    <t>0722 351141</t>
  </si>
  <si>
    <t>0718 685960</t>
  </si>
  <si>
    <t>1O</t>
  </si>
  <si>
    <t>0700 311954</t>
  </si>
  <si>
    <t>0710 226202</t>
  </si>
  <si>
    <t>ROSE MUTWIRI</t>
  </si>
  <si>
    <t>GITONGA MUTUGI</t>
  </si>
  <si>
    <t>07102677 58</t>
  </si>
  <si>
    <t>0706 875655</t>
  </si>
  <si>
    <t>0741 704212</t>
  </si>
  <si>
    <t>0710 890373</t>
  </si>
  <si>
    <t>0712 060253</t>
  </si>
  <si>
    <t xml:space="preserve"> KARIMI GITUNGI</t>
  </si>
  <si>
    <t>WAMBETI LYDIAH</t>
  </si>
  <si>
    <t>JANE KITHINJI</t>
  </si>
  <si>
    <t>0711 544661</t>
  </si>
  <si>
    <t>2.5</t>
  </si>
  <si>
    <t>0701 159260</t>
  </si>
  <si>
    <t>SAMUEL KAARIA</t>
  </si>
  <si>
    <t>LYDIA KAMBURA</t>
  </si>
  <si>
    <t>KELLEN GAKII</t>
  </si>
  <si>
    <t>GEOFREY KIUGU</t>
  </si>
  <si>
    <t>WILSON KIRIMI</t>
  </si>
  <si>
    <t>KIMATHI MBAYA /LAWRENCE KIMATHI</t>
  </si>
  <si>
    <t>0797 095778</t>
  </si>
  <si>
    <t>0701 716344</t>
  </si>
  <si>
    <t>0710 953865</t>
  </si>
  <si>
    <t>0797 622792</t>
  </si>
  <si>
    <t>0724 825487</t>
  </si>
  <si>
    <t>07107055 17</t>
  </si>
  <si>
    <t>0725 848050</t>
  </si>
  <si>
    <t>DOREEN KATHAMBI</t>
  </si>
  <si>
    <t>YUSTUS MIRITI</t>
  </si>
  <si>
    <t>0725 398310</t>
  </si>
  <si>
    <t>0789 765281</t>
  </si>
  <si>
    <t>0736 647797</t>
  </si>
  <si>
    <t>0741 393663</t>
  </si>
  <si>
    <t>071616 4596</t>
  </si>
  <si>
    <t>LILIJOY WANJIRU</t>
  </si>
  <si>
    <t>MORRIS KIRIMI</t>
  </si>
  <si>
    <t>2..5</t>
  </si>
  <si>
    <t>BENEDICTI MUKUNGA</t>
  </si>
  <si>
    <t>DINAH KANGAI</t>
  </si>
  <si>
    <t>EVERLINE WANJA</t>
  </si>
  <si>
    <t>EUSTUS  MIRITI</t>
  </si>
  <si>
    <t>BISHOP</t>
  </si>
  <si>
    <t>LUCYLIN THIGAA</t>
  </si>
  <si>
    <t>AMSON NJERU</t>
  </si>
  <si>
    <t>IMARA DAIRY FARMERS CO-OPERTAIVE SOCIETY LIMITED SEPTEMBER 2019 PAYROLL</t>
  </si>
  <si>
    <t>SNO</t>
  </si>
  <si>
    <t>FARMER NAME</t>
  </si>
  <si>
    <t>BANK NAME</t>
  </si>
  <si>
    <t>ACCOUNT NO</t>
  </si>
  <si>
    <t>TOTAL AMOUNT</t>
  </si>
  <si>
    <t>IMARA DAIRY FARMERS CO-OPERATIVE SOCIETY LIMITED SEPTEMBER 2019 PAYROLL</t>
  </si>
  <si>
    <t>IMARA DAIRY FARMERS CO-OPERATIVE SOCIETY LIMITED SEPTEMBER 2019 CASH PAYROLL- ALL</t>
  </si>
  <si>
    <t>SIGNATURE</t>
  </si>
  <si>
    <t>IMARA DAIRY FARMERS CO-OPERATIVE SOCIETY LIMITED SEPTEMBER 2019 NILL PAYMENTS</t>
  </si>
  <si>
    <t>IMARA DAIRY FARMERS CO-OPERATIVE SOCIETY LIMITED SEPTEMBER PAYMENTS SUMMARY</t>
  </si>
  <si>
    <t>ITEM</t>
  </si>
  <si>
    <t>PAY POINT</t>
  </si>
  <si>
    <t xml:space="preserve">KCB </t>
  </si>
  <si>
    <t>CASH PAYMENTS</t>
  </si>
</sst>
</file>

<file path=xl/styles.xml><?xml version="1.0" encoding="utf-8"?>
<styleSheet xmlns="http://schemas.openxmlformats.org/spreadsheetml/2006/main">
  <numFmts count="5">
    <numFmt numFmtId="176" formatCode="0\2\10"/>
    <numFmt numFmtId="44" formatCode="_(&quot;$&quot;* #,##0.00_);_(&quot;$&quot;* \(#,##0.00\);_(&quot;$&quot;* &quot;-&quot;??_);_(@_)"/>
    <numFmt numFmtId="177" formatCode="_-* #,##0.00_-;\-* #,##0.00_-;_-* &quot;-&quot;??_-;_-@_-"/>
    <numFmt numFmtId="42" formatCode="_(&quot;$&quot;* #,##0_);_(&quot;$&quot;* \(#,##0\);_(&quot;$&quot;* &quot;-&quot;_);_(@_)"/>
    <numFmt numFmtId="178" formatCode="_ * #,##0_ ;_ * \-#,##0_ ;_ * &quot;-&quot;_ ;_ @_ "/>
  </numFmts>
  <fonts count="38">
    <font>
      <sz val="11"/>
      <name val="Calibri"/>
      <charset val="134"/>
    </font>
    <font>
      <b/>
      <sz val="11"/>
      <name val="Calibri"/>
      <charset val="134"/>
    </font>
    <font>
      <sz val="11"/>
      <name val="Calibri"/>
      <charset val="134"/>
    </font>
    <font>
      <sz val="11"/>
      <color rgb="FF000000"/>
      <name val="Calibri"/>
      <charset val="134"/>
    </font>
    <font>
      <b/>
      <sz val="11"/>
      <color rgb="FF000000"/>
      <name val="Calibri"/>
      <charset val="134"/>
    </font>
    <font>
      <sz val="12"/>
      <color rgb="FF000000"/>
      <name val="Calibri"/>
      <charset val="134"/>
    </font>
    <font>
      <sz val="11"/>
      <color rgb="FFFF0000"/>
      <name val="Calibri"/>
      <charset val="134"/>
    </font>
    <font>
      <sz val="12"/>
      <color rgb="FFFF0000"/>
      <name val="Calibri"/>
      <charset val="134"/>
    </font>
    <font>
      <sz val="12"/>
      <name val="Calibri"/>
      <charset val="134"/>
    </font>
    <font>
      <sz val="12"/>
      <color rgb="FF92D050"/>
      <name val="Calibri"/>
      <charset val="134"/>
    </font>
    <font>
      <sz val="11"/>
      <color theme="1"/>
      <name val="Calibri"/>
      <charset val="134"/>
    </font>
    <font>
      <b/>
      <sz val="12"/>
      <color rgb="FF000000"/>
      <name val="Calibri"/>
      <charset val="134"/>
    </font>
    <font>
      <b/>
      <sz val="12"/>
      <color rgb="FFFF0000"/>
      <name val="Calibri"/>
      <charset val="134"/>
    </font>
    <font>
      <b/>
      <sz val="14"/>
      <name val="Calibri"/>
      <charset val="134"/>
    </font>
    <font>
      <b/>
      <u/>
      <sz val="11"/>
      <name val="Calibri"/>
      <charset val="134"/>
    </font>
    <font>
      <b/>
      <sz val="11"/>
      <color theme="1"/>
      <name val="Calibri"/>
      <charset val="134"/>
      <scheme val="minor"/>
    </font>
    <font>
      <sz val="12"/>
      <color theme="1"/>
      <name val="Calibri"/>
      <charset val="134"/>
    </font>
    <font>
      <b/>
      <i/>
      <sz val="12"/>
      <color rgb="FF000000"/>
      <name val="Calibri"/>
      <charset val="134"/>
    </font>
    <font>
      <u/>
      <sz val="11"/>
      <color theme="10"/>
      <name val="Calibri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9" fillId="28" borderId="0" applyNumberFormat="0" applyBorder="0" applyAlignment="0" applyProtection="0">
      <alignment vertical="center"/>
    </xf>
    <xf numFmtId="177" fontId="3" fillId="0" borderId="0">
      <alignment vertical="top"/>
      <protection locked="0"/>
    </xf>
    <xf numFmtId="178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4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7" fillId="14" borderId="8" applyNumberFormat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24" fillId="24" borderId="13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5" fillId="0" borderId="7" applyNumberFormat="0" applyFill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7" fillId="36" borderId="12" applyNumberFormat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8" fillId="17" borderId="9" applyNumberFormat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34" fillId="17" borderId="12" applyNumberFormat="0" applyAlignment="0" applyProtection="0">
      <alignment vertical="center"/>
    </xf>
    <xf numFmtId="0" fontId="32" fillId="0" borderId="10" applyNumberFormat="0" applyFill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</cellStyleXfs>
  <cellXfs count="125">
    <xf numFmtId="0" fontId="0" fillId="0" borderId="0" xfId="0">
      <alignment vertical="center"/>
    </xf>
    <xf numFmtId="0" fontId="1" fillId="0" borderId="1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177" fontId="3" fillId="0" borderId="1" xfId="2" applyBorder="1">
      <alignment vertical="top"/>
      <protection locked="0"/>
    </xf>
    <xf numFmtId="177" fontId="4" fillId="0" borderId="1" xfId="2" applyFont="1" applyBorder="1">
      <alignment vertical="top"/>
      <protection locked="0"/>
    </xf>
    <xf numFmtId="177" fontId="0" fillId="0" borderId="0" xfId="0" applyNumberFormat="1">
      <alignment vertical="center"/>
    </xf>
    <xf numFmtId="0" fontId="5" fillId="0" borderId="0" xfId="0" applyNumberFormat="1" applyFont="1" applyFill="1" applyAlignment="1"/>
    <xf numFmtId="0" fontId="0" fillId="0" borderId="0" xfId="0" applyFill="1">
      <alignment vertical="center"/>
    </xf>
    <xf numFmtId="0" fontId="6" fillId="0" borderId="0" xfId="0" applyFont="1">
      <alignment vertical="center"/>
    </xf>
    <xf numFmtId="0" fontId="6" fillId="0" borderId="0" xfId="0" applyFont="1" applyFill="1">
      <alignment vertical="center"/>
    </xf>
    <xf numFmtId="0" fontId="0" fillId="2" borderId="0" xfId="0" applyFill="1">
      <alignment vertical="center"/>
    </xf>
    <xf numFmtId="0" fontId="7" fillId="0" borderId="0" xfId="0" applyNumberFormat="1" applyFont="1" applyFill="1" applyAlignment="1"/>
    <xf numFmtId="0" fontId="5" fillId="0" borderId="1" xfId="0" applyNumberFormat="1" applyFont="1" applyFill="1" applyBorder="1" applyAlignment="1" applyProtection="1">
      <protection locked="0"/>
    </xf>
    <xf numFmtId="0" fontId="5" fillId="0" borderId="1" xfId="0" applyNumberFormat="1" applyFont="1" applyFill="1" applyBorder="1" applyAlignment="1"/>
    <xf numFmtId="0" fontId="5" fillId="0" borderId="0" xfId="0" applyNumberFormat="1" applyFont="1" applyAlignment="1"/>
    <xf numFmtId="0" fontId="7" fillId="0" borderId="1" xfId="0" applyNumberFormat="1" applyFont="1" applyFill="1" applyBorder="1" applyAlignment="1"/>
    <xf numFmtId="0" fontId="7" fillId="0" borderId="0" xfId="0" applyNumberFormat="1" applyFont="1" applyAlignment="1"/>
    <xf numFmtId="0" fontId="5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/>
    <xf numFmtId="0" fontId="8" fillId="0" borderId="1" xfId="0" applyFont="1" applyFill="1" applyBorder="1" applyAlignment="1" applyProtection="1">
      <protection locked="0"/>
    </xf>
    <xf numFmtId="0" fontId="8" fillId="0" borderId="1" xfId="0" applyFont="1" applyFill="1" applyBorder="1" applyAlignment="1"/>
    <xf numFmtId="0" fontId="8" fillId="0" borderId="0" xfId="0" applyNumberFormat="1" applyFont="1" applyAlignment="1"/>
    <xf numFmtId="0" fontId="9" fillId="0" borderId="1" xfId="0" applyFont="1" applyFill="1" applyBorder="1" applyAlignment="1" applyProtection="1">
      <protection locked="0"/>
    </xf>
    <xf numFmtId="0" fontId="8" fillId="3" borderId="1" xfId="0" applyNumberFormat="1" applyFont="1" applyFill="1" applyBorder="1" applyAlignment="1"/>
    <xf numFmtId="0" fontId="8" fillId="3" borderId="0" xfId="0" applyNumberFormat="1" applyFont="1" applyFill="1" applyAlignment="1"/>
    <xf numFmtId="0" fontId="9" fillId="0" borderId="1" xfId="0" applyFont="1" applyFill="1" applyBorder="1" applyAlignment="1"/>
    <xf numFmtId="0" fontId="7" fillId="0" borderId="1" xfId="0" applyFont="1" applyFill="1" applyBorder="1" applyAlignment="1"/>
    <xf numFmtId="0" fontId="2" fillId="0" borderId="0" xfId="0" applyFont="1">
      <alignment vertical="center"/>
    </xf>
    <xf numFmtId="0" fontId="10" fillId="2" borderId="0" xfId="0" applyFont="1" applyFill="1">
      <alignment vertical="center"/>
    </xf>
    <xf numFmtId="0" fontId="0" fillId="4" borderId="0" xfId="0" applyFill="1">
      <alignment vertical="center"/>
    </xf>
    <xf numFmtId="0" fontId="5" fillId="4" borderId="0" xfId="0" applyNumberFormat="1" applyFont="1" applyFill="1" applyAlignment="1"/>
    <xf numFmtId="0" fontId="0" fillId="5" borderId="0" xfId="0" applyFill="1">
      <alignment vertical="center"/>
    </xf>
    <xf numFmtId="0" fontId="5" fillId="2" borderId="0" xfId="0" applyNumberFormat="1" applyFont="1" applyFill="1" applyAlignment="1"/>
    <xf numFmtId="0" fontId="6" fillId="2" borderId="0" xfId="0" applyFont="1" applyFill="1">
      <alignment vertical="center"/>
    </xf>
    <xf numFmtId="0" fontId="5" fillId="0" borderId="0" xfId="0" applyFont="1" applyFill="1" applyAlignment="1"/>
    <xf numFmtId="177" fontId="5" fillId="0" borderId="1" xfId="2" applyFont="1" applyFill="1" applyBorder="1" applyAlignment="1" applyProtection="1"/>
    <xf numFmtId="177" fontId="7" fillId="0" borderId="1" xfId="2" applyFont="1" applyFill="1" applyBorder="1" applyAlignment="1" applyProtection="1"/>
    <xf numFmtId="0" fontId="5" fillId="0" borderId="1" xfId="2" applyNumberFormat="1" applyFont="1" applyFill="1" applyBorder="1" applyAlignment="1" applyProtection="1"/>
    <xf numFmtId="3" fontId="5" fillId="0" borderId="1" xfId="0" applyNumberFormat="1" applyFont="1" applyFill="1" applyBorder="1" applyAlignment="1"/>
    <xf numFmtId="177" fontId="5" fillId="0" borderId="1" xfId="0" applyNumberFormat="1" applyFont="1" applyFill="1" applyBorder="1" applyAlignment="1"/>
    <xf numFmtId="177" fontId="3" fillId="0" borderId="1" xfId="2" applyFill="1" applyBorder="1">
      <alignment vertical="top"/>
      <protection locked="0"/>
    </xf>
    <xf numFmtId="177" fontId="6" fillId="0" borderId="1" xfId="2" applyFont="1" applyFill="1" applyBorder="1">
      <alignment vertical="top"/>
      <protection locked="0"/>
    </xf>
    <xf numFmtId="177" fontId="7" fillId="0" borderId="1" xfId="0" applyNumberFormat="1" applyFont="1" applyFill="1" applyBorder="1" applyAlignment="1"/>
    <xf numFmtId="1" fontId="5" fillId="0" borderId="1" xfId="0" applyNumberFormat="1" applyFont="1" applyFill="1" applyBorder="1" applyAlignment="1" applyProtection="1">
      <protection locked="0"/>
    </xf>
    <xf numFmtId="49" fontId="5" fillId="0" borderId="1" xfId="0" applyNumberFormat="1" applyFont="1" applyFill="1" applyBorder="1" applyAlignment="1" applyProtection="1">
      <protection locked="0"/>
    </xf>
    <xf numFmtId="177" fontId="11" fillId="0" borderId="1" xfId="0" applyNumberFormat="1" applyFont="1" applyFill="1" applyBorder="1" applyAlignment="1"/>
    <xf numFmtId="177" fontId="12" fillId="0" borderId="1" xfId="0" applyNumberFormat="1" applyFont="1" applyFill="1" applyBorder="1" applyAlignment="1"/>
    <xf numFmtId="1" fontId="5" fillId="0" borderId="1" xfId="0" applyNumberFormat="1" applyFont="1" applyFill="1" applyBorder="1" applyAlignment="1" applyProtection="1">
      <alignment horizontal="right"/>
      <protection locked="0"/>
    </xf>
    <xf numFmtId="3" fontId="11" fillId="0" borderId="1" xfId="0" applyNumberFormat="1" applyFont="1" applyFill="1" applyBorder="1" applyAlignment="1"/>
    <xf numFmtId="3" fontId="12" fillId="0" borderId="1" xfId="0" applyNumberFormat="1" applyFont="1" applyFill="1" applyBorder="1" applyAlignment="1"/>
    <xf numFmtId="0" fontId="8" fillId="0" borderId="1" xfId="0" applyNumberFormat="1" applyFont="1" applyFill="1" applyBorder="1" applyAlignment="1"/>
    <xf numFmtId="177" fontId="8" fillId="0" borderId="1" xfId="2" applyFont="1" applyFill="1" applyBorder="1" applyAlignment="1" applyProtection="1"/>
    <xf numFmtId="177" fontId="2" fillId="0" borderId="1" xfId="2" applyFont="1" applyFill="1" applyBorder="1">
      <alignment vertical="top"/>
      <protection locked="0"/>
    </xf>
    <xf numFmtId="177" fontId="8" fillId="0" borderId="1" xfId="0" applyNumberFormat="1" applyFont="1" applyFill="1" applyBorder="1" applyAlignment="1"/>
    <xf numFmtId="0" fontId="7" fillId="0" borderId="1" xfId="0" applyFont="1" applyFill="1" applyBorder="1" applyAlignment="1" applyProtection="1">
      <protection locked="0"/>
    </xf>
    <xf numFmtId="0" fontId="0" fillId="0" borderId="1" xfId="0" applyFill="1" applyBorder="1" applyAlignment="1"/>
    <xf numFmtId="177" fontId="11" fillId="0" borderId="1" xfId="2" applyFont="1" applyFill="1" applyBorder="1">
      <alignment vertical="top"/>
      <protection locked="0"/>
    </xf>
    <xf numFmtId="49" fontId="5" fillId="0" borderId="1" xfId="0" applyNumberFormat="1" applyFont="1" applyFill="1" applyBorder="1" applyAlignment="1" applyProtection="1">
      <alignment horizontal="right"/>
      <protection locked="0"/>
    </xf>
    <xf numFmtId="0" fontId="8" fillId="0" borderId="0" xfId="0" applyNumberFormat="1" applyFont="1" applyFill="1" applyAlignment="1"/>
    <xf numFmtId="0" fontId="5" fillId="0" borderId="0" xfId="0" applyFont="1" applyFill="1" applyBorder="1" applyAlignment="1"/>
    <xf numFmtId="0" fontId="5" fillId="0" borderId="0" xfId="0" applyNumberFormat="1" applyFont="1" applyFill="1" applyBorder="1" applyAlignment="1"/>
    <xf numFmtId="0" fontId="5" fillId="0" borderId="2" xfId="0" applyFont="1" applyFill="1" applyBorder="1" applyAlignment="1"/>
    <xf numFmtId="0" fontId="11" fillId="0" borderId="3" xfId="0" applyNumberFormat="1" applyFont="1" applyFill="1" applyBorder="1" applyAlignment="1"/>
    <xf numFmtId="0" fontId="11" fillId="0" borderId="4" xfId="0" applyNumberFormat="1" applyFont="1" applyFill="1" applyBorder="1" applyAlignment="1"/>
    <xf numFmtId="49" fontId="7" fillId="0" borderId="1" xfId="0" applyNumberFormat="1" applyFont="1" applyFill="1" applyBorder="1" applyAlignment="1" applyProtection="1">
      <protection locked="0"/>
    </xf>
    <xf numFmtId="0" fontId="13" fillId="0" borderId="1" xfId="0" applyFont="1" applyBorder="1">
      <alignment vertical="center"/>
    </xf>
    <xf numFmtId="0" fontId="11" fillId="0" borderId="3" xfId="0" applyFont="1" applyFill="1" applyBorder="1" applyAlignment="1"/>
    <xf numFmtId="0" fontId="11" fillId="0" borderId="4" xfId="0" applyFont="1" applyFill="1" applyBorder="1" applyAlignment="1"/>
    <xf numFmtId="0" fontId="14" fillId="0" borderId="1" xfId="0" applyFont="1" applyBorder="1">
      <alignment vertical="center"/>
    </xf>
    <xf numFmtId="0" fontId="5" fillId="0" borderId="5" xfId="0" applyNumberFormat="1" applyFont="1" applyFill="1" applyBorder="1" applyAlignment="1"/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177" fontId="5" fillId="0" borderId="5" xfId="2" applyFont="1" applyFill="1" applyBorder="1" applyAlignment="1" applyProtection="1"/>
    <xf numFmtId="0" fontId="15" fillId="0" borderId="1" xfId="0" applyFont="1" applyFill="1" applyBorder="1" applyAlignment="1"/>
    <xf numFmtId="177" fontId="3" fillId="0" borderId="5" xfId="2" applyFill="1" applyBorder="1">
      <alignment vertical="top"/>
      <protection locked="0"/>
    </xf>
    <xf numFmtId="177" fontId="5" fillId="0" borderId="5" xfId="0" applyNumberFormat="1" applyFont="1" applyFill="1" applyBorder="1" applyAlignment="1"/>
    <xf numFmtId="49" fontId="8" fillId="0" borderId="1" xfId="0" applyNumberFormat="1" applyFont="1" applyFill="1" applyBorder="1" applyAlignment="1" applyProtection="1">
      <protection locked="0"/>
    </xf>
    <xf numFmtId="177" fontId="11" fillId="0" borderId="5" xfId="0" applyNumberFormat="1" applyFont="1" applyFill="1" applyBorder="1" applyAlignment="1"/>
    <xf numFmtId="1" fontId="5" fillId="0" borderId="5" xfId="0" applyNumberFormat="1" applyFont="1" applyFill="1" applyBorder="1" applyAlignment="1" applyProtection="1">
      <protection locked="0"/>
    </xf>
    <xf numFmtId="177" fontId="1" fillId="0" borderId="1" xfId="0" applyNumberFormat="1" applyFont="1" applyBorder="1">
      <alignment vertical="center"/>
    </xf>
    <xf numFmtId="0" fontId="5" fillId="0" borderId="3" xfId="0" applyNumberFormat="1" applyFont="1" applyFill="1" applyBorder="1" applyAlignment="1"/>
    <xf numFmtId="0" fontId="5" fillId="0" borderId="4" xfId="0" applyNumberFormat="1" applyFont="1" applyFill="1" applyBorder="1" applyAlignment="1"/>
    <xf numFmtId="0" fontId="7" fillId="0" borderId="1" xfId="2" applyNumberFormat="1" applyFont="1" applyFill="1" applyBorder="1" applyAlignment="1" applyProtection="1"/>
    <xf numFmtId="3" fontId="5" fillId="0" borderId="1" xfId="0" applyNumberFormat="1" applyFont="1" applyFill="1" applyBorder="1" applyAlignment="1" applyProtection="1">
      <protection locked="0"/>
    </xf>
    <xf numFmtId="176" fontId="5" fillId="0" borderId="1" xfId="0" applyNumberFormat="1" applyFont="1" applyFill="1" applyBorder="1" applyAlignment="1"/>
    <xf numFmtId="0" fontId="2" fillId="3" borderId="0" xfId="0" applyFont="1" applyFill="1">
      <alignment vertical="center"/>
    </xf>
    <xf numFmtId="0" fontId="16" fillId="0" borderId="1" xfId="0" applyFont="1" applyFill="1" applyBorder="1" applyAlignment="1" applyProtection="1">
      <protection locked="0"/>
    </xf>
    <xf numFmtId="0" fontId="16" fillId="0" borderId="1" xfId="0" applyFont="1" applyFill="1" applyBorder="1" applyAlignment="1"/>
    <xf numFmtId="0" fontId="7" fillId="0" borderId="3" xfId="0" applyNumberFormat="1" applyFont="1" applyFill="1" applyBorder="1" applyAlignment="1"/>
    <xf numFmtId="0" fontId="7" fillId="0" borderId="4" xfId="0" applyNumberFormat="1" applyFont="1" applyFill="1" applyBorder="1" applyAlignment="1"/>
    <xf numFmtId="0" fontId="16" fillId="0" borderId="1" xfId="0" applyNumberFormat="1" applyFont="1" applyFill="1" applyBorder="1" applyAlignment="1"/>
    <xf numFmtId="3" fontId="16" fillId="0" borderId="1" xfId="0" applyNumberFormat="1" applyFont="1" applyFill="1" applyBorder="1" applyAlignment="1"/>
    <xf numFmtId="177" fontId="10" fillId="0" borderId="1" xfId="2" applyFont="1" applyFill="1" applyBorder="1">
      <alignment vertical="top"/>
      <protection locked="0"/>
    </xf>
    <xf numFmtId="177" fontId="16" fillId="0" borderId="1" xfId="0" applyNumberFormat="1" applyFont="1" applyFill="1" applyBorder="1" applyAlignment="1"/>
    <xf numFmtId="49" fontId="16" fillId="0" borderId="1" xfId="0" applyNumberFormat="1" applyFont="1" applyFill="1" applyBorder="1" applyAlignment="1" applyProtection="1">
      <protection locked="0"/>
    </xf>
    <xf numFmtId="0" fontId="16" fillId="0" borderId="0" xfId="0" applyNumberFormat="1" applyFont="1" applyFill="1" applyAlignment="1"/>
    <xf numFmtId="0" fontId="5" fillId="0" borderId="0" xfId="0" applyNumberFormat="1" applyFont="1" applyFill="1" applyAlignment="1">
      <alignment vertical="top"/>
    </xf>
    <xf numFmtId="0" fontId="8" fillId="0" borderId="1" xfId="0" applyFont="1" applyFill="1" applyBorder="1">
      <alignment vertical="center"/>
    </xf>
    <xf numFmtId="0" fontId="16" fillId="2" borderId="0" xfId="0" applyNumberFormat="1" applyFont="1" applyFill="1" applyAlignment="1"/>
    <xf numFmtId="4" fontId="5" fillId="0" borderId="1" xfId="0" applyNumberFormat="1" applyFont="1" applyFill="1" applyBorder="1" applyAlignment="1"/>
    <xf numFmtId="1" fontId="7" fillId="0" borderId="1" xfId="0" applyNumberFormat="1" applyFont="1" applyFill="1" applyBorder="1" applyAlignment="1" applyProtection="1">
      <protection locked="0"/>
    </xf>
    <xf numFmtId="177" fontId="8" fillId="3" borderId="1" xfId="2" applyFont="1" applyFill="1" applyBorder="1" applyAlignment="1" applyProtection="1"/>
    <xf numFmtId="0" fontId="8" fillId="3" borderId="1" xfId="2" applyNumberFormat="1" applyFont="1" applyFill="1" applyBorder="1" applyAlignment="1" applyProtection="1"/>
    <xf numFmtId="177" fontId="2" fillId="3" borderId="1" xfId="2" applyFont="1" applyFill="1" applyBorder="1">
      <alignment vertical="top"/>
      <protection locked="0"/>
    </xf>
    <xf numFmtId="177" fontId="8" fillId="3" borderId="1" xfId="0" applyNumberFormat="1" applyFont="1" applyFill="1" applyBorder="1" applyAlignment="1"/>
    <xf numFmtId="0" fontId="7" fillId="2" borderId="0" xfId="0" applyNumberFormat="1" applyFont="1" applyFill="1" applyAlignment="1"/>
    <xf numFmtId="0" fontId="5" fillId="5" borderId="0" xfId="0" applyNumberFormat="1" applyFont="1" applyFill="1" applyAlignment="1"/>
    <xf numFmtId="177" fontId="11" fillId="0" borderId="1" xfId="2" applyFont="1" applyFill="1" applyBorder="1" applyAlignment="1" applyProtection="1"/>
    <xf numFmtId="177" fontId="11" fillId="0" borderId="0" xfId="0" applyNumberFormat="1" applyFont="1" applyFill="1" applyBorder="1" applyAlignment="1"/>
    <xf numFmtId="177" fontId="4" fillId="0" borderId="0" xfId="2" applyFont="1" applyFill="1">
      <alignment vertical="top"/>
      <protection locked="0"/>
    </xf>
    <xf numFmtId="0" fontId="11" fillId="0" borderId="1" xfId="0" applyNumberFormat="1" applyFont="1" applyFill="1" applyBorder="1" applyAlignment="1"/>
    <xf numFmtId="0" fontId="11" fillId="0" borderId="0" xfId="0" applyNumberFormat="1" applyFont="1" applyFill="1" applyAlignment="1"/>
    <xf numFmtId="0" fontId="5" fillId="0" borderId="0" xfId="0" applyNumberFormat="1" applyFont="1" applyFill="1" applyBorder="1" applyAlignment="1">
      <alignment vertical="top"/>
    </xf>
    <xf numFmtId="0" fontId="11" fillId="0" borderId="0" xfId="0" applyNumberFormat="1" applyFont="1" applyFill="1" applyAlignment="1">
      <alignment vertical="top"/>
    </xf>
    <xf numFmtId="0" fontId="17" fillId="0" borderId="1" xfId="0" applyNumberFormat="1" applyFont="1" applyFill="1" applyBorder="1" applyAlignment="1"/>
    <xf numFmtId="0" fontId="17" fillId="0" borderId="0" xfId="0" applyNumberFormat="1" applyFont="1" applyFill="1" applyAlignment="1"/>
    <xf numFmtId="0" fontId="5" fillId="0" borderId="1" xfId="0" applyNumberFormat="1" applyFont="1" applyFill="1" applyBorder="1" applyAlignment="1">
      <alignment wrapText="1"/>
    </xf>
    <xf numFmtId="0" fontId="5" fillId="0" borderId="1" xfId="0" applyNumberFormat="1" applyFont="1" applyBorder="1" applyAlignment="1"/>
    <xf numFmtId="0" fontId="18" fillId="0" borderId="1" xfId="10" applyNumberFormat="1" applyFill="1" applyBorder="1" applyAlignment="1"/>
    <xf numFmtId="177" fontId="5" fillId="0" borderId="1" xfId="0" applyNumberFormat="1" applyFont="1" applyBorder="1" applyAlignment="1"/>
    <xf numFmtId="177" fontId="4" fillId="0" borderId="1" xfId="2" applyFont="1" applyFill="1" applyBorder="1">
      <alignment vertical="top"/>
      <protection locked="0"/>
    </xf>
    <xf numFmtId="177" fontId="5" fillId="0" borderId="0" xfId="2" applyFont="1" applyFill="1" applyBorder="1" applyAlignment="1" applyProtection="1"/>
    <xf numFmtId="4" fontId="5" fillId="0" borderId="1" xfId="0" applyNumberFormat="1" applyFont="1" applyBorder="1" applyAlignment="1"/>
    <xf numFmtId="177" fontId="3" fillId="0" borderId="0" xfId="2" applyFill="1">
      <alignment vertical="top"/>
      <protection locked="0"/>
    </xf>
    <xf numFmtId="0" fontId="5" fillId="0" borderId="1" xfId="0" applyFont="1" applyFill="1" applyBorder="1" applyAlignment="1" quotePrefix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9" Type="http://schemas.openxmlformats.org/officeDocument/2006/relationships/sharedStrings" Target="sharedStrings.xml"/><Relationship Id="rId28" Type="http://schemas.openxmlformats.org/officeDocument/2006/relationships/styles" Target="styles.xml"/><Relationship Id="rId27" Type="http://schemas.openxmlformats.org/officeDocument/2006/relationships/theme" Target="theme/theme1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C960"/>
  <sheetViews>
    <sheetView tabSelected="1" zoomScale="80" zoomScaleNormal="80" topLeftCell="A2" workbookViewId="0">
      <pane ySplit="1" topLeftCell="A939" activePane="bottomLeft" state="frozen"/>
      <selection/>
      <selection pane="bottomLeft" activeCell="A1550" sqref="$A961:$XFD1550"/>
    </sheetView>
  </sheetViews>
  <sheetFormatPr defaultColWidth="9" defaultRowHeight="15.85"/>
  <cols>
    <col min="1" max="1" width="6.56756756756757" style="15" customWidth="1"/>
    <col min="2" max="2" width="58.7567567567568" style="15" customWidth="1"/>
    <col min="3" max="3" width="13.1441441441441" style="15" customWidth="1"/>
    <col min="4" max="4" width="7.42342342342342" style="15" hidden="1" customWidth="1"/>
    <col min="5" max="5" width="8" style="15" hidden="1" customWidth="1"/>
    <col min="6" max="6" width="7.42342342342342" style="15" hidden="1" customWidth="1"/>
    <col min="7" max="9" width="8.71171171171171" style="15" hidden="1" customWidth="1"/>
    <col min="10" max="10" width="6.28828828828829" style="15" hidden="1" customWidth="1"/>
    <col min="11" max="12" width="8.71171171171171" style="15" hidden="1" customWidth="1"/>
    <col min="13" max="14" width="7.42342342342342" style="15" hidden="1" customWidth="1"/>
    <col min="15" max="15" width="8.71171171171171" style="15" hidden="1" customWidth="1"/>
    <col min="16" max="17" width="6.28828828828829" style="15" hidden="1" customWidth="1"/>
    <col min="18" max="22" width="8.71171171171171" style="15" hidden="1" customWidth="1"/>
    <col min="23" max="23" width="6.28828828828829" style="15" hidden="1" customWidth="1"/>
    <col min="24" max="26" width="8.71171171171171" style="15" hidden="1" customWidth="1"/>
    <col min="27" max="31" width="6.28828828828829" style="15" hidden="1" customWidth="1"/>
    <col min="32" max="32" width="7.42342342342342" style="15" hidden="1" customWidth="1"/>
    <col min="33" max="33" width="10" style="15" hidden="1" customWidth="1"/>
    <col min="34" max="34" width="8.71171171171171" style="15" hidden="1" customWidth="1"/>
    <col min="35" max="35" width="11.4234234234234" style="15" hidden="1" customWidth="1"/>
    <col min="36" max="36" width="5.85585585585586" style="15" hidden="1" customWidth="1"/>
    <col min="37" max="37" width="16.8558558558559" style="15" hidden="1" customWidth="1"/>
    <col min="38" max="38" width="26.2882882882883" style="7" hidden="1" customWidth="1"/>
    <col min="39" max="39" width="17.1441441441441" style="7" hidden="1" customWidth="1"/>
    <col min="40" max="40" width="19.5675675675676" style="7" hidden="1" customWidth="1"/>
    <col min="41" max="41" width="17.2882882882883" style="7" hidden="1" customWidth="1"/>
    <col min="42" max="42" width="21" style="7" hidden="1" customWidth="1"/>
    <col min="43" max="43" width="18.8558558558559" style="7" hidden="1" customWidth="1"/>
    <col min="44" max="44" width="11.5675675675676" style="15" hidden="1" customWidth="1"/>
    <col min="45" max="45" width="10.1441441441441" style="7" hidden="1" customWidth="1"/>
    <col min="46" max="46" width="14.1441441441441" style="15" hidden="1" customWidth="1"/>
    <col min="47" max="47" width="14.5675675675676" style="15" hidden="1" customWidth="1"/>
    <col min="48" max="48" width="12.5675675675676" style="15" hidden="1" customWidth="1"/>
    <col min="49" max="49" width="20.5675675675676" style="15" hidden="1" customWidth="1"/>
    <col min="50" max="50" width="19.4234234234234" style="15" hidden="1" customWidth="1"/>
    <col min="51" max="51" width="20.2162162162162" style="15" customWidth="1"/>
    <col min="52" max="52" width="27.3153153153153" style="15" customWidth="1"/>
    <col min="53" max="53" width="15.2792792792793" style="15" customWidth="1"/>
    <col min="54" max="54" width="22.4594594594595" style="15" customWidth="1"/>
    <col min="55" max="55" width="18.8288288288288" style="15" customWidth="1"/>
    <col min="56" max="56" width="15.9009009009009" style="15" customWidth="1"/>
    <col min="57" max="57" width="12.5765765765766" style="15" customWidth="1"/>
    <col min="58" max="58" width="24.1441441441441" style="15" customWidth="1"/>
    <col min="59" max="59" width="22.8558558558559" style="15" customWidth="1"/>
    <col min="60" max="261" width="9.14414414414414" style="15" customWidth="1"/>
  </cols>
  <sheetData>
    <row r="1" spans="1:60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113"/>
      <c r="K1" s="14"/>
      <c r="L1" s="61"/>
      <c r="M1" s="61"/>
      <c r="N1" s="61"/>
      <c r="O1" s="61"/>
      <c r="P1" s="61">
        <v>20</v>
      </c>
      <c r="Q1" s="61"/>
      <c r="R1" s="61"/>
      <c r="S1" s="61"/>
      <c r="T1" s="61"/>
      <c r="U1" s="14"/>
      <c r="V1" s="61">
        <v>16.5</v>
      </c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7"/>
    </row>
    <row r="2" ht="31.7" spans="1:60">
      <c r="A2" s="14" t="s">
        <v>1</v>
      </c>
      <c r="B2" s="14" t="s">
        <v>2</v>
      </c>
      <c r="C2" s="14" t="s">
        <v>3</v>
      </c>
      <c r="D2" s="111">
        <v>1</v>
      </c>
      <c r="E2" s="111">
        <v>2</v>
      </c>
      <c r="F2" s="112">
        <v>3</v>
      </c>
      <c r="G2" s="111">
        <v>4</v>
      </c>
      <c r="H2" s="111">
        <v>5</v>
      </c>
      <c r="I2" s="111">
        <v>6</v>
      </c>
      <c r="J2" s="114">
        <v>7</v>
      </c>
      <c r="K2" s="112">
        <v>8</v>
      </c>
      <c r="L2" s="111">
        <v>9</v>
      </c>
      <c r="M2" s="111">
        <v>10</v>
      </c>
      <c r="N2" s="111">
        <v>11</v>
      </c>
      <c r="O2" s="111">
        <v>12</v>
      </c>
      <c r="P2" s="111">
        <v>13</v>
      </c>
      <c r="Q2" s="115">
        <v>14</v>
      </c>
      <c r="R2" s="115">
        <v>15</v>
      </c>
      <c r="S2" s="115">
        <v>16</v>
      </c>
      <c r="T2" s="115">
        <v>17</v>
      </c>
      <c r="U2" s="116">
        <v>18</v>
      </c>
      <c r="V2" s="115">
        <v>19</v>
      </c>
      <c r="W2" s="115">
        <v>20</v>
      </c>
      <c r="X2" s="115">
        <v>21</v>
      </c>
      <c r="Y2" s="115">
        <v>22</v>
      </c>
      <c r="Z2" s="115">
        <v>23</v>
      </c>
      <c r="AA2" s="115">
        <v>24</v>
      </c>
      <c r="AB2" s="115">
        <v>25</v>
      </c>
      <c r="AC2" s="115">
        <v>26</v>
      </c>
      <c r="AD2" s="115">
        <v>27</v>
      </c>
      <c r="AE2" s="115">
        <v>28</v>
      </c>
      <c r="AF2" s="115">
        <v>29</v>
      </c>
      <c r="AG2" s="115">
        <v>30</v>
      </c>
      <c r="AH2" s="115">
        <v>31</v>
      </c>
      <c r="AI2" s="14" t="s">
        <v>4</v>
      </c>
      <c r="AJ2" s="14" t="s">
        <v>5</v>
      </c>
      <c r="AK2" s="14" t="s">
        <v>6</v>
      </c>
      <c r="AL2" s="14" t="s">
        <v>7</v>
      </c>
      <c r="AM2" s="14" t="s">
        <v>8</v>
      </c>
      <c r="AN2" s="14" t="s">
        <v>9</v>
      </c>
      <c r="AO2" s="14" t="s">
        <v>10</v>
      </c>
      <c r="AP2" s="14" t="s">
        <v>11</v>
      </c>
      <c r="AQ2" s="14" t="s">
        <v>12</v>
      </c>
      <c r="AR2" s="14" t="s">
        <v>13</v>
      </c>
      <c r="AS2" s="14" t="s">
        <v>14</v>
      </c>
      <c r="AT2" s="14" t="s">
        <v>15</v>
      </c>
      <c r="AU2" s="117" t="s">
        <v>16</v>
      </c>
      <c r="AV2" s="117" t="s">
        <v>17</v>
      </c>
      <c r="AW2" s="14" t="s">
        <v>18</v>
      </c>
      <c r="AX2" s="14" t="s">
        <v>19</v>
      </c>
      <c r="AY2" s="14" t="s">
        <v>20</v>
      </c>
      <c r="AZ2" s="14" t="s">
        <v>21</v>
      </c>
      <c r="BA2" s="14" t="s">
        <v>22</v>
      </c>
      <c r="BB2" s="14" t="s">
        <v>23</v>
      </c>
      <c r="BC2" s="14" t="s">
        <v>24</v>
      </c>
      <c r="BD2" s="14" t="s">
        <v>25</v>
      </c>
      <c r="BE2" s="14" t="s">
        <v>26</v>
      </c>
      <c r="BF2" s="14" t="s">
        <v>27</v>
      </c>
      <c r="BG2" s="14" t="s">
        <v>28</v>
      </c>
      <c r="BH2" s="7"/>
    </row>
    <row r="3" spans="1:60">
      <c r="A3" s="13">
        <v>158</v>
      </c>
      <c r="B3" s="19" t="s">
        <v>29</v>
      </c>
      <c r="C3" s="19" t="s">
        <v>30</v>
      </c>
      <c r="D3" s="19"/>
      <c r="E3" s="14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98"/>
      <c r="AA3" s="19"/>
      <c r="AB3" s="19"/>
      <c r="AC3" s="19"/>
      <c r="AD3" s="19"/>
      <c r="AE3" s="19"/>
      <c r="AF3" s="19"/>
      <c r="AG3" s="19"/>
      <c r="AH3" s="19"/>
      <c r="AI3" s="14">
        <f t="shared" ref="AI3:AI66" si="0">SUM(D3:AH3)</f>
        <v>0</v>
      </c>
      <c r="AJ3" s="14">
        <v>35</v>
      </c>
      <c r="AK3" s="36">
        <f t="shared" ref="AK3:AK66" si="1">AI3*AJ3</f>
        <v>0</v>
      </c>
      <c r="AL3" s="19">
        <v>0</v>
      </c>
      <c r="AM3" s="36">
        <v>0</v>
      </c>
      <c r="AN3" s="36">
        <v>0</v>
      </c>
      <c r="AO3" s="41"/>
      <c r="AP3" s="41">
        <f t="shared" ref="AP3:AP33" si="2">AO3</f>
        <v>0</v>
      </c>
      <c r="AQ3" s="41">
        <f t="shared" ref="AQ3:AQ66" si="3">AL3-AO3</f>
        <v>0</v>
      </c>
      <c r="AR3" s="19"/>
      <c r="AS3" s="19"/>
      <c r="AT3" s="19"/>
      <c r="AU3" s="14">
        <f t="shared" ref="AU3:AU26" si="4">AT3</f>
        <v>0</v>
      </c>
      <c r="AV3" s="14">
        <f t="shared" ref="AV3:AV66" si="5">AT3-AU3</f>
        <v>0</v>
      </c>
      <c r="AW3" s="40">
        <f t="shared" ref="AW3:AW10" si="6">AM3+AN3+AP3+AR3+AU3+AY3</f>
        <v>0</v>
      </c>
      <c r="AX3" s="40">
        <v>135</v>
      </c>
      <c r="AY3" s="40">
        <f t="shared" ref="AY3:AY66" si="7">AI3</f>
        <v>0</v>
      </c>
      <c r="AZ3" s="40">
        <f t="shared" ref="AZ3:AZ66" si="8">AX3+AY3</f>
        <v>135</v>
      </c>
      <c r="BA3" s="40">
        <v>0</v>
      </c>
      <c r="BB3" s="40">
        <f t="shared" ref="BB3:BB55" si="9">BA3+AM3</f>
        <v>0</v>
      </c>
      <c r="BC3" s="40">
        <v>0</v>
      </c>
      <c r="BD3" s="40">
        <f t="shared" ref="BD3:BD10" si="10">BC3+AN3</f>
        <v>0</v>
      </c>
      <c r="BE3" s="40">
        <f t="shared" ref="BE3:BE66" si="11">AK3-AW3</f>
        <v>0</v>
      </c>
      <c r="BF3" s="19" t="s">
        <v>31</v>
      </c>
      <c r="BG3" s="44">
        <v>88725039</v>
      </c>
      <c r="BH3" s="7"/>
    </row>
    <row r="4" spans="1:261">
      <c r="A4" s="13">
        <v>2</v>
      </c>
      <c r="B4" s="13" t="s">
        <v>32</v>
      </c>
      <c r="C4" s="14" t="s">
        <v>33</v>
      </c>
      <c r="D4" s="19">
        <v>4.5</v>
      </c>
      <c r="E4" s="14">
        <v>5.5</v>
      </c>
      <c r="F4" s="14">
        <v>5.5</v>
      </c>
      <c r="G4" s="14">
        <v>5</v>
      </c>
      <c r="H4" s="14">
        <v>5</v>
      </c>
      <c r="I4" s="14">
        <v>5.5</v>
      </c>
      <c r="J4" s="14">
        <v>1.5</v>
      </c>
      <c r="K4" s="14">
        <v>4.5</v>
      </c>
      <c r="L4" s="14">
        <v>5</v>
      </c>
      <c r="M4" s="14">
        <v>4.5</v>
      </c>
      <c r="N4" s="14">
        <v>4</v>
      </c>
      <c r="O4" s="14">
        <v>4</v>
      </c>
      <c r="P4" s="14">
        <v>4.5</v>
      </c>
      <c r="Q4" s="14">
        <v>4</v>
      </c>
      <c r="R4" s="14">
        <v>4.5</v>
      </c>
      <c r="S4" s="14">
        <v>4.5</v>
      </c>
      <c r="T4" s="14">
        <v>5</v>
      </c>
      <c r="U4" s="14">
        <v>5.5</v>
      </c>
      <c r="V4" s="14">
        <v>5</v>
      </c>
      <c r="W4" s="14">
        <v>5.5</v>
      </c>
      <c r="X4" s="14">
        <v>5</v>
      </c>
      <c r="Y4" s="14">
        <v>5.5</v>
      </c>
      <c r="Z4" s="14">
        <v>5.5</v>
      </c>
      <c r="AA4" s="14">
        <v>5</v>
      </c>
      <c r="AB4" s="14">
        <v>5.5</v>
      </c>
      <c r="AC4" s="14">
        <v>5</v>
      </c>
      <c r="AD4" s="14">
        <v>5.5</v>
      </c>
      <c r="AE4" s="14">
        <v>5</v>
      </c>
      <c r="AF4" s="14">
        <v>5</v>
      </c>
      <c r="AG4" s="14">
        <v>5.5</v>
      </c>
      <c r="AH4" s="14">
        <v>5</v>
      </c>
      <c r="AI4" s="14">
        <f t="shared" si="0"/>
        <v>150.5</v>
      </c>
      <c r="AJ4" s="14">
        <v>35</v>
      </c>
      <c r="AK4" s="36">
        <f t="shared" si="1"/>
        <v>5267.5</v>
      </c>
      <c r="AL4" s="36">
        <v>0</v>
      </c>
      <c r="AM4" s="36">
        <v>0</v>
      </c>
      <c r="AN4" s="36">
        <v>100</v>
      </c>
      <c r="AO4" s="41"/>
      <c r="AP4" s="41">
        <f t="shared" si="2"/>
        <v>0</v>
      </c>
      <c r="AQ4" s="41">
        <f t="shared" si="3"/>
        <v>0</v>
      </c>
      <c r="AR4" s="14"/>
      <c r="AS4" s="14"/>
      <c r="AT4" s="13"/>
      <c r="AU4" s="14">
        <f t="shared" si="4"/>
        <v>0</v>
      </c>
      <c r="AV4" s="14">
        <f t="shared" si="5"/>
        <v>0</v>
      </c>
      <c r="AW4" s="40">
        <f t="shared" si="6"/>
        <v>250.5</v>
      </c>
      <c r="AX4" s="40">
        <v>3911</v>
      </c>
      <c r="AY4" s="40">
        <f t="shared" si="7"/>
        <v>150.5</v>
      </c>
      <c r="AZ4" s="40">
        <f t="shared" si="8"/>
        <v>4061.5</v>
      </c>
      <c r="BA4" s="40">
        <v>1000</v>
      </c>
      <c r="BB4" s="40">
        <f t="shared" si="9"/>
        <v>1000</v>
      </c>
      <c r="BC4" s="40">
        <v>5100</v>
      </c>
      <c r="BD4" s="40">
        <f t="shared" si="10"/>
        <v>5200</v>
      </c>
      <c r="BE4" s="40">
        <f t="shared" si="11"/>
        <v>5017</v>
      </c>
      <c r="BF4" s="13" t="s">
        <v>31</v>
      </c>
      <c r="BG4" s="44">
        <v>1168901</v>
      </c>
      <c r="BH4" s="12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</row>
    <row r="5" spans="1:261">
      <c r="A5" s="13">
        <v>32</v>
      </c>
      <c r="B5" s="14" t="s">
        <v>34</v>
      </c>
      <c r="C5" s="14" t="s">
        <v>33</v>
      </c>
      <c r="D5" s="14">
        <v>12</v>
      </c>
      <c r="E5" s="14">
        <v>11</v>
      </c>
      <c r="F5" s="14">
        <v>16.5</v>
      </c>
      <c r="G5" s="14">
        <v>18</v>
      </c>
      <c r="H5" s="14">
        <v>11.5</v>
      </c>
      <c r="I5" s="14">
        <v>13.5</v>
      </c>
      <c r="J5" s="14">
        <v>13</v>
      </c>
      <c r="K5" s="14">
        <v>13</v>
      </c>
      <c r="L5" s="14">
        <v>13</v>
      </c>
      <c r="M5" s="14">
        <v>12.5</v>
      </c>
      <c r="N5" s="14">
        <v>11.5</v>
      </c>
      <c r="O5" s="14">
        <v>11.5</v>
      </c>
      <c r="P5" s="14">
        <v>14</v>
      </c>
      <c r="Q5" s="14">
        <v>13.5</v>
      </c>
      <c r="R5" s="14">
        <v>13.5</v>
      </c>
      <c r="S5" s="14">
        <v>11</v>
      </c>
      <c r="T5" s="14">
        <v>12</v>
      </c>
      <c r="U5" s="14">
        <v>12.5</v>
      </c>
      <c r="V5" s="14">
        <v>9</v>
      </c>
      <c r="W5" s="14">
        <v>14</v>
      </c>
      <c r="X5" s="14">
        <v>13</v>
      </c>
      <c r="Y5" s="14">
        <v>12.5</v>
      </c>
      <c r="Z5" s="14">
        <v>13</v>
      </c>
      <c r="AA5" s="14">
        <v>14</v>
      </c>
      <c r="AB5" s="14">
        <v>12</v>
      </c>
      <c r="AC5" s="14">
        <v>13</v>
      </c>
      <c r="AD5" s="14">
        <v>13</v>
      </c>
      <c r="AE5" s="14">
        <v>16</v>
      </c>
      <c r="AF5" s="14">
        <v>17</v>
      </c>
      <c r="AG5" s="14">
        <v>17</v>
      </c>
      <c r="AH5" s="14">
        <v>13.5</v>
      </c>
      <c r="AI5" s="14">
        <f t="shared" si="0"/>
        <v>410.5</v>
      </c>
      <c r="AJ5" s="14">
        <v>35</v>
      </c>
      <c r="AK5" s="36">
        <f t="shared" si="1"/>
        <v>14367.5</v>
      </c>
      <c r="AL5" s="38">
        <v>1351</v>
      </c>
      <c r="AM5" s="36">
        <v>100</v>
      </c>
      <c r="AN5" s="36">
        <v>100</v>
      </c>
      <c r="AO5" s="41">
        <v>1351</v>
      </c>
      <c r="AP5" s="41">
        <f t="shared" si="2"/>
        <v>1351</v>
      </c>
      <c r="AQ5" s="41">
        <f t="shared" si="3"/>
        <v>0</v>
      </c>
      <c r="AR5" s="14"/>
      <c r="AS5" s="14"/>
      <c r="AT5" s="14">
        <v>11500</v>
      </c>
      <c r="AU5" s="14">
        <f t="shared" si="4"/>
        <v>11500</v>
      </c>
      <c r="AV5" s="14">
        <f t="shared" si="5"/>
        <v>0</v>
      </c>
      <c r="AW5" s="40">
        <f t="shared" si="6"/>
        <v>13461.5</v>
      </c>
      <c r="AX5" s="40">
        <v>644.5</v>
      </c>
      <c r="AY5" s="40">
        <f t="shared" si="7"/>
        <v>410.5</v>
      </c>
      <c r="AZ5" s="40">
        <f t="shared" si="8"/>
        <v>1055</v>
      </c>
      <c r="BA5" s="40">
        <v>100</v>
      </c>
      <c r="BB5" s="40">
        <f t="shared" si="9"/>
        <v>200</v>
      </c>
      <c r="BC5" s="40">
        <v>100</v>
      </c>
      <c r="BD5" s="40">
        <f t="shared" si="10"/>
        <v>200</v>
      </c>
      <c r="BE5" s="40">
        <f t="shared" si="11"/>
        <v>906</v>
      </c>
      <c r="BF5" s="14" t="s">
        <v>31</v>
      </c>
      <c r="BG5" s="44">
        <v>1001277205</v>
      </c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</row>
    <row r="6" spans="1:263">
      <c r="A6" s="13">
        <v>45</v>
      </c>
      <c r="B6" s="19" t="s">
        <v>35</v>
      </c>
      <c r="C6" s="19" t="s">
        <v>36</v>
      </c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4"/>
      <c r="AA6" s="19"/>
      <c r="AB6" s="19"/>
      <c r="AC6" s="19"/>
      <c r="AD6" s="19"/>
      <c r="AE6" s="19"/>
      <c r="AF6" s="19"/>
      <c r="AG6" s="19"/>
      <c r="AH6" s="19"/>
      <c r="AI6" s="14">
        <f t="shared" si="0"/>
        <v>0</v>
      </c>
      <c r="AJ6" s="14">
        <v>35</v>
      </c>
      <c r="AK6" s="36">
        <f t="shared" si="1"/>
        <v>0</v>
      </c>
      <c r="AL6" s="19">
        <v>0</v>
      </c>
      <c r="AM6" s="36">
        <v>0</v>
      </c>
      <c r="AN6" s="36">
        <v>0</v>
      </c>
      <c r="AO6" s="41"/>
      <c r="AP6" s="41">
        <f t="shared" si="2"/>
        <v>0</v>
      </c>
      <c r="AQ6" s="41">
        <f t="shared" si="3"/>
        <v>0</v>
      </c>
      <c r="AR6" s="19"/>
      <c r="AS6" s="19"/>
      <c r="AT6" s="18"/>
      <c r="AU6" s="14">
        <f t="shared" si="4"/>
        <v>0</v>
      </c>
      <c r="AV6" s="14">
        <f t="shared" si="5"/>
        <v>0</v>
      </c>
      <c r="AW6" s="40">
        <f t="shared" si="6"/>
        <v>0</v>
      </c>
      <c r="AX6" s="40">
        <v>54</v>
      </c>
      <c r="AY6" s="40">
        <f t="shared" si="7"/>
        <v>0</v>
      </c>
      <c r="AZ6" s="40">
        <f t="shared" si="8"/>
        <v>54</v>
      </c>
      <c r="BA6" s="40">
        <v>0</v>
      </c>
      <c r="BB6" s="40">
        <f t="shared" si="9"/>
        <v>0</v>
      </c>
      <c r="BC6" s="40">
        <v>0</v>
      </c>
      <c r="BD6" s="40">
        <f t="shared" si="10"/>
        <v>0</v>
      </c>
      <c r="BE6" s="40">
        <f t="shared" si="11"/>
        <v>0</v>
      </c>
      <c r="BF6" s="19" t="s">
        <v>31</v>
      </c>
      <c r="BG6" s="44">
        <v>100125980100</v>
      </c>
      <c r="BH6" s="7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11"/>
      <c r="JC6" s="11"/>
    </row>
    <row r="7" spans="1:60">
      <c r="A7" s="13">
        <v>56</v>
      </c>
      <c r="B7" s="19" t="s">
        <v>37</v>
      </c>
      <c r="C7" s="19" t="s">
        <v>36</v>
      </c>
      <c r="D7" s="19">
        <v>7.5</v>
      </c>
      <c r="E7" s="19">
        <v>7</v>
      </c>
      <c r="F7" s="19">
        <v>8</v>
      </c>
      <c r="G7" s="19">
        <v>7.5</v>
      </c>
      <c r="H7" s="19">
        <v>7</v>
      </c>
      <c r="I7" s="19">
        <v>6.5</v>
      </c>
      <c r="J7" s="19">
        <v>8</v>
      </c>
      <c r="K7" s="19">
        <v>7.5</v>
      </c>
      <c r="L7" s="19">
        <v>6</v>
      </c>
      <c r="M7" s="19">
        <v>7</v>
      </c>
      <c r="N7" s="19">
        <v>7</v>
      </c>
      <c r="O7" s="19">
        <v>7</v>
      </c>
      <c r="P7" s="19">
        <v>7</v>
      </c>
      <c r="Q7" s="19">
        <v>7.5</v>
      </c>
      <c r="R7" s="19">
        <v>7</v>
      </c>
      <c r="S7" s="19">
        <v>7</v>
      </c>
      <c r="T7" s="19">
        <v>7.5</v>
      </c>
      <c r="U7" s="19">
        <v>6</v>
      </c>
      <c r="V7" s="19">
        <v>7</v>
      </c>
      <c r="W7" s="19">
        <v>8</v>
      </c>
      <c r="X7" s="19">
        <v>8.5</v>
      </c>
      <c r="Y7" s="19">
        <v>8</v>
      </c>
      <c r="Z7" s="14">
        <v>7.5</v>
      </c>
      <c r="AA7" s="19">
        <v>7.5</v>
      </c>
      <c r="AB7" s="19">
        <v>7.5</v>
      </c>
      <c r="AC7" s="19">
        <v>7.5</v>
      </c>
      <c r="AD7" s="19">
        <v>6.5</v>
      </c>
      <c r="AE7" s="19">
        <v>7</v>
      </c>
      <c r="AF7" s="19">
        <v>7</v>
      </c>
      <c r="AG7" s="19">
        <v>6</v>
      </c>
      <c r="AH7" s="19">
        <v>7</v>
      </c>
      <c r="AI7" s="14">
        <f t="shared" si="0"/>
        <v>223</v>
      </c>
      <c r="AJ7" s="14">
        <v>35</v>
      </c>
      <c r="AK7" s="36">
        <f t="shared" si="1"/>
        <v>7805</v>
      </c>
      <c r="AL7" s="19">
        <v>0</v>
      </c>
      <c r="AM7" s="36">
        <v>0</v>
      </c>
      <c r="AN7" s="36">
        <v>100</v>
      </c>
      <c r="AO7" s="41"/>
      <c r="AP7" s="41">
        <f t="shared" si="2"/>
        <v>0</v>
      </c>
      <c r="AQ7" s="41">
        <f t="shared" si="3"/>
        <v>0</v>
      </c>
      <c r="AR7" s="19"/>
      <c r="AS7" s="19"/>
      <c r="AT7" s="18"/>
      <c r="AU7" s="14">
        <f t="shared" si="4"/>
        <v>0</v>
      </c>
      <c r="AV7" s="14">
        <f t="shared" si="5"/>
        <v>0</v>
      </c>
      <c r="AW7" s="40">
        <f t="shared" si="6"/>
        <v>323</v>
      </c>
      <c r="AX7" s="40">
        <v>1403.5</v>
      </c>
      <c r="AY7" s="40">
        <f t="shared" si="7"/>
        <v>223</v>
      </c>
      <c r="AZ7" s="40">
        <f t="shared" si="8"/>
        <v>1626.5</v>
      </c>
      <c r="BA7" s="40">
        <v>1000</v>
      </c>
      <c r="BB7" s="40">
        <f t="shared" si="9"/>
        <v>1000</v>
      </c>
      <c r="BC7" s="40">
        <v>100</v>
      </c>
      <c r="BD7" s="40">
        <f t="shared" si="10"/>
        <v>200</v>
      </c>
      <c r="BE7" s="40">
        <f t="shared" si="11"/>
        <v>7482</v>
      </c>
      <c r="BF7" s="19" t="s">
        <v>31</v>
      </c>
      <c r="BG7" s="44" t="s">
        <v>38</v>
      </c>
      <c r="BH7" s="7"/>
    </row>
    <row r="8" spans="1:60">
      <c r="A8" s="13">
        <v>57</v>
      </c>
      <c r="B8" s="19" t="s">
        <v>39</v>
      </c>
      <c r="C8" s="19" t="s">
        <v>36</v>
      </c>
      <c r="D8" s="19">
        <v>4</v>
      </c>
      <c r="E8" s="19">
        <v>3</v>
      </c>
      <c r="F8" s="19">
        <v>3</v>
      </c>
      <c r="G8" s="19">
        <v>3</v>
      </c>
      <c r="H8" s="19">
        <v>3</v>
      </c>
      <c r="I8" s="19">
        <v>2</v>
      </c>
      <c r="J8" s="19">
        <v>2</v>
      </c>
      <c r="K8" s="19">
        <v>2</v>
      </c>
      <c r="L8" s="19">
        <v>2</v>
      </c>
      <c r="M8" s="19">
        <v>2</v>
      </c>
      <c r="N8" s="19">
        <v>2</v>
      </c>
      <c r="O8" s="19">
        <v>2</v>
      </c>
      <c r="P8" s="19">
        <v>3</v>
      </c>
      <c r="Q8" s="19">
        <v>2</v>
      </c>
      <c r="R8" s="19">
        <v>2</v>
      </c>
      <c r="S8" s="19">
        <v>2</v>
      </c>
      <c r="T8" s="19">
        <v>3</v>
      </c>
      <c r="U8" s="19">
        <v>3</v>
      </c>
      <c r="V8" s="19">
        <v>3</v>
      </c>
      <c r="W8" s="19">
        <v>2</v>
      </c>
      <c r="X8" s="19">
        <v>2</v>
      </c>
      <c r="Y8" s="19">
        <v>1</v>
      </c>
      <c r="Z8" s="14">
        <v>0</v>
      </c>
      <c r="AA8" s="19">
        <v>0</v>
      </c>
      <c r="AB8" s="19">
        <v>0</v>
      </c>
      <c r="AC8" s="19">
        <v>2</v>
      </c>
      <c r="AD8" s="19">
        <v>1.5</v>
      </c>
      <c r="AE8" s="19">
        <v>2</v>
      </c>
      <c r="AF8" s="19">
        <v>0</v>
      </c>
      <c r="AG8" s="19">
        <v>0</v>
      </c>
      <c r="AH8" s="19">
        <v>0</v>
      </c>
      <c r="AI8" s="14">
        <f t="shared" si="0"/>
        <v>58.5</v>
      </c>
      <c r="AJ8" s="14">
        <v>35</v>
      </c>
      <c r="AK8" s="36">
        <f t="shared" si="1"/>
        <v>2047.5</v>
      </c>
      <c r="AL8" s="39">
        <v>26060</v>
      </c>
      <c r="AM8" s="36">
        <v>0</v>
      </c>
      <c r="AN8" s="36">
        <v>100</v>
      </c>
      <c r="AO8" s="41"/>
      <c r="AP8" s="41">
        <f t="shared" si="2"/>
        <v>0</v>
      </c>
      <c r="AQ8" s="41">
        <f t="shared" si="3"/>
        <v>26060</v>
      </c>
      <c r="AR8" s="19"/>
      <c r="AS8" s="19"/>
      <c r="AT8" s="18"/>
      <c r="AU8" s="14">
        <f t="shared" si="4"/>
        <v>0</v>
      </c>
      <c r="AV8" s="14">
        <f t="shared" si="5"/>
        <v>0</v>
      </c>
      <c r="AW8" s="40">
        <f t="shared" si="6"/>
        <v>158.5</v>
      </c>
      <c r="AX8" s="40">
        <v>1299</v>
      </c>
      <c r="AY8" s="40">
        <f t="shared" si="7"/>
        <v>58.5</v>
      </c>
      <c r="AZ8" s="40">
        <f t="shared" si="8"/>
        <v>1357.5</v>
      </c>
      <c r="BA8" s="40">
        <v>1000</v>
      </c>
      <c r="BB8" s="40">
        <f t="shared" si="9"/>
        <v>1000</v>
      </c>
      <c r="BC8" s="40">
        <v>3300</v>
      </c>
      <c r="BD8" s="40">
        <f t="shared" si="10"/>
        <v>3400</v>
      </c>
      <c r="BE8" s="40">
        <f t="shared" si="11"/>
        <v>1889</v>
      </c>
      <c r="BF8" s="19" t="s">
        <v>31</v>
      </c>
      <c r="BG8" s="44">
        <v>102125505200</v>
      </c>
      <c r="BH8" s="7"/>
    </row>
    <row r="9" spans="1:60">
      <c r="A9" s="13">
        <v>60</v>
      </c>
      <c r="B9" s="19" t="s">
        <v>40</v>
      </c>
      <c r="C9" s="19" t="s">
        <v>36</v>
      </c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4"/>
      <c r="AA9" s="19"/>
      <c r="AB9" s="19"/>
      <c r="AC9" s="19"/>
      <c r="AD9" s="19"/>
      <c r="AE9" s="19"/>
      <c r="AF9" s="19"/>
      <c r="AG9" s="19"/>
      <c r="AH9" s="19"/>
      <c r="AI9" s="14">
        <f t="shared" si="0"/>
        <v>0</v>
      </c>
      <c r="AJ9" s="14">
        <v>35</v>
      </c>
      <c r="AK9" s="36">
        <f t="shared" si="1"/>
        <v>0</v>
      </c>
      <c r="AL9" s="19">
        <v>0</v>
      </c>
      <c r="AM9" s="36">
        <v>0</v>
      </c>
      <c r="AN9" s="36">
        <v>0</v>
      </c>
      <c r="AO9" s="41"/>
      <c r="AP9" s="41">
        <f t="shared" si="2"/>
        <v>0</v>
      </c>
      <c r="AQ9" s="41">
        <f t="shared" si="3"/>
        <v>0</v>
      </c>
      <c r="AR9" s="19"/>
      <c r="AS9" s="19"/>
      <c r="AT9" s="18"/>
      <c r="AU9" s="14">
        <f t="shared" si="4"/>
        <v>0</v>
      </c>
      <c r="AV9" s="14">
        <f t="shared" si="5"/>
        <v>0</v>
      </c>
      <c r="AW9" s="40">
        <f t="shared" si="6"/>
        <v>0</v>
      </c>
      <c r="AX9" s="40">
        <v>93</v>
      </c>
      <c r="AY9" s="40">
        <f t="shared" si="7"/>
        <v>0</v>
      </c>
      <c r="AZ9" s="40">
        <f t="shared" si="8"/>
        <v>93</v>
      </c>
      <c r="BA9" s="40">
        <v>1000</v>
      </c>
      <c r="BB9" s="40">
        <f t="shared" si="9"/>
        <v>1000</v>
      </c>
      <c r="BC9" s="40">
        <v>0</v>
      </c>
      <c r="BD9" s="40">
        <f t="shared" si="10"/>
        <v>0</v>
      </c>
      <c r="BE9" s="40">
        <f t="shared" si="11"/>
        <v>0</v>
      </c>
      <c r="BF9" s="19" t="s">
        <v>31</v>
      </c>
      <c r="BG9" s="44">
        <v>1933875</v>
      </c>
      <c r="BH9" s="7"/>
    </row>
    <row r="10" spans="1:261">
      <c r="A10" s="13">
        <v>77</v>
      </c>
      <c r="B10" s="19" t="s">
        <v>41</v>
      </c>
      <c r="C10" s="19" t="s">
        <v>36</v>
      </c>
      <c r="D10" s="19">
        <v>12.5</v>
      </c>
      <c r="E10" s="19">
        <v>5</v>
      </c>
      <c r="F10" s="19">
        <v>5</v>
      </c>
      <c r="G10" s="19">
        <v>4</v>
      </c>
      <c r="H10" s="19">
        <v>10.5</v>
      </c>
      <c r="I10" s="19">
        <v>11</v>
      </c>
      <c r="J10" s="19">
        <v>2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/>
      <c r="Y10" s="19">
        <v>0</v>
      </c>
      <c r="Z10" s="14">
        <v>0</v>
      </c>
      <c r="AA10" s="19">
        <v>0</v>
      </c>
      <c r="AB10" s="19"/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4">
        <f t="shared" si="0"/>
        <v>50</v>
      </c>
      <c r="AJ10" s="14">
        <v>35</v>
      </c>
      <c r="AK10" s="36">
        <f t="shared" si="1"/>
        <v>1750</v>
      </c>
      <c r="AL10" s="19">
        <v>0</v>
      </c>
      <c r="AM10" s="36">
        <v>100</v>
      </c>
      <c r="AN10" s="36">
        <v>100</v>
      </c>
      <c r="AO10" s="41"/>
      <c r="AP10" s="41">
        <f t="shared" si="2"/>
        <v>0</v>
      </c>
      <c r="AQ10" s="41">
        <f t="shared" si="3"/>
        <v>0</v>
      </c>
      <c r="AR10" s="19"/>
      <c r="AS10" s="19"/>
      <c r="AT10" s="19"/>
      <c r="AU10" s="14">
        <f t="shared" si="4"/>
        <v>0</v>
      </c>
      <c r="AV10" s="14">
        <f t="shared" si="5"/>
        <v>0</v>
      </c>
      <c r="AW10" s="40">
        <f t="shared" si="6"/>
        <v>250</v>
      </c>
      <c r="AX10" s="40">
        <v>766.5</v>
      </c>
      <c r="AY10" s="40">
        <f t="shared" si="7"/>
        <v>50</v>
      </c>
      <c r="AZ10" s="40">
        <f t="shared" si="8"/>
        <v>816.5</v>
      </c>
      <c r="BA10" s="40">
        <v>100</v>
      </c>
      <c r="BB10" s="40">
        <f t="shared" si="9"/>
        <v>200</v>
      </c>
      <c r="BC10" s="40">
        <v>100</v>
      </c>
      <c r="BD10" s="40">
        <f t="shared" si="10"/>
        <v>200</v>
      </c>
      <c r="BE10" s="40">
        <f t="shared" si="11"/>
        <v>1500</v>
      </c>
      <c r="BF10" s="19" t="s">
        <v>31</v>
      </c>
      <c r="BG10" s="44" t="s">
        <v>42</v>
      </c>
      <c r="BH10" s="7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</row>
    <row r="11" spans="1:59">
      <c r="A11" s="13">
        <v>12</v>
      </c>
      <c r="B11" s="13" t="s">
        <v>43</v>
      </c>
      <c r="C11" s="14" t="s">
        <v>33</v>
      </c>
      <c r="D11" s="19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>
        <f t="shared" si="0"/>
        <v>0</v>
      </c>
      <c r="AJ11" s="14">
        <v>35</v>
      </c>
      <c r="AK11" s="36">
        <f t="shared" si="1"/>
        <v>0</v>
      </c>
      <c r="AL11" s="36">
        <v>0</v>
      </c>
      <c r="AM11" s="36">
        <v>100</v>
      </c>
      <c r="AN11" s="36">
        <v>100</v>
      </c>
      <c r="AO11" s="41"/>
      <c r="AP11" s="41">
        <f t="shared" si="2"/>
        <v>0</v>
      </c>
      <c r="AQ11" s="41">
        <f t="shared" si="3"/>
        <v>0</v>
      </c>
      <c r="AR11" s="14"/>
      <c r="AS11" s="14"/>
      <c r="AT11" s="13"/>
      <c r="AU11" s="14">
        <f t="shared" si="4"/>
        <v>0</v>
      </c>
      <c r="AV11" s="14">
        <f t="shared" si="5"/>
        <v>0</v>
      </c>
      <c r="AW11" s="40">
        <v>0</v>
      </c>
      <c r="AX11" s="40">
        <v>557.5</v>
      </c>
      <c r="AY11" s="40">
        <f t="shared" si="7"/>
        <v>0</v>
      </c>
      <c r="AZ11" s="40">
        <f t="shared" si="8"/>
        <v>557.5</v>
      </c>
      <c r="BA11" s="40">
        <v>900</v>
      </c>
      <c r="BB11" s="40">
        <f t="shared" si="9"/>
        <v>1000</v>
      </c>
      <c r="BC11" s="40">
        <v>100</v>
      </c>
      <c r="BD11" s="40">
        <v>100</v>
      </c>
      <c r="BE11" s="40">
        <f t="shared" si="11"/>
        <v>0</v>
      </c>
      <c r="BF11" s="13" t="s">
        <v>31</v>
      </c>
      <c r="BG11" s="44" t="s">
        <v>44</v>
      </c>
    </row>
    <row r="12" spans="1:60">
      <c r="A12" s="13">
        <v>21</v>
      </c>
      <c r="B12" s="14" t="s">
        <v>45</v>
      </c>
      <c r="C12" s="14" t="s">
        <v>33</v>
      </c>
      <c r="D12" s="14">
        <v>5</v>
      </c>
      <c r="E12" s="14">
        <v>5</v>
      </c>
      <c r="F12" s="14">
        <v>5</v>
      </c>
      <c r="G12" s="14">
        <v>5</v>
      </c>
      <c r="H12" s="14">
        <v>5.5</v>
      </c>
      <c r="I12" s="14">
        <v>5</v>
      </c>
      <c r="J12" s="14">
        <v>5</v>
      </c>
      <c r="K12" s="14">
        <v>5</v>
      </c>
      <c r="L12" s="14">
        <v>5</v>
      </c>
      <c r="M12" s="14">
        <v>4.5</v>
      </c>
      <c r="N12" s="14">
        <v>5</v>
      </c>
      <c r="O12" s="14">
        <v>5</v>
      </c>
      <c r="P12" s="14">
        <v>4.5</v>
      </c>
      <c r="Q12" s="14">
        <v>4.5</v>
      </c>
      <c r="R12" s="14">
        <v>4.5</v>
      </c>
      <c r="S12" s="14">
        <v>4.5</v>
      </c>
      <c r="T12" s="14">
        <v>4.5</v>
      </c>
      <c r="U12" s="14">
        <v>6</v>
      </c>
      <c r="V12" s="14">
        <v>4.5</v>
      </c>
      <c r="W12" s="14">
        <v>3.5</v>
      </c>
      <c r="X12" s="14">
        <v>4</v>
      </c>
      <c r="Y12" s="14">
        <v>3.5</v>
      </c>
      <c r="Z12" s="14">
        <v>4</v>
      </c>
      <c r="AA12" s="14">
        <v>3.5</v>
      </c>
      <c r="AB12" s="14">
        <v>3.5</v>
      </c>
      <c r="AC12" s="14">
        <v>3</v>
      </c>
      <c r="AD12" s="14">
        <v>3</v>
      </c>
      <c r="AE12" s="14">
        <v>3</v>
      </c>
      <c r="AF12" s="14">
        <v>3</v>
      </c>
      <c r="AG12" s="14">
        <v>4</v>
      </c>
      <c r="AH12" s="14">
        <v>3.5</v>
      </c>
      <c r="AI12" s="14">
        <f t="shared" si="0"/>
        <v>134.5</v>
      </c>
      <c r="AJ12" s="14">
        <v>35</v>
      </c>
      <c r="AK12" s="36">
        <f t="shared" si="1"/>
        <v>4707.5</v>
      </c>
      <c r="AL12" s="38">
        <v>0</v>
      </c>
      <c r="AM12" s="36">
        <v>0</v>
      </c>
      <c r="AN12" s="36">
        <v>100</v>
      </c>
      <c r="AO12" s="41"/>
      <c r="AP12" s="41">
        <f t="shared" si="2"/>
        <v>0</v>
      </c>
      <c r="AQ12" s="41">
        <f t="shared" si="3"/>
        <v>0</v>
      </c>
      <c r="AR12" s="14"/>
      <c r="AS12" s="14"/>
      <c r="AT12" s="14"/>
      <c r="AU12" s="14">
        <f t="shared" si="4"/>
        <v>0</v>
      </c>
      <c r="AV12" s="14">
        <f t="shared" si="5"/>
        <v>0</v>
      </c>
      <c r="AW12" s="40">
        <f t="shared" ref="AW12:AW42" si="12">AM12+AN12+AP12+AR12+AU12+AY12</f>
        <v>234.5</v>
      </c>
      <c r="AX12" s="43">
        <v>1028.5</v>
      </c>
      <c r="AY12" s="40">
        <f t="shared" si="7"/>
        <v>134.5</v>
      </c>
      <c r="AZ12" s="40">
        <f t="shared" si="8"/>
        <v>1163</v>
      </c>
      <c r="BA12" s="43">
        <v>1000</v>
      </c>
      <c r="BB12" s="40">
        <f t="shared" si="9"/>
        <v>1000</v>
      </c>
      <c r="BC12" s="40">
        <v>100</v>
      </c>
      <c r="BD12" s="40">
        <f t="shared" ref="BD12:BD55" si="13">BC12+AN12</f>
        <v>200</v>
      </c>
      <c r="BE12" s="40">
        <f t="shared" si="11"/>
        <v>4473</v>
      </c>
      <c r="BF12" s="16" t="s">
        <v>31</v>
      </c>
      <c r="BG12" s="44">
        <v>102126125800</v>
      </c>
      <c r="BH12" s="7"/>
    </row>
    <row r="13" spans="1:261">
      <c r="A13" s="13">
        <v>5</v>
      </c>
      <c r="B13" s="13" t="s">
        <v>46</v>
      </c>
      <c r="C13" s="14" t="s">
        <v>33</v>
      </c>
      <c r="D13" s="19">
        <v>3.5</v>
      </c>
      <c r="E13" s="14">
        <v>3.5</v>
      </c>
      <c r="F13" s="14">
        <v>3.5</v>
      </c>
      <c r="G13" s="14">
        <v>3.5</v>
      </c>
      <c r="H13" s="14">
        <v>3.5</v>
      </c>
      <c r="I13" s="14">
        <v>4.5</v>
      </c>
      <c r="J13" s="14">
        <v>4.5</v>
      </c>
      <c r="K13" s="14">
        <v>3.5</v>
      </c>
      <c r="L13" s="14">
        <v>3.5</v>
      </c>
      <c r="M13" s="14">
        <v>4.5</v>
      </c>
      <c r="N13" s="14">
        <v>4.5</v>
      </c>
      <c r="O13" s="14">
        <v>4.5</v>
      </c>
      <c r="P13" s="14">
        <v>0</v>
      </c>
      <c r="Q13" s="14">
        <v>0</v>
      </c>
      <c r="R13" s="14">
        <v>4.5</v>
      </c>
      <c r="S13" s="14">
        <v>4.5</v>
      </c>
      <c r="T13" s="14">
        <v>4</v>
      </c>
      <c r="U13" s="14">
        <v>5</v>
      </c>
      <c r="V13" s="14">
        <v>4</v>
      </c>
      <c r="W13" s="14">
        <v>2.5</v>
      </c>
      <c r="X13" s="14">
        <v>4</v>
      </c>
      <c r="Y13" s="14">
        <v>3.5</v>
      </c>
      <c r="Z13" s="14">
        <v>4</v>
      </c>
      <c r="AA13" s="14">
        <v>2.5</v>
      </c>
      <c r="AB13" s="14">
        <v>3</v>
      </c>
      <c r="AC13" s="14">
        <v>2.5</v>
      </c>
      <c r="AD13" s="14">
        <v>2.5</v>
      </c>
      <c r="AE13" s="14">
        <v>3</v>
      </c>
      <c r="AF13" s="14">
        <v>2.5</v>
      </c>
      <c r="AG13" s="14">
        <v>3</v>
      </c>
      <c r="AH13" s="14">
        <v>3</v>
      </c>
      <c r="AI13" s="14">
        <f t="shared" si="0"/>
        <v>105</v>
      </c>
      <c r="AJ13" s="14">
        <v>35</v>
      </c>
      <c r="AK13" s="36">
        <f t="shared" si="1"/>
        <v>3675</v>
      </c>
      <c r="AL13" s="36">
        <v>0</v>
      </c>
      <c r="AM13" s="36">
        <v>100</v>
      </c>
      <c r="AN13" s="36">
        <v>100</v>
      </c>
      <c r="AO13" s="41"/>
      <c r="AP13" s="41">
        <f t="shared" si="2"/>
        <v>0</v>
      </c>
      <c r="AQ13" s="41">
        <f t="shared" si="3"/>
        <v>0</v>
      </c>
      <c r="AR13" s="14"/>
      <c r="AS13" s="14"/>
      <c r="AT13" s="13"/>
      <c r="AU13" s="14">
        <f t="shared" si="4"/>
        <v>0</v>
      </c>
      <c r="AV13" s="14">
        <f t="shared" si="5"/>
        <v>0</v>
      </c>
      <c r="AW13" s="40">
        <f t="shared" si="12"/>
        <v>305</v>
      </c>
      <c r="AX13" s="40">
        <v>35</v>
      </c>
      <c r="AY13" s="40">
        <f t="shared" si="7"/>
        <v>105</v>
      </c>
      <c r="AZ13" s="40">
        <f t="shared" si="8"/>
        <v>140</v>
      </c>
      <c r="BA13" s="40">
        <v>900</v>
      </c>
      <c r="BB13" s="40">
        <f t="shared" si="9"/>
        <v>1000</v>
      </c>
      <c r="BC13" s="40">
        <v>0</v>
      </c>
      <c r="BD13" s="40">
        <f t="shared" si="13"/>
        <v>100</v>
      </c>
      <c r="BE13" s="40">
        <f t="shared" si="11"/>
        <v>3370</v>
      </c>
      <c r="BF13" s="13" t="s">
        <v>31</v>
      </c>
      <c r="BG13" s="44">
        <v>1508289</v>
      </c>
      <c r="BH13" s="12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  <c r="DR13" s="106"/>
      <c r="DS13" s="106"/>
      <c r="DT13" s="106"/>
      <c r="DU13" s="106"/>
      <c r="DV13" s="106"/>
      <c r="DW13" s="106"/>
      <c r="DX13" s="106"/>
      <c r="DY13" s="106"/>
      <c r="DZ13" s="106"/>
      <c r="EA13" s="106"/>
      <c r="EB13" s="106"/>
      <c r="EC13" s="106"/>
      <c r="ED13" s="106"/>
      <c r="EE13" s="106"/>
      <c r="EF13" s="106"/>
      <c r="EG13" s="106"/>
      <c r="EH13" s="106"/>
      <c r="EI13" s="106"/>
      <c r="EJ13" s="106"/>
      <c r="EK13" s="106"/>
      <c r="EL13" s="106"/>
      <c r="EM13" s="106"/>
      <c r="EN13" s="106"/>
      <c r="EO13" s="106"/>
      <c r="EP13" s="106"/>
      <c r="EQ13" s="106"/>
      <c r="ER13" s="106"/>
      <c r="ES13" s="106"/>
      <c r="ET13" s="106"/>
      <c r="EU13" s="106"/>
      <c r="EV13" s="106"/>
      <c r="EW13" s="106"/>
      <c r="EX13" s="106"/>
      <c r="EY13" s="106"/>
      <c r="EZ13" s="106"/>
      <c r="FA13" s="106"/>
      <c r="FB13" s="106"/>
      <c r="FC13" s="106"/>
      <c r="FD13" s="106"/>
      <c r="FE13" s="106"/>
      <c r="FF13" s="106"/>
      <c r="FG13" s="106"/>
      <c r="FH13" s="106"/>
      <c r="FI13" s="106"/>
      <c r="FJ13" s="106"/>
      <c r="FK13" s="106"/>
      <c r="FL13" s="106"/>
      <c r="FM13" s="106"/>
      <c r="FN13" s="106"/>
      <c r="FO13" s="106"/>
      <c r="FP13" s="106"/>
      <c r="FQ13" s="106"/>
      <c r="FR13" s="106"/>
      <c r="FS13" s="106"/>
      <c r="FT13" s="106"/>
      <c r="FU13" s="106"/>
      <c r="FV13" s="106"/>
      <c r="FW13" s="106"/>
      <c r="FX13" s="106"/>
      <c r="FY13" s="106"/>
      <c r="FZ13" s="106"/>
      <c r="GA13" s="106"/>
      <c r="GB13" s="106"/>
      <c r="GC13" s="106"/>
      <c r="GD13" s="106"/>
      <c r="GE13" s="106"/>
      <c r="GF13" s="106"/>
      <c r="GG13" s="106"/>
      <c r="GH13" s="106"/>
      <c r="GI13" s="106"/>
      <c r="GJ13" s="106"/>
      <c r="GK13" s="106"/>
      <c r="GL13" s="106"/>
      <c r="GM13" s="106"/>
      <c r="GN13" s="106"/>
      <c r="GO13" s="106"/>
      <c r="GP13" s="106"/>
      <c r="GQ13" s="106"/>
      <c r="GR13" s="106"/>
      <c r="GS13" s="106"/>
      <c r="GT13" s="106"/>
      <c r="GU13" s="106"/>
      <c r="GV13" s="106"/>
      <c r="GW13" s="106"/>
      <c r="GX13" s="106"/>
      <c r="GY13" s="106"/>
      <c r="GZ13" s="106"/>
      <c r="HA13" s="106"/>
      <c r="HB13" s="106"/>
      <c r="HC13" s="106"/>
      <c r="HD13" s="106"/>
      <c r="HE13" s="106"/>
      <c r="HF13" s="106"/>
      <c r="HG13" s="106"/>
      <c r="HH13" s="106"/>
      <c r="HI13" s="106"/>
      <c r="HJ13" s="106"/>
      <c r="HK13" s="106"/>
      <c r="HL13" s="106"/>
      <c r="HM13" s="106"/>
      <c r="HN13" s="106"/>
      <c r="HO13" s="106"/>
      <c r="HP13" s="106"/>
      <c r="HQ13" s="106"/>
      <c r="HR13" s="106"/>
      <c r="HS13" s="106"/>
      <c r="HT13" s="106"/>
      <c r="HU13" s="106"/>
      <c r="HV13" s="106"/>
      <c r="HW13" s="106"/>
      <c r="HX13" s="106"/>
      <c r="HY13" s="106"/>
      <c r="HZ13" s="106"/>
      <c r="IA13" s="106"/>
      <c r="IB13" s="106"/>
      <c r="IC13" s="106"/>
      <c r="ID13" s="106"/>
      <c r="IE13" s="106"/>
      <c r="IF13" s="106"/>
      <c r="IG13" s="106"/>
      <c r="IH13" s="106"/>
      <c r="II13" s="106"/>
      <c r="IJ13" s="106"/>
      <c r="IK13" s="106"/>
      <c r="IL13" s="106"/>
      <c r="IM13" s="106"/>
      <c r="IN13" s="106"/>
      <c r="IO13" s="106"/>
      <c r="IP13" s="106"/>
      <c r="IQ13" s="106"/>
      <c r="IR13" s="106"/>
      <c r="IS13" s="106"/>
      <c r="IT13" s="106"/>
      <c r="IU13" s="106"/>
      <c r="IV13" s="106"/>
      <c r="IW13" s="106"/>
      <c r="IX13" s="106"/>
      <c r="IY13" s="106"/>
      <c r="IZ13" s="106"/>
      <c r="JA13" s="106"/>
    </row>
    <row r="14" spans="1:261">
      <c r="A14" s="13">
        <v>10</v>
      </c>
      <c r="B14" s="13" t="s">
        <v>47</v>
      </c>
      <c r="C14" s="14" t="s">
        <v>33</v>
      </c>
      <c r="D14" s="19">
        <v>3.5</v>
      </c>
      <c r="E14" s="14">
        <v>3.5</v>
      </c>
      <c r="F14" s="14">
        <v>5</v>
      </c>
      <c r="G14" s="14">
        <v>5</v>
      </c>
      <c r="H14" s="14">
        <v>5</v>
      </c>
      <c r="I14" s="14">
        <v>4</v>
      </c>
      <c r="J14" s="14">
        <v>3.5</v>
      </c>
      <c r="K14" s="14">
        <v>4</v>
      </c>
      <c r="L14" s="14">
        <v>2.5</v>
      </c>
      <c r="M14" s="14">
        <v>3</v>
      </c>
      <c r="N14" s="14">
        <v>3.5</v>
      </c>
      <c r="O14" s="14">
        <v>3.5</v>
      </c>
      <c r="P14" s="14">
        <v>3.5</v>
      </c>
      <c r="Q14" s="14">
        <v>4</v>
      </c>
      <c r="R14" s="14">
        <v>2.5</v>
      </c>
      <c r="S14" s="14">
        <v>4</v>
      </c>
      <c r="T14" s="14">
        <v>0</v>
      </c>
      <c r="U14" s="14">
        <v>4</v>
      </c>
      <c r="V14" s="14">
        <v>4</v>
      </c>
      <c r="W14" s="14">
        <v>4</v>
      </c>
      <c r="X14" s="14">
        <v>4</v>
      </c>
      <c r="Y14" s="14">
        <v>3.5</v>
      </c>
      <c r="Z14" s="14">
        <v>3.5</v>
      </c>
      <c r="AA14" s="14">
        <v>3</v>
      </c>
      <c r="AB14" s="14">
        <v>3.5</v>
      </c>
      <c r="AC14" s="14">
        <v>3.5</v>
      </c>
      <c r="AD14" s="14">
        <v>3</v>
      </c>
      <c r="AE14" s="14">
        <v>2.5</v>
      </c>
      <c r="AF14" s="14">
        <v>3</v>
      </c>
      <c r="AG14" s="14">
        <v>1.5</v>
      </c>
      <c r="AH14" s="14">
        <v>2.5</v>
      </c>
      <c r="AI14" s="14">
        <f t="shared" si="0"/>
        <v>105.5</v>
      </c>
      <c r="AJ14" s="14">
        <v>35</v>
      </c>
      <c r="AK14" s="36">
        <f t="shared" si="1"/>
        <v>3692.5</v>
      </c>
      <c r="AL14" s="36">
        <v>0</v>
      </c>
      <c r="AM14" s="36">
        <v>0</v>
      </c>
      <c r="AN14" s="36">
        <v>100</v>
      </c>
      <c r="AO14" s="41">
        <v>0</v>
      </c>
      <c r="AP14" s="41">
        <f t="shared" si="2"/>
        <v>0</v>
      </c>
      <c r="AQ14" s="41">
        <f t="shared" si="3"/>
        <v>0</v>
      </c>
      <c r="AR14" s="14"/>
      <c r="AS14" s="14">
        <v>2000</v>
      </c>
      <c r="AT14" s="13">
        <v>2300</v>
      </c>
      <c r="AU14" s="14">
        <f t="shared" si="4"/>
        <v>2300</v>
      </c>
      <c r="AV14" s="14">
        <f t="shared" si="5"/>
        <v>0</v>
      </c>
      <c r="AW14" s="40">
        <f t="shared" si="12"/>
        <v>2505.5</v>
      </c>
      <c r="AX14" s="40">
        <v>9097.5</v>
      </c>
      <c r="AY14" s="40">
        <f t="shared" si="7"/>
        <v>105.5</v>
      </c>
      <c r="AZ14" s="40">
        <f t="shared" si="8"/>
        <v>9203</v>
      </c>
      <c r="BA14" s="40">
        <v>1000</v>
      </c>
      <c r="BB14" s="40">
        <f t="shared" si="9"/>
        <v>1000</v>
      </c>
      <c r="BC14" s="40">
        <v>1300</v>
      </c>
      <c r="BD14" s="40">
        <f t="shared" si="13"/>
        <v>1400</v>
      </c>
      <c r="BE14" s="40">
        <f t="shared" si="11"/>
        <v>1187</v>
      </c>
      <c r="BF14" s="13" t="s">
        <v>31</v>
      </c>
      <c r="BG14" s="44" t="s">
        <v>48</v>
      </c>
      <c r="BH14" s="7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</row>
    <row r="15" spans="1:60">
      <c r="A15" s="13">
        <v>515</v>
      </c>
      <c r="B15" s="18" t="s">
        <v>49</v>
      </c>
      <c r="C15" s="19" t="s">
        <v>50</v>
      </c>
      <c r="D15" s="19">
        <v>4</v>
      </c>
      <c r="E15" s="14">
        <v>4</v>
      </c>
      <c r="F15" s="19">
        <v>4.5</v>
      </c>
      <c r="G15" s="19">
        <v>5</v>
      </c>
      <c r="H15" s="19">
        <v>5</v>
      </c>
      <c r="I15" s="19">
        <v>5</v>
      </c>
      <c r="J15" s="19">
        <v>6</v>
      </c>
      <c r="K15" s="19">
        <v>6</v>
      </c>
      <c r="L15" s="19">
        <v>6.5</v>
      </c>
      <c r="M15" s="19">
        <v>7</v>
      </c>
      <c r="N15" s="19">
        <v>8</v>
      </c>
      <c r="O15" s="19">
        <v>7</v>
      </c>
      <c r="P15" s="19">
        <v>4.5</v>
      </c>
      <c r="Q15" s="19">
        <v>6</v>
      </c>
      <c r="R15" s="19">
        <v>9</v>
      </c>
      <c r="S15" s="19">
        <v>7.5</v>
      </c>
      <c r="T15" s="19">
        <v>6</v>
      </c>
      <c r="U15" s="19">
        <v>8</v>
      </c>
      <c r="V15" s="19">
        <v>7</v>
      </c>
      <c r="W15" s="19">
        <v>8</v>
      </c>
      <c r="X15" s="19">
        <v>8</v>
      </c>
      <c r="Y15" s="19">
        <v>5.5</v>
      </c>
      <c r="Z15" s="14">
        <v>6.5</v>
      </c>
      <c r="AA15" s="19">
        <v>7</v>
      </c>
      <c r="AB15" s="19">
        <v>7</v>
      </c>
      <c r="AC15" s="19">
        <v>8</v>
      </c>
      <c r="AD15" s="19">
        <v>8</v>
      </c>
      <c r="AE15" s="19">
        <v>8</v>
      </c>
      <c r="AF15" s="19">
        <v>7.5</v>
      </c>
      <c r="AG15" s="19">
        <v>9</v>
      </c>
      <c r="AH15" s="19">
        <v>9</v>
      </c>
      <c r="AI15" s="14">
        <f t="shared" si="0"/>
        <v>207.5</v>
      </c>
      <c r="AJ15" s="14">
        <v>35</v>
      </c>
      <c r="AK15" s="36">
        <f t="shared" si="1"/>
        <v>7262.5</v>
      </c>
      <c r="AL15" s="19">
        <v>850</v>
      </c>
      <c r="AM15" s="36">
        <v>0</v>
      </c>
      <c r="AN15" s="36">
        <v>0</v>
      </c>
      <c r="AO15" s="41"/>
      <c r="AP15" s="41">
        <f t="shared" si="2"/>
        <v>0</v>
      </c>
      <c r="AQ15" s="41">
        <f t="shared" si="3"/>
        <v>850</v>
      </c>
      <c r="AR15" s="19"/>
      <c r="AS15" s="19"/>
      <c r="AT15" s="19">
        <v>350</v>
      </c>
      <c r="AU15" s="14">
        <f t="shared" si="4"/>
        <v>350</v>
      </c>
      <c r="AV15" s="14">
        <f t="shared" si="5"/>
        <v>0</v>
      </c>
      <c r="AW15" s="40">
        <f t="shared" si="12"/>
        <v>557.5</v>
      </c>
      <c r="AX15" s="40">
        <v>804</v>
      </c>
      <c r="AY15" s="40">
        <f t="shared" si="7"/>
        <v>207.5</v>
      </c>
      <c r="AZ15" s="40">
        <f t="shared" si="8"/>
        <v>1011.5</v>
      </c>
      <c r="BA15" s="40">
        <v>100</v>
      </c>
      <c r="BB15" s="40">
        <f t="shared" si="9"/>
        <v>100</v>
      </c>
      <c r="BC15" s="40">
        <v>100</v>
      </c>
      <c r="BD15" s="40">
        <f t="shared" si="13"/>
        <v>100</v>
      </c>
      <c r="BE15" s="40">
        <f t="shared" si="11"/>
        <v>6705</v>
      </c>
      <c r="BF15" s="19" t="s">
        <v>31</v>
      </c>
      <c r="BG15" s="44">
        <v>102119962400</v>
      </c>
      <c r="BH15" s="7"/>
    </row>
    <row r="16" spans="1:60">
      <c r="A16" s="13">
        <v>539</v>
      </c>
      <c r="B16" s="14" t="s">
        <v>51</v>
      </c>
      <c r="C16" s="14" t="s">
        <v>50</v>
      </c>
      <c r="D16" s="14">
        <v>3.5</v>
      </c>
      <c r="E16" s="14">
        <v>3.5</v>
      </c>
      <c r="F16" s="14">
        <v>4</v>
      </c>
      <c r="G16" s="14">
        <v>4.5</v>
      </c>
      <c r="H16" s="14">
        <v>3.5</v>
      </c>
      <c r="I16" s="14">
        <v>4</v>
      </c>
      <c r="J16" s="14">
        <v>4.5</v>
      </c>
      <c r="K16" s="14">
        <v>3.5</v>
      </c>
      <c r="L16" s="14">
        <v>4</v>
      </c>
      <c r="M16" s="14">
        <v>4</v>
      </c>
      <c r="N16" s="14">
        <v>4</v>
      </c>
      <c r="O16" s="14">
        <v>2.5</v>
      </c>
      <c r="P16" s="14">
        <v>3</v>
      </c>
      <c r="Q16" s="14">
        <v>3</v>
      </c>
      <c r="R16" s="14">
        <v>4</v>
      </c>
      <c r="S16" s="14">
        <v>4</v>
      </c>
      <c r="T16" s="14">
        <v>5</v>
      </c>
      <c r="U16" s="14">
        <v>5</v>
      </c>
      <c r="V16" s="14">
        <v>5</v>
      </c>
      <c r="W16" s="14">
        <v>5</v>
      </c>
      <c r="X16" s="14">
        <v>5</v>
      </c>
      <c r="Y16" s="14">
        <v>5</v>
      </c>
      <c r="Z16" s="14">
        <v>5.5</v>
      </c>
      <c r="AA16" s="14">
        <v>5.5</v>
      </c>
      <c r="AB16" s="14">
        <v>5.5</v>
      </c>
      <c r="AC16" s="14">
        <v>5</v>
      </c>
      <c r="AD16" s="14">
        <v>5.5</v>
      </c>
      <c r="AE16" s="14">
        <v>5.5</v>
      </c>
      <c r="AF16" s="14">
        <v>6</v>
      </c>
      <c r="AG16" s="14">
        <v>6</v>
      </c>
      <c r="AH16" s="14">
        <v>6</v>
      </c>
      <c r="AI16" s="14">
        <f t="shared" si="0"/>
        <v>140</v>
      </c>
      <c r="AJ16" s="14">
        <v>35</v>
      </c>
      <c r="AK16" s="36">
        <f t="shared" si="1"/>
        <v>4900</v>
      </c>
      <c r="AL16" s="14">
        <v>0</v>
      </c>
      <c r="AM16" s="36">
        <v>100</v>
      </c>
      <c r="AN16" s="36">
        <v>100</v>
      </c>
      <c r="AO16" s="41"/>
      <c r="AP16" s="41">
        <f t="shared" si="2"/>
        <v>0</v>
      </c>
      <c r="AQ16" s="41">
        <f t="shared" si="3"/>
        <v>0</v>
      </c>
      <c r="AR16" s="14"/>
      <c r="AS16" s="39"/>
      <c r="AT16" s="14"/>
      <c r="AU16" s="14">
        <f t="shared" si="4"/>
        <v>0</v>
      </c>
      <c r="AV16" s="14">
        <f t="shared" si="5"/>
        <v>0</v>
      </c>
      <c r="AW16" s="40">
        <f t="shared" si="12"/>
        <v>340</v>
      </c>
      <c r="AX16" s="40">
        <v>1543.5</v>
      </c>
      <c r="AY16" s="40">
        <f t="shared" si="7"/>
        <v>140</v>
      </c>
      <c r="AZ16" s="40">
        <f t="shared" si="8"/>
        <v>1683.5</v>
      </c>
      <c r="BA16" s="40">
        <v>100</v>
      </c>
      <c r="BB16" s="40">
        <f t="shared" si="9"/>
        <v>200</v>
      </c>
      <c r="BC16" s="40">
        <v>100</v>
      </c>
      <c r="BD16" s="40">
        <f t="shared" si="13"/>
        <v>200</v>
      </c>
      <c r="BE16" s="40">
        <f t="shared" si="11"/>
        <v>4560</v>
      </c>
      <c r="BF16" s="14" t="s">
        <v>31</v>
      </c>
      <c r="BG16" s="44">
        <v>102127144800</v>
      </c>
      <c r="BH16" s="7"/>
    </row>
    <row r="17" spans="1:59">
      <c r="A17" s="13">
        <v>3</v>
      </c>
      <c r="B17" s="13" t="s">
        <v>52</v>
      </c>
      <c r="C17" s="14" t="s">
        <v>33</v>
      </c>
      <c r="D17" s="19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>
        <f t="shared" si="0"/>
        <v>0</v>
      </c>
      <c r="AJ17" s="14">
        <v>35</v>
      </c>
      <c r="AK17" s="36">
        <f t="shared" si="1"/>
        <v>0</v>
      </c>
      <c r="AL17" s="36">
        <v>0</v>
      </c>
      <c r="AM17" s="36">
        <v>0</v>
      </c>
      <c r="AN17" s="36">
        <v>0</v>
      </c>
      <c r="AO17" s="41">
        <v>0</v>
      </c>
      <c r="AP17" s="41">
        <f t="shared" si="2"/>
        <v>0</v>
      </c>
      <c r="AQ17" s="41">
        <f t="shared" si="3"/>
        <v>0</v>
      </c>
      <c r="AR17" s="14"/>
      <c r="AS17" s="14"/>
      <c r="AT17" s="13"/>
      <c r="AU17" s="14">
        <f t="shared" si="4"/>
        <v>0</v>
      </c>
      <c r="AV17" s="14">
        <f t="shared" si="5"/>
        <v>0</v>
      </c>
      <c r="AW17" s="40">
        <f t="shared" si="12"/>
        <v>0</v>
      </c>
      <c r="AX17" s="40">
        <v>1734</v>
      </c>
      <c r="AY17" s="40">
        <f t="shared" si="7"/>
        <v>0</v>
      </c>
      <c r="AZ17" s="40">
        <f t="shared" si="8"/>
        <v>1734</v>
      </c>
      <c r="BA17" s="40">
        <v>1000</v>
      </c>
      <c r="BB17" s="40">
        <f t="shared" si="9"/>
        <v>1000</v>
      </c>
      <c r="BC17" s="40">
        <v>1450</v>
      </c>
      <c r="BD17" s="40">
        <f t="shared" si="13"/>
        <v>1450</v>
      </c>
      <c r="BE17" s="40">
        <f t="shared" si="11"/>
        <v>0</v>
      </c>
      <c r="BF17" s="13" t="s">
        <v>31</v>
      </c>
      <c r="BG17" s="44">
        <v>1168901</v>
      </c>
    </row>
    <row r="18" spans="1:60">
      <c r="A18" s="13">
        <v>28</v>
      </c>
      <c r="B18" s="14" t="s">
        <v>53</v>
      </c>
      <c r="C18" s="14" t="s">
        <v>33</v>
      </c>
      <c r="D18" s="14">
        <v>5</v>
      </c>
      <c r="E18" s="14">
        <v>4.5</v>
      </c>
      <c r="F18" s="14">
        <v>5</v>
      </c>
      <c r="G18" s="14">
        <v>5.5</v>
      </c>
      <c r="H18" s="14">
        <v>5</v>
      </c>
      <c r="I18" s="14">
        <v>5</v>
      </c>
      <c r="J18" s="14">
        <v>3.5</v>
      </c>
      <c r="K18" s="14">
        <v>5.5</v>
      </c>
      <c r="L18" s="14">
        <v>4</v>
      </c>
      <c r="M18" s="14">
        <v>5</v>
      </c>
      <c r="N18" s="14">
        <v>4</v>
      </c>
      <c r="O18" s="14">
        <v>4</v>
      </c>
      <c r="P18" s="14">
        <v>4.5</v>
      </c>
      <c r="Q18" s="14">
        <v>5</v>
      </c>
      <c r="R18" s="14">
        <v>5</v>
      </c>
      <c r="S18" s="14">
        <v>3.5</v>
      </c>
      <c r="T18" s="14">
        <v>4</v>
      </c>
      <c r="U18" s="14">
        <v>4</v>
      </c>
      <c r="V18" s="14">
        <v>2.5</v>
      </c>
      <c r="W18" s="14">
        <v>4.5</v>
      </c>
      <c r="X18" s="14">
        <v>5</v>
      </c>
      <c r="Y18" s="14">
        <v>4.5</v>
      </c>
      <c r="Z18" s="14">
        <v>4</v>
      </c>
      <c r="AA18" s="14">
        <v>4</v>
      </c>
      <c r="AB18" s="14">
        <v>4.5</v>
      </c>
      <c r="AC18" s="14">
        <v>4</v>
      </c>
      <c r="AD18" s="14">
        <v>4</v>
      </c>
      <c r="AE18" s="14">
        <v>3.5</v>
      </c>
      <c r="AF18" s="14">
        <v>3</v>
      </c>
      <c r="AG18" s="14">
        <v>4</v>
      </c>
      <c r="AH18" s="14">
        <v>2.5</v>
      </c>
      <c r="AI18" s="14">
        <f t="shared" si="0"/>
        <v>132</v>
      </c>
      <c r="AJ18" s="14">
        <v>35</v>
      </c>
      <c r="AK18" s="36">
        <f t="shared" si="1"/>
        <v>4620</v>
      </c>
      <c r="AL18" s="38">
        <v>0</v>
      </c>
      <c r="AM18" s="36">
        <v>100</v>
      </c>
      <c r="AN18" s="36">
        <v>100</v>
      </c>
      <c r="AO18" s="41"/>
      <c r="AP18" s="41">
        <f t="shared" si="2"/>
        <v>0</v>
      </c>
      <c r="AQ18" s="41">
        <f t="shared" si="3"/>
        <v>0</v>
      </c>
      <c r="AR18" s="14"/>
      <c r="AS18" s="14"/>
      <c r="AT18" s="14"/>
      <c r="AU18" s="14">
        <f t="shared" si="4"/>
        <v>0</v>
      </c>
      <c r="AV18" s="14">
        <f t="shared" si="5"/>
        <v>0</v>
      </c>
      <c r="AW18" s="40">
        <f t="shared" si="12"/>
        <v>332</v>
      </c>
      <c r="AX18" s="40">
        <v>702</v>
      </c>
      <c r="AY18" s="40">
        <f t="shared" si="7"/>
        <v>132</v>
      </c>
      <c r="AZ18" s="40">
        <f t="shared" si="8"/>
        <v>834</v>
      </c>
      <c r="BA18" s="40">
        <v>100</v>
      </c>
      <c r="BB18" s="40">
        <f t="shared" si="9"/>
        <v>200</v>
      </c>
      <c r="BC18" s="40">
        <v>100</v>
      </c>
      <c r="BD18" s="40">
        <f t="shared" si="13"/>
        <v>200</v>
      </c>
      <c r="BE18" s="40">
        <f t="shared" si="11"/>
        <v>4288</v>
      </c>
      <c r="BF18" s="14" t="s">
        <v>31</v>
      </c>
      <c r="BG18" s="44">
        <v>1508550</v>
      </c>
      <c r="BH18" s="7"/>
    </row>
    <row r="19" spans="1:60">
      <c r="A19" s="13">
        <v>31</v>
      </c>
      <c r="B19" s="14" t="s">
        <v>54</v>
      </c>
      <c r="C19" s="14" t="s">
        <v>33</v>
      </c>
      <c r="D19" s="14">
        <v>8</v>
      </c>
      <c r="E19" s="14">
        <v>8</v>
      </c>
      <c r="F19" s="14">
        <v>9</v>
      </c>
      <c r="G19" s="14">
        <v>8.5</v>
      </c>
      <c r="H19" s="14">
        <v>8.5</v>
      </c>
      <c r="I19" s="14">
        <v>8</v>
      </c>
      <c r="J19" s="14">
        <v>8.5</v>
      </c>
      <c r="K19" s="14">
        <v>8.5</v>
      </c>
      <c r="L19" s="14">
        <v>7.5</v>
      </c>
      <c r="M19" s="14">
        <v>7.5</v>
      </c>
      <c r="N19" s="14">
        <v>8</v>
      </c>
      <c r="O19" s="14">
        <v>8</v>
      </c>
      <c r="P19" s="14">
        <v>7</v>
      </c>
      <c r="Q19" s="14">
        <v>7.5</v>
      </c>
      <c r="R19" s="14">
        <v>8</v>
      </c>
      <c r="S19" s="14">
        <v>8.5</v>
      </c>
      <c r="T19" s="14">
        <v>9</v>
      </c>
      <c r="U19" s="14">
        <v>10</v>
      </c>
      <c r="V19" s="14">
        <v>9.5</v>
      </c>
      <c r="W19" s="14">
        <v>7.5</v>
      </c>
      <c r="X19" s="14">
        <v>9</v>
      </c>
      <c r="Y19" s="14">
        <v>9</v>
      </c>
      <c r="Z19" s="14">
        <v>10</v>
      </c>
      <c r="AA19" s="14">
        <v>9</v>
      </c>
      <c r="AB19" s="14">
        <v>8.5</v>
      </c>
      <c r="AC19" s="14">
        <v>10</v>
      </c>
      <c r="AD19" s="14">
        <v>10</v>
      </c>
      <c r="AE19" s="14">
        <v>9.5</v>
      </c>
      <c r="AF19" s="14">
        <v>9</v>
      </c>
      <c r="AG19" s="14">
        <v>10</v>
      </c>
      <c r="AH19" s="14">
        <v>9.5</v>
      </c>
      <c r="AI19" s="14">
        <f t="shared" si="0"/>
        <v>268.5</v>
      </c>
      <c r="AJ19" s="14">
        <v>35</v>
      </c>
      <c r="AK19" s="36">
        <f t="shared" si="1"/>
        <v>9397.5</v>
      </c>
      <c r="AL19" s="38">
        <v>0</v>
      </c>
      <c r="AM19" s="36">
        <v>100</v>
      </c>
      <c r="AN19" s="36">
        <v>100</v>
      </c>
      <c r="AO19" s="41"/>
      <c r="AP19" s="41">
        <f t="shared" si="2"/>
        <v>0</v>
      </c>
      <c r="AQ19" s="41">
        <f t="shared" si="3"/>
        <v>0</v>
      </c>
      <c r="AR19" s="14"/>
      <c r="AS19" s="14"/>
      <c r="AT19" s="14"/>
      <c r="AU19" s="14">
        <f t="shared" si="4"/>
        <v>0</v>
      </c>
      <c r="AV19" s="14">
        <f t="shared" si="5"/>
        <v>0</v>
      </c>
      <c r="AW19" s="40">
        <f t="shared" si="12"/>
        <v>468.5</v>
      </c>
      <c r="AX19" s="40">
        <v>648</v>
      </c>
      <c r="AY19" s="40">
        <f t="shared" si="7"/>
        <v>268.5</v>
      </c>
      <c r="AZ19" s="40">
        <f t="shared" si="8"/>
        <v>916.5</v>
      </c>
      <c r="BA19" s="40">
        <v>100</v>
      </c>
      <c r="BB19" s="40">
        <f t="shared" si="9"/>
        <v>200</v>
      </c>
      <c r="BC19" s="40">
        <v>100</v>
      </c>
      <c r="BD19" s="40">
        <f t="shared" si="13"/>
        <v>200</v>
      </c>
      <c r="BE19" s="40">
        <f t="shared" si="11"/>
        <v>8929</v>
      </c>
      <c r="BF19" s="14" t="s">
        <v>31</v>
      </c>
      <c r="BG19" s="44">
        <v>1001277205</v>
      </c>
      <c r="BH19" s="7"/>
    </row>
    <row r="20" s="9" customFormat="1" spans="1:263">
      <c r="A20" s="13">
        <v>199</v>
      </c>
      <c r="B20" s="23" t="s">
        <v>55</v>
      </c>
      <c r="C20" s="19" t="s">
        <v>56</v>
      </c>
      <c r="D20" s="19">
        <v>6.5</v>
      </c>
      <c r="E20" s="19">
        <v>6</v>
      </c>
      <c r="F20" s="19">
        <v>6.5</v>
      </c>
      <c r="G20" s="19">
        <v>6</v>
      </c>
      <c r="H20" s="19">
        <v>6.5</v>
      </c>
      <c r="I20" s="19">
        <v>6</v>
      </c>
      <c r="J20" s="19">
        <v>6.5</v>
      </c>
      <c r="K20" s="19">
        <v>6.5</v>
      </c>
      <c r="L20" s="19">
        <v>6.5</v>
      </c>
      <c r="M20" s="19">
        <v>7</v>
      </c>
      <c r="N20" s="19">
        <v>6.5</v>
      </c>
      <c r="O20" s="19">
        <v>7</v>
      </c>
      <c r="P20" s="19">
        <v>6.5</v>
      </c>
      <c r="Q20" s="19"/>
      <c r="R20" s="19"/>
      <c r="S20" s="19">
        <v>6</v>
      </c>
      <c r="T20" s="19">
        <v>6.5</v>
      </c>
      <c r="U20" s="19"/>
      <c r="V20" s="19">
        <v>4</v>
      </c>
      <c r="W20" s="19">
        <v>6.5</v>
      </c>
      <c r="X20" s="19">
        <v>6</v>
      </c>
      <c r="Y20" s="19"/>
      <c r="Z20" s="14"/>
      <c r="AA20" s="19">
        <v>6.5</v>
      </c>
      <c r="AB20" s="19">
        <v>7</v>
      </c>
      <c r="AC20" s="19">
        <v>6</v>
      </c>
      <c r="AD20" s="19">
        <v>6.5</v>
      </c>
      <c r="AE20" s="19">
        <v>6.5</v>
      </c>
      <c r="AF20" s="19">
        <v>7</v>
      </c>
      <c r="AG20" s="19">
        <v>7</v>
      </c>
      <c r="AH20" s="19">
        <v>7</v>
      </c>
      <c r="AI20" s="14">
        <f t="shared" si="0"/>
        <v>166.5</v>
      </c>
      <c r="AJ20" s="14">
        <v>35</v>
      </c>
      <c r="AK20" s="36">
        <f t="shared" si="1"/>
        <v>5827.5</v>
      </c>
      <c r="AL20" s="19">
        <v>0</v>
      </c>
      <c r="AM20" s="36"/>
      <c r="AN20" s="36">
        <v>100</v>
      </c>
      <c r="AO20" s="41"/>
      <c r="AP20" s="41">
        <f t="shared" si="2"/>
        <v>0</v>
      </c>
      <c r="AQ20" s="41">
        <f t="shared" si="3"/>
        <v>0</v>
      </c>
      <c r="AR20" s="19"/>
      <c r="AS20" s="19"/>
      <c r="AT20" s="18"/>
      <c r="AU20" s="14">
        <f t="shared" si="4"/>
        <v>0</v>
      </c>
      <c r="AV20" s="14">
        <f t="shared" si="5"/>
        <v>0</v>
      </c>
      <c r="AW20" s="40">
        <f t="shared" si="12"/>
        <v>266.5</v>
      </c>
      <c r="AX20" s="40">
        <v>1060</v>
      </c>
      <c r="AY20" s="40">
        <f t="shared" si="7"/>
        <v>166.5</v>
      </c>
      <c r="AZ20" s="40">
        <f t="shared" si="8"/>
        <v>1226.5</v>
      </c>
      <c r="BA20" s="40">
        <v>1000</v>
      </c>
      <c r="BB20" s="40">
        <f t="shared" si="9"/>
        <v>1000</v>
      </c>
      <c r="BC20" s="40">
        <v>1600</v>
      </c>
      <c r="BD20" s="40">
        <f t="shared" si="13"/>
        <v>1700</v>
      </c>
      <c r="BE20" s="40">
        <f t="shared" si="11"/>
        <v>5561</v>
      </c>
      <c r="BF20" s="19" t="s">
        <v>57</v>
      </c>
      <c r="BG20" s="44">
        <v>1116572570500</v>
      </c>
      <c r="BH20" s="12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/>
      <c r="JC20"/>
    </row>
    <row r="21" s="9" customFormat="1" spans="1:263">
      <c r="A21" s="13">
        <v>201</v>
      </c>
      <c r="B21" s="18" t="s">
        <v>58</v>
      </c>
      <c r="C21" s="19" t="s">
        <v>56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4"/>
      <c r="AA21" s="19"/>
      <c r="AB21" s="19"/>
      <c r="AC21" s="19"/>
      <c r="AD21" s="19"/>
      <c r="AE21" s="19"/>
      <c r="AF21" s="19"/>
      <c r="AG21" s="19"/>
      <c r="AH21" s="19"/>
      <c r="AI21" s="14">
        <f t="shared" si="0"/>
        <v>0</v>
      </c>
      <c r="AJ21" s="14">
        <v>35</v>
      </c>
      <c r="AK21" s="36">
        <f t="shared" si="1"/>
        <v>0</v>
      </c>
      <c r="AL21" s="19">
        <v>0</v>
      </c>
      <c r="AM21" s="36">
        <v>0</v>
      </c>
      <c r="AN21" s="36">
        <v>0</v>
      </c>
      <c r="AO21" s="41"/>
      <c r="AP21" s="41">
        <f t="shared" si="2"/>
        <v>0</v>
      </c>
      <c r="AQ21" s="41">
        <f t="shared" si="3"/>
        <v>0</v>
      </c>
      <c r="AR21" s="19"/>
      <c r="AS21" s="19"/>
      <c r="AT21" s="18"/>
      <c r="AU21" s="14">
        <f t="shared" si="4"/>
        <v>0</v>
      </c>
      <c r="AV21" s="14">
        <f t="shared" si="5"/>
        <v>0</v>
      </c>
      <c r="AW21" s="40">
        <f t="shared" si="12"/>
        <v>0</v>
      </c>
      <c r="AX21" s="40">
        <v>1.5</v>
      </c>
      <c r="AY21" s="40">
        <f t="shared" si="7"/>
        <v>0</v>
      </c>
      <c r="AZ21" s="40">
        <f t="shared" si="8"/>
        <v>1.5</v>
      </c>
      <c r="BA21" s="40">
        <v>0</v>
      </c>
      <c r="BB21" s="40">
        <f t="shared" si="9"/>
        <v>0</v>
      </c>
      <c r="BC21" s="40">
        <v>0</v>
      </c>
      <c r="BD21" s="40">
        <f t="shared" si="13"/>
        <v>0</v>
      </c>
      <c r="BE21" s="40">
        <f t="shared" si="11"/>
        <v>0</v>
      </c>
      <c r="BF21" s="19" t="s">
        <v>57</v>
      </c>
      <c r="BG21" s="44">
        <v>1109057312100</v>
      </c>
      <c r="BH21" s="7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/>
      <c r="JC21"/>
    </row>
    <row r="22" spans="1:60">
      <c r="A22" s="13">
        <v>202</v>
      </c>
      <c r="B22" s="18" t="s">
        <v>59</v>
      </c>
      <c r="C22" s="19" t="s">
        <v>56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4"/>
      <c r="AA22" s="19"/>
      <c r="AB22" s="19"/>
      <c r="AC22" s="19"/>
      <c r="AD22" s="19"/>
      <c r="AE22" s="19"/>
      <c r="AF22" s="19"/>
      <c r="AG22" s="19"/>
      <c r="AH22" s="19"/>
      <c r="AI22" s="14">
        <f t="shared" si="0"/>
        <v>0</v>
      </c>
      <c r="AJ22" s="14">
        <v>35</v>
      </c>
      <c r="AK22" s="36">
        <f t="shared" si="1"/>
        <v>0</v>
      </c>
      <c r="AL22" s="19">
        <v>0</v>
      </c>
      <c r="AM22" s="36"/>
      <c r="AN22" s="36"/>
      <c r="AO22" s="41"/>
      <c r="AP22" s="41">
        <f t="shared" si="2"/>
        <v>0</v>
      </c>
      <c r="AQ22" s="41">
        <f t="shared" si="3"/>
        <v>0</v>
      </c>
      <c r="AR22" s="19"/>
      <c r="AS22" s="19"/>
      <c r="AT22" s="18"/>
      <c r="AU22" s="14">
        <f t="shared" si="4"/>
        <v>0</v>
      </c>
      <c r="AV22" s="14">
        <f t="shared" si="5"/>
        <v>0</v>
      </c>
      <c r="AW22" s="40">
        <f t="shared" si="12"/>
        <v>0</v>
      </c>
      <c r="AX22" s="40">
        <v>172.5</v>
      </c>
      <c r="AY22" s="40">
        <f t="shared" si="7"/>
        <v>0</v>
      </c>
      <c r="AZ22" s="40">
        <f t="shared" si="8"/>
        <v>172.5</v>
      </c>
      <c r="BA22" s="40">
        <v>1000</v>
      </c>
      <c r="BB22" s="40">
        <f t="shared" si="9"/>
        <v>1000</v>
      </c>
      <c r="BC22" s="40">
        <v>0</v>
      </c>
      <c r="BD22" s="40">
        <f t="shared" si="13"/>
        <v>0</v>
      </c>
      <c r="BE22" s="40">
        <f t="shared" si="11"/>
        <v>0</v>
      </c>
      <c r="BF22" s="45" t="s">
        <v>57</v>
      </c>
      <c r="BG22" s="44">
        <v>1109057982100</v>
      </c>
      <c r="BH22" s="7"/>
    </row>
    <row r="23" spans="1:60">
      <c r="A23" s="13">
        <v>208</v>
      </c>
      <c r="B23" s="18" t="s">
        <v>60</v>
      </c>
      <c r="C23" s="19" t="s">
        <v>56</v>
      </c>
      <c r="D23" s="19">
        <v>8.5</v>
      </c>
      <c r="E23" s="19">
        <v>11</v>
      </c>
      <c r="F23" s="19">
        <v>10</v>
      </c>
      <c r="G23" s="19">
        <v>9</v>
      </c>
      <c r="H23" s="19">
        <v>10</v>
      </c>
      <c r="I23" s="19">
        <v>9</v>
      </c>
      <c r="J23" s="19">
        <v>9.5</v>
      </c>
      <c r="K23" s="19">
        <v>9.5</v>
      </c>
      <c r="L23" s="19">
        <v>9</v>
      </c>
      <c r="M23" s="19">
        <v>9</v>
      </c>
      <c r="N23" s="19">
        <v>9.5</v>
      </c>
      <c r="O23" s="19">
        <v>9.5</v>
      </c>
      <c r="P23" s="19">
        <v>8</v>
      </c>
      <c r="Q23" s="19"/>
      <c r="R23" s="19"/>
      <c r="S23" s="19">
        <v>7.5</v>
      </c>
      <c r="T23" s="19">
        <v>0</v>
      </c>
      <c r="U23" s="19"/>
      <c r="V23" s="19">
        <v>0</v>
      </c>
      <c r="W23" s="19"/>
      <c r="X23" s="19">
        <v>0</v>
      </c>
      <c r="Y23" s="19"/>
      <c r="Z23" s="14"/>
      <c r="AA23" s="19"/>
      <c r="AB23" s="19"/>
      <c r="AC23" s="19"/>
      <c r="AD23" s="19"/>
      <c r="AE23" s="19"/>
      <c r="AF23" s="19"/>
      <c r="AG23" s="19"/>
      <c r="AH23" s="19"/>
      <c r="AI23" s="14">
        <f t="shared" si="0"/>
        <v>129</v>
      </c>
      <c r="AJ23" s="14">
        <v>35</v>
      </c>
      <c r="AK23" s="36">
        <f t="shared" si="1"/>
        <v>4515</v>
      </c>
      <c r="AL23" s="19">
        <v>0</v>
      </c>
      <c r="AM23" s="36">
        <v>0</v>
      </c>
      <c r="AN23" s="36">
        <v>0</v>
      </c>
      <c r="AO23" s="41"/>
      <c r="AP23" s="41">
        <f t="shared" si="2"/>
        <v>0</v>
      </c>
      <c r="AQ23" s="41">
        <f t="shared" si="3"/>
        <v>0</v>
      </c>
      <c r="AR23" s="19"/>
      <c r="AS23" s="19"/>
      <c r="AT23" s="18"/>
      <c r="AU23" s="14">
        <f t="shared" si="4"/>
        <v>0</v>
      </c>
      <c r="AV23" s="14">
        <f t="shared" si="5"/>
        <v>0</v>
      </c>
      <c r="AW23" s="40">
        <f t="shared" si="12"/>
        <v>129</v>
      </c>
      <c r="AX23" s="40">
        <v>214.5</v>
      </c>
      <c r="AY23" s="40">
        <f t="shared" si="7"/>
        <v>129</v>
      </c>
      <c r="AZ23" s="40">
        <f t="shared" si="8"/>
        <v>343.5</v>
      </c>
      <c r="BA23" s="40">
        <v>1000</v>
      </c>
      <c r="BB23" s="40">
        <f t="shared" si="9"/>
        <v>1000</v>
      </c>
      <c r="BC23" s="40">
        <v>1100</v>
      </c>
      <c r="BD23" s="40">
        <f t="shared" si="13"/>
        <v>1100</v>
      </c>
      <c r="BE23" s="40">
        <f t="shared" si="11"/>
        <v>4386</v>
      </c>
      <c r="BF23" s="19" t="s">
        <v>57</v>
      </c>
      <c r="BG23" s="44">
        <v>1116572574900</v>
      </c>
      <c r="BH23" s="7"/>
    </row>
    <row r="24" spans="1:60">
      <c r="A24" s="13">
        <v>209</v>
      </c>
      <c r="B24" s="18" t="s">
        <v>61</v>
      </c>
      <c r="C24" s="19" t="s">
        <v>56</v>
      </c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4"/>
      <c r="AA24" s="19"/>
      <c r="AB24" s="19"/>
      <c r="AC24" s="19"/>
      <c r="AD24" s="19"/>
      <c r="AE24" s="19"/>
      <c r="AF24" s="19"/>
      <c r="AG24" s="19"/>
      <c r="AH24" s="19"/>
      <c r="AI24" s="14">
        <f t="shared" si="0"/>
        <v>0</v>
      </c>
      <c r="AJ24" s="14">
        <v>35</v>
      </c>
      <c r="AK24" s="36">
        <f t="shared" si="1"/>
        <v>0</v>
      </c>
      <c r="AL24" s="19">
        <v>0</v>
      </c>
      <c r="AM24" s="36">
        <v>0</v>
      </c>
      <c r="AN24" s="36">
        <v>0</v>
      </c>
      <c r="AO24" s="41"/>
      <c r="AP24" s="41">
        <f t="shared" si="2"/>
        <v>0</v>
      </c>
      <c r="AQ24" s="41">
        <f t="shared" si="3"/>
        <v>0</v>
      </c>
      <c r="AR24" s="19"/>
      <c r="AS24" s="19"/>
      <c r="AT24" s="18"/>
      <c r="AU24" s="14">
        <f t="shared" si="4"/>
        <v>0</v>
      </c>
      <c r="AV24" s="14">
        <f t="shared" si="5"/>
        <v>0</v>
      </c>
      <c r="AW24" s="40">
        <f t="shared" si="12"/>
        <v>0</v>
      </c>
      <c r="AX24" s="40">
        <v>185</v>
      </c>
      <c r="AY24" s="40">
        <f t="shared" si="7"/>
        <v>0</v>
      </c>
      <c r="AZ24" s="40">
        <f t="shared" si="8"/>
        <v>185</v>
      </c>
      <c r="BA24" s="40">
        <v>500</v>
      </c>
      <c r="BB24" s="40">
        <f t="shared" si="9"/>
        <v>500</v>
      </c>
      <c r="BC24" s="40">
        <v>0</v>
      </c>
      <c r="BD24" s="40">
        <f t="shared" si="13"/>
        <v>0</v>
      </c>
      <c r="BE24" s="40">
        <f t="shared" si="11"/>
        <v>0</v>
      </c>
      <c r="BF24" s="19" t="s">
        <v>57</v>
      </c>
      <c r="BG24" s="44">
        <v>1116572575700</v>
      </c>
      <c r="BH24" s="7"/>
    </row>
    <row r="25" spans="1:60">
      <c r="A25" s="13">
        <v>212</v>
      </c>
      <c r="B25" s="18" t="s">
        <v>62</v>
      </c>
      <c r="C25" s="19" t="s">
        <v>56</v>
      </c>
      <c r="D25" s="19">
        <v>3</v>
      </c>
      <c r="E25" s="19">
        <v>3</v>
      </c>
      <c r="F25" s="19">
        <v>3</v>
      </c>
      <c r="G25" s="19">
        <v>3</v>
      </c>
      <c r="H25" s="19">
        <v>3</v>
      </c>
      <c r="I25" s="19">
        <v>3</v>
      </c>
      <c r="J25" s="19">
        <v>3</v>
      </c>
      <c r="K25" s="19">
        <v>3</v>
      </c>
      <c r="L25" s="19">
        <v>3</v>
      </c>
      <c r="M25" s="19">
        <v>3</v>
      </c>
      <c r="N25" s="19">
        <v>2.5</v>
      </c>
      <c r="O25" s="19">
        <v>2.5</v>
      </c>
      <c r="P25" s="19">
        <v>2</v>
      </c>
      <c r="Q25" s="19"/>
      <c r="R25" s="19"/>
      <c r="S25" s="19">
        <v>2</v>
      </c>
      <c r="T25" s="19">
        <v>2</v>
      </c>
      <c r="U25" s="19"/>
      <c r="V25" s="19">
        <v>2</v>
      </c>
      <c r="W25" s="19">
        <v>1.5</v>
      </c>
      <c r="X25" s="19">
        <v>2</v>
      </c>
      <c r="Y25" s="19">
        <v>2</v>
      </c>
      <c r="Z25" s="14">
        <v>1.5</v>
      </c>
      <c r="AA25" s="19">
        <v>2</v>
      </c>
      <c r="AB25" s="19">
        <v>0</v>
      </c>
      <c r="AC25" s="19">
        <v>2</v>
      </c>
      <c r="AD25" s="19">
        <v>2</v>
      </c>
      <c r="AE25" s="19">
        <v>2</v>
      </c>
      <c r="AF25" s="19">
        <v>2</v>
      </c>
      <c r="AG25" s="19">
        <v>2</v>
      </c>
      <c r="AH25" s="19">
        <v>2</v>
      </c>
      <c r="AI25" s="14">
        <f t="shared" si="0"/>
        <v>64</v>
      </c>
      <c r="AJ25" s="14">
        <v>35</v>
      </c>
      <c r="AK25" s="36">
        <f t="shared" si="1"/>
        <v>2240</v>
      </c>
      <c r="AL25" s="19">
        <v>0</v>
      </c>
      <c r="AM25" s="36">
        <v>100</v>
      </c>
      <c r="AN25" s="36">
        <v>100</v>
      </c>
      <c r="AO25" s="41"/>
      <c r="AP25" s="41">
        <f t="shared" si="2"/>
        <v>0</v>
      </c>
      <c r="AQ25" s="41">
        <f t="shared" si="3"/>
        <v>0</v>
      </c>
      <c r="AR25" s="19"/>
      <c r="AS25" s="19"/>
      <c r="AT25" s="18"/>
      <c r="AU25" s="14">
        <f t="shared" si="4"/>
        <v>0</v>
      </c>
      <c r="AV25" s="14">
        <f t="shared" si="5"/>
        <v>0</v>
      </c>
      <c r="AW25" s="40">
        <f t="shared" si="12"/>
        <v>264</v>
      </c>
      <c r="AX25" s="40">
        <v>730</v>
      </c>
      <c r="AY25" s="40">
        <f t="shared" si="7"/>
        <v>64</v>
      </c>
      <c r="AZ25" s="40">
        <f t="shared" si="8"/>
        <v>794</v>
      </c>
      <c r="BA25" s="40">
        <v>600</v>
      </c>
      <c r="BB25" s="40">
        <f t="shared" si="9"/>
        <v>700</v>
      </c>
      <c r="BC25" s="40">
        <v>100</v>
      </c>
      <c r="BD25" s="40">
        <f t="shared" si="13"/>
        <v>200</v>
      </c>
      <c r="BE25" s="40">
        <f t="shared" si="11"/>
        <v>1976</v>
      </c>
      <c r="BF25" s="45" t="s">
        <v>57</v>
      </c>
      <c r="BG25" s="44">
        <v>1116572577000</v>
      </c>
      <c r="BH25" s="7"/>
    </row>
    <row r="26" spans="1:60">
      <c r="A26" s="13">
        <v>214</v>
      </c>
      <c r="B26" s="20" t="s">
        <v>63</v>
      </c>
      <c r="C26" s="19" t="s">
        <v>56</v>
      </c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4"/>
      <c r="AA26" s="19"/>
      <c r="AB26" s="19"/>
      <c r="AC26" s="19"/>
      <c r="AD26" s="19"/>
      <c r="AE26" s="19"/>
      <c r="AF26" s="19"/>
      <c r="AG26" s="19"/>
      <c r="AH26" s="19"/>
      <c r="AI26" s="14">
        <f t="shared" si="0"/>
        <v>0</v>
      </c>
      <c r="AJ26" s="14">
        <v>35</v>
      </c>
      <c r="AK26" s="36">
        <f t="shared" si="1"/>
        <v>0</v>
      </c>
      <c r="AL26" s="19">
        <v>0</v>
      </c>
      <c r="AM26" s="36">
        <v>0</v>
      </c>
      <c r="AN26" s="36">
        <v>0</v>
      </c>
      <c r="AO26" s="41"/>
      <c r="AP26" s="41">
        <f t="shared" si="2"/>
        <v>0</v>
      </c>
      <c r="AQ26" s="41">
        <f t="shared" si="3"/>
        <v>0</v>
      </c>
      <c r="AR26" s="19"/>
      <c r="AS26" s="19"/>
      <c r="AT26" s="18"/>
      <c r="AU26" s="14">
        <f t="shared" si="4"/>
        <v>0</v>
      </c>
      <c r="AV26" s="14">
        <f t="shared" si="5"/>
        <v>0</v>
      </c>
      <c r="AW26" s="40">
        <f t="shared" si="12"/>
        <v>0</v>
      </c>
      <c r="AX26" s="40">
        <v>0</v>
      </c>
      <c r="AY26" s="40">
        <f t="shared" si="7"/>
        <v>0</v>
      </c>
      <c r="AZ26" s="40">
        <f t="shared" si="8"/>
        <v>0</v>
      </c>
      <c r="BA26" s="40">
        <v>1000</v>
      </c>
      <c r="BB26" s="40">
        <f t="shared" si="9"/>
        <v>1000</v>
      </c>
      <c r="BC26" s="40">
        <v>1100</v>
      </c>
      <c r="BD26" s="40">
        <f t="shared" si="13"/>
        <v>1100</v>
      </c>
      <c r="BE26" s="40">
        <f t="shared" si="11"/>
        <v>0</v>
      </c>
      <c r="BF26" s="45" t="s">
        <v>57</v>
      </c>
      <c r="BG26" s="44">
        <v>1116572570600</v>
      </c>
      <c r="BH26" s="7"/>
    </row>
    <row r="27" spans="1:60">
      <c r="A27" s="13">
        <v>216</v>
      </c>
      <c r="B27" s="18" t="s">
        <v>64</v>
      </c>
      <c r="C27" s="19" t="s">
        <v>56</v>
      </c>
      <c r="D27" s="19">
        <v>9</v>
      </c>
      <c r="E27" s="19">
        <v>11</v>
      </c>
      <c r="F27" s="19">
        <v>12.5</v>
      </c>
      <c r="G27" s="19">
        <v>10</v>
      </c>
      <c r="H27" s="19">
        <v>10.5</v>
      </c>
      <c r="I27" s="19">
        <v>11</v>
      </c>
      <c r="J27" s="19">
        <v>11</v>
      </c>
      <c r="K27" s="19">
        <v>10</v>
      </c>
      <c r="L27" s="19">
        <v>11</v>
      </c>
      <c r="M27" s="19">
        <v>10.5</v>
      </c>
      <c r="N27" s="19">
        <v>11</v>
      </c>
      <c r="O27" s="19">
        <v>11</v>
      </c>
      <c r="P27" s="19">
        <v>11</v>
      </c>
      <c r="Q27" s="19"/>
      <c r="R27" s="19"/>
      <c r="S27" s="19">
        <v>11</v>
      </c>
      <c r="T27" s="19">
        <v>11</v>
      </c>
      <c r="U27" s="19"/>
      <c r="V27" s="19">
        <v>11</v>
      </c>
      <c r="W27" s="19">
        <v>11</v>
      </c>
      <c r="X27" s="19">
        <v>11</v>
      </c>
      <c r="Y27" s="19">
        <v>11</v>
      </c>
      <c r="Z27" s="14">
        <v>11</v>
      </c>
      <c r="AA27" s="19">
        <v>11</v>
      </c>
      <c r="AB27" s="19">
        <v>11</v>
      </c>
      <c r="AC27" s="19">
        <v>11</v>
      </c>
      <c r="AD27" s="19">
        <v>11</v>
      </c>
      <c r="AE27" s="19">
        <v>9.5</v>
      </c>
      <c r="AF27" s="19">
        <v>10</v>
      </c>
      <c r="AG27" s="19">
        <v>8</v>
      </c>
      <c r="AH27" s="19">
        <v>9.5</v>
      </c>
      <c r="AI27" s="14">
        <f t="shared" si="0"/>
        <v>297.5</v>
      </c>
      <c r="AJ27" s="14">
        <v>35</v>
      </c>
      <c r="AK27" s="36">
        <f t="shared" si="1"/>
        <v>10412.5</v>
      </c>
      <c r="AL27" s="19">
        <v>44114</v>
      </c>
      <c r="AM27" s="36">
        <v>100</v>
      </c>
      <c r="AN27" s="36">
        <v>100</v>
      </c>
      <c r="AO27" s="41">
        <v>8605</v>
      </c>
      <c r="AP27" s="41">
        <f t="shared" si="2"/>
        <v>8605</v>
      </c>
      <c r="AQ27" s="41">
        <f t="shared" si="3"/>
        <v>35509</v>
      </c>
      <c r="AR27" s="19"/>
      <c r="AS27" s="19"/>
      <c r="AT27" s="18">
        <v>4600</v>
      </c>
      <c r="AU27" s="14">
        <v>1310</v>
      </c>
      <c r="AV27" s="14">
        <f t="shared" si="5"/>
        <v>3290</v>
      </c>
      <c r="AW27" s="40">
        <f t="shared" si="12"/>
        <v>10412.5</v>
      </c>
      <c r="AX27" s="40">
        <v>935.5</v>
      </c>
      <c r="AY27" s="40">
        <f t="shared" si="7"/>
        <v>297.5</v>
      </c>
      <c r="AZ27" s="40">
        <f t="shared" si="8"/>
        <v>1233</v>
      </c>
      <c r="BA27" s="40">
        <v>100</v>
      </c>
      <c r="BB27" s="40">
        <f t="shared" si="9"/>
        <v>200</v>
      </c>
      <c r="BC27" s="40">
        <v>100</v>
      </c>
      <c r="BD27" s="40">
        <f t="shared" si="13"/>
        <v>200</v>
      </c>
      <c r="BE27" s="40">
        <f t="shared" si="11"/>
        <v>0</v>
      </c>
      <c r="BF27" s="45" t="s">
        <v>57</v>
      </c>
      <c r="BG27" s="44">
        <v>1116572570400</v>
      </c>
      <c r="BH27" s="7"/>
    </row>
    <row r="28" s="86" customFormat="1" spans="1:263">
      <c r="A28" s="13">
        <v>219</v>
      </c>
      <c r="B28" s="18" t="s">
        <v>65</v>
      </c>
      <c r="C28" s="19" t="s">
        <v>56</v>
      </c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4"/>
      <c r="AA28" s="19"/>
      <c r="AB28" s="19"/>
      <c r="AC28" s="19"/>
      <c r="AD28" s="19"/>
      <c r="AE28" s="19"/>
      <c r="AF28" s="19"/>
      <c r="AG28" s="19"/>
      <c r="AH28" s="19"/>
      <c r="AI28" s="14">
        <f t="shared" si="0"/>
        <v>0</v>
      </c>
      <c r="AJ28" s="14">
        <v>35</v>
      </c>
      <c r="AK28" s="36">
        <f t="shared" si="1"/>
        <v>0</v>
      </c>
      <c r="AL28" s="19">
        <v>0</v>
      </c>
      <c r="AM28" s="36">
        <v>0</v>
      </c>
      <c r="AN28" s="36">
        <v>0</v>
      </c>
      <c r="AO28" s="41"/>
      <c r="AP28" s="41">
        <f t="shared" si="2"/>
        <v>0</v>
      </c>
      <c r="AQ28" s="41">
        <f t="shared" si="3"/>
        <v>0</v>
      </c>
      <c r="AR28" s="19"/>
      <c r="AS28" s="19"/>
      <c r="AT28" s="18"/>
      <c r="AU28" s="14">
        <f t="shared" ref="AU28:AU33" si="14">AT28</f>
        <v>0</v>
      </c>
      <c r="AV28" s="14">
        <f t="shared" si="5"/>
        <v>0</v>
      </c>
      <c r="AW28" s="40">
        <f t="shared" si="12"/>
        <v>0</v>
      </c>
      <c r="AX28" s="40">
        <v>0</v>
      </c>
      <c r="AY28" s="40">
        <f t="shared" si="7"/>
        <v>0</v>
      </c>
      <c r="AZ28" s="40">
        <f t="shared" si="8"/>
        <v>0</v>
      </c>
      <c r="BA28" s="40">
        <v>0</v>
      </c>
      <c r="BB28" s="40">
        <f t="shared" si="9"/>
        <v>0</v>
      </c>
      <c r="BC28" s="40">
        <v>0</v>
      </c>
      <c r="BD28" s="40">
        <f t="shared" si="13"/>
        <v>0</v>
      </c>
      <c r="BE28" s="40">
        <f t="shared" si="11"/>
        <v>0</v>
      </c>
      <c r="BF28" s="45" t="s">
        <v>57</v>
      </c>
      <c r="BG28" s="44">
        <v>1116572573000</v>
      </c>
      <c r="BH28" s="7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/>
      <c r="JC28"/>
    </row>
    <row r="29" spans="1:60">
      <c r="A29" s="13">
        <v>225</v>
      </c>
      <c r="B29" s="18" t="s">
        <v>66</v>
      </c>
      <c r="C29" s="19" t="s">
        <v>56</v>
      </c>
      <c r="D29" s="19"/>
      <c r="E29" s="19">
        <v>8.5</v>
      </c>
      <c r="F29" s="19"/>
      <c r="G29" s="19"/>
      <c r="H29" s="19">
        <v>0</v>
      </c>
      <c r="I29" s="19"/>
      <c r="J29" s="19"/>
      <c r="K29" s="19">
        <v>0</v>
      </c>
      <c r="L29" s="19"/>
      <c r="M29" s="19"/>
      <c r="N29" s="19"/>
      <c r="O29" s="19"/>
      <c r="P29" s="19">
        <v>0</v>
      </c>
      <c r="Q29" s="19"/>
      <c r="R29" s="19"/>
      <c r="S29" s="19">
        <v>0</v>
      </c>
      <c r="T29" s="19">
        <v>0</v>
      </c>
      <c r="U29" s="19"/>
      <c r="V29" s="19">
        <v>0</v>
      </c>
      <c r="W29" s="19"/>
      <c r="X29" s="19">
        <v>0</v>
      </c>
      <c r="Y29" s="19"/>
      <c r="Z29" s="14"/>
      <c r="AA29" s="19"/>
      <c r="AB29" s="19"/>
      <c r="AC29" s="19"/>
      <c r="AD29" s="19"/>
      <c r="AE29" s="19"/>
      <c r="AF29" s="19"/>
      <c r="AG29" s="19"/>
      <c r="AH29" s="19"/>
      <c r="AI29" s="14">
        <f t="shared" si="0"/>
        <v>8.5</v>
      </c>
      <c r="AJ29" s="14">
        <v>35</v>
      </c>
      <c r="AK29" s="36">
        <f t="shared" si="1"/>
        <v>297.5</v>
      </c>
      <c r="AL29" s="19">
        <v>0</v>
      </c>
      <c r="AM29" s="36">
        <v>0</v>
      </c>
      <c r="AN29" s="36">
        <v>0</v>
      </c>
      <c r="AO29" s="41"/>
      <c r="AP29" s="41">
        <f t="shared" si="2"/>
        <v>0</v>
      </c>
      <c r="AQ29" s="41">
        <f t="shared" si="3"/>
        <v>0</v>
      </c>
      <c r="AR29" s="19"/>
      <c r="AS29" s="19"/>
      <c r="AT29" s="18"/>
      <c r="AU29" s="14">
        <f t="shared" si="14"/>
        <v>0</v>
      </c>
      <c r="AV29" s="14">
        <f t="shared" si="5"/>
        <v>0</v>
      </c>
      <c r="AW29" s="40">
        <f t="shared" si="12"/>
        <v>8.5</v>
      </c>
      <c r="AX29" s="40">
        <v>840.5</v>
      </c>
      <c r="AY29" s="40">
        <f t="shared" si="7"/>
        <v>8.5</v>
      </c>
      <c r="AZ29" s="40">
        <f t="shared" si="8"/>
        <v>849</v>
      </c>
      <c r="BA29" s="40">
        <v>1000</v>
      </c>
      <c r="BB29" s="40">
        <f t="shared" si="9"/>
        <v>1000</v>
      </c>
      <c r="BC29" s="40">
        <v>1100</v>
      </c>
      <c r="BD29" s="40">
        <f t="shared" si="13"/>
        <v>1100</v>
      </c>
      <c r="BE29" s="40">
        <f t="shared" si="11"/>
        <v>289</v>
      </c>
      <c r="BF29" s="45" t="s">
        <v>57</v>
      </c>
      <c r="BG29" s="44">
        <v>11165725748160</v>
      </c>
      <c r="BH29" s="7"/>
    </row>
    <row r="30" s="11" customFormat="1" spans="1:263">
      <c r="A30" s="13">
        <v>227</v>
      </c>
      <c r="B30" s="18" t="s">
        <v>67</v>
      </c>
      <c r="C30" s="19" t="s">
        <v>56</v>
      </c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4"/>
      <c r="AA30" s="19"/>
      <c r="AB30" s="19"/>
      <c r="AC30" s="19"/>
      <c r="AD30" s="19"/>
      <c r="AE30" s="19"/>
      <c r="AF30" s="19"/>
      <c r="AG30" s="19"/>
      <c r="AH30" s="19"/>
      <c r="AI30" s="14">
        <f t="shared" si="0"/>
        <v>0</v>
      </c>
      <c r="AJ30" s="14">
        <v>35</v>
      </c>
      <c r="AK30" s="36">
        <f t="shared" si="1"/>
        <v>0</v>
      </c>
      <c r="AL30" s="19">
        <v>0</v>
      </c>
      <c r="AM30" s="36">
        <v>0</v>
      </c>
      <c r="AN30" s="36">
        <v>0</v>
      </c>
      <c r="AO30" s="41"/>
      <c r="AP30" s="41">
        <f t="shared" si="2"/>
        <v>0</v>
      </c>
      <c r="AQ30" s="41">
        <f t="shared" si="3"/>
        <v>0</v>
      </c>
      <c r="AR30" s="19"/>
      <c r="AS30" s="19"/>
      <c r="AT30" s="18"/>
      <c r="AU30" s="14">
        <f t="shared" si="14"/>
        <v>0</v>
      </c>
      <c r="AV30" s="14">
        <f t="shared" si="5"/>
        <v>0</v>
      </c>
      <c r="AW30" s="40">
        <f t="shared" si="12"/>
        <v>0</v>
      </c>
      <c r="AX30" s="40">
        <v>382.5</v>
      </c>
      <c r="AY30" s="40">
        <f t="shared" si="7"/>
        <v>0</v>
      </c>
      <c r="AZ30" s="40">
        <f t="shared" si="8"/>
        <v>382.5</v>
      </c>
      <c r="BA30" s="40">
        <v>0</v>
      </c>
      <c r="BB30" s="40">
        <f t="shared" si="9"/>
        <v>0</v>
      </c>
      <c r="BC30" s="40">
        <v>0</v>
      </c>
      <c r="BD30" s="40">
        <f t="shared" si="13"/>
        <v>0</v>
      </c>
      <c r="BE30" s="40">
        <f t="shared" si="11"/>
        <v>0</v>
      </c>
      <c r="BF30" s="19" t="s">
        <v>57</v>
      </c>
      <c r="BG30" s="44">
        <v>1116572573900</v>
      </c>
      <c r="BH30" s="7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/>
      <c r="JC30"/>
    </row>
    <row r="31" s="8" customFormat="1" spans="1:263">
      <c r="A31" s="13">
        <v>231</v>
      </c>
      <c r="B31" s="18" t="s">
        <v>68</v>
      </c>
      <c r="C31" s="19" t="s">
        <v>56</v>
      </c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4"/>
      <c r="AA31" s="19"/>
      <c r="AB31" s="19"/>
      <c r="AC31" s="19"/>
      <c r="AD31" s="19"/>
      <c r="AE31" s="19"/>
      <c r="AF31" s="19"/>
      <c r="AG31" s="19"/>
      <c r="AH31" s="19"/>
      <c r="AI31" s="14">
        <f t="shared" si="0"/>
        <v>0</v>
      </c>
      <c r="AJ31" s="14">
        <v>35</v>
      </c>
      <c r="AK31" s="36">
        <f t="shared" si="1"/>
        <v>0</v>
      </c>
      <c r="AL31" s="19">
        <v>814.5</v>
      </c>
      <c r="AM31" s="36">
        <v>0</v>
      </c>
      <c r="AN31" s="36">
        <v>0</v>
      </c>
      <c r="AO31" s="41"/>
      <c r="AP31" s="41">
        <f t="shared" si="2"/>
        <v>0</v>
      </c>
      <c r="AQ31" s="41">
        <f t="shared" si="3"/>
        <v>814.5</v>
      </c>
      <c r="AR31" s="19"/>
      <c r="AS31" s="19"/>
      <c r="AT31" s="18"/>
      <c r="AU31" s="14">
        <f t="shared" si="14"/>
        <v>0</v>
      </c>
      <c r="AV31" s="14">
        <f t="shared" si="5"/>
        <v>0</v>
      </c>
      <c r="AW31" s="40">
        <f t="shared" si="12"/>
        <v>0</v>
      </c>
      <c r="AX31" s="40">
        <v>155.5</v>
      </c>
      <c r="AY31" s="40">
        <f t="shared" si="7"/>
        <v>0</v>
      </c>
      <c r="AZ31" s="40">
        <f t="shared" si="8"/>
        <v>155.5</v>
      </c>
      <c r="BA31" s="40">
        <v>1000</v>
      </c>
      <c r="BB31" s="40">
        <f t="shared" si="9"/>
        <v>1000</v>
      </c>
      <c r="BC31" s="40">
        <v>100</v>
      </c>
      <c r="BD31" s="40">
        <f t="shared" si="13"/>
        <v>100</v>
      </c>
      <c r="BE31" s="40">
        <f t="shared" si="11"/>
        <v>0</v>
      </c>
      <c r="BF31" s="45" t="s">
        <v>57</v>
      </c>
      <c r="BG31" s="44">
        <v>1116572574300</v>
      </c>
      <c r="BH31" s="7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/>
      <c r="JC31"/>
    </row>
    <row r="32" spans="1:60">
      <c r="A32" s="13">
        <v>328</v>
      </c>
      <c r="B32" s="19" t="s">
        <v>69</v>
      </c>
      <c r="C32" s="19" t="s">
        <v>70</v>
      </c>
      <c r="D32" s="19"/>
      <c r="E32" s="14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4"/>
      <c r="AA32" s="19"/>
      <c r="AB32" s="19"/>
      <c r="AC32" s="19"/>
      <c r="AD32" s="19"/>
      <c r="AE32" s="19"/>
      <c r="AF32" s="19"/>
      <c r="AG32" s="19"/>
      <c r="AH32" s="19"/>
      <c r="AI32" s="14">
        <f t="shared" si="0"/>
        <v>0</v>
      </c>
      <c r="AJ32" s="14">
        <v>35</v>
      </c>
      <c r="AK32" s="36">
        <f t="shared" si="1"/>
        <v>0</v>
      </c>
      <c r="AL32" s="19">
        <v>0</v>
      </c>
      <c r="AM32" s="36">
        <v>0</v>
      </c>
      <c r="AN32" s="36">
        <v>0</v>
      </c>
      <c r="AO32" s="41"/>
      <c r="AP32" s="41">
        <f t="shared" si="2"/>
        <v>0</v>
      </c>
      <c r="AQ32" s="41">
        <f t="shared" si="3"/>
        <v>0</v>
      </c>
      <c r="AR32" s="19"/>
      <c r="AS32" s="19"/>
      <c r="AT32" s="19"/>
      <c r="AU32" s="14">
        <f t="shared" si="14"/>
        <v>0</v>
      </c>
      <c r="AV32" s="14">
        <f t="shared" si="5"/>
        <v>0</v>
      </c>
      <c r="AW32" s="40">
        <f t="shared" si="12"/>
        <v>0</v>
      </c>
      <c r="AX32" s="40">
        <v>20.5</v>
      </c>
      <c r="AY32" s="40">
        <f t="shared" si="7"/>
        <v>0</v>
      </c>
      <c r="AZ32" s="40">
        <f t="shared" si="8"/>
        <v>20.5</v>
      </c>
      <c r="BA32" s="40">
        <v>0</v>
      </c>
      <c r="BB32" s="40">
        <f t="shared" si="9"/>
        <v>0</v>
      </c>
      <c r="BC32" s="40">
        <v>0</v>
      </c>
      <c r="BD32" s="40">
        <f t="shared" si="13"/>
        <v>0</v>
      </c>
      <c r="BE32" s="40">
        <f t="shared" si="11"/>
        <v>0</v>
      </c>
      <c r="BF32" s="19" t="s">
        <v>57</v>
      </c>
      <c r="BG32" s="44">
        <v>1116572244000</v>
      </c>
      <c r="BH32" s="7"/>
    </row>
    <row r="33" spans="1:60">
      <c r="A33" s="13">
        <v>345</v>
      </c>
      <c r="B33" s="19" t="s">
        <v>71</v>
      </c>
      <c r="C33" s="19" t="s">
        <v>70</v>
      </c>
      <c r="D33" s="19"/>
      <c r="E33" s="14"/>
      <c r="F33" s="19"/>
      <c r="G33" s="19"/>
      <c r="H33" s="19"/>
      <c r="I33" s="19">
        <v>5</v>
      </c>
      <c r="J33" s="19">
        <v>4</v>
      </c>
      <c r="K33" s="19">
        <v>4</v>
      </c>
      <c r="L33" s="19">
        <v>4.5</v>
      </c>
      <c r="M33" s="19">
        <v>4.5</v>
      </c>
      <c r="N33" s="19">
        <v>4.5</v>
      </c>
      <c r="O33" s="19">
        <v>5</v>
      </c>
      <c r="P33" s="19">
        <v>5</v>
      </c>
      <c r="Q33" s="19">
        <v>5</v>
      </c>
      <c r="R33" s="19">
        <v>4.5</v>
      </c>
      <c r="S33" s="19">
        <v>5</v>
      </c>
      <c r="T33" s="19">
        <v>5</v>
      </c>
      <c r="U33" s="19">
        <v>4.5</v>
      </c>
      <c r="V33" s="19">
        <v>4.5</v>
      </c>
      <c r="W33" s="19">
        <v>4.5</v>
      </c>
      <c r="X33" s="19">
        <v>3.5</v>
      </c>
      <c r="Y33" s="19">
        <v>3</v>
      </c>
      <c r="Z33" s="14">
        <v>4.5</v>
      </c>
      <c r="AA33" s="19">
        <v>4.5</v>
      </c>
      <c r="AB33" s="19">
        <v>3</v>
      </c>
      <c r="AC33" s="19">
        <v>3.5</v>
      </c>
      <c r="AD33" s="19">
        <v>3.5</v>
      </c>
      <c r="AE33" s="19">
        <v>4</v>
      </c>
      <c r="AF33" s="19">
        <v>3</v>
      </c>
      <c r="AG33" s="19">
        <v>3</v>
      </c>
      <c r="AH33" s="19">
        <v>3</v>
      </c>
      <c r="AI33" s="14">
        <f t="shared" si="0"/>
        <v>108</v>
      </c>
      <c r="AJ33" s="14">
        <v>35</v>
      </c>
      <c r="AK33" s="36">
        <f t="shared" si="1"/>
        <v>3780</v>
      </c>
      <c r="AL33" s="19">
        <v>0</v>
      </c>
      <c r="AM33" s="36">
        <v>100</v>
      </c>
      <c r="AN33" s="36">
        <v>100</v>
      </c>
      <c r="AO33" s="41"/>
      <c r="AP33" s="41">
        <f t="shared" si="2"/>
        <v>0</v>
      </c>
      <c r="AQ33" s="41">
        <f t="shared" si="3"/>
        <v>0</v>
      </c>
      <c r="AR33" s="19"/>
      <c r="AS33" s="19"/>
      <c r="AT33" s="19">
        <v>2300</v>
      </c>
      <c r="AU33" s="14">
        <f t="shared" si="14"/>
        <v>2300</v>
      </c>
      <c r="AV33" s="14">
        <f t="shared" si="5"/>
        <v>0</v>
      </c>
      <c r="AW33" s="40">
        <f t="shared" si="12"/>
        <v>2608</v>
      </c>
      <c r="AX33" s="40">
        <v>901.5</v>
      </c>
      <c r="AY33" s="40">
        <f t="shared" si="7"/>
        <v>108</v>
      </c>
      <c r="AZ33" s="40">
        <f t="shared" si="8"/>
        <v>1009.5</v>
      </c>
      <c r="BA33" s="40">
        <v>100</v>
      </c>
      <c r="BB33" s="40">
        <f t="shared" si="9"/>
        <v>200</v>
      </c>
      <c r="BC33" s="40">
        <v>100</v>
      </c>
      <c r="BD33" s="40">
        <f t="shared" si="13"/>
        <v>200</v>
      </c>
      <c r="BE33" s="40">
        <f t="shared" si="11"/>
        <v>1172</v>
      </c>
      <c r="BF33" s="14" t="s">
        <v>57</v>
      </c>
      <c r="BG33" s="44">
        <v>1116205680700</v>
      </c>
      <c r="BH33" s="7"/>
    </row>
    <row r="34" spans="1:261">
      <c r="A34" s="13">
        <v>357</v>
      </c>
      <c r="B34" s="19" t="s">
        <v>72</v>
      </c>
      <c r="C34" s="19" t="s">
        <v>70</v>
      </c>
      <c r="D34" s="19">
        <v>8</v>
      </c>
      <c r="E34" s="14">
        <v>8</v>
      </c>
      <c r="F34" s="19">
        <v>8</v>
      </c>
      <c r="G34" s="19">
        <v>8.5</v>
      </c>
      <c r="H34" s="19">
        <v>9</v>
      </c>
      <c r="I34" s="19">
        <v>9</v>
      </c>
      <c r="J34" s="19">
        <v>8</v>
      </c>
      <c r="K34" s="19">
        <v>8</v>
      </c>
      <c r="L34" s="19">
        <v>8</v>
      </c>
      <c r="M34" s="19">
        <v>6.5</v>
      </c>
      <c r="N34" s="19">
        <v>7</v>
      </c>
      <c r="O34" s="19">
        <v>8.5</v>
      </c>
      <c r="P34" s="19">
        <v>5</v>
      </c>
      <c r="Q34" s="19">
        <v>4</v>
      </c>
      <c r="R34" s="19">
        <v>8</v>
      </c>
      <c r="S34" s="19">
        <v>8.5</v>
      </c>
      <c r="T34" s="19">
        <v>9</v>
      </c>
      <c r="U34" s="19">
        <v>9</v>
      </c>
      <c r="V34" s="19">
        <v>8</v>
      </c>
      <c r="W34" s="19">
        <v>8.5</v>
      </c>
      <c r="X34" s="19">
        <v>7</v>
      </c>
      <c r="Y34" s="19">
        <v>3</v>
      </c>
      <c r="Z34" s="14">
        <v>7</v>
      </c>
      <c r="AA34" s="19">
        <v>8</v>
      </c>
      <c r="AB34" s="19">
        <v>8</v>
      </c>
      <c r="AC34" s="19">
        <v>8.5</v>
      </c>
      <c r="AD34" s="19">
        <v>6</v>
      </c>
      <c r="AE34" s="19">
        <v>8</v>
      </c>
      <c r="AF34" s="19">
        <v>9</v>
      </c>
      <c r="AG34" s="19">
        <v>8</v>
      </c>
      <c r="AH34" s="19">
        <v>7</v>
      </c>
      <c r="AI34" s="14">
        <f t="shared" si="0"/>
        <v>236</v>
      </c>
      <c r="AJ34" s="14">
        <v>35</v>
      </c>
      <c r="AK34" s="36">
        <f t="shared" si="1"/>
        <v>8260</v>
      </c>
      <c r="AL34" s="19">
        <v>52000</v>
      </c>
      <c r="AM34" s="36">
        <v>0</v>
      </c>
      <c r="AN34" s="36">
        <v>100</v>
      </c>
      <c r="AO34" s="41">
        <v>8667</v>
      </c>
      <c r="AP34" s="41">
        <v>6000</v>
      </c>
      <c r="AQ34" s="41">
        <f t="shared" si="3"/>
        <v>43333</v>
      </c>
      <c r="AR34" s="19"/>
      <c r="AS34" s="19"/>
      <c r="AT34" s="19">
        <v>5180</v>
      </c>
      <c r="AU34" s="14">
        <v>0</v>
      </c>
      <c r="AV34" s="14">
        <f t="shared" si="5"/>
        <v>5180</v>
      </c>
      <c r="AW34" s="40">
        <f t="shared" si="12"/>
        <v>6336</v>
      </c>
      <c r="AX34" s="40">
        <v>956.5</v>
      </c>
      <c r="AY34" s="40">
        <f t="shared" si="7"/>
        <v>236</v>
      </c>
      <c r="AZ34" s="40">
        <f t="shared" si="8"/>
        <v>1192.5</v>
      </c>
      <c r="BA34" s="40">
        <v>1000</v>
      </c>
      <c r="BB34" s="40">
        <f t="shared" si="9"/>
        <v>1000</v>
      </c>
      <c r="BC34" s="40">
        <v>100</v>
      </c>
      <c r="BD34" s="40">
        <f t="shared" si="13"/>
        <v>200</v>
      </c>
      <c r="BE34" s="40">
        <f t="shared" si="11"/>
        <v>1924</v>
      </c>
      <c r="BF34" s="19" t="s">
        <v>57</v>
      </c>
      <c r="BG34" s="44">
        <v>1.1162056805e+16</v>
      </c>
      <c r="BH34" s="12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</row>
    <row r="35" spans="1:60">
      <c r="A35" s="13">
        <v>426</v>
      </c>
      <c r="B35" s="19" t="s">
        <v>73</v>
      </c>
      <c r="C35" s="19" t="s">
        <v>70</v>
      </c>
      <c r="D35" s="19">
        <v>3.5</v>
      </c>
      <c r="E35" s="14">
        <v>3.5</v>
      </c>
      <c r="F35" s="19">
        <v>3.5</v>
      </c>
      <c r="G35" s="19">
        <v>1</v>
      </c>
      <c r="H35" s="19">
        <v>1</v>
      </c>
      <c r="I35" s="19">
        <v>3.5</v>
      </c>
      <c r="J35" s="19">
        <v>3.5</v>
      </c>
      <c r="K35" s="19">
        <v>3</v>
      </c>
      <c r="L35" s="19">
        <v>3</v>
      </c>
      <c r="M35" s="19">
        <v>3</v>
      </c>
      <c r="N35" s="19">
        <v>3.5</v>
      </c>
      <c r="O35" s="19">
        <v>3.5</v>
      </c>
      <c r="P35" s="19">
        <v>3.5</v>
      </c>
      <c r="Q35" s="19">
        <v>3</v>
      </c>
      <c r="R35" s="19">
        <v>3.5</v>
      </c>
      <c r="S35" s="19">
        <v>3.5</v>
      </c>
      <c r="T35" s="19">
        <v>3.5</v>
      </c>
      <c r="U35" s="19">
        <v>3.5</v>
      </c>
      <c r="V35" s="19">
        <v>2.5</v>
      </c>
      <c r="W35" s="19">
        <v>3.5</v>
      </c>
      <c r="X35" s="19">
        <v>3.5</v>
      </c>
      <c r="Y35" s="19">
        <v>3.5</v>
      </c>
      <c r="Z35" s="14">
        <v>4</v>
      </c>
      <c r="AA35" s="19">
        <v>4</v>
      </c>
      <c r="AB35" s="19">
        <v>4</v>
      </c>
      <c r="AC35" s="19">
        <v>3.5</v>
      </c>
      <c r="AD35" s="19">
        <v>3</v>
      </c>
      <c r="AE35" s="19">
        <v>4</v>
      </c>
      <c r="AF35" s="19">
        <v>3</v>
      </c>
      <c r="AG35" s="19">
        <v>3.5</v>
      </c>
      <c r="AH35" s="19">
        <v>3.5</v>
      </c>
      <c r="AI35" s="14">
        <f t="shared" si="0"/>
        <v>101.5</v>
      </c>
      <c r="AJ35" s="14">
        <v>35</v>
      </c>
      <c r="AK35" s="36">
        <f t="shared" si="1"/>
        <v>3552.5</v>
      </c>
      <c r="AL35" s="19">
        <v>0</v>
      </c>
      <c r="AM35" s="36">
        <v>100</v>
      </c>
      <c r="AN35" s="36">
        <v>100</v>
      </c>
      <c r="AO35" s="41"/>
      <c r="AP35" s="41">
        <f t="shared" ref="AP35:AP69" si="15">AO35</f>
        <v>0</v>
      </c>
      <c r="AQ35" s="41">
        <f t="shared" si="3"/>
        <v>0</v>
      </c>
      <c r="AR35" s="19"/>
      <c r="AS35" s="19"/>
      <c r="AT35" s="19"/>
      <c r="AU35" s="14">
        <f t="shared" ref="AU35:AU41" si="16">AT35</f>
        <v>0</v>
      </c>
      <c r="AV35" s="14">
        <f t="shared" si="5"/>
        <v>0</v>
      </c>
      <c r="AW35" s="40">
        <f t="shared" si="12"/>
        <v>301.5</v>
      </c>
      <c r="AX35" s="40">
        <v>132</v>
      </c>
      <c r="AY35" s="40">
        <f t="shared" si="7"/>
        <v>101.5</v>
      </c>
      <c r="AZ35" s="40">
        <f t="shared" si="8"/>
        <v>233.5</v>
      </c>
      <c r="BA35" s="40">
        <v>100</v>
      </c>
      <c r="BB35" s="40">
        <f t="shared" si="9"/>
        <v>200</v>
      </c>
      <c r="BC35" s="40">
        <v>100</v>
      </c>
      <c r="BD35" s="40">
        <f t="shared" si="13"/>
        <v>200</v>
      </c>
      <c r="BE35" s="40">
        <f t="shared" si="11"/>
        <v>3251</v>
      </c>
      <c r="BF35" s="19" t="s">
        <v>57</v>
      </c>
      <c r="BG35" s="44">
        <v>1116058140600</v>
      </c>
      <c r="BH35" s="7"/>
    </row>
    <row r="36" s="8" customFormat="1" spans="1:263">
      <c r="A36" s="13">
        <v>134</v>
      </c>
      <c r="B36" s="19" t="s">
        <v>74</v>
      </c>
      <c r="C36" s="19" t="s">
        <v>30</v>
      </c>
      <c r="D36" s="19">
        <v>9.5</v>
      </c>
      <c r="E36" s="14">
        <v>9</v>
      </c>
      <c r="F36" s="19">
        <v>10.5</v>
      </c>
      <c r="G36" s="19">
        <v>10</v>
      </c>
      <c r="H36" s="19">
        <v>9.5</v>
      </c>
      <c r="I36" s="19">
        <v>10.5</v>
      </c>
      <c r="J36" s="19">
        <v>10.5</v>
      </c>
      <c r="K36" s="19">
        <v>9.5</v>
      </c>
      <c r="L36" s="19">
        <v>10.5</v>
      </c>
      <c r="M36" s="19">
        <v>10.5</v>
      </c>
      <c r="N36" s="19">
        <v>10.5</v>
      </c>
      <c r="O36" s="19">
        <v>0</v>
      </c>
      <c r="P36" s="19">
        <v>7.5</v>
      </c>
      <c r="Q36" s="19">
        <v>8</v>
      </c>
      <c r="R36" s="19">
        <v>8</v>
      </c>
      <c r="S36" s="19">
        <v>8.5</v>
      </c>
      <c r="T36" s="19">
        <v>8.5</v>
      </c>
      <c r="U36" s="19">
        <v>6.5</v>
      </c>
      <c r="V36" s="19">
        <v>8.5</v>
      </c>
      <c r="W36" s="19">
        <v>8</v>
      </c>
      <c r="X36" s="19">
        <v>8</v>
      </c>
      <c r="Y36" s="19">
        <v>8.5</v>
      </c>
      <c r="Z36" s="14">
        <v>9</v>
      </c>
      <c r="AA36" s="19">
        <v>9</v>
      </c>
      <c r="AB36" s="19">
        <v>9</v>
      </c>
      <c r="AC36" s="19">
        <v>8</v>
      </c>
      <c r="AD36" s="19">
        <v>8</v>
      </c>
      <c r="AE36" s="19">
        <v>10</v>
      </c>
      <c r="AF36" s="19">
        <v>10</v>
      </c>
      <c r="AG36" s="19">
        <v>10</v>
      </c>
      <c r="AH36" s="19">
        <v>8.5</v>
      </c>
      <c r="AI36" s="14">
        <f t="shared" si="0"/>
        <v>272</v>
      </c>
      <c r="AJ36" s="14">
        <v>35</v>
      </c>
      <c r="AK36" s="36">
        <f t="shared" si="1"/>
        <v>9520</v>
      </c>
      <c r="AL36" s="19">
        <v>0</v>
      </c>
      <c r="AM36" s="36">
        <v>100</v>
      </c>
      <c r="AN36" s="36">
        <v>100</v>
      </c>
      <c r="AO36" s="41"/>
      <c r="AP36" s="41">
        <f t="shared" si="15"/>
        <v>0</v>
      </c>
      <c r="AQ36" s="41">
        <f t="shared" si="3"/>
        <v>0</v>
      </c>
      <c r="AR36" s="19"/>
      <c r="AS36" s="19"/>
      <c r="AT36" s="18"/>
      <c r="AU36" s="14">
        <f t="shared" si="16"/>
        <v>0</v>
      </c>
      <c r="AV36" s="14">
        <f t="shared" si="5"/>
        <v>0</v>
      </c>
      <c r="AW36" s="40">
        <f t="shared" si="12"/>
        <v>472</v>
      </c>
      <c r="AX36" s="40">
        <v>792</v>
      </c>
      <c r="AY36" s="40">
        <f t="shared" si="7"/>
        <v>272</v>
      </c>
      <c r="AZ36" s="40">
        <f t="shared" si="8"/>
        <v>1064</v>
      </c>
      <c r="BA36" s="40">
        <v>100</v>
      </c>
      <c r="BB36" s="40">
        <f t="shared" si="9"/>
        <v>200</v>
      </c>
      <c r="BC36" s="40">
        <v>100</v>
      </c>
      <c r="BD36" s="40">
        <f t="shared" si="13"/>
        <v>200</v>
      </c>
      <c r="BE36" s="40">
        <f t="shared" si="11"/>
        <v>9048</v>
      </c>
      <c r="BF36" s="19" t="s">
        <v>57</v>
      </c>
      <c r="BG36" s="44">
        <v>1109664169500</v>
      </c>
      <c r="BH36" s="7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/>
      <c r="JC36"/>
    </row>
    <row r="37" spans="1:59">
      <c r="A37" s="13">
        <v>135</v>
      </c>
      <c r="B37" s="19" t="s">
        <v>75</v>
      </c>
      <c r="C37" s="19" t="s">
        <v>30</v>
      </c>
      <c r="D37" s="19"/>
      <c r="E37" s="14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4"/>
      <c r="AA37" s="19"/>
      <c r="AB37" s="19"/>
      <c r="AC37" s="19"/>
      <c r="AD37" s="19"/>
      <c r="AE37" s="19"/>
      <c r="AF37" s="19"/>
      <c r="AG37" s="19"/>
      <c r="AH37" s="19"/>
      <c r="AI37" s="14">
        <f t="shared" si="0"/>
        <v>0</v>
      </c>
      <c r="AJ37" s="14">
        <v>35</v>
      </c>
      <c r="AK37" s="36">
        <f t="shared" si="1"/>
        <v>0</v>
      </c>
      <c r="AL37" s="19">
        <v>0</v>
      </c>
      <c r="AM37" s="36">
        <v>0</v>
      </c>
      <c r="AN37" s="36">
        <v>0</v>
      </c>
      <c r="AO37" s="41"/>
      <c r="AP37" s="41">
        <f t="shared" si="15"/>
        <v>0</v>
      </c>
      <c r="AQ37" s="41">
        <f t="shared" si="3"/>
        <v>0</v>
      </c>
      <c r="AR37" s="19"/>
      <c r="AS37" s="19"/>
      <c r="AT37" s="18"/>
      <c r="AU37" s="14">
        <f t="shared" si="16"/>
        <v>0</v>
      </c>
      <c r="AV37" s="14">
        <f t="shared" si="5"/>
        <v>0</v>
      </c>
      <c r="AW37" s="40">
        <f t="shared" si="12"/>
        <v>0</v>
      </c>
      <c r="AX37" s="40">
        <v>0</v>
      </c>
      <c r="AY37" s="40">
        <f t="shared" si="7"/>
        <v>0</v>
      </c>
      <c r="AZ37" s="40">
        <f t="shared" si="8"/>
        <v>0</v>
      </c>
      <c r="BA37" s="40">
        <v>0</v>
      </c>
      <c r="BB37" s="40">
        <f t="shared" si="9"/>
        <v>0</v>
      </c>
      <c r="BC37" s="40">
        <v>0</v>
      </c>
      <c r="BD37" s="40">
        <f t="shared" si="13"/>
        <v>0</v>
      </c>
      <c r="BE37" s="40">
        <f t="shared" si="11"/>
        <v>0</v>
      </c>
      <c r="BF37" s="19" t="s">
        <v>57</v>
      </c>
      <c r="BG37" s="44">
        <v>88725039</v>
      </c>
    </row>
    <row r="38" spans="1:60">
      <c r="A38" s="13">
        <v>139</v>
      </c>
      <c r="B38" s="19" t="s">
        <v>76</v>
      </c>
      <c r="C38" s="19" t="s">
        <v>30</v>
      </c>
      <c r="D38" s="19"/>
      <c r="E38" s="14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4"/>
      <c r="AA38" s="19"/>
      <c r="AB38" s="19"/>
      <c r="AC38" s="19"/>
      <c r="AD38" s="19"/>
      <c r="AE38" s="19"/>
      <c r="AF38" s="19"/>
      <c r="AG38" s="19"/>
      <c r="AH38" s="19"/>
      <c r="AI38" s="14">
        <f t="shared" si="0"/>
        <v>0</v>
      </c>
      <c r="AJ38" s="14">
        <v>35</v>
      </c>
      <c r="AK38" s="36">
        <f t="shared" si="1"/>
        <v>0</v>
      </c>
      <c r="AL38" s="19">
        <v>0</v>
      </c>
      <c r="AM38" s="36">
        <v>0</v>
      </c>
      <c r="AN38" s="36">
        <v>0</v>
      </c>
      <c r="AO38" s="41"/>
      <c r="AP38" s="41">
        <f t="shared" si="15"/>
        <v>0</v>
      </c>
      <c r="AQ38" s="41">
        <f t="shared" si="3"/>
        <v>0</v>
      </c>
      <c r="AR38" s="19"/>
      <c r="AS38" s="19"/>
      <c r="AT38" s="18"/>
      <c r="AU38" s="14">
        <f t="shared" si="16"/>
        <v>0</v>
      </c>
      <c r="AV38" s="14">
        <f t="shared" si="5"/>
        <v>0</v>
      </c>
      <c r="AW38" s="40">
        <f t="shared" si="12"/>
        <v>0</v>
      </c>
      <c r="AX38" s="40">
        <v>5</v>
      </c>
      <c r="AY38" s="40">
        <f t="shared" si="7"/>
        <v>0</v>
      </c>
      <c r="AZ38" s="40">
        <f t="shared" si="8"/>
        <v>5</v>
      </c>
      <c r="BA38" s="40">
        <v>200</v>
      </c>
      <c r="BB38" s="40">
        <f t="shared" si="9"/>
        <v>200</v>
      </c>
      <c r="BC38" s="40">
        <v>0</v>
      </c>
      <c r="BD38" s="40">
        <f t="shared" si="13"/>
        <v>0</v>
      </c>
      <c r="BE38" s="40">
        <f t="shared" si="11"/>
        <v>0</v>
      </c>
      <c r="BF38" s="19" t="s">
        <v>57</v>
      </c>
      <c r="BG38" s="44">
        <v>11160558448000</v>
      </c>
      <c r="BH38" s="7"/>
    </row>
    <row r="39" spans="1:261">
      <c r="A39" s="13">
        <v>150</v>
      </c>
      <c r="B39" s="21" t="s">
        <v>77</v>
      </c>
      <c r="C39" s="21" t="s">
        <v>30</v>
      </c>
      <c r="D39" s="21">
        <v>7</v>
      </c>
      <c r="E39" s="51">
        <v>6</v>
      </c>
      <c r="F39" s="21">
        <v>6.5</v>
      </c>
      <c r="G39" s="21">
        <v>5.5</v>
      </c>
      <c r="H39" s="21">
        <v>6</v>
      </c>
      <c r="I39" s="21">
        <v>5.5</v>
      </c>
      <c r="J39" s="21">
        <v>5</v>
      </c>
      <c r="K39" s="21">
        <v>4</v>
      </c>
      <c r="L39" s="21">
        <v>5</v>
      </c>
      <c r="M39" s="21">
        <v>5</v>
      </c>
      <c r="N39" s="21">
        <v>5.5</v>
      </c>
      <c r="O39" s="21">
        <v>4.5</v>
      </c>
      <c r="P39" s="21">
        <v>5</v>
      </c>
      <c r="Q39" s="21">
        <v>4</v>
      </c>
      <c r="R39" s="21">
        <v>4</v>
      </c>
      <c r="S39" s="21">
        <v>4</v>
      </c>
      <c r="T39" s="21">
        <v>2</v>
      </c>
      <c r="U39" s="21">
        <v>3</v>
      </c>
      <c r="V39" s="21">
        <v>3.5</v>
      </c>
      <c r="W39" s="21">
        <v>0</v>
      </c>
      <c r="X39" s="21">
        <v>0</v>
      </c>
      <c r="Y39" s="21">
        <v>1</v>
      </c>
      <c r="Z39" s="51">
        <v>4.5</v>
      </c>
      <c r="AA39" s="21">
        <v>3.5</v>
      </c>
      <c r="AB39" s="21">
        <v>5.5</v>
      </c>
      <c r="AC39" s="21">
        <v>6</v>
      </c>
      <c r="AD39" s="21">
        <v>6</v>
      </c>
      <c r="AE39" s="21">
        <v>6</v>
      </c>
      <c r="AF39" s="21">
        <v>7</v>
      </c>
      <c r="AG39" s="21">
        <v>7.5</v>
      </c>
      <c r="AH39" s="21">
        <v>6.5</v>
      </c>
      <c r="AI39" s="14">
        <f t="shared" si="0"/>
        <v>144.5</v>
      </c>
      <c r="AJ39" s="14">
        <v>35</v>
      </c>
      <c r="AK39" s="36">
        <f t="shared" si="1"/>
        <v>5057.5</v>
      </c>
      <c r="AL39" s="21">
        <v>0</v>
      </c>
      <c r="AM39" s="52">
        <v>100</v>
      </c>
      <c r="AN39" s="52">
        <v>100</v>
      </c>
      <c r="AO39" s="53"/>
      <c r="AP39" s="41">
        <f t="shared" si="15"/>
        <v>0</v>
      </c>
      <c r="AQ39" s="41">
        <f t="shared" si="3"/>
        <v>0</v>
      </c>
      <c r="AR39" s="21"/>
      <c r="AS39" s="21"/>
      <c r="AT39" s="21"/>
      <c r="AU39" s="14">
        <f t="shared" si="16"/>
        <v>0</v>
      </c>
      <c r="AV39" s="14">
        <f t="shared" si="5"/>
        <v>0</v>
      </c>
      <c r="AW39" s="40">
        <f t="shared" si="12"/>
        <v>344.5</v>
      </c>
      <c r="AX39" s="54">
        <v>1394.5</v>
      </c>
      <c r="AY39" s="40">
        <f t="shared" si="7"/>
        <v>144.5</v>
      </c>
      <c r="AZ39" s="40">
        <f t="shared" si="8"/>
        <v>1539</v>
      </c>
      <c r="BA39" s="54">
        <v>100</v>
      </c>
      <c r="BB39" s="40">
        <f t="shared" si="9"/>
        <v>200</v>
      </c>
      <c r="BC39" s="54">
        <v>100</v>
      </c>
      <c r="BD39" s="40">
        <f t="shared" si="13"/>
        <v>200</v>
      </c>
      <c r="BE39" s="40">
        <f t="shared" si="11"/>
        <v>4713</v>
      </c>
      <c r="BF39" s="21" t="s">
        <v>57</v>
      </c>
      <c r="BG39" s="44">
        <v>1116572409800</v>
      </c>
      <c r="BH39" s="12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</row>
    <row r="40" spans="1:60">
      <c r="A40" s="13">
        <v>156</v>
      </c>
      <c r="B40" s="19" t="s">
        <v>78</v>
      </c>
      <c r="C40" s="19" t="s">
        <v>30</v>
      </c>
      <c r="D40" s="19"/>
      <c r="E40" s="14">
        <v>4</v>
      </c>
      <c r="F40" s="19" t="s">
        <v>79</v>
      </c>
      <c r="G40" s="19"/>
      <c r="H40" s="19"/>
      <c r="I40" s="19"/>
      <c r="J40" s="19"/>
      <c r="K40" s="19">
        <v>0</v>
      </c>
      <c r="L40" s="19"/>
      <c r="M40" s="19"/>
      <c r="N40" s="19"/>
      <c r="O40" s="19"/>
      <c r="P40" s="19">
        <v>0</v>
      </c>
      <c r="Q40" s="19">
        <v>3</v>
      </c>
      <c r="R40" s="19">
        <v>3</v>
      </c>
      <c r="S40" s="19">
        <v>3</v>
      </c>
      <c r="T40" s="19">
        <v>3</v>
      </c>
      <c r="U40" s="19">
        <v>3</v>
      </c>
      <c r="V40" s="19">
        <v>2</v>
      </c>
      <c r="W40" s="19">
        <v>0</v>
      </c>
      <c r="X40" s="19">
        <v>0</v>
      </c>
      <c r="Y40" s="19"/>
      <c r="Z40" s="14"/>
      <c r="AA40" s="19"/>
      <c r="AB40" s="19"/>
      <c r="AC40" s="19"/>
      <c r="AD40" s="19"/>
      <c r="AE40" s="19"/>
      <c r="AF40" s="19"/>
      <c r="AG40" s="19"/>
      <c r="AH40" s="19"/>
      <c r="AI40" s="14">
        <f t="shared" si="0"/>
        <v>21</v>
      </c>
      <c r="AJ40" s="14">
        <v>35</v>
      </c>
      <c r="AK40" s="36">
        <f t="shared" si="1"/>
        <v>735</v>
      </c>
      <c r="AL40" s="19">
        <v>0</v>
      </c>
      <c r="AM40" s="36">
        <v>100</v>
      </c>
      <c r="AN40" s="36">
        <v>100</v>
      </c>
      <c r="AO40" s="41"/>
      <c r="AP40" s="41">
        <f t="shared" si="15"/>
        <v>0</v>
      </c>
      <c r="AQ40" s="41">
        <f t="shared" si="3"/>
        <v>0</v>
      </c>
      <c r="AR40" s="19"/>
      <c r="AS40" s="19"/>
      <c r="AT40" s="19"/>
      <c r="AU40" s="14">
        <f t="shared" si="16"/>
        <v>0</v>
      </c>
      <c r="AV40" s="14">
        <f t="shared" si="5"/>
        <v>0</v>
      </c>
      <c r="AW40" s="40">
        <f t="shared" si="12"/>
        <v>221</v>
      </c>
      <c r="AX40" s="40">
        <v>1248</v>
      </c>
      <c r="AY40" s="40">
        <f t="shared" si="7"/>
        <v>21</v>
      </c>
      <c r="AZ40" s="40">
        <f t="shared" si="8"/>
        <v>1269</v>
      </c>
      <c r="BA40" s="40">
        <v>100</v>
      </c>
      <c r="BB40" s="40">
        <f t="shared" si="9"/>
        <v>200</v>
      </c>
      <c r="BC40" s="40">
        <v>100</v>
      </c>
      <c r="BD40" s="40">
        <f t="shared" si="13"/>
        <v>200</v>
      </c>
      <c r="BE40" s="40">
        <f t="shared" si="11"/>
        <v>514</v>
      </c>
      <c r="BF40" s="19" t="s">
        <v>57</v>
      </c>
      <c r="BG40" s="44">
        <v>1116572575300</v>
      </c>
      <c r="BH40" s="7"/>
    </row>
    <row r="41" spans="1:60">
      <c r="A41" s="13">
        <v>178</v>
      </c>
      <c r="B41" s="18" t="s">
        <v>80</v>
      </c>
      <c r="C41" s="19" t="s">
        <v>81</v>
      </c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>
        <v>10.5</v>
      </c>
      <c r="R41" s="19">
        <v>10.5</v>
      </c>
      <c r="S41" s="19">
        <v>8</v>
      </c>
      <c r="T41" s="19">
        <v>8.5</v>
      </c>
      <c r="U41" s="19">
        <v>8</v>
      </c>
      <c r="V41" s="19">
        <v>9.5</v>
      </c>
      <c r="W41" s="19">
        <v>9.5</v>
      </c>
      <c r="X41" s="19">
        <v>9</v>
      </c>
      <c r="Y41" s="19">
        <v>8.5</v>
      </c>
      <c r="Z41" s="14">
        <v>8.5</v>
      </c>
      <c r="AA41" s="19">
        <v>8</v>
      </c>
      <c r="AB41" s="19">
        <v>8</v>
      </c>
      <c r="AC41" s="19">
        <v>9</v>
      </c>
      <c r="AD41" s="19">
        <v>7</v>
      </c>
      <c r="AE41" s="14">
        <v>7</v>
      </c>
      <c r="AF41" s="19">
        <v>7</v>
      </c>
      <c r="AG41" s="19">
        <v>9.5</v>
      </c>
      <c r="AH41" s="19">
        <v>8</v>
      </c>
      <c r="AI41" s="14">
        <f t="shared" si="0"/>
        <v>154</v>
      </c>
      <c r="AJ41" s="14">
        <v>35</v>
      </c>
      <c r="AK41" s="36">
        <f t="shared" si="1"/>
        <v>5390</v>
      </c>
      <c r="AL41" s="19">
        <v>0</v>
      </c>
      <c r="AM41" s="36">
        <v>0</v>
      </c>
      <c r="AN41" s="36">
        <v>0</v>
      </c>
      <c r="AO41" s="41"/>
      <c r="AP41" s="41">
        <f t="shared" si="15"/>
        <v>0</v>
      </c>
      <c r="AQ41" s="41">
        <f t="shared" si="3"/>
        <v>0</v>
      </c>
      <c r="AR41" s="19"/>
      <c r="AS41" s="19"/>
      <c r="AT41" s="18"/>
      <c r="AU41" s="14">
        <f t="shared" si="16"/>
        <v>0</v>
      </c>
      <c r="AV41" s="14">
        <f t="shared" si="5"/>
        <v>0</v>
      </c>
      <c r="AW41" s="40">
        <f t="shared" si="12"/>
        <v>154</v>
      </c>
      <c r="AX41" s="40">
        <v>1119.5</v>
      </c>
      <c r="AY41" s="40">
        <f t="shared" si="7"/>
        <v>154</v>
      </c>
      <c r="AZ41" s="40">
        <f t="shared" si="8"/>
        <v>1273.5</v>
      </c>
      <c r="BA41" s="40">
        <v>1000</v>
      </c>
      <c r="BB41" s="40">
        <f t="shared" si="9"/>
        <v>1000</v>
      </c>
      <c r="BC41" s="40">
        <v>100</v>
      </c>
      <c r="BD41" s="40">
        <f t="shared" si="13"/>
        <v>100</v>
      </c>
      <c r="BE41" s="40">
        <f t="shared" si="11"/>
        <v>5236</v>
      </c>
      <c r="BF41" s="45" t="s">
        <v>57</v>
      </c>
      <c r="BG41" s="44">
        <v>1119057390700</v>
      </c>
      <c r="BH41" s="7"/>
    </row>
    <row r="42" spans="1:60">
      <c r="A42" s="13">
        <v>454</v>
      </c>
      <c r="B42" s="20" t="s">
        <v>82</v>
      </c>
      <c r="C42" s="19" t="s">
        <v>50</v>
      </c>
      <c r="D42" s="19"/>
      <c r="E42" s="14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4">
        <v>3.5</v>
      </c>
      <c r="AA42" s="19">
        <v>4</v>
      </c>
      <c r="AB42" s="19">
        <v>4</v>
      </c>
      <c r="AC42" s="19">
        <v>2.5</v>
      </c>
      <c r="AD42" s="19">
        <v>2.5</v>
      </c>
      <c r="AE42" s="19">
        <v>2</v>
      </c>
      <c r="AF42" s="19">
        <v>0</v>
      </c>
      <c r="AG42" s="19">
        <v>2</v>
      </c>
      <c r="AH42" s="19">
        <v>2</v>
      </c>
      <c r="AI42" s="14">
        <f t="shared" si="0"/>
        <v>22.5</v>
      </c>
      <c r="AJ42" s="14">
        <v>35</v>
      </c>
      <c r="AK42" s="36">
        <f t="shared" si="1"/>
        <v>787.5</v>
      </c>
      <c r="AL42" s="19">
        <v>980</v>
      </c>
      <c r="AM42" s="36">
        <v>0</v>
      </c>
      <c r="AN42" s="36">
        <v>100</v>
      </c>
      <c r="AO42" s="41"/>
      <c r="AP42" s="41">
        <f t="shared" si="15"/>
        <v>0</v>
      </c>
      <c r="AQ42" s="41">
        <f t="shared" si="3"/>
        <v>980</v>
      </c>
      <c r="AR42" s="19"/>
      <c r="AS42" s="56"/>
      <c r="AT42" s="18">
        <v>1150</v>
      </c>
      <c r="AU42" s="14">
        <v>665</v>
      </c>
      <c r="AV42" s="14">
        <f t="shared" si="5"/>
        <v>485</v>
      </c>
      <c r="AW42" s="40">
        <f t="shared" si="12"/>
        <v>787.5</v>
      </c>
      <c r="AX42" s="40">
        <v>1149</v>
      </c>
      <c r="AY42" s="40">
        <f t="shared" si="7"/>
        <v>22.5</v>
      </c>
      <c r="AZ42" s="40">
        <f t="shared" si="8"/>
        <v>1171.5</v>
      </c>
      <c r="BA42" s="40">
        <v>1000</v>
      </c>
      <c r="BB42" s="40">
        <f t="shared" si="9"/>
        <v>1000</v>
      </c>
      <c r="BC42" s="40">
        <v>100</v>
      </c>
      <c r="BD42" s="40">
        <f t="shared" si="13"/>
        <v>200</v>
      </c>
      <c r="BE42" s="40">
        <f t="shared" si="11"/>
        <v>0</v>
      </c>
      <c r="BF42" s="45" t="s">
        <v>57</v>
      </c>
      <c r="BG42" s="44">
        <v>1116572260600</v>
      </c>
      <c r="BH42" s="7"/>
    </row>
    <row r="43" spans="1:60">
      <c r="A43" s="13">
        <v>561</v>
      </c>
      <c r="B43" s="14" t="s">
        <v>83</v>
      </c>
      <c r="C43" s="14" t="s">
        <v>50</v>
      </c>
      <c r="D43" s="14" t="s">
        <v>79</v>
      </c>
      <c r="E43" s="14" t="s">
        <v>79</v>
      </c>
      <c r="F43" s="14" t="s">
        <v>79</v>
      </c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>
        <f t="shared" si="0"/>
        <v>0</v>
      </c>
      <c r="AJ43" s="14">
        <v>35</v>
      </c>
      <c r="AK43" s="36">
        <f t="shared" si="1"/>
        <v>0</v>
      </c>
      <c r="AL43" s="14">
        <v>0</v>
      </c>
      <c r="AM43" s="36">
        <v>0</v>
      </c>
      <c r="AN43" s="36">
        <v>100</v>
      </c>
      <c r="AO43" s="41"/>
      <c r="AP43" s="41">
        <f t="shared" si="15"/>
        <v>0</v>
      </c>
      <c r="AQ43" s="41">
        <f t="shared" si="3"/>
        <v>0</v>
      </c>
      <c r="AR43" s="14"/>
      <c r="AS43" s="14"/>
      <c r="AT43" s="14">
        <v>2300</v>
      </c>
      <c r="AU43" s="14">
        <v>0</v>
      </c>
      <c r="AV43" s="14">
        <f t="shared" si="5"/>
        <v>2300</v>
      </c>
      <c r="AW43" s="40">
        <v>0</v>
      </c>
      <c r="AX43" s="16">
        <v>968.5</v>
      </c>
      <c r="AY43" s="40">
        <f t="shared" si="7"/>
        <v>0</v>
      </c>
      <c r="AZ43" s="40">
        <f t="shared" si="8"/>
        <v>968.5</v>
      </c>
      <c r="BA43" s="43">
        <v>0</v>
      </c>
      <c r="BB43" s="40">
        <f t="shared" si="9"/>
        <v>0</v>
      </c>
      <c r="BC43" s="40">
        <v>0</v>
      </c>
      <c r="BD43" s="40">
        <f t="shared" si="13"/>
        <v>100</v>
      </c>
      <c r="BE43" s="40">
        <f t="shared" si="11"/>
        <v>0</v>
      </c>
      <c r="BF43" s="16" t="s">
        <v>57</v>
      </c>
      <c r="BG43" s="44">
        <v>1116572260300</v>
      </c>
      <c r="BH43" s="7"/>
    </row>
    <row r="44" spans="1:60">
      <c r="A44" s="13">
        <v>7</v>
      </c>
      <c r="B44" s="13" t="s">
        <v>84</v>
      </c>
      <c r="C44" s="14" t="s">
        <v>33</v>
      </c>
      <c r="D44" s="19">
        <v>8</v>
      </c>
      <c r="E44" s="14">
        <v>8</v>
      </c>
      <c r="F44" s="14">
        <v>8</v>
      </c>
      <c r="G44" s="14">
        <v>7.5</v>
      </c>
      <c r="H44" s="14">
        <v>7</v>
      </c>
      <c r="I44" s="14">
        <v>7</v>
      </c>
      <c r="J44" s="14">
        <v>7</v>
      </c>
      <c r="K44" s="14">
        <v>7.7</v>
      </c>
      <c r="L44" s="14">
        <v>7</v>
      </c>
      <c r="M44" s="14">
        <v>6</v>
      </c>
      <c r="N44" s="14">
        <v>6.5</v>
      </c>
      <c r="O44" s="14">
        <v>6.5</v>
      </c>
      <c r="P44" s="14">
        <v>6.5</v>
      </c>
      <c r="Q44" s="14">
        <v>6</v>
      </c>
      <c r="R44" s="14">
        <v>6</v>
      </c>
      <c r="S44" s="14">
        <v>5.5</v>
      </c>
      <c r="T44" s="14">
        <v>8</v>
      </c>
      <c r="U44" s="14">
        <v>6.5</v>
      </c>
      <c r="V44" s="14">
        <v>6</v>
      </c>
      <c r="W44" s="14">
        <v>5.5</v>
      </c>
      <c r="X44" s="14">
        <v>6</v>
      </c>
      <c r="Y44" s="14">
        <v>6</v>
      </c>
      <c r="Z44" s="14">
        <v>6.5</v>
      </c>
      <c r="AA44" s="14">
        <v>6</v>
      </c>
      <c r="AB44" s="14">
        <v>5</v>
      </c>
      <c r="AC44" s="14">
        <v>5</v>
      </c>
      <c r="AD44" s="14">
        <v>4</v>
      </c>
      <c r="AE44" s="14">
        <v>5.5</v>
      </c>
      <c r="AF44" s="14">
        <v>6</v>
      </c>
      <c r="AG44" s="14">
        <v>6</v>
      </c>
      <c r="AH44" s="14">
        <v>5.5</v>
      </c>
      <c r="AI44" s="14">
        <f t="shared" si="0"/>
        <v>197.7</v>
      </c>
      <c r="AJ44" s="14">
        <v>35</v>
      </c>
      <c r="AK44" s="36">
        <f t="shared" si="1"/>
        <v>6919.5</v>
      </c>
      <c r="AL44" s="36">
        <v>0</v>
      </c>
      <c r="AM44" s="36">
        <v>100</v>
      </c>
      <c r="AN44" s="36">
        <v>100</v>
      </c>
      <c r="AO44" s="41"/>
      <c r="AP44" s="41">
        <f t="shared" si="15"/>
        <v>0</v>
      </c>
      <c r="AQ44" s="41">
        <f t="shared" si="3"/>
        <v>0</v>
      </c>
      <c r="AR44" s="14"/>
      <c r="AS44" s="14"/>
      <c r="AT44" s="13">
        <v>2300</v>
      </c>
      <c r="AU44" s="14">
        <f>AT44</f>
        <v>2300</v>
      </c>
      <c r="AV44" s="14">
        <f t="shared" si="5"/>
        <v>0</v>
      </c>
      <c r="AW44" s="40">
        <f t="shared" ref="AW44:AW55" si="17">AM44+AN44+AP44+AR44+AU44+AY44</f>
        <v>2697.7</v>
      </c>
      <c r="AX44" s="40">
        <v>746</v>
      </c>
      <c r="AY44" s="40">
        <f t="shared" si="7"/>
        <v>197.7</v>
      </c>
      <c r="AZ44" s="40">
        <f t="shared" si="8"/>
        <v>943.7</v>
      </c>
      <c r="BA44" s="40">
        <v>100</v>
      </c>
      <c r="BB44" s="40">
        <f t="shared" si="9"/>
        <v>200</v>
      </c>
      <c r="BC44" s="40">
        <v>100</v>
      </c>
      <c r="BD44" s="40">
        <f t="shared" si="13"/>
        <v>200</v>
      </c>
      <c r="BE44" s="40">
        <f t="shared" si="11"/>
        <v>4221.8</v>
      </c>
      <c r="BF44" s="13" t="s">
        <v>57</v>
      </c>
      <c r="BG44" s="44">
        <v>111657236100</v>
      </c>
      <c r="BH44" s="7"/>
    </row>
    <row r="45" spans="1:60">
      <c r="A45" s="13">
        <v>16</v>
      </c>
      <c r="B45" s="14" t="s">
        <v>85</v>
      </c>
      <c r="C45" s="14" t="s">
        <v>33</v>
      </c>
      <c r="D45" s="14">
        <v>6.5</v>
      </c>
      <c r="E45" s="14">
        <v>10.5</v>
      </c>
      <c r="F45" s="14">
        <v>7.5</v>
      </c>
      <c r="G45" s="14">
        <v>7</v>
      </c>
      <c r="H45" s="14">
        <v>12</v>
      </c>
      <c r="I45" s="14">
        <v>7.5</v>
      </c>
      <c r="J45" s="14">
        <v>8</v>
      </c>
      <c r="K45" s="14">
        <v>10</v>
      </c>
      <c r="L45" s="14">
        <v>6</v>
      </c>
      <c r="M45" s="14">
        <v>10</v>
      </c>
      <c r="N45" s="14">
        <v>10</v>
      </c>
      <c r="O45" s="14">
        <v>10</v>
      </c>
      <c r="P45" s="14">
        <v>9</v>
      </c>
      <c r="Q45" s="14">
        <v>10.5</v>
      </c>
      <c r="R45" s="14">
        <v>9</v>
      </c>
      <c r="S45" s="14">
        <v>9</v>
      </c>
      <c r="T45" s="14">
        <v>8.5</v>
      </c>
      <c r="U45" s="14">
        <v>7</v>
      </c>
      <c r="V45" s="14">
        <v>8</v>
      </c>
      <c r="W45" s="14">
        <v>8</v>
      </c>
      <c r="X45" s="14">
        <v>8</v>
      </c>
      <c r="Y45" s="14">
        <v>7</v>
      </c>
      <c r="Z45" s="14">
        <v>8</v>
      </c>
      <c r="AA45" s="14">
        <v>8</v>
      </c>
      <c r="AB45" s="14">
        <v>9.5</v>
      </c>
      <c r="AC45" s="14">
        <v>9.5</v>
      </c>
      <c r="AD45" s="14">
        <v>9.5</v>
      </c>
      <c r="AE45" s="14">
        <v>9</v>
      </c>
      <c r="AF45" s="14">
        <v>8.5</v>
      </c>
      <c r="AG45" s="14">
        <v>8.5</v>
      </c>
      <c r="AH45" s="14">
        <v>9</v>
      </c>
      <c r="AI45" s="14">
        <f t="shared" si="0"/>
        <v>268.5</v>
      </c>
      <c r="AJ45" s="14">
        <v>35</v>
      </c>
      <c r="AK45" s="36">
        <f t="shared" si="1"/>
        <v>9397.5</v>
      </c>
      <c r="AL45" s="38">
        <v>0</v>
      </c>
      <c r="AM45" s="36">
        <v>0</v>
      </c>
      <c r="AN45" s="36">
        <v>100</v>
      </c>
      <c r="AO45" s="41"/>
      <c r="AP45" s="41">
        <f t="shared" si="15"/>
        <v>0</v>
      </c>
      <c r="AQ45" s="41">
        <f t="shared" si="3"/>
        <v>0</v>
      </c>
      <c r="AR45" s="14"/>
      <c r="AS45" s="14"/>
      <c r="AT45" s="14">
        <v>6900</v>
      </c>
      <c r="AU45" s="14">
        <f>AT45</f>
        <v>6900</v>
      </c>
      <c r="AV45" s="14">
        <f t="shared" si="5"/>
        <v>0</v>
      </c>
      <c r="AW45" s="40">
        <f t="shared" si="17"/>
        <v>7268.5</v>
      </c>
      <c r="AX45" s="40">
        <v>568.5</v>
      </c>
      <c r="AY45" s="40">
        <f t="shared" si="7"/>
        <v>268.5</v>
      </c>
      <c r="AZ45" s="40">
        <f t="shared" si="8"/>
        <v>837</v>
      </c>
      <c r="BA45" s="40">
        <v>1000</v>
      </c>
      <c r="BB45" s="40">
        <f t="shared" si="9"/>
        <v>1000</v>
      </c>
      <c r="BC45" s="40">
        <v>1200</v>
      </c>
      <c r="BD45" s="40">
        <f t="shared" si="13"/>
        <v>1300</v>
      </c>
      <c r="BE45" s="40">
        <f t="shared" si="11"/>
        <v>2129</v>
      </c>
      <c r="BF45" s="13" t="s">
        <v>57</v>
      </c>
      <c r="BG45" s="44">
        <v>1100001241900</v>
      </c>
      <c r="BH45" s="7"/>
    </row>
    <row r="46" spans="1:60">
      <c r="A46" s="13">
        <v>36</v>
      </c>
      <c r="B46" s="19" t="s">
        <v>86</v>
      </c>
      <c r="C46" s="19" t="s">
        <v>36</v>
      </c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4"/>
      <c r="AA46" s="19"/>
      <c r="AB46" s="19"/>
      <c r="AC46" s="19"/>
      <c r="AD46" s="19"/>
      <c r="AE46" s="19"/>
      <c r="AF46" s="19"/>
      <c r="AG46" s="19"/>
      <c r="AH46" s="19"/>
      <c r="AI46" s="14">
        <f t="shared" si="0"/>
        <v>0</v>
      </c>
      <c r="AJ46" s="14">
        <v>35</v>
      </c>
      <c r="AK46" s="36">
        <f t="shared" si="1"/>
        <v>0</v>
      </c>
      <c r="AL46" s="19">
        <v>2300</v>
      </c>
      <c r="AM46" s="36">
        <v>0</v>
      </c>
      <c r="AN46" s="36">
        <v>0</v>
      </c>
      <c r="AO46" s="41"/>
      <c r="AP46" s="41">
        <f t="shared" si="15"/>
        <v>0</v>
      </c>
      <c r="AQ46" s="41">
        <f t="shared" si="3"/>
        <v>2300</v>
      </c>
      <c r="AR46" s="19"/>
      <c r="AS46" s="19"/>
      <c r="AT46" s="18">
        <v>2300</v>
      </c>
      <c r="AU46" s="14">
        <v>0</v>
      </c>
      <c r="AV46" s="14">
        <f t="shared" si="5"/>
        <v>2300</v>
      </c>
      <c r="AW46" s="40">
        <f t="shared" si="17"/>
        <v>0</v>
      </c>
      <c r="AX46" s="40">
        <v>2005</v>
      </c>
      <c r="AY46" s="40">
        <f t="shared" si="7"/>
        <v>0</v>
      </c>
      <c r="AZ46" s="40">
        <f t="shared" si="8"/>
        <v>2005</v>
      </c>
      <c r="BA46" s="40">
        <v>1000</v>
      </c>
      <c r="BB46" s="40">
        <f t="shared" si="9"/>
        <v>1000</v>
      </c>
      <c r="BC46" s="40">
        <v>0</v>
      </c>
      <c r="BD46" s="40">
        <f t="shared" si="13"/>
        <v>0</v>
      </c>
      <c r="BE46" s="40">
        <f t="shared" si="11"/>
        <v>0</v>
      </c>
      <c r="BF46" s="14" t="s">
        <v>57</v>
      </c>
      <c r="BG46" s="44">
        <v>1109058186500</v>
      </c>
      <c r="BH46" s="7"/>
    </row>
    <row r="47" spans="1:60">
      <c r="A47" s="13">
        <v>40</v>
      </c>
      <c r="B47" s="19" t="s">
        <v>87</v>
      </c>
      <c r="C47" s="19" t="s">
        <v>36</v>
      </c>
      <c r="D47" s="19">
        <v>5.5</v>
      </c>
      <c r="E47" s="19">
        <v>5.5</v>
      </c>
      <c r="F47" s="19">
        <v>5.5</v>
      </c>
      <c r="G47" s="19">
        <v>4.5</v>
      </c>
      <c r="H47" s="19">
        <v>5</v>
      </c>
      <c r="I47" s="19">
        <v>4.5</v>
      </c>
      <c r="J47" s="19">
        <v>5</v>
      </c>
      <c r="K47" s="19">
        <v>4.5</v>
      </c>
      <c r="L47" s="19">
        <v>4.5</v>
      </c>
      <c r="M47" s="19">
        <v>5</v>
      </c>
      <c r="N47" s="19">
        <v>5</v>
      </c>
      <c r="O47" s="19">
        <v>5</v>
      </c>
      <c r="P47" s="19">
        <v>6</v>
      </c>
      <c r="Q47" s="19">
        <v>5</v>
      </c>
      <c r="R47" s="19">
        <v>5.5</v>
      </c>
      <c r="S47" s="19">
        <v>6</v>
      </c>
      <c r="T47" s="19">
        <v>5.5</v>
      </c>
      <c r="U47" s="19">
        <v>5</v>
      </c>
      <c r="V47" s="19">
        <v>5</v>
      </c>
      <c r="W47" s="19">
        <v>5</v>
      </c>
      <c r="X47" s="19">
        <v>5</v>
      </c>
      <c r="Y47" s="19">
        <v>5</v>
      </c>
      <c r="Z47" s="14">
        <v>5</v>
      </c>
      <c r="AA47" s="19">
        <v>5</v>
      </c>
      <c r="AB47" s="19">
        <v>5.5</v>
      </c>
      <c r="AC47" s="19">
        <v>4.5</v>
      </c>
      <c r="AD47" s="19">
        <v>4.5</v>
      </c>
      <c r="AE47" s="19">
        <v>4</v>
      </c>
      <c r="AF47" s="19">
        <v>4</v>
      </c>
      <c r="AG47" s="19">
        <v>4</v>
      </c>
      <c r="AH47" s="19">
        <v>4.5</v>
      </c>
      <c r="AI47" s="14">
        <f t="shared" si="0"/>
        <v>153.5</v>
      </c>
      <c r="AJ47" s="14">
        <v>35</v>
      </c>
      <c r="AK47" s="36">
        <f t="shared" si="1"/>
        <v>5372.5</v>
      </c>
      <c r="AL47" s="19">
        <v>0</v>
      </c>
      <c r="AM47" s="36">
        <v>0</v>
      </c>
      <c r="AN47" s="36">
        <v>100</v>
      </c>
      <c r="AO47" s="41"/>
      <c r="AP47" s="41">
        <f t="shared" si="15"/>
        <v>0</v>
      </c>
      <c r="AQ47" s="41">
        <f t="shared" si="3"/>
        <v>0</v>
      </c>
      <c r="AR47" s="19"/>
      <c r="AS47" s="19"/>
      <c r="AT47" s="18">
        <v>5450</v>
      </c>
      <c r="AU47" s="14">
        <v>5119</v>
      </c>
      <c r="AV47" s="14">
        <f t="shared" si="5"/>
        <v>331</v>
      </c>
      <c r="AW47" s="40">
        <f t="shared" si="17"/>
        <v>5372.5</v>
      </c>
      <c r="AX47" s="40">
        <v>1304</v>
      </c>
      <c r="AY47" s="40">
        <f t="shared" si="7"/>
        <v>153.5</v>
      </c>
      <c r="AZ47" s="40">
        <f t="shared" si="8"/>
        <v>1457.5</v>
      </c>
      <c r="BA47" s="40">
        <v>1000</v>
      </c>
      <c r="BB47" s="40">
        <f t="shared" si="9"/>
        <v>1000</v>
      </c>
      <c r="BC47" s="40">
        <v>1200</v>
      </c>
      <c r="BD47" s="40">
        <f t="shared" si="13"/>
        <v>1300</v>
      </c>
      <c r="BE47" s="40">
        <f t="shared" si="11"/>
        <v>0</v>
      </c>
      <c r="BF47" s="19" t="s">
        <v>57</v>
      </c>
      <c r="BG47" s="44">
        <v>1116572172600</v>
      </c>
      <c r="BH47" s="7"/>
    </row>
    <row r="48" spans="1:60">
      <c r="A48" s="13">
        <v>44</v>
      </c>
      <c r="B48" s="19" t="s">
        <v>88</v>
      </c>
      <c r="C48" s="19" t="s">
        <v>36</v>
      </c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4"/>
      <c r="AA48" s="19"/>
      <c r="AB48" s="19"/>
      <c r="AC48" s="19"/>
      <c r="AD48" s="19"/>
      <c r="AE48" s="19"/>
      <c r="AF48" s="19"/>
      <c r="AG48" s="19"/>
      <c r="AH48" s="19"/>
      <c r="AI48" s="14">
        <f t="shared" si="0"/>
        <v>0</v>
      </c>
      <c r="AJ48" s="14">
        <v>35</v>
      </c>
      <c r="AK48" s="36">
        <f t="shared" si="1"/>
        <v>0</v>
      </c>
      <c r="AL48" s="19">
        <v>0</v>
      </c>
      <c r="AM48" s="36">
        <v>0</v>
      </c>
      <c r="AN48" s="36">
        <v>0</v>
      </c>
      <c r="AO48" s="41"/>
      <c r="AP48" s="41">
        <f t="shared" si="15"/>
        <v>0</v>
      </c>
      <c r="AQ48" s="41">
        <f t="shared" si="3"/>
        <v>0</v>
      </c>
      <c r="AR48" s="19"/>
      <c r="AS48" s="19"/>
      <c r="AT48" s="18"/>
      <c r="AU48" s="14">
        <f t="shared" ref="AU48:AU69" si="18">AT48</f>
        <v>0</v>
      </c>
      <c r="AV48" s="14">
        <f t="shared" si="5"/>
        <v>0</v>
      </c>
      <c r="AW48" s="40">
        <f t="shared" si="17"/>
        <v>0</v>
      </c>
      <c r="AX48" s="40">
        <v>1511.5</v>
      </c>
      <c r="AY48" s="40">
        <f t="shared" si="7"/>
        <v>0</v>
      </c>
      <c r="AZ48" s="40">
        <f t="shared" si="8"/>
        <v>1511.5</v>
      </c>
      <c r="BA48" s="40">
        <v>1000</v>
      </c>
      <c r="BB48" s="40">
        <f t="shared" si="9"/>
        <v>1000</v>
      </c>
      <c r="BC48" s="40">
        <v>500</v>
      </c>
      <c r="BD48" s="40">
        <f t="shared" si="13"/>
        <v>500</v>
      </c>
      <c r="BE48" s="40">
        <f t="shared" si="11"/>
        <v>0</v>
      </c>
      <c r="BF48" s="19" t="s">
        <v>57</v>
      </c>
      <c r="BG48" s="44">
        <v>1116572190300</v>
      </c>
      <c r="BH48" s="7"/>
    </row>
    <row r="49" spans="1:59">
      <c r="A49" s="13">
        <v>46</v>
      </c>
      <c r="B49" s="19" t="s">
        <v>89</v>
      </c>
      <c r="C49" s="19" t="s">
        <v>36</v>
      </c>
      <c r="D49" s="19">
        <v>13</v>
      </c>
      <c r="E49" s="19">
        <v>13</v>
      </c>
      <c r="F49" s="19">
        <v>13</v>
      </c>
      <c r="G49" s="19">
        <v>12.5</v>
      </c>
      <c r="H49" s="19">
        <v>11.5</v>
      </c>
      <c r="I49" s="19">
        <v>11</v>
      </c>
      <c r="J49" s="19">
        <v>11.5</v>
      </c>
      <c r="K49" s="19">
        <v>11</v>
      </c>
      <c r="L49" s="35">
        <v>12.5</v>
      </c>
      <c r="M49" s="19">
        <v>12.5</v>
      </c>
      <c r="N49" s="19">
        <v>14</v>
      </c>
      <c r="O49" s="19">
        <v>14</v>
      </c>
      <c r="P49" s="19">
        <v>14</v>
      </c>
      <c r="Q49" s="19">
        <v>14</v>
      </c>
      <c r="R49" s="19">
        <v>13.5</v>
      </c>
      <c r="S49" s="19">
        <v>13.5</v>
      </c>
      <c r="T49" s="19">
        <v>15</v>
      </c>
      <c r="U49" s="19">
        <v>12</v>
      </c>
      <c r="V49" s="19">
        <v>13</v>
      </c>
      <c r="W49" s="19">
        <v>13</v>
      </c>
      <c r="X49" s="19">
        <v>12</v>
      </c>
      <c r="Y49" s="19">
        <v>9</v>
      </c>
      <c r="Z49" s="14">
        <v>13</v>
      </c>
      <c r="AA49" s="19">
        <v>13</v>
      </c>
      <c r="AB49" s="19">
        <v>13.5</v>
      </c>
      <c r="AC49" s="19">
        <v>12.5</v>
      </c>
      <c r="AD49" s="19">
        <v>11.5</v>
      </c>
      <c r="AE49" s="19">
        <v>10.5</v>
      </c>
      <c r="AF49" s="19">
        <v>12</v>
      </c>
      <c r="AG49" s="19">
        <v>13.5</v>
      </c>
      <c r="AH49" s="19">
        <v>10</v>
      </c>
      <c r="AI49" s="14">
        <f t="shared" si="0"/>
        <v>388</v>
      </c>
      <c r="AJ49" s="14">
        <v>35</v>
      </c>
      <c r="AK49" s="36">
        <f t="shared" si="1"/>
        <v>13580</v>
      </c>
      <c r="AL49" s="19">
        <v>0</v>
      </c>
      <c r="AM49" s="36">
        <v>0</v>
      </c>
      <c r="AN49" s="36">
        <v>100</v>
      </c>
      <c r="AO49" s="41"/>
      <c r="AP49" s="41">
        <f t="shared" si="15"/>
        <v>0</v>
      </c>
      <c r="AQ49" s="41">
        <f t="shared" si="3"/>
        <v>0</v>
      </c>
      <c r="AR49" s="19"/>
      <c r="AS49" s="19"/>
      <c r="AT49" s="18"/>
      <c r="AU49" s="14">
        <f t="shared" si="18"/>
        <v>0</v>
      </c>
      <c r="AV49" s="14">
        <f t="shared" si="5"/>
        <v>0</v>
      </c>
      <c r="AW49" s="40">
        <f t="shared" si="17"/>
        <v>488</v>
      </c>
      <c r="AX49" s="40">
        <v>472.5</v>
      </c>
      <c r="AY49" s="40">
        <f t="shared" si="7"/>
        <v>388</v>
      </c>
      <c r="AZ49" s="40">
        <f t="shared" si="8"/>
        <v>860.5</v>
      </c>
      <c r="BA49" s="40">
        <v>1000</v>
      </c>
      <c r="BB49" s="40">
        <f t="shared" si="9"/>
        <v>1000</v>
      </c>
      <c r="BC49" s="40">
        <v>1300</v>
      </c>
      <c r="BD49" s="40">
        <f t="shared" si="13"/>
        <v>1400</v>
      </c>
      <c r="BE49" s="40">
        <f t="shared" si="11"/>
        <v>13092</v>
      </c>
      <c r="BF49" s="19" t="s">
        <v>57</v>
      </c>
      <c r="BG49" s="44">
        <v>1109058158700</v>
      </c>
    </row>
    <row r="50" spans="1:59">
      <c r="A50" s="13">
        <v>48</v>
      </c>
      <c r="B50" s="19" t="s">
        <v>90</v>
      </c>
      <c r="C50" s="19" t="s">
        <v>36</v>
      </c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4"/>
      <c r="AA50" s="19"/>
      <c r="AB50" s="19"/>
      <c r="AC50" s="19"/>
      <c r="AD50" s="19"/>
      <c r="AE50" s="19"/>
      <c r="AF50" s="19"/>
      <c r="AG50" s="19"/>
      <c r="AH50" s="19"/>
      <c r="AI50" s="14">
        <f t="shared" si="0"/>
        <v>0</v>
      </c>
      <c r="AJ50" s="14">
        <v>35</v>
      </c>
      <c r="AK50" s="36">
        <f t="shared" si="1"/>
        <v>0</v>
      </c>
      <c r="AL50" s="19">
        <v>0</v>
      </c>
      <c r="AM50" s="36">
        <v>0</v>
      </c>
      <c r="AN50" s="36">
        <v>0</v>
      </c>
      <c r="AO50" s="41"/>
      <c r="AP50" s="41">
        <f t="shared" si="15"/>
        <v>0</v>
      </c>
      <c r="AQ50" s="41">
        <f t="shared" si="3"/>
        <v>0</v>
      </c>
      <c r="AR50" s="19"/>
      <c r="AS50" s="19"/>
      <c r="AT50" s="18"/>
      <c r="AU50" s="14">
        <f t="shared" si="18"/>
        <v>0</v>
      </c>
      <c r="AV50" s="14">
        <f t="shared" si="5"/>
        <v>0</v>
      </c>
      <c r="AW50" s="40">
        <f t="shared" si="17"/>
        <v>0</v>
      </c>
      <c r="AX50" s="40">
        <v>0</v>
      </c>
      <c r="AY50" s="40">
        <f t="shared" si="7"/>
        <v>0</v>
      </c>
      <c r="AZ50" s="40">
        <f t="shared" si="8"/>
        <v>0</v>
      </c>
      <c r="BA50" s="40">
        <v>0</v>
      </c>
      <c r="BB50" s="40">
        <f t="shared" si="9"/>
        <v>0</v>
      </c>
      <c r="BC50" s="40">
        <v>0</v>
      </c>
      <c r="BD50" s="40">
        <f t="shared" si="13"/>
        <v>0</v>
      </c>
      <c r="BE50" s="40">
        <f t="shared" si="11"/>
        <v>0</v>
      </c>
      <c r="BF50" s="19" t="s">
        <v>57</v>
      </c>
      <c r="BG50" s="44">
        <v>1116572572800</v>
      </c>
    </row>
    <row r="51" spans="1:59">
      <c r="A51" s="13">
        <v>53</v>
      </c>
      <c r="B51" s="19" t="s">
        <v>91</v>
      </c>
      <c r="C51" s="19" t="s">
        <v>36</v>
      </c>
      <c r="D51" s="19">
        <v>20</v>
      </c>
      <c r="E51" s="19">
        <v>20</v>
      </c>
      <c r="F51" s="19">
        <v>26.5</v>
      </c>
      <c r="G51" s="19">
        <v>21</v>
      </c>
      <c r="H51" s="19">
        <v>20</v>
      </c>
      <c r="I51" s="19">
        <v>19.5</v>
      </c>
      <c r="J51" s="19">
        <v>19.5</v>
      </c>
      <c r="K51" s="19">
        <v>19</v>
      </c>
      <c r="L51" s="19">
        <v>19.5</v>
      </c>
      <c r="M51" s="19">
        <v>19.5</v>
      </c>
      <c r="N51" s="19">
        <v>20</v>
      </c>
      <c r="O51" s="19">
        <v>13</v>
      </c>
      <c r="P51" s="19">
        <v>19</v>
      </c>
      <c r="Q51" s="19">
        <v>19</v>
      </c>
      <c r="R51" s="19">
        <v>19</v>
      </c>
      <c r="S51" s="19">
        <v>20.5</v>
      </c>
      <c r="T51" s="19">
        <v>20.5</v>
      </c>
      <c r="U51" s="19">
        <v>20.5</v>
      </c>
      <c r="V51" s="19">
        <v>21.5</v>
      </c>
      <c r="W51" s="19">
        <v>21.5</v>
      </c>
      <c r="X51" s="19">
        <v>20</v>
      </c>
      <c r="Y51" s="19">
        <v>21</v>
      </c>
      <c r="Z51" s="14">
        <v>5.5</v>
      </c>
      <c r="AA51" s="19">
        <v>19</v>
      </c>
      <c r="AB51" s="19">
        <v>19</v>
      </c>
      <c r="AC51" s="19">
        <v>16</v>
      </c>
      <c r="AD51" s="19">
        <v>12.5</v>
      </c>
      <c r="AE51" s="19">
        <v>18.5</v>
      </c>
      <c r="AF51" s="19">
        <v>11.5</v>
      </c>
      <c r="AG51" s="19">
        <v>21</v>
      </c>
      <c r="AH51" s="19">
        <v>17</v>
      </c>
      <c r="AI51" s="14">
        <f t="shared" si="0"/>
        <v>580</v>
      </c>
      <c r="AJ51" s="14">
        <v>35</v>
      </c>
      <c r="AK51" s="36">
        <f t="shared" si="1"/>
        <v>20300</v>
      </c>
      <c r="AL51" s="19">
        <v>0</v>
      </c>
      <c r="AM51" s="36">
        <v>100</v>
      </c>
      <c r="AN51" s="36">
        <v>100</v>
      </c>
      <c r="AO51" s="41"/>
      <c r="AP51" s="41">
        <f t="shared" si="15"/>
        <v>0</v>
      </c>
      <c r="AQ51" s="41">
        <f t="shared" si="3"/>
        <v>0</v>
      </c>
      <c r="AR51" s="19"/>
      <c r="AS51" s="19"/>
      <c r="AT51" s="18"/>
      <c r="AU51" s="14">
        <f t="shared" si="18"/>
        <v>0</v>
      </c>
      <c r="AV51" s="14">
        <f t="shared" si="5"/>
        <v>0</v>
      </c>
      <c r="AW51" s="40">
        <f t="shared" si="17"/>
        <v>780</v>
      </c>
      <c r="AX51" s="40">
        <v>2775</v>
      </c>
      <c r="AY51" s="40">
        <f t="shared" si="7"/>
        <v>580</v>
      </c>
      <c r="AZ51" s="40">
        <f t="shared" si="8"/>
        <v>3355</v>
      </c>
      <c r="BA51" s="40">
        <v>100</v>
      </c>
      <c r="BB51" s="40">
        <f t="shared" si="9"/>
        <v>200</v>
      </c>
      <c r="BC51" s="40">
        <v>100</v>
      </c>
      <c r="BD51" s="40">
        <f t="shared" si="13"/>
        <v>200</v>
      </c>
      <c r="BE51" s="40">
        <f t="shared" si="11"/>
        <v>19520</v>
      </c>
      <c r="BF51" s="19" t="s">
        <v>57</v>
      </c>
      <c r="BG51" s="44">
        <v>1116576197800</v>
      </c>
    </row>
    <row r="52" spans="1:59">
      <c r="A52" s="13">
        <v>55</v>
      </c>
      <c r="B52" s="19" t="s">
        <v>92</v>
      </c>
      <c r="C52" s="19" t="s">
        <v>36</v>
      </c>
      <c r="D52" s="19">
        <v>4</v>
      </c>
      <c r="E52" s="19">
        <v>4</v>
      </c>
      <c r="F52" s="19">
        <v>4</v>
      </c>
      <c r="G52" s="19">
        <v>4</v>
      </c>
      <c r="H52" s="19">
        <v>4</v>
      </c>
      <c r="I52" s="19">
        <v>4</v>
      </c>
      <c r="J52" s="19">
        <v>4</v>
      </c>
      <c r="K52" s="19">
        <v>4</v>
      </c>
      <c r="L52" s="19">
        <v>4</v>
      </c>
      <c r="M52" s="19">
        <v>4</v>
      </c>
      <c r="N52" s="19">
        <v>4</v>
      </c>
      <c r="O52" s="19">
        <v>4</v>
      </c>
      <c r="P52" s="19">
        <v>4</v>
      </c>
      <c r="Q52" s="19">
        <v>4</v>
      </c>
      <c r="R52" s="19">
        <v>4</v>
      </c>
      <c r="S52" s="19">
        <v>4</v>
      </c>
      <c r="T52" s="19">
        <v>4</v>
      </c>
      <c r="U52" s="19">
        <v>4</v>
      </c>
      <c r="V52" s="19">
        <v>4</v>
      </c>
      <c r="W52" s="19">
        <v>4</v>
      </c>
      <c r="X52" s="19">
        <v>4</v>
      </c>
      <c r="Y52" s="19">
        <v>4</v>
      </c>
      <c r="Z52" s="14">
        <v>4</v>
      </c>
      <c r="AA52" s="19">
        <v>4</v>
      </c>
      <c r="AB52" s="19">
        <v>4</v>
      </c>
      <c r="AC52" s="19">
        <v>4</v>
      </c>
      <c r="AD52" s="19">
        <v>4</v>
      </c>
      <c r="AE52" s="19">
        <v>4</v>
      </c>
      <c r="AF52" s="19">
        <v>4</v>
      </c>
      <c r="AG52" s="19">
        <v>4</v>
      </c>
      <c r="AH52" s="19">
        <v>4</v>
      </c>
      <c r="AI52" s="14">
        <f t="shared" si="0"/>
        <v>124</v>
      </c>
      <c r="AJ52" s="14">
        <v>35</v>
      </c>
      <c r="AK52" s="36">
        <f t="shared" si="1"/>
        <v>4340</v>
      </c>
      <c r="AL52" s="19">
        <v>0</v>
      </c>
      <c r="AM52" s="36">
        <v>100</v>
      </c>
      <c r="AN52" s="36">
        <v>100</v>
      </c>
      <c r="AO52" s="41"/>
      <c r="AP52" s="41">
        <f t="shared" si="15"/>
        <v>0</v>
      </c>
      <c r="AQ52" s="41">
        <f t="shared" si="3"/>
        <v>0</v>
      </c>
      <c r="AR52" s="19"/>
      <c r="AS52" s="19"/>
      <c r="AT52" s="18"/>
      <c r="AU52" s="14">
        <f t="shared" si="18"/>
        <v>0</v>
      </c>
      <c r="AV52" s="14">
        <f t="shared" si="5"/>
        <v>0</v>
      </c>
      <c r="AW52" s="40">
        <f t="shared" si="17"/>
        <v>324</v>
      </c>
      <c r="AX52" s="40">
        <v>247</v>
      </c>
      <c r="AY52" s="40">
        <f t="shared" si="7"/>
        <v>124</v>
      </c>
      <c r="AZ52" s="40">
        <f t="shared" si="8"/>
        <v>371</v>
      </c>
      <c r="BA52" s="40">
        <v>100</v>
      </c>
      <c r="BB52" s="40">
        <f t="shared" si="9"/>
        <v>200</v>
      </c>
      <c r="BC52" s="40">
        <v>100</v>
      </c>
      <c r="BD52" s="40">
        <f t="shared" si="13"/>
        <v>200</v>
      </c>
      <c r="BE52" s="40">
        <f t="shared" si="11"/>
        <v>4016</v>
      </c>
      <c r="BF52" s="19" t="s">
        <v>57</v>
      </c>
      <c r="BG52" s="44">
        <v>1116572260400</v>
      </c>
    </row>
    <row r="53" spans="1:59">
      <c r="A53" s="13">
        <v>59</v>
      </c>
      <c r="B53" s="19" t="s">
        <v>93</v>
      </c>
      <c r="C53" s="19" t="s">
        <v>36</v>
      </c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4"/>
      <c r="AA53" s="19"/>
      <c r="AB53" s="19"/>
      <c r="AC53" s="19"/>
      <c r="AD53" s="19"/>
      <c r="AE53" s="19"/>
      <c r="AF53" s="19"/>
      <c r="AG53" s="19"/>
      <c r="AH53" s="19"/>
      <c r="AI53" s="14">
        <f t="shared" si="0"/>
        <v>0</v>
      </c>
      <c r="AJ53" s="14">
        <v>35</v>
      </c>
      <c r="AK53" s="36">
        <f t="shared" si="1"/>
        <v>0</v>
      </c>
      <c r="AL53" s="19">
        <v>0</v>
      </c>
      <c r="AM53" s="36">
        <v>0</v>
      </c>
      <c r="AN53" s="36">
        <v>0</v>
      </c>
      <c r="AO53" s="41"/>
      <c r="AP53" s="41">
        <f t="shared" si="15"/>
        <v>0</v>
      </c>
      <c r="AQ53" s="41">
        <f t="shared" si="3"/>
        <v>0</v>
      </c>
      <c r="AR53" s="19"/>
      <c r="AS53" s="19"/>
      <c r="AT53" s="18"/>
      <c r="AU53" s="14">
        <f t="shared" si="18"/>
        <v>0</v>
      </c>
      <c r="AV53" s="14">
        <f t="shared" si="5"/>
        <v>0</v>
      </c>
      <c r="AW53" s="40">
        <f t="shared" si="17"/>
        <v>0</v>
      </c>
      <c r="AX53" s="40">
        <v>392.5</v>
      </c>
      <c r="AY53" s="40">
        <f t="shared" si="7"/>
        <v>0</v>
      </c>
      <c r="AZ53" s="40">
        <f t="shared" si="8"/>
        <v>392.5</v>
      </c>
      <c r="BA53" s="40">
        <v>1000</v>
      </c>
      <c r="BB53" s="40">
        <f t="shared" si="9"/>
        <v>1000</v>
      </c>
      <c r="BC53" s="40">
        <v>2200</v>
      </c>
      <c r="BD53" s="40">
        <f t="shared" si="13"/>
        <v>2200</v>
      </c>
      <c r="BE53" s="40">
        <f t="shared" si="11"/>
        <v>0</v>
      </c>
      <c r="BF53" s="19" t="s">
        <v>57</v>
      </c>
      <c r="BG53" s="44">
        <v>1116572279400</v>
      </c>
    </row>
    <row r="54" spans="1:59">
      <c r="A54" s="13">
        <v>65</v>
      </c>
      <c r="B54" s="19" t="s">
        <v>94</v>
      </c>
      <c r="C54" s="19" t="s">
        <v>36</v>
      </c>
      <c r="D54" s="19">
        <v>1.5</v>
      </c>
      <c r="E54" s="19">
        <v>2</v>
      </c>
      <c r="F54" s="19">
        <v>1.5</v>
      </c>
      <c r="G54" s="19">
        <v>1.5</v>
      </c>
      <c r="H54" s="19">
        <v>1.5</v>
      </c>
      <c r="I54" s="19">
        <v>1.5</v>
      </c>
      <c r="J54" s="19">
        <v>2</v>
      </c>
      <c r="K54" s="19">
        <v>1.5</v>
      </c>
      <c r="L54" s="19">
        <v>1.5</v>
      </c>
      <c r="M54" s="19">
        <v>1.5</v>
      </c>
      <c r="N54" s="19">
        <v>0</v>
      </c>
      <c r="O54" s="19">
        <v>2</v>
      </c>
      <c r="P54" s="19">
        <v>1.5</v>
      </c>
      <c r="Q54" s="19">
        <v>1.5</v>
      </c>
      <c r="R54" s="19">
        <v>2</v>
      </c>
      <c r="S54" s="19">
        <v>1.5</v>
      </c>
      <c r="T54" s="19">
        <v>2</v>
      </c>
      <c r="U54" s="19">
        <v>1.5</v>
      </c>
      <c r="V54" s="19">
        <v>2</v>
      </c>
      <c r="W54" s="19">
        <v>1.5</v>
      </c>
      <c r="X54" s="19">
        <v>2</v>
      </c>
      <c r="Y54" s="19">
        <v>1.5</v>
      </c>
      <c r="Z54" s="14">
        <v>1.5</v>
      </c>
      <c r="AA54" s="19">
        <v>1.5</v>
      </c>
      <c r="AB54" s="19">
        <v>2</v>
      </c>
      <c r="AC54" s="19">
        <v>1.5</v>
      </c>
      <c r="AD54" s="19">
        <v>1.5</v>
      </c>
      <c r="AE54" s="19">
        <v>2</v>
      </c>
      <c r="AF54" s="19">
        <v>2</v>
      </c>
      <c r="AG54" s="19">
        <v>1.5</v>
      </c>
      <c r="AH54" s="19">
        <v>2</v>
      </c>
      <c r="AI54" s="14">
        <f t="shared" si="0"/>
        <v>50.5</v>
      </c>
      <c r="AJ54" s="14">
        <v>35</v>
      </c>
      <c r="AK54" s="36">
        <f t="shared" si="1"/>
        <v>1767.5</v>
      </c>
      <c r="AL54" s="19">
        <v>0</v>
      </c>
      <c r="AM54" s="36">
        <v>0</v>
      </c>
      <c r="AN54" s="36">
        <v>100</v>
      </c>
      <c r="AO54" s="41"/>
      <c r="AP54" s="41">
        <f t="shared" si="15"/>
        <v>0</v>
      </c>
      <c r="AQ54" s="41">
        <f t="shared" si="3"/>
        <v>0</v>
      </c>
      <c r="AR54" s="19"/>
      <c r="AS54" s="19"/>
      <c r="AT54" s="18"/>
      <c r="AU54" s="14">
        <f t="shared" si="18"/>
        <v>0</v>
      </c>
      <c r="AV54" s="14">
        <f t="shared" si="5"/>
        <v>0</v>
      </c>
      <c r="AW54" s="40">
        <f t="shared" si="17"/>
        <v>150.5</v>
      </c>
      <c r="AX54" s="40">
        <v>372.5</v>
      </c>
      <c r="AY54" s="40">
        <f t="shared" si="7"/>
        <v>50.5</v>
      </c>
      <c r="AZ54" s="40">
        <f t="shared" si="8"/>
        <v>423</v>
      </c>
      <c r="BA54" s="40">
        <v>1000</v>
      </c>
      <c r="BB54" s="40">
        <f t="shared" si="9"/>
        <v>1000</v>
      </c>
      <c r="BC54" s="40">
        <v>100</v>
      </c>
      <c r="BD54" s="40">
        <f t="shared" si="13"/>
        <v>200</v>
      </c>
      <c r="BE54" s="40">
        <f t="shared" si="11"/>
        <v>1617</v>
      </c>
      <c r="BF54" s="19" t="s">
        <v>57</v>
      </c>
      <c r="BG54" s="44">
        <v>1109420663900</v>
      </c>
    </row>
    <row r="55" spans="1:59">
      <c r="A55" s="13">
        <v>79</v>
      </c>
      <c r="B55" s="23" t="s">
        <v>95</v>
      </c>
      <c r="C55" s="19" t="s">
        <v>96</v>
      </c>
      <c r="D55" s="19" t="s">
        <v>79</v>
      </c>
      <c r="E55" s="19" t="s">
        <v>79</v>
      </c>
      <c r="F55" s="14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4"/>
      <c r="AA55" s="19"/>
      <c r="AB55" s="19"/>
      <c r="AC55" s="19"/>
      <c r="AD55" s="19"/>
      <c r="AE55" s="14"/>
      <c r="AF55" s="19"/>
      <c r="AG55" s="19"/>
      <c r="AH55" s="19"/>
      <c r="AI55" s="14">
        <f t="shared" si="0"/>
        <v>0</v>
      </c>
      <c r="AJ55" s="14">
        <v>35</v>
      </c>
      <c r="AK55" s="36">
        <f t="shared" si="1"/>
        <v>0</v>
      </c>
      <c r="AL55" s="19">
        <v>17040</v>
      </c>
      <c r="AM55" s="36">
        <v>0</v>
      </c>
      <c r="AN55" s="36">
        <v>0</v>
      </c>
      <c r="AO55" s="41"/>
      <c r="AP55" s="41">
        <f t="shared" si="15"/>
        <v>0</v>
      </c>
      <c r="AQ55" s="41">
        <f t="shared" si="3"/>
        <v>17040</v>
      </c>
      <c r="AR55" s="19"/>
      <c r="AS55" s="19"/>
      <c r="AT55" s="18"/>
      <c r="AU55" s="14">
        <f t="shared" si="18"/>
        <v>0</v>
      </c>
      <c r="AV55" s="14">
        <f t="shared" si="5"/>
        <v>0</v>
      </c>
      <c r="AW55" s="40">
        <f t="shared" si="17"/>
        <v>0</v>
      </c>
      <c r="AX55" s="40">
        <v>155</v>
      </c>
      <c r="AY55" s="40">
        <f t="shared" si="7"/>
        <v>0</v>
      </c>
      <c r="AZ55" s="40">
        <f t="shared" si="8"/>
        <v>155</v>
      </c>
      <c r="BA55" s="40">
        <v>0</v>
      </c>
      <c r="BB55" s="40">
        <f t="shared" si="9"/>
        <v>0</v>
      </c>
      <c r="BC55" s="40">
        <v>0</v>
      </c>
      <c r="BD55" s="40">
        <f t="shared" si="13"/>
        <v>0</v>
      </c>
      <c r="BE55" s="40">
        <f t="shared" si="11"/>
        <v>0</v>
      </c>
      <c r="BF55" s="19" t="s">
        <v>57</v>
      </c>
      <c r="BG55" s="44">
        <v>1110572571300</v>
      </c>
    </row>
    <row r="56" spans="1:59">
      <c r="A56" s="13">
        <v>84</v>
      </c>
      <c r="B56" s="18" t="s">
        <v>97</v>
      </c>
      <c r="C56" s="19" t="s">
        <v>96</v>
      </c>
      <c r="D56" s="19" t="s">
        <v>79</v>
      </c>
      <c r="E56" s="14" t="s">
        <v>79</v>
      </c>
      <c r="F56" s="14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4"/>
      <c r="AA56" s="19"/>
      <c r="AB56" s="19"/>
      <c r="AC56" s="19"/>
      <c r="AD56" s="19"/>
      <c r="AE56" s="14"/>
      <c r="AF56" s="19"/>
      <c r="AG56" s="19"/>
      <c r="AH56" s="19"/>
      <c r="AI56" s="14">
        <f t="shared" si="0"/>
        <v>0</v>
      </c>
      <c r="AJ56" s="14">
        <v>35</v>
      </c>
      <c r="AK56" s="36">
        <f t="shared" si="1"/>
        <v>0</v>
      </c>
      <c r="AL56" s="19">
        <v>0</v>
      </c>
      <c r="AM56" s="36">
        <v>100</v>
      </c>
      <c r="AN56" s="36">
        <v>100</v>
      </c>
      <c r="AO56" s="41"/>
      <c r="AP56" s="41">
        <f t="shared" si="15"/>
        <v>0</v>
      </c>
      <c r="AQ56" s="41">
        <f t="shared" si="3"/>
        <v>0</v>
      </c>
      <c r="AR56" s="19"/>
      <c r="AS56" s="19"/>
      <c r="AT56" s="18"/>
      <c r="AU56" s="14">
        <f t="shared" si="18"/>
        <v>0</v>
      </c>
      <c r="AV56" s="14">
        <f t="shared" si="5"/>
        <v>0</v>
      </c>
      <c r="AW56" s="40">
        <v>0</v>
      </c>
      <c r="AX56" s="40">
        <v>47.5</v>
      </c>
      <c r="AY56" s="40">
        <f t="shared" si="7"/>
        <v>0</v>
      </c>
      <c r="AZ56" s="40">
        <f t="shared" si="8"/>
        <v>47.5</v>
      </c>
      <c r="BA56" s="40">
        <v>100</v>
      </c>
      <c r="BB56" s="40">
        <v>100</v>
      </c>
      <c r="BC56" s="40">
        <v>100</v>
      </c>
      <c r="BD56" s="40">
        <v>100</v>
      </c>
      <c r="BE56" s="40">
        <f t="shared" si="11"/>
        <v>0</v>
      </c>
      <c r="BF56" s="19" t="s">
        <v>57</v>
      </c>
      <c r="BG56" s="44">
        <v>1109126536000</v>
      </c>
    </row>
    <row r="57" spans="1:59">
      <c r="A57" s="13">
        <v>85</v>
      </c>
      <c r="B57" s="20" t="s">
        <v>98</v>
      </c>
      <c r="C57" s="19" t="s">
        <v>96</v>
      </c>
      <c r="D57" s="19">
        <v>12</v>
      </c>
      <c r="E57" s="19">
        <v>12.5</v>
      </c>
      <c r="F57" s="14">
        <v>13</v>
      </c>
      <c r="G57" s="19">
        <v>13</v>
      </c>
      <c r="H57" s="19">
        <v>12</v>
      </c>
      <c r="I57" s="19">
        <v>18.5</v>
      </c>
      <c r="J57" s="19">
        <v>20.5</v>
      </c>
      <c r="K57" s="19">
        <v>20.5</v>
      </c>
      <c r="L57" s="19">
        <v>7</v>
      </c>
      <c r="M57" s="19">
        <v>10.5</v>
      </c>
      <c r="N57" s="19">
        <v>10</v>
      </c>
      <c r="O57" s="19">
        <v>18</v>
      </c>
      <c r="P57" s="19">
        <v>10</v>
      </c>
      <c r="Q57" s="19">
        <v>18.5</v>
      </c>
      <c r="R57" s="19">
        <v>7</v>
      </c>
      <c r="S57" s="19">
        <v>19.5</v>
      </c>
      <c r="T57" s="19">
        <v>20.5</v>
      </c>
      <c r="U57" s="19">
        <v>21</v>
      </c>
      <c r="V57" s="19">
        <v>21.5</v>
      </c>
      <c r="W57" s="19">
        <v>8.5</v>
      </c>
      <c r="X57" s="19">
        <v>8.5</v>
      </c>
      <c r="Y57" s="19">
        <v>7.5</v>
      </c>
      <c r="Z57" s="14">
        <v>22.5</v>
      </c>
      <c r="AA57" s="19">
        <v>8</v>
      </c>
      <c r="AB57" s="19">
        <v>7</v>
      </c>
      <c r="AC57" s="19">
        <v>21.5</v>
      </c>
      <c r="AD57" s="19">
        <v>13.5</v>
      </c>
      <c r="AE57" s="14">
        <v>23</v>
      </c>
      <c r="AF57" s="19">
        <v>21</v>
      </c>
      <c r="AG57" s="19">
        <v>22</v>
      </c>
      <c r="AH57" s="19">
        <v>20</v>
      </c>
      <c r="AI57" s="14">
        <f t="shared" si="0"/>
        <v>468.5</v>
      </c>
      <c r="AJ57" s="14">
        <v>35</v>
      </c>
      <c r="AK57" s="36">
        <f t="shared" si="1"/>
        <v>16397.5</v>
      </c>
      <c r="AL57" s="19">
        <v>0</v>
      </c>
      <c r="AM57" s="36">
        <v>0</v>
      </c>
      <c r="AN57" s="36">
        <v>100</v>
      </c>
      <c r="AO57" s="41"/>
      <c r="AP57" s="41">
        <f t="shared" si="15"/>
        <v>0</v>
      </c>
      <c r="AQ57" s="41">
        <f t="shared" si="3"/>
        <v>0</v>
      </c>
      <c r="AR57" s="19"/>
      <c r="AS57" s="19"/>
      <c r="AT57" s="18"/>
      <c r="AU57" s="14">
        <f t="shared" si="18"/>
        <v>0</v>
      </c>
      <c r="AV57" s="14">
        <f t="shared" si="5"/>
        <v>0</v>
      </c>
      <c r="AW57" s="40">
        <f t="shared" ref="AW57:AW76" si="19">AM57+AN57+AP57+AR57+AU57+AY57</f>
        <v>568.5</v>
      </c>
      <c r="AX57" s="40">
        <v>1784.5</v>
      </c>
      <c r="AY57" s="40">
        <f t="shared" si="7"/>
        <v>468.5</v>
      </c>
      <c r="AZ57" s="40">
        <f t="shared" si="8"/>
        <v>2253</v>
      </c>
      <c r="BA57" s="40">
        <v>1000</v>
      </c>
      <c r="BB57" s="40">
        <f t="shared" ref="BB57:BB71" si="20">BA57+AM57</f>
        <v>1000</v>
      </c>
      <c r="BC57" s="40">
        <v>200</v>
      </c>
      <c r="BD57" s="40">
        <f t="shared" ref="BD57:BD120" si="21">BC57+AN57</f>
        <v>300</v>
      </c>
      <c r="BE57" s="40">
        <f t="shared" si="11"/>
        <v>15829</v>
      </c>
      <c r="BF57" s="19" t="s">
        <v>57</v>
      </c>
      <c r="BG57" s="44">
        <v>1116572574500</v>
      </c>
    </row>
    <row r="58" spans="1:59">
      <c r="A58" s="13">
        <v>87</v>
      </c>
      <c r="B58" s="18" t="s">
        <v>99</v>
      </c>
      <c r="C58" s="19" t="s">
        <v>96</v>
      </c>
      <c r="D58" s="19">
        <v>10</v>
      </c>
      <c r="E58" s="14">
        <v>10</v>
      </c>
      <c r="F58" s="19">
        <v>10</v>
      </c>
      <c r="G58" s="19">
        <v>11</v>
      </c>
      <c r="H58" s="19">
        <v>10</v>
      </c>
      <c r="I58" s="19">
        <v>10.5</v>
      </c>
      <c r="J58" s="19">
        <v>11</v>
      </c>
      <c r="K58" s="19">
        <v>11</v>
      </c>
      <c r="L58" s="19">
        <v>11</v>
      </c>
      <c r="M58" s="19">
        <v>11</v>
      </c>
      <c r="N58" s="19">
        <v>11</v>
      </c>
      <c r="O58" s="19">
        <v>10</v>
      </c>
      <c r="P58" s="19">
        <v>10</v>
      </c>
      <c r="Q58" s="19">
        <v>9.5</v>
      </c>
      <c r="R58" s="19">
        <v>9.5</v>
      </c>
      <c r="S58" s="19">
        <v>10.5</v>
      </c>
      <c r="T58" s="19">
        <v>11</v>
      </c>
      <c r="U58" s="19">
        <v>11</v>
      </c>
      <c r="V58" s="19">
        <v>11</v>
      </c>
      <c r="W58" s="19">
        <v>11</v>
      </c>
      <c r="X58" s="19">
        <v>10.5</v>
      </c>
      <c r="Y58" s="19">
        <v>10</v>
      </c>
      <c r="Z58" s="14"/>
      <c r="AA58" s="19">
        <v>10</v>
      </c>
      <c r="AB58" s="19">
        <v>10</v>
      </c>
      <c r="AC58" s="19">
        <v>10.5</v>
      </c>
      <c r="AD58" s="19">
        <v>10</v>
      </c>
      <c r="AE58" s="14">
        <v>10.5</v>
      </c>
      <c r="AF58" s="19">
        <v>9</v>
      </c>
      <c r="AG58" s="19">
        <v>9.5</v>
      </c>
      <c r="AH58" s="19">
        <v>9</v>
      </c>
      <c r="AI58" s="14">
        <f t="shared" si="0"/>
        <v>309</v>
      </c>
      <c r="AJ58" s="14">
        <v>35</v>
      </c>
      <c r="AK58" s="36">
        <f t="shared" si="1"/>
        <v>10815</v>
      </c>
      <c r="AL58" s="19">
        <v>0</v>
      </c>
      <c r="AM58" s="36">
        <v>100</v>
      </c>
      <c r="AN58" s="36">
        <v>100</v>
      </c>
      <c r="AO58" s="41"/>
      <c r="AP58" s="41">
        <f t="shared" si="15"/>
        <v>0</v>
      </c>
      <c r="AQ58" s="41">
        <f t="shared" si="3"/>
        <v>0</v>
      </c>
      <c r="AR58" s="19"/>
      <c r="AS58" s="19"/>
      <c r="AT58" s="18"/>
      <c r="AU58" s="14">
        <f t="shared" si="18"/>
        <v>0</v>
      </c>
      <c r="AV58" s="14">
        <f t="shared" si="5"/>
        <v>0</v>
      </c>
      <c r="AW58" s="40">
        <f t="shared" si="19"/>
        <v>509</v>
      </c>
      <c r="AX58" s="40">
        <v>314</v>
      </c>
      <c r="AY58" s="40">
        <f t="shared" si="7"/>
        <v>309</v>
      </c>
      <c r="AZ58" s="40">
        <f t="shared" si="8"/>
        <v>623</v>
      </c>
      <c r="BA58" s="40">
        <v>100</v>
      </c>
      <c r="BB58" s="40">
        <f t="shared" si="20"/>
        <v>200</v>
      </c>
      <c r="BC58" s="40">
        <v>100</v>
      </c>
      <c r="BD58" s="40">
        <f t="shared" si="21"/>
        <v>200</v>
      </c>
      <c r="BE58" s="40">
        <f t="shared" si="11"/>
        <v>10306</v>
      </c>
      <c r="BF58" s="19" t="s">
        <v>57</v>
      </c>
      <c r="BG58" s="44">
        <v>1116572570900</v>
      </c>
    </row>
    <row r="59" spans="1:59">
      <c r="A59" s="13">
        <v>91</v>
      </c>
      <c r="B59" s="55" t="s">
        <v>100</v>
      </c>
      <c r="C59" s="27" t="s">
        <v>96</v>
      </c>
      <c r="D59" s="27">
        <v>13.5</v>
      </c>
      <c r="E59" s="16">
        <v>13</v>
      </c>
      <c r="F59" s="27">
        <v>13</v>
      </c>
      <c r="G59" s="27">
        <v>13.5</v>
      </c>
      <c r="H59" s="27">
        <v>14.5</v>
      </c>
      <c r="I59" s="27">
        <v>14.5</v>
      </c>
      <c r="J59" s="27">
        <v>13</v>
      </c>
      <c r="K59" s="27">
        <v>13.5</v>
      </c>
      <c r="L59" s="27">
        <v>14.5</v>
      </c>
      <c r="M59" s="27">
        <v>13</v>
      </c>
      <c r="N59" s="27">
        <v>13.5</v>
      </c>
      <c r="O59" s="27">
        <v>11.5</v>
      </c>
      <c r="P59" s="27">
        <v>12</v>
      </c>
      <c r="Q59" s="27">
        <v>10</v>
      </c>
      <c r="R59" s="27">
        <v>10</v>
      </c>
      <c r="S59" s="27">
        <v>11.5</v>
      </c>
      <c r="T59" s="27">
        <v>13.5</v>
      </c>
      <c r="U59" s="27">
        <v>12.5</v>
      </c>
      <c r="V59" s="27">
        <v>12.5</v>
      </c>
      <c r="W59" s="27">
        <v>11</v>
      </c>
      <c r="X59" s="27">
        <v>12.5</v>
      </c>
      <c r="Y59" s="27">
        <v>0</v>
      </c>
      <c r="Z59" s="16">
        <v>14.5</v>
      </c>
      <c r="AA59" s="27">
        <v>14.5</v>
      </c>
      <c r="AB59" s="27">
        <v>14.5</v>
      </c>
      <c r="AC59" s="27">
        <v>14.5</v>
      </c>
      <c r="AD59" s="27">
        <v>14.5</v>
      </c>
      <c r="AE59" s="16">
        <v>14.5</v>
      </c>
      <c r="AF59" s="27">
        <v>15</v>
      </c>
      <c r="AG59" s="27">
        <v>16</v>
      </c>
      <c r="AH59" s="27">
        <v>16.5</v>
      </c>
      <c r="AI59" s="14">
        <f t="shared" si="0"/>
        <v>401</v>
      </c>
      <c r="AJ59" s="14">
        <v>35</v>
      </c>
      <c r="AK59" s="36">
        <f t="shared" si="1"/>
        <v>14035</v>
      </c>
      <c r="AL59" s="27">
        <v>0</v>
      </c>
      <c r="AM59" s="36">
        <v>100</v>
      </c>
      <c r="AN59" s="36">
        <v>100</v>
      </c>
      <c r="AO59" s="42"/>
      <c r="AP59" s="41">
        <f t="shared" si="15"/>
        <v>0</v>
      </c>
      <c r="AQ59" s="41">
        <f t="shared" si="3"/>
        <v>0</v>
      </c>
      <c r="AR59" s="27"/>
      <c r="AS59" s="27"/>
      <c r="AT59" s="55">
        <v>2300</v>
      </c>
      <c r="AU59" s="14">
        <f t="shared" si="18"/>
        <v>2300</v>
      </c>
      <c r="AV59" s="14">
        <f t="shared" si="5"/>
        <v>0</v>
      </c>
      <c r="AW59" s="40">
        <f t="shared" si="19"/>
        <v>2901</v>
      </c>
      <c r="AX59" s="43">
        <v>647</v>
      </c>
      <c r="AY59" s="40">
        <f t="shared" si="7"/>
        <v>401</v>
      </c>
      <c r="AZ59" s="40">
        <f t="shared" si="8"/>
        <v>1048</v>
      </c>
      <c r="BA59" s="43">
        <v>100</v>
      </c>
      <c r="BB59" s="40">
        <f t="shared" si="20"/>
        <v>200</v>
      </c>
      <c r="BC59" s="40">
        <v>100</v>
      </c>
      <c r="BD59" s="40">
        <f t="shared" si="21"/>
        <v>200</v>
      </c>
      <c r="BE59" s="40">
        <f t="shared" si="11"/>
        <v>11134</v>
      </c>
      <c r="BF59" s="27" t="s">
        <v>57</v>
      </c>
      <c r="BG59" s="44">
        <v>1116572574100</v>
      </c>
    </row>
    <row r="60" spans="1:59">
      <c r="A60" s="13">
        <v>101</v>
      </c>
      <c r="B60" s="18" t="s">
        <v>101</v>
      </c>
      <c r="C60" s="19" t="s">
        <v>96</v>
      </c>
      <c r="D60" s="19">
        <v>2</v>
      </c>
      <c r="E60" s="14">
        <v>2</v>
      </c>
      <c r="F60" s="19">
        <v>2</v>
      </c>
      <c r="G60" s="19">
        <v>3</v>
      </c>
      <c r="H60" s="19">
        <v>2</v>
      </c>
      <c r="I60" s="19">
        <v>3</v>
      </c>
      <c r="J60" s="19">
        <v>2</v>
      </c>
      <c r="K60" s="19">
        <v>3</v>
      </c>
      <c r="L60" s="19">
        <v>3</v>
      </c>
      <c r="M60" s="19">
        <v>0</v>
      </c>
      <c r="N60" s="19">
        <v>3</v>
      </c>
      <c r="O60" s="19">
        <v>2</v>
      </c>
      <c r="P60" s="19">
        <v>4</v>
      </c>
      <c r="Q60" s="19">
        <v>3.5</v>
      </c>
      <c r="R60" s="19">
        <v>3.5</v>
      </c>
      <c r="S60" s="19">
        <v>4</v>
      </c>
      <c r="T60" s="19">
        <v>4</v>
      </c>
      <c r="U60" s="19">
        <v>4</v>
      </c>
      <c r="V60" s="19">
        <v>2</v>
      </c>
      <c r="W60" s="19">
        <v>2</v>
      </c>
      <c r="X60" s="19">
        <v>3</v>
      </c>
      <c r="Y60" s="19">
        <v>3</v>
      </c>
      <c r="Z60" s="14">
        <v>4</v>
      </c>
      <c r="AA60" s="19">
        <v>4</v>
      </c>
      <c r="AB60" s="19">
        <v>4</v>
      </c>
      <c r="AC60" s="19">
        <v>4.5</v>
      </c>
      <c r="AD60" s="19">
        <v>5.5</v>
      </c>
      <c r="AE60" s="14">
        <v>5</v>
      </c>
      <c r="AF60" s="19">
        <v>5.5</v>
      </c>
      <c r="AG60" s="19">
        <v>5.5</v>
      </c>
      <c r="AH60" s="19">
        <v>5.5</v>
      </c>
      <c r="AI60" s="14">
        <f t="shared" si="0"/>
        <v>103.5</v>
      </c>
      <c r="AJ60" s="14">
        <v>35</v>
      </c>
      <c r="AK60" s="36">
        <f t="shared" si="1"/>
        <v>3622.5</v>
      </c>
      <c r="AL60" s="19">
        <v>0</v>
      </c>
      <c r="AM60" s="36">
        <v>100</v>
      </c>
      <c r="AN60" s="36">
        <v>100</v>
      </c>
      <c r="AO60" s="41"/>
      <c r="AP60" s="41">
        <f t="shared" si="15"/>
        <v>0</v>
      </c>
      <c r="AQ60" s="41">
        <f t="shared" si="3"/>
        <v>0</v>
      </c>
      <c r="AR60" s="19"/>
      <c r="AS60" s="19"/>
      <c r="AT60" s="19"/>
      <c r="AU60" s="14">
        <f t="shared" si="18"/>
        <v>0</v>
      </c>
      <c r="AV60" s="14">
        <f t="shared" si="5"/>
        <v>0</v>
      </c>
      <c r="AW60" s="40">
        <f t="shared" si="19"/>
        <v>303.5</v>
      </c>
      <c r="AX60" s="40">
        <v>913.5</v>
      </c>
      <c r="AY60" s="40">
        <f t="shared" si="7"/>
        <v>103.5</v>
      </c>
      <c r="AZ60" s="40">
        <f t="shared" si="8"/>
        <v>1017</v>
      </c>
      <c r="BA60" s="40">
        <v>100</v>
      </c>
      <c r="BB60" s="40">
        <f t="shared" si="20"/>
        <v>200</v>
      </c>
      <c r="BC60" s="40">
        <v>100</v>
      </c>
      <c r="BD60" s="40">
        <f t="shared" si="21"/>
        <v>200</v>
      </c>
      <c r="BE60" s="40">
        <f t="shared" si="11"/>
        <v>3319</v>
      </c>
      <c r="BF60" s="19" t="s">
        <v>57</v>
      </c>
      <c r="BG60" s="44">
        <v>1116572570300</v>
      </c>
    </row>
    <row r="61" spans="1:59">
      <c r="A61" s="13">
        <v>102</v>
      </c>
      <c r="B61" s="18" t="s">
        <v>102</v>
      </c>
      <c r="C61" s="19" t="s">
        <v>96</v>
      </c>
      <c r="D61" s="19" t="s">
        <v>79</v>
      </c>
      <c r="E61" s="14" t="s">
        <v>79</v>
      </c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4"/>
      <c r="AA61" s="19"/>
      <c r="AB61" s="19"/>
      <c r="AC61" s="19"/>
      <c r="AD61" s="19"/>
      <c r="AE61" s="14"/>
      <c r="AF61" s="19"/>
      <c r="AG61" s="19"/>
      <c r="AH61" s="19"/>
      <c r="AI61" s="14">
        <f t="shared" si="0"/>
        <v>0</v>
      </c>
      <c r="AJ61" s="14">
        <v>35</v>
      </c>
      <c r="AK61" s="36">
        <f t="shared" si="1"/>
        <v>0</v>
      </c>
      <c r="AL61" s="19">
        <v>0</v>
      </c>
      <c r="AM61" s="36">
        <v>0</v>
      </c>
      <c r="AN61" s="36">
        <v>0</v>
      </c>
      <c r="AO61" s="41"/>
      <c r="AP61" s="41">
        <f t="shared" si="15"/>
        <v>0</v>
      </c>
      <c r="AQ61" s="41">
        <f t="shared" si="3"/>
        <v>0</v>
      </c>
      <c r="AR61" s="19"/>
      <c r="AS61" s="19"/>
      <c r="AT61" s="18"/>
      <c r="AU61" s="14">
        <f t="shared" si="18"/>
        <v>0</v>
      </c>
      <c r="AV61" s="14">
        <f t="shared" si="5"/>
        <v>0</v>
      </c>
      <c r="AW61" s="40">
        <f t="shared" si="19"/>
        <v>0</v>
      </c>
      <c r="AX61" s="40">
        <v>333.5</v>
      </c>
      <c r="AY61" s="40">
        <f t="shared" si="7"/>
        <v>0</v>
      </c>
      <c r="AZ61" s="40">
        <f t="shared" si="8"/>
        <v>333.5</v>
      </c>
      <c r="BA61" s="40">
        <v>1000</v>
      </c>
      <c r="BB61" s="40">
        <f t="shared" si="20"/>
        <v>1000</v>
      </c>
      <c r="BC61" s="40">
        <v>700</v>
      </c>
      <c r="BD61" s="40">
        <f t="shared" si="21"/>
        <v>700</v>
      </c>
      <c r="BE61" s="40">
        <f t="shared" si="11"/>
        <v>0</v>
      </c>
      <c r="BF61" s="19" t="s">
        <v>57</v>
      </c>
      <c r="BG61" s="44">
        <v>1116572576400</v>
      </c>
    </row>
    <row r="62" spans="1:59">
      <c r="A62" s="13">
        <v>453</v>
      </c>
      <c r="B62" s="18" t="s">
        <v>103</v>
      </c>
      <c r="C62" s="19" t="s">
        <v>50</v>
      </c>
      <c r="D62" s="19">
        <v>7</v>
      </c>
      <c r="E62" s="14">
        <v>5</v>
      </c>
      <c r="F62" s="19">
        <v>6</v>
      </c>
      <c r="G62" s="19">
        <v>5.5</v>
      </c>
      <c r="H62" s="19">
        <v>7</v>
      </c>
      <c r="I62" s="19">
        <v>6.5</v>
      </c>
      <c r="J62" s="19">
        <v>7</v>
      </c>
      <c r="K62" s="19">
        <v>6.5</v>
      </c>
      <c r="L62" s="19">
        <v>6.5</v>
      </c>
      <c r="M62" s="19">
        <v>6.5</v>
      </c>
      <c r="N62" s="19">
        <v>6</v>
      </c>
      <c r="O62" s="19">
        <v>5</v>
      </c>
      <c r="P62" s="19">
        <v>5.5</v>
      </c>
      <c r="Q62" s="19">
        <v>3.5</v>
      </c>
      <c r="R62" s="19">
        <v>6.5</v>
      </c>
      <c r="S62" s="19">
        <v>5.5</v>
      </c>
      <c r="T62" s="19">
        <v>6</v>
      </c>
      <c r="U62" s="19">
        <v>6</v>
      </c>
      <c r="V62" s="19">
        <v>0</v>
      </c>
      <c r="W62" s="19">
        <v>6</v>
      </c>
      <c r="X62" s="19">
        <v>4</v>
      </c>
      <c r="Y62" s="19">
        <v>5.5</v>
      </c>
      <c r="Z62" s="14">
        <v>4</v>
      </c>
      <c r="AA62" s="19">
        <v>4</v>
      </c>
      <c r="AB62" s="19">
        <v>2</v>
      </c>
      <c r="AC62" s="19">
        <v>6</v>
      </c>
      <c r="AD62" s="19">
        <v>5.5</v>
      </c>
      <c r="AE62" s="19">
        <v>3.5</v>
      </c>
      <c r="AF62" s="19">
        <v>6</v>
      </c>
      <c r="AG62" s="19">
        <v>3.5</v>
      </c>
      <c r="AH62" s="19">
        <v>4</v>
      </c>
      <c r="AI62" s="14">
        <f t="shared" si="0"/>
        <v>161.5</v>
      </c>
      <c r="AJ62" s="14">
        <v>35</v>
      </c>
      <c r="AK62" s="36">
        <f t="shared" si="1"/>
        <v>5652.5</v>
      </c>
      <c r="AL62" s="19">
        <v>0</v>
      </c>
      <c r="AM62" s="36">
        <v>0</v>
      </c>
      <c r="AN62" s="36">
        <v>100</v>
      </c>
      <c r="AO62" s="41"/>
      <c r="AP62" s="41">
        <f t="shared" si="15"/>
        <v>0</v>
      </c>
      <c r="AQ62" s="41">
        <f t="shared" si="3"/>
        <v>0</v>
      </c>
      <c r="AR62" s="19"/>
      <c r="AS62" s="56"/>
      <c r="AT62" s="18">
        <v>2300</v>
      </c>
      <c r="AU62" s="14">
        <f t="shared" si="18"/>
        <v>2300</v>
      </c>
      <c r="AV62" s="14">
        <f t="shared" si="5"/>
        <v>0</v>
      </c>
      <c r="AW62" s="40">
        <f t="shared" si="19"/>
        <v>2561.5</v>
      </c>
      <c r="AX62" s="40">
        <v>7098</v>
      </c>
      <c r="AY62" s="40">
        <f t="shared" si="7"/>
        <v>161.5</v>
      </c>
      <c r="AZ62" s="40">
        <f t="shared" si="8"/>
        <v>7259.5</v>
      </c>
      <c r="BA62" s="40">
        <v>100</v>
      </c>
      <c r="BB62" s="40">
        <f t="shared" si="20"/>
        <v>100</v>
      </c>
      <c r="BC62" s="40">
        <v>100</v>
      </c>
      <c r="BD62" s="40">
        <f t="shared" si="21"/>
        <v>200</v>
      </c>
      <c r="BE62" s="40">
        <f t="shared" si="11"/>
        <v>3091</v>
      </c>
      <c r="BF62" s="45" t="s">
        <v>57</v>
      </c>
      <c r="BG62" s="44">
        <v>1116572260600</v>
      </c>
    </row>
    <row r="63" spans="1:59">
      <c r="A63" s="13">
        <v>175</v>
      </c>
      <c r="B63" s="87" t="s">
        <v>104</v>
      </c>
      <c r="C63" s="88" t="s">
        <v>81</v>
      </c>
      <c r="D63" s="88">
        <v>8</v>
      </c>
      <c r="E63" s="88">
        <v>8</v>
      </c>
      <c r="F63" s="88">
        <v>8.5</v>
      </c>
      <c r="G63" s="88">
        <v>8.5</v>
      </c>
      <c r="H63" s="88">
        <v>8</v>
      </c>
      <c r="I63" s="88">
        <v>8</v>
      </c>
      <c r="J63" s="88">
        <v>7</v>
      </c>
      <c r="K63" s="88">
        <v>8</v>
      </c>
      <c r="L63" s="88">
        <v>8</v>
      </c>
      <c r="M63" s="88">
        <v>8</v>
      </c>
      <c r="N63" s="88">
        <v>8.5</v>
      </c>
      <c r="O63" s="88">
        <v>8</v>
      </c>
      <c r="P63" s="88">
        <v>8</v>
      </c>
      <c r="Q63" s="88">
        <v>8</v>
      </c>
      <c r="R63" s="88">
        <v>8</v>
      </c>
      <c r="S63" s="88">
        <v>8</v>
      </c>
      <c r="T63" s="88">
        <v>8</v>
      </c>
      <c r="U63" s="88">
        <v>8</v>
      </c>
      <c r="V63" s="88">
        <v>7.5</v>
      </c>
      <c r="W63" s="88">
        <v>7.5</v>
      </c>
      <c r="X63" s="88">
        <v>7.5</v>
      </c>
      <c r="Y63" s="88">
        <v>8</v>
      </c>
      <c r="Z63" s="91">
        <v>8</v>
      </c>
      <c r="AA63" s="88">
        <v>8</v>
      </c>
      <c r="AB63" s="88">
        <v>8</v>
      </c>
      <c r="AC63" s="88">
        <v>8</v>
      </c>
      <c r="AD63" s="88">
        <v>8</v>
      </c>
      <c r="AE63" s="91">
        <v>8</v>
      </c>
      <c r="AF63" s="88">
        <v>7.5</v>
      </c>
      <c r="AG63" s="88">
        <v>7.5</v>
      </c>
      <c r="AH63" s="88"/>
      <c r="AI63" s="14">
        <f t="shared" si="0"/>
        <v>238</v>
      </c>
      <c r="AJ63" s="14">
        <v>35</v>
      </c>
      <c r="AK63" s="36">
        <f t="shared" si="1"/>
        <v>8330</v>
      </c>
      <c r="AL63" s="92">
        <v>42900</v>
      </c>
      <c r="AM63" s="36">
        <v>0</v>
      </c>
      <c r="AN63" s="36">
        <v>100</v>
      </c>
      <c r="AO63" s="93">
        <v>0</v>
      </c>
      <c r="AP63" s="41">
        <f t="shared" si="15"/>
        <v>0</v>
      </c>
      <c r="AQ63" s="41">
        <f t="shared" si="3"/>
        <v>42900</v>
      </c>
      <c r="AR63" s="88"/>
      <c r="AS63" s="88"/>
      <c r="AT63" s="87">
        <v>2650</v>
      </c>
      <c r="AU63" s="14">
        <f t="shared" si="18"/>
        <v>2650</v>
      </c>
      <c r="AV63" s="14">
        <f t="shared" si="5"/>
        <v>0</v>
      </c>
      <c r="AW63" s="40">
        <f t="shared" si="19"/>
        <v>2988</v>
      </c>
      <c r="AX63" s="40">
        <v>565.5</v>
      </c>
      <c r="AY63" s="40">
        <f t="shared" si="7"/>
        <v>238</v>
      </c>
      <c r="AZ63" s="40">
        <f t="shared" si="8"/>
        <v>803.5</v>
      </c>
      <c r="BA63" s="40">
        <v>100</v>
      </c>
      <c r="BB63" s="40">
        <f t="shared" si="20"/>
        <v>100</v>
      </c>
      <c r="BC63" s="40">
        <v>100</v>
      </c>
      <c r="BD63" s="40">
        <f t="shared" si="21"/>
        <v>200</v>
      </c>
      <c r="BE63" s="40">
        <f t="shared" si="11"/>
        <v>5342</v>
      </c>
      <c r="BF63" s="45" t="s">
        <v>57</v>
      </c>
      <c r="BG63" s="44">
        <v>1116572574200</v>
      </c>
    </row>
    <row r="64" spans="1:59">
      <c r="A64" s="13">
        <v>177</v>
      </c>
      <c r="B64" s="18" t="s">
        <v>105</v>
      </c>
      <c r="C64" s="19" t="s">
        <v>81</v>
      </c>
      <c r="D64" s="19">
        <v>7</v>
      </c>
      <c r="E64" s="19">
        <v>7</v>
      </c>
      <c r="F64" s="19">
        <v>6.5</v>
      </c>
      <c r="G64" s="19">
        <v>7</v>
      </c>
      <c r="H64" s="19">
        <v>6.5</v>
      </c>
      <c r="I64" s="19">
        <v>7</v>
      </c>
      <c r="J64" s="19">
        <v>7</v>
      </c>
      <c r="K64" s="19">
        <v>6.5</v>
      </c>
      <c r="L64" s="19">
        <v>6</v>
      </c>
      <c r="M64" s="19">
        <v>6</v>
      </c>
      <c r="N64" s="19">
        <v>7</v>
      </c>
      <c r="O64" s="19">
        <v>0</v>
      </c>
      <c r="P64" s="19">
        <v>7</v>
      </c>
      <c r="Q64" s="19">
        <v>7</v>
      </c>
      <c r="R64" s="19">
        <v>7</v>
      </c>
      <c r="S64" s="19">
        <v>6</v>
      </c>
      <c r="T64" s="19">
        <v>6</v>
      </c>
      <c r="U64" s="19">
        <v>6</v>
      </c>
      <c r="V64" s="19">
        <v>6</v>
      </c>
      <c r="W64" s="19">
        <v>6</v>
      </c>
      <c r="X64" s="19">
        <v>6</v>
      </c>
      <c r="Y64" s="19">
        <v>7</v>
      </c>
      <c r="Z64" s="14">
        <v>5.5</v>
      </c>
      <c r="AA64" s="19">
        <v>6</v>
      </c>
      <c r="AB64" s="19">
        <v>6</v>
      </c>
      <c r="AC64" s="19">
        <v>6</v>
      </c>
      <c r="AD64" s="19">
        <v>6</v>
      </c>
      <c r="AE64" s="14">
        <v>6</v>
      </c>
      <c r="AF64" s="19">
        <v>6</v>
      </c>
      <c r="AG64" s="19">
        <v>5</v>
      </c>
      <c r="AH64" s="19">
        <v>5</v>
      </c>
      <c r="AI64" s="14">
        <f t="shared" si="0"/>
        <v>189</v>
      </c>
      <c r="AJ64" s="14">
        <v>35</v>
      </c>
      <c r="AK64" s="36">
        <f t="shared" si="1"/>
        <v>6615</v>
      </c>
      <c r="AL64" s="39">
        <v>10945.5</v>
      </c>
      <c r="AM64" s="36">
        <v>0</v>
      </c>
      <c r="AN64" s="36">
        <v>100</v>
      </c>
      <c r="AO64" s="41">
        <v>3687.5</v>
      </c>
      <c r="AP64" s="41">
        <f t="shared" si="15"/>
        <v>3687.5</v>
      </c>
      <c r="AQ64" s="41">
        <f t="shared" si="3"/>
        <v>7258</v>
      </c>
      <c r="AR64" s="19"/>
      <c r="AS64" s="19"/>
      <c r="AT64" s="18">
        <v>2300</v>
      </c>
      <c r="AU64" s="14">
        <f t="shared" si="18"/>
        <v>2300</v>
      </c>
      <c r="AV64" s="14">
        <f t="shared" si="5"/>
        <v>0</v>
      </c>
      <c r="AW64" s="40">
        <f t="shared" si="19"/>
        <v>6276.5</v>
      </c>
      <c r="AX64" s="40">
        <v>6</v>
      </c>
      <c r="AY64" s="40">
        <f t="shared" si="7"/>
        <v>189</v>
      </c>
      <c r="AZ64" s="40">
        <f t="shared" si="8"/>
        <v>195</v>
      </c>
      <c r="BA64" s="40">
        <v>100</v>
      </c>
      <c r="BB64" s="40">
        <f t="shared" si="20"/>
        <v>100</v>
      </c>
      <c r="BC64" s="40">
        <v>100</v>
      </c>
      <c r="BD64" s="40">
        <f t="shared" si="21"/>
        <v>200</v>
      </c>
      <c r="BE64" s="40">
        <f t="shared" si="11"/>
        <v>338.5</v>
      </c>
      <c r="BF64" s="45" t="s">
        <v>57</v>
      </c>
      <c r="BG64" s="44">
        <v>1119057390700</v>
      </c>
    </row>
    <row r="65" spans="1:59">
      <c r="A65" s="13">
        <v>451</v>
      </c>
      <c r="B65" s="18" t="s">
        <v>106</v>
      </c>
      <c r="C65" s="19" t="s">
        <v>50</v>
      </c>
      <c r="D65" s="19">
        <v>65</v>
      </c>
      <c r="E65" s="14">
        <v>1</v>
      </c>
      <c r="F65" s="19">
        <v>0.5</v>
      </c>
      <c r="G65" s="19">
        <v>0.5</v>
      </c>
      <c r="H65" s="19">
        <v>1</v>
      </c>
      <c r="I65" s="19">
        <v>1</v>
      </c>
      <c r="J65" s="19">
        <v>1</v>
      </c>
      <c r="K65" s="19">
        <v>1</v>
      </c>
      <c r="L65" s="19">
        <v>1</v>
      </c>
      <c r="M65" s="19">
        <v>1</v>
      </c>
      <c r="N65" s="19">
        <v>0</v>
      </c>
      <c r="O65" s="19">
        <v>1</v>
      </c>
      <c r="P65" s="19">
        <v>1.5</v>
      </c>
      <c r="Q65" s="19">
        <v>1.5</v>
      </c>
      <c r="R65" s="19">
        <v>1</v>
      </c>
      <c r="S65" s="19">
        <v>1.5</v>
      </c>
      <c r="T65" s="19">
        <v>1</v>
      </c>
      <c r="U65" s="19">
        <v>1.5</v>
      </c>
      <c r="V65" s="19">
        <v>1</v>
      </c>
      <c r="W65" s="19">
        <v>1.5</v>
      </c>
      <c r="X65" s="19">
        <v>1</v>
      </c>
      <c r="Y65" s="19">
        <v>1.5</v>
      </c>
      <c r="Z65" s="14">
        <v>1</v>
      </c>
      <c r="AA65" s="19">
        <v>1</v>
      </c>
      <c r="AB65" s="19">
        <v>1</v>
      </c>
      <c r="AC65" s="19">
        <v>1</v>
      </c>
      <c r="AD65" s="19">
        <v>1</v>
      </c>
      <c r="AE65" s="19">
        <v>1</v>
      </c>
      <c r="AF65" s="19">
        <v>1</v>
      </c>
      <c r="AG65" s="19">
        <v>1.5</v>
      </c>
      <c r="AH65" s="19">
        <v>1</v>
      </c>
      <c r="AI65" s="14">
        <f t="shared" si="0"/>
        <v>96.5</v>
      </c>
      <c r="AJ65" s="14">
        <v>35</v>
      </c>
      <c r="AK65" s="36">
        <f t="shared" si="1"/>
        <v>3377.5</v>
      </c>
      <c r="AL65" s="19">
        <v>0</v>
      </c>
      <c r="AM65" s="36">
        <v>0</v>
      </c>
      <c r="AN65" s="36">
        <v>0</v>
      </c>
      <c r="AO65" s="41"/>
      <c r="AP65" s="41">
        <f t="shared" si="15"/>
        <v>0</v>
      </c>
      <c r="AQ65" s="41">
        <f t="shared" si="3"/>
        <v>0</v>
      </c>
      <c r="AR65" s="19"/>
      <c r="AS65" s="56"/>
      <c r="AT65" s="18"/>
      <c r="AU65" s="14">
        <f t="shared" si="18"/>
        <v>0</v>
      </c>
      <c r="AV65" s="14">
        <f t="shared" si="5"/>
        <v>0</v>
      </c>
      <c r="AW65" s="40">
        <f t="shared" si="19"/>
        <v>96.5</v>
      </c>
      <c r="AX65" s="40">
        <v>1598</v>
      </c>
      <c r="AY65" s="40">
        <f t="shared" si="7"/>
        <v>96.5</v>
      </c>
      <c r="AZ65" s="40">
        <f t="shared" si="8"/>
        <v>1694.5</v>
      </c>
      <c r="BA65" s="40">
        <v>1000</v>
      </c>
      <c r="BB65" s="40">
        <f t="shared" si="20"/>
        <v>1000</v>
      </c>
      <c r="BC65" s="40">
        <v>1200</v>
      </c>
      <c r="BD65" s="40">
        <f t="shared" si="21"/>
        <v>1200</v>
      </c>
      <c r="BE65" s="40">
        <f t="shared" si="11"/>
        <v>3281</v>
      </c>
      <c r="BF65" s="45" t="s">
        <v>57</v>
      </c>
      <c r="BG65" s="44">
        <v>1116572571800</v>
      </c>
    </row>
    <row r="66" spans="1:59">
      <c r="A66" s="13">
        <v>501</v>
      </c>
      <c r="B66" s="18" t="s">
        <v>107</v>
      </c>
      <c r="C66" s="19" t="s">
        <v>50</v>
      </c>
      <c r="D66" s="19">
        <v>72</v>
      </c>
      <c r="E66" s="14">
        <v>71.5</v>
      </c>
      <c r="F66" s="19">
        <v>75</v>
      </c>
      <c r="G66" s="19">
        <v>76.5</v>
      </c>
      <c r="H66" s="19">
        <v>81</v>
      </c>
      <c r="I66" s="19">
        <v>80.5</v>
      </c>
      <c r="J66" s="19">
        <v>69</v>
      </c>
      <c r="K66" s="19">
        <v>69.5</v>
      </c>
      <c r="L66" s="19">
        <v>66.5</v>
      </c>
      <c r="M66" s="19">
        <v>74.5</v>
      </c>
      <c r="N66" s="19">
        <v>74.5</v>
      </c>
      <c r="O66" s="19">
        <v>73.5</v>
      </c>
      <c r="P66" s="19">
        <v>68</v>
      </c>
      <c r="Q66" s="19">
        <v>63</v>
      </c>
      <c r="R66" s="19">
        <v>65.5</v>
      </c>
      <c r="S66" s="19">
        <v>64</v>
      </c>
      <c r="T66" s="19">
        <v>62</v>
      </c>
      <c r="U66" s="19">
        <v>59</v>
      </c>
      <c r="V66" s="19">
        <v>59</v>
      </c>
      <c r="W66" s="19">
        <v>71</v>
      </c>
      <c r="X66" s="19">
        <v>57</v>
      </c>
      <c r="Y66" s="19">
        <v>51.5</v>
      </c>
      <c r="Z66" s="14">
        <v>58.5</v>
      </c>
      <c r="AA66" s="19">
        <v>59</v>
      </c>
      <c r="AB66" s="19">
        <v>59</v>
      </c>
      <c r="AC66" s="19">
        <v>67.5</v>
      </c>
      <c r="AD66" s="19">
        <v>75.5</v>
      </c>
      <c r="AE66" s="19">
        <v>59.5</v>
      </c>
      <c r="AF66" s="19">
        <v>64.5</v>
      </c>
      <c r="AG66" s="19">
        <v>61.5</v>
      </c>
      <c r="AH66" s="19">
        <v>72</v>
      </c>
      <c r="AI66" s="14">
        <f t="shared" si="0"/>
        <v>2081</v>
      </c>
      <c r="AJ66" s="14">
        <v>35</v>
      </c>
      <c r="AK66" s="36">
        <f t="shared" si="1"/>
        <v>72835</v>
      </c>
      <c r="AL66" s="19">
        <v>41500</v>
      </c>
      <c r="AM66" s="36">
        <v>0</v>
      </c>
      <c r="AN66" s="36">
        <v>100</v>
      </c>
      <c r="AO66" s="41">
        <v>10000</v>
      </c>
      <c r="AP66" s="41">
        <f t="shared" si="15"/>
        <v>10000</v>
      </c>
      <c r="AQ66" s="41">
        <f t="shared" si="3"/>
        <v>31500</v>
      </c>
      <c r="AR66" s="19"/>
      <c r="AS66" s="19"/>
      <c r="AT66" s="18">
        <v>4600</v>
      </c>
      <c r="AU66" s="14">
        <f t="shared" si="18"/>
        <v>4600</v>
      </c>
      <c r="AV66" s="14">
        <f t="shared" si="5"/>
        <v>0</v>
      </c>
      <c r="AW66" s="40">
        <f t="shared" si="19"/>
        <v>16781</v>
      </c>
      <c r="AX66" s="40">
        <v>4179.5</v>
      </c>
      <c r="AY66" s="40">
        <f t="shared" si="7"/>
        <v>2081</v>
      </c>
      <c r="AZ66" s="40">
        <f t="shared" si="8"/>
        <v>6260.5</v>
      </c>
      <c r="BA66" s="40">
        <v>1000</v>
      </c>
      <c r="BB66" s="40">
        <f t="shared" si="20"/>
        <v>1000</v>
      </c>
      <c r="BC66" s="40">
        <v>1500</v>
      </c>
      <c r="BD66" s="40">
        <f t="shared" si="21"/>
        <v>1600</v>
      </c>
      <c r="BE66" s="40">
        <f t="shared" si="11"/>
        <v>56054</v>
      </c>
      <c r="BF66" s="45" t="s">
        <v>57</v>
      </c>
      <c r="BG66" s="44">
        <v>1116664570700</v>
      </c>
    </row>
    <row r="67" spans="1:59">
      <c r="A67" s="13">
        <v>6</v>
      </c>
      <c r="B67" s="13" t="s">
        <v>108</v>
      </c>
      <c r="C67" s="14" t="s">
        <v>33</v>
      </c>
      <c r="D67" s="19">
        <v>3.5</v>
      </c>
      <c r="E67" s="14">
        <v>3.3</v>
      </c>
      <c r="F67" s="14">
        <v>3</v>
      </c>
      <c r="G67" s="14">
        <v>3.5</v>
      </c>
      <c r="H67" s="14">
        <v>3</v>
      </c>
      <c r="I67" s="14">
        <v>3</v>
      </c>
      <c r="J67" s="14">
        <v>3</v>
      </c>
      <c r="K67" s="14">
        <v>3</v>
      </c>
      <c r="L67" s="14">
        <v>3</v>
      </c>
      <c r="M67" s="14">
        <v>0</v>
      </c>
      <c r="N67" s="14">
        <v>2.5</v>
      </c>
      <c r="O67" s="14">
        <v>2.5</v>
      </c>
      <c r="P67" s="14">
        <v>3</v>
      </c>
      <c r="Q67" s="14">
        <v>2.5</v>
      </c>
      <c r="R67" s="14">
        <v>3</v>
      </c>
      <c r="S67" s="14">
        <v>0</v>
      </c>
      <c r="T67" s="14">
        <v>3</v>
      </c>
      <c r="U67" s="14">
        <v>3</v>
      </c>
      <c r="V67" s="14">
        <v>3</v>
      </c>
      <c r="W67" s="14">
        <v>2.5</v>
      </c>
      <c r="X67" s="14">
        <v>3</v>
      </c>
      <c r="Y67" s="14">
        <v>0</v>
      </c>
      <c r="Z67" s="14">
        <v>0</v>
      </c>
      <c r="AA67" s="14"/>
      <c r="AB67" s="14"/>
      <c r="AC67" s="14"/>
      <c r="AD67" s="14"/>
      <c r="AE67" s="14"/>
      <c r="AF67" s="14"/>
      <c r="AG67" s="14"/>
      <c r="AH67" s="14"/>
      <c r="AI67" s="14">
        <f t="shared" ref="AI67:AI130" si="22">SUM(D67:AH67)</f>
        <v>56.3</v>
      </c>
      <c r="AJ67" s="14">
        <v>35</v>
      </c>
      <c r="AK67" s="36">
        <f t="shared" ref="AK67:AK130" si="23">AI67*AJ67</f>
        <v>1970.5</v>
      </c>
      <c r="AL67" s="36">
        <v>0</v>
      </c>
      <c r="AM67" s="36">
        <v>100</v>
      </c>
      <c r="AN67" s="36">
        <v>100</v>
      </c>
      <c r="AO67" s="41"/>
      <c r="AP67" s="41">
        <f t="shared" si="15"/>
        <v>0</v>
      </c>
      <c r="AQ67" s="41">
        <f>AL67-AO67</f>
        <v>0</v>
      </c>
      <c r="AR67" s="14"/>
      <c r="AS67" s="14"/>
      <c r="AT67" s="13">
        <v>1150</v>
      </c>
      <c r="AU67" s="14">
        <f t="shared" si="18"/>
        <v>1150</v>
      </c>
      <c r="AV67" s="14">
        <f t="shared" ref="AV67:AV130" si="24">AT67-AU67</f>
        <v>0</v>
      </c>
      <c r="AW67" s="40">
        <f t="shared" si="19"/>
        <v>1406.3</v>
      </c>
      <c r="AX67" s="40">
        <v>616</v>
      </c>
      <c r="AY67" s="40">
        <f t="shared" ref="AY67:AY130" si="25">AI67</f>
        <v>56.3</v>
      </c>
      <c r="AZ67" s="40">
        <f t="shared" ref="AZ67:AZ130" si="26">AX67+AY67</f>
        <v>672.3</v>
      </c>
      <c r="BA67" s="40">
        <v>100</v>
      </c>
      <c r="BB67" s="40">
        <f t="shared" si="20"/>
        <v>200</v>
      </c>
      <c r="BC67" s="40">
        <v>100</v>
      </c>
      <c r="BD67" s="40">
        <f t="shared" si="21"/>
        <v>200</v>
      </c>
      <c r="BE67" s="40">
        <f t="shared" ref="BE67:BE130" si="27">AK67-AW67</f>
        <v>564.2</v>
      </c>
      <c r="BF67" s="13" t="s">
        <v>57</v>
      </c>
      <c r="BG67" s="44">
        <v>111657236100</v>
      </c>
    </row>
    <row r="68" spans="1:59">
      <c r="A68" s="13">
        <v>446</v>
      </c>
      <c r="B68" s="18" t="s">
        <v>109</v>
      </c>
      <c r="C68" s="19" t="s">
        <v>50</v>
      </c>
      <c r="D68" s="19">
        <v>3</v>
      </c>
      <c r="E68" s="14">
        <v>4</v>
      </c>
      <c r="F68" s="19">
        <v>4</v>
      </c>
      <c r="G68" s="19">
        <v>4</v>
      </c>
      <c r="H68" s="19">
        <v>4</v>
      </c>
      <c r="I68" s="19">
        <v>4</v>
      </c>
      <c r="J68" s="19">
        <v>4</v>
      </c>
      <c r="K68" s="19">
        <v>4</v>
      </c>
      <c r="L68" s="19">
        <v>4</v>
      </c>
      <c r="M68" s="19">
        <v>4.5</v>
      </c>
      <c r="N68" s="19">
        <v>4</v>
      </c>
      <c r="O68" s="19">
        <v>4</v>
      </c>
      <c r="P68" s="19">
        <v>4</v>
      </c>
      <c r="Q68" s="14">
        <v>4</v>
      </c>
      <c r="R68" s="19">
        <v>4</v>
      </c>
      <c r="S68" s="19">
        <v>3.5</v>
      </c>
      <c r="T68" s="19">
        <v>4</v>
      </c>
      <c r="U68" s="19">
        <v>4.5</v>
      </c>
      <c r="V68" s="19">
        <v>4.5</v>
      </c>
      <c r="W68" s="19">
        <v>3</v>
      </c>
      <c r="X68" s="19">
        <v>5</v>
      </c>
      <c r="Y68" s="19">
        <v>5</v>
      </c>
      <c r="Z68" s="14">
        <v>4.5</v>
      </c>
      <c r="AA68" s="19">
        <v>5</v>
      </c>
      <c r="AB68" s="19">
        <v>5</v>
      </c>
      <c r="AC68" s="19">
        <v>5</v>
      </c>
      <c r="AD68" s="19">
        <v>5</v>
      </c>
      <c r="AE68" s="19">
        <v>5</v>
      </c>
      <c r="AF68" s="19">
        <v>3</v>
      </c>
      <c r="AG68" s="19">
        <v>5</v>
      </c>
      <c r="AH68" s="19">
        <v>5</v>
      </c>
      <c r="AI68" s="14">
        <f t="shared" si="22"/>
        <v>131.5</v>
      </c>
      <c r="AJ68" s="14">
        <v>35</v>
      </c>
      <c r="AK68" s="36">
        <f t="shared" si="23"/>
        <v>4602.5</v>
      </c>
      <c r="AL68" s="100">
        <v>1425.5</v>
      </c>
      <c r="AM68" s="36">
        <v>0</v>
      </c>
      <c r="AN68" s="36">
        <v>100</v>
      </c>
      <c r="AO68" s="41">
        <v>1425.5</v>
      </c>
      <c r="AP68" s="41">
        <f t="shared" si="15"/>
        <v>1425.5</v>
      </c>
      <c r="AQ68" s="41">
        <f>AL68-AO68</f>
        <v>0</v>
      </c>
      <c r="AR68" s="19"/>
      <c r="AS68" s="56"/>
      <c r="AT68" s="18">
        <v>2300</v>
      </c>
      <c r="AU68" s="14">
        <f t="shared" si="18"/>
        <v>2300</v>
      </c>
      <c r="AV68" s="14">
        <f t="shared" si="24"/>
        <v>0</v>
      </c>
      <c r="AW68" s="40">
        <f t="shared" si="19"/>
        <v>3957</v>
      </c>
      <c r="AX68" s="40">
        <v>488.5</v>
      </c>
      <c r="AY68" s="40">
        <f t="shared" si="25"/>
        <v>131.5</v>
      </c>
      <c r="AZ68" s="40">
        <f t="shared" si="26"/>
        <v>620</v>
      </c>
      <c r="BA68" s="40">
        <v>0</v>
      </c>
      <c r="BB68" s="40">
        <f t="shared" si="20"/>
        <v>0</v>
      </c>
      <c r="BC68" s="40">
        <v>0</v>
      </c>
      <c r="BD68" s="40">
        <f t="shared" si="21"/>
        <v>100</v>
      </c>
      <c r="BE68" s="40">
        <f t="shared" si="27"/>
        <v>645.5</v>
      </c>
      <c r="BF68" s="45" t="s">
        <v>57</v>
      </c>
      <c r="BG68" s="44">
        <v>1116572261800</v>
      </c>
    </row>
    <row r="69" spans="1:60">
      <c r="A69" s="13">
        <v>466</v>
      </c>
      <c r="B69" s="18" t="s">
        <v>110</v>
      </c>
      <c r="C69" s="19" t="s">
        <v>50</v>
      </c>
      <c r="D69" s="19">
        <v>9</v>
      </c>
      <c r="E69" s="14">
        <v>5</v>
      </c>
      <c r="F69" s="19">
        <v>13</v>
      </c>
      <c r="G69" s="19">
        <v>12</v>
      </c>
      <c r="H69" s="19">
        <v>12</v>
      </c>
      <c r="I69" s="19">
        <v>12.5</v>
      </c>
      <c r="J69" s="19">
        <v>9.5</v>
      </c>
      <c r="K69" s="19">
        <v>9.5</v>
      </c>
      <c r="L69" s="19">
        <v>12.5</v>
      </c>
      <c r="M69" s="19">
        <v>13</v>
      </c>
      <c r="N69" s="35">
        <v>12</v>
      </c>
      <c r="O69" s="19">
        <v>12</v>
      </c>
      <c r="P69" s="19">
        <v>12</v>
      </c>
      <c r="Q69" s="19">
        <v>11</v>
      </c>
      <c r="R69" s="19">
        <v>10.5</v>
      </c>
      <c r="S69" s="19">
        <v>10.5</v>
      </c>
      <c r="T69" s="19">
        <v>10</v>
      </c>
      <c r="U69" s="19">
        <v>8.5</v>
      </c>
      <c r="V69" s="19">
        <v>8.5</v>
      </c>
      <c r="W69" s="19">
        <v>13</v>
      </c>
      <c r="X69" s="19">
        <v>10.5</v>
      </c>
      <c r="Y69" s="19">
        <v>8.5</v>
      </c>
      <c r="Z69" s="14">
        <v>12</v>
      </c>
      <c r="AA69" s="19">
        <v>10</v>
      </c>
      <c r="AB69" s="19">
        <v>10</v>
      </c>
      <c r="AC69" s="19">
        <v>8</v>
      </c>
      <c r="AD69" s="19">
        <v>7.5</v>
      </c>
      <c r="AE69" s="19">
        <v>11</v>
      </c>
      <c r="AF69" s="19">
        <v>11.5</v>
      </c>
      <c r="AG69" s="19">
        <v>11</v>
      </c>
      <c r="AH69" s="19">
        <v>9</v>
      </c>
      <c r="AI69" s="14">
        <f t="shared" si="22"/>
        <v>325</v>
      </c>
      <c r="AJ69" s="14">
        <v>35</v>
      </c>
      <c r="AK69" s="36">
        <f t="shared" si="23"/>
        <v>11375</v>
      </c>
      <c r="AL69" s="19">
        <v>20167</v>
      </c>
      <c r="AM69" s="36">
        <v>0</v>
      </c>
      <c r="AN69" s="36">
        <v>100</v>
      </c>
      <c r="AO69" s="41">
        <v>1500</v>
      </c>
      <c r="AP69" s="41">
        <f t="shared" si="15"/>
        <v>1500</v>
      </c>
      <c r="AQ69" s="41">
        <f>AL69-AO69</f>
        <v>18667</v>
      </c>
      <c r="AR69" s="19"/>
      <c r="AS69" s="19"/>
      <c r="AT69" s="18">
        <v>2300</v>
      </c>
      <c r="AU69" s="14">
        <f t="shared" si="18"/>
        <v>2300</v>
      </c>
      <c r="AV69" s="14">
        <f t="shared" si="24"/>
        <v>0</v>
      </c>
      <c r="AW69" s="40">
        <f t="shared" si="19"/>
        <v>4225</v>
      </c>
      <c r="AX69" s="40">
        <v>1540.5</v>
      </c>
      <c r="AY69" s="40">
        <f t="shared" si="25"/>
        <v>325</v>
      </c>
      <c r="AZ69" s="40">
        <f t="shared" si="26"/>
        <v>1865.5</v>
      </c>
      <c r="BA69" s="40">
        <v>1000</v>
      </c>
      <c r="BB69" s="40">
        <f t="shared" si="20"/>
        <v>1000</v>
      </c>
      <c r="BC69" s="40">
        <v>100</v>
      </c>
      <c r="BD69" s="40">
        <f t="shared" si="21"/>
        <v>200</v>
      </c>
      <c r="BE69" s="40">
        <f t="shared" si="27"/>
        <v>7150</v>
      </c>
      <c r="BF69" s="45" t="s">
        <v>57</v>
      </c>
      <c r="BG69" s="44">
        <v>1116572258900</v>
      </c>
      <c r="BH69" s="7"/>
    </row>
    <row r="70" spans="1:60">
      <c r="A70" s="13">
        <v>475</v>
      </c>
      <c r="B70" s="18" t="s">
        <v>111</v>
      </c>
      <c r="C70" s="19" t="s">
        <v>50</v>
      </c>
      <c r="D70" s="19">
        <v>6</v>
      </c>
      <c r="E70" s="14">
        <v>3</v>
      </c>
      <c r="F70" s="19">
        <v>4</v>
      </c>
      <c r="G70" s="19">
        <v>2</v>
      </c>
      <c r="H70" s="19">
        <v>3</v>
      </c>
      <c r="I70" s="19">
        <v>3.5</v>
      </c>
      <c r="J70" s="19">
        <v>3</v>
      </c>
      <c r="K70" s="19">
        <v>3</v>
      </c>
      <c r="L70" s="19">
        <v>2.5</v>
      </c>
      <c r="M70" s="19">
        <v>3.5</v>
      </c>
      <c r="N70" s="35">
        <v>1</v>
      </c>
      <c r="O70" s="19">
        <v>2</v>
      </c>
      <c r="P70" s="19">
        <v>1.5</v>
      </c>
      <c r="Q70" s="19">
        <v>3.5</v>
      </c>
      <c r="R70" s="19">
        <v>3.5</v>
      </c>
      <c r="S70" s="19">
        <v>4</v>
      </c>
      <c r="T70" s="19">
        <v>3.5</v>
      </c>
      <c r="U70" s="19">
        <v>3.5</v>
      </c>
      <c r="V70" s="19">
        <v>3.5</v>
      </c>
      <c r="W70" s="19">
        <v>3.5</v>
      </c>
      <c r="X70" s="19">
        <v>2.5</v>
      </c>
      <c r="Y70" s="19">
        <v>3.5</v>
      </c>
      <c r="Z70" s="14">
        <v>4</v>
      </c>
      <c r="AA70" s="19">
        <v>3</v>
      </c>
      <c r="AB70" s="19">
        <v>2</v>
      </c>
      <c r="AC70" s="19">
        <v>3</v>
      </c>
      <c r="AD70" s="19">
        <v>3</v>
      </c>
      <c r="AE70" s="19">
        <v>1.5</v>
      </c>
      <c r="AF70" s="19">
        <v>3</v>
      </c>
      <c r="AG70" s="19">
        <v>3</v>
      </c>
      <c r="AH70" s="19">
        <v>3</v>
      </c>
      <c r="AI70" s="14">
        <f t="shared" si="22"/>
        <v>94.5</v>
      </c>
      <c r="AJ70" s="14">
        <v>35</v>
      </c>
      <c r="AK70" s="36">
        <f t="shared" si="23"/>
        <v>3307.5</v>
      </c>
      <c r="AL70" s="100">
        <v>55199</v>
      </c>
      <c r="AM70" s="36">
        <v>0</v>
      </c>
      <c r="AN70" s="36">
        <v>100</v>
      </c>
      <c r="AO70" s="41">
        <v>4600</v>
      </c>
      <c r="AP70" s="41">
        <v>1000</v>
      </c>
      <c r="AQ70" s="41">
        <f>AL70-AP70</f>
        <v>54199</v>
      </c>
      <c r="AR70" s="19"/>
      <c r="AS70" s="19"/>
      <c r="AT70" s="18">
        <v>2480</v>
      </c>
      <c r="AU70" s="14">
        <v>1150</v>
      </c>
      <c r="AV70" s="14">
        <f t="shared" si="24"/>
        <v>1330</v>
      </c>
      <c r="AW70" s="40">
        <f t="shared" si="19"/>
        <v>2344.5</v>
      </c>
      <c r="AX70" s="40">
        <v>138.5</v>
      </c>
      <c r="AY70" s="40">
        <f t="shared" si="25"/>
        <v>94.5</v>
      </c>
      <c r="AZ70" s="40">
        <f t="shared" si="26"/>
        <v>233</v>
      </c>
      <c r="BA70" s="40">
        <v>1000</v>
      </c>
      <c r="BB70" s="40">
        <f t="shared" si="20"/>
        <v>1000</v>
      </c>
      <c r="BC70" s="40">
        <v>2100</v>
      </c>
      <c r="BD70" s="40">
        <f t="shared" si="21"/>
        <v>2200</v>
      </c>
      <c r="BE70" s="40">
        <f t="shared" si="27"/>
        <v>963</v>
      </c>
      <c r="BF70" s="45" t="s">
        <v>57</v>
      </c>
      <c r="BG70" s="44">
        <v>1116571672500</v>
      </c>
      <c r="BH70" s="7"/>
    </row>
    <row r="71" spans="1:60">
      <c r="A71" s="13">
        <v>507</v>
      </c>
      <c r="B71" s="18" t="s">
        <v>112</v>
      </c>
      <c r="C71" s="19" t="s">
        <v>50</v>
      </c>
      <c r="D71" s="19">
        <v>1.5</v>
      </c>
      <c r="E71" s="14">
        <v>1.5</v>
      </c>
      <c r="F71" s="19">
        <v>1</v>
      </c>
      <c r="G71" s="19">
        <v>1</v>
      </c>
      <c r="H71" s="19">
        <v>1</v>
      </c>
      <c r="I71" s="19">
        <v>1</v>
      </c>
      <c r="J71" s="19">
        <v>1</v>
      </c>
      <c r="K71" s="19">
        <v>0</v>
      </c>
      <c r="L71" s="19">
        <v>1.5</v>
      </c>
      <c r="M71" s="19">
        <v>1.5</v>
      </c>
      <c r="N71" s="19">
        <v>0</v>
      </c>
      <c r="O71" s="19">
        <v>1.5</v>
      </c>
      <c r="P71" s="19">
        <v>1.5</v>
      </c>
      <c r="Q71" s="19">
        <v>2.5</v>
      </c>
      <c r="R71" s="19">
        <v>2</v>
      </c>
      <c r="S71" s="19">
        <v>2.5</v>
      </c>
      <c r="T71" s="19">
        <v>2.5</v>
      </c>
      <c r="U71" s="19">
        <v>2.5</v>
      </c>
      <c r="V71" s="19">
        <v>2.5</v>
      </c>
      <c r="W71" s="19">
        <v>2.5</v>
      </c>
      <c r="X71" s="19">
        <v>3</v>
      </c>
      <c r="Y71" s="19">
        <v>3</v>
      </c>
      <c r="Z71" s="14">
        <v>3</v>
      </c>
      <c r="AA71" s="19">
        <v>3</v>
      </c>
      <c r="AB71" s="19">
        <v>3</v>
      </c>
      <c r="AC71" s="19">
        <v>3</v>
      </c>
      <c r="AD71" s="19">
        <v>3</v>
      </c>
      <c r="AE71" s="19">
        <v>2</v>
      </c>
      <c r="AF71" s="19">
        <v>0</v>
      </c>
      <c r="AG71" s="19">
        <v>4.5</v>
      </c>
      <c r="AH71" s="19">
        <v>3</v>
      </c>
      <c r="AI71" s="14">
        <f t="shared" si="22"/>
        <v>61.5</v>
      </c>
      <c r="AJ71" s="14">
        <v>35</v>
      </c>
      <c r="AK71" s="36">
        <f t="shared" si="23"/>
        <v>2152.5</v>
      </c>
      <c r="AL71" s="19">
        <v>0</v>
      </c>
      <c r="AM71" s="36">
        <v>100</v>
      </c>
      <c r="AN71" s="36">
        <v>100</v>
      </c>
      <c r="AO71" s="41"/>
      <c r="AP71" s="41">
        <f t="shared" ref="AP71:AP85" si="28">AO71</f>
        <v>0</v>
      </c>
      <c r="AQ71" s="41">
        <f t="shared" ref="AQ71:AQ134" si="29">AL71-AO71</f>
        <v>0</v>
      </c>
      <c r="AR71" s="19"/>
      <c r="AS71" s="19"/>
      <c r="AT71" s="18"/>
      <c r="AU71" s="14">
        <f t="shared" ref="AU71:AU88" si="30">AT71</f>
        <v>0</v>
      </c>
      <c r="AV71" s="14">
        <f t="shared" si="24"/>
        <v>0</v>
      </c>
      <c r="AW71" s="40">
        <f t="shared" si="19"/>
        <v>261.5</v>
      </c>
      <c r="AX71" s="40">
        <v>480.5</v>
      </c>
      <c r="AY71" s="40">
        <f t="shared" si="25"/>
        <v>61.5</v>
      </c>
      <c r="AZ71" s="40">
        <f t="shared" si="26"/>
        <v>542</v>
      </c>
      <c r="BA71" s="40">
        <v>0</v>
      </c>
      <c r="BB71" s="40">
        <f t="shared" si="20"/>
        <v>100</v>
      </c>
      <c r="BC71" s="40">
        <v>0</v>
      </c>
      <c r="BD71" s="40">
        <f t="shared" si="21"/>
        <v>100</v>
      </c>
      <c r="BE71" s="40">
        <f t="shared" si="27"/>
        <v>1891</v>
      </c>
      <c r="BF71" s="45" t="s">
        <v>57</v>
      </c>
      <c r="BG71" s="44">
        <v>1116450866500</v>
      </c>
      <c r="BH71" s="7"/>
    </row>
    <row r="72" s="7" customFormat="1" spans="1:263">
      <c r="A72" s="13">
        <v>560</v>
      </c>
      <c r="B72" s="16" t="s">
        <v>113</v>
      </c>
      <c r="C72" s="16" t="s">
        <v>50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4">
        <f t="shared" si="22"/>
        <v>0</v>
      </c>
      <c r="AJ72" s="14">
        <v>35</v>
      </c>
      <c r="AK72" s="36">
        <f t="shared" si="23"/>
        <v>0</v>
      </c>
      <c r="AL72" s="16">
        <v>0</v>
      </c>
      <c r="AM72" s="36">
        <v>0</v>
      </c>
      <c r="AN72" s="36">
        <v>0</v>
      </c>
      <c r="AO72" s="42"/>
      <c r="AP72" s="41">
        <f t="shared" si="28"/>
        <v>0</v>
      </c>
      <c r="AQ72" s="41">
        <f t="shared" si="29"/>
        <v>0</v>
      </c>
      <c r="AR72" s="16"/>
      <c r="AS72" s="16"/>
      <c r="AT72" s="16"/>
      <c r="AU72" s="14">
        <f t="shared" si="30"/>
        <v>0</v>
      </c>
      <c r="AV72" s="14">
        <f t="shared" si="24"/>
        <v>0</v>
      </c>
      <c r="AW72" s="40">
        <f t="shared" si="19"/>
        <v>0</v>
      </c>
      <c r="AX72" s="14">
        <v>137</v>
      </c>
      <c r="AY72" s="40">
        <f t="shared" si="25"/>
        <v>0</v>
      </c>
      <c r="AZ72" s="40">
        <f t="shared" si="26"/>
        <v>137</v>
      </c>
      <c r="BA72" s="40">
        <v>100</v>
      </c>
      <c r="BB72" s="40">
        <v>0</v>
      </c>
      <c r="BC72" s="40">
        <v>100</v>
      </c>
      <c r="BD72" s="40">
        <f t="shared" si="21"/>
        <v>100</v>
      </c>
      <c r="BE72" s="40">
        <f t="shared" si="27"/>
        <v>0</v>
      </c>
      <c r="BF72" s="14" t="s">
        <v>57</v>
      </c>
      <c r="BG72" s="44">
        <v>1116572260300</v>
      </c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/>
      <c r="JC72"/>
    </row>
    <row r="73" s="9" customFormat="1" spans="1:263">
      <c r="A73" s="118">
        <v>940</v>
      </c>
      <c r="B73" s="118" t="s">
        <v>114</v>
      </c>
      <c r="C73" s="118" t="s">
        <v>50</v>
      </c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>
        <v>0</v>
      </c>
      <c r="Y73" s="118">
        <v>7</v>
      </c>
      <c r="Z73" s="118">
        <v>6.5</v>
      </c>
      <c r="AA73" s="118">
        <v>6</v>
      </c>
      <c r="AB73" s="118">
        <v>3.5</v>
      </c>
      <c r="AC73" s="118">
        <v>6</v>
      </c>
      <c r="AD73" s="118">
        <v>6.5</v>
      </c>
      <c r="AE73" s="118">
        <v>6</v>
      </c>
      <c r="AF73" s="118">
        <v>5.5</v>
      </c>
      <c r="AG73" s="118">
        <v>6</v>
      </c>
      <c r="AH73" s="118">
        <v>6</v>
      </c>
      <c r="AI73" s="14">
        <f t="shared" si="22"/>
        <v>59</v>
      </c>
      <c r="AJ73" s="14">
        <v>35</v>
      </c>
      <c r="AK73" s="36">
        <f t="shared" si="23"/>
        <v>2065</v>
      </c>
      <c r="AL73" s="14">
        <v>0</v>
      </c>
      <c r="AM73" s="36">
        <v>100</v>
      </c>
      <c r="AN73" s="36">
        <v>100</v>
      </c>
      <c r="AO73" s="14"/>
      <c r="AP73" s="41">
        <f t="shared" si="28"/>
        <v>0</v>
      </c>
      <c r="AQ73" s="41">
        <f t="shared" si="29"/>
        <v>0</v>
      </c>
      <c r="AR73" s="118"/>
      <c r="AS73" s="14"/>
      <c r="AT73" s="118"/>
      <c r="AU73" s="14">
        <f t="shared" si="30"/>
        <v>0</v>
      </c>
      <c r="AV73" s="14">
        <f t="shared" si="24"/>
        <v>0</v>
      </c>
      <c r="AW73" s="40">
        <f t="shared" si="19"/>
        <v>259</v>
      </c>
      <c r="AX73" s="118"/>
      <c r="AY73" s="40">
        <f t="shared" si="25"/>
        <v>59</v>
      </c>
      <c r="AZ73" s="40">
        <f t="shared" si="26"/>
        <v>59</v>
      </c>
      <c r="BA73" s="118"/>
      <c r="BB73" s="40">
        <f t="shared" ref="BB73:BB136" si="31">BA73+AM73</f>
        <v>100</v>
      </c>
      <c r="BC73" s="118"/>
      <c r="BD73" s="40">
        <f t="shared" si="21"/>
        <v>100</v>
      </c>
      <c r="BE73" s="40">
        <f t="shared" si="27"/>
        <v>1806</v>
      </c>
      <c r="BF73" s="118" t="s">
        <v>57</v>
      </c>
      <c r="BG73" s="118">
        <v>1116572261100</v>
      </c>
      <c r="BH73" s="7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/>
      <c r="JC73"/>
    </row>
    <row r="74" s="9" customFormat="1" spans="1:263">
      <c r="A74" s="13">
        <v>8</v>
      </c>
      <c r="B74" s="13" t="s">
        <v>115</v>
      </c>
      <c r="C74" s="14" t="s">
        <v>33</v>
      </c>
      <c r="D74" s="19">
        <v>4.5</v>
      </c>
      <c r="E74" s="14">
        <v>4.5</v>
      </c>
      <c r="F74" s="14">
        <v>4.5</v>
      </c>
      <c r="G74" s="14">
        <v>4.5</v>
      </c>
      <c r="H74" s="14">
        <v>4.5</v>
      </c>
      <c r="I74" s="14">
        <v>4.5</v>
      </c>
      <c r="J74" s="14">
        <v>4.5</v>
      </c>
      <c r="K74" s="14">
        <v>5</v>
      </c>
      <c r="L74" s="14">
        <v>4.5</v>
      </c>
      <c r="M74" s="14">
        <v>5.5</v>
      </c>
      <c r="N74" s="14">
        <v>5.5</v>
      </c>
      <c r="O74" s="14">
        <v>5.5</v>
      </c>
      <c r="P74" s="14">
        <v>5.5</v>
      </c>
      <c r="Q74" s="14">
        <v>5</v>
      </c>
      <c r="R74" s="14">
        <v>5</v>
      </c>
      <c r="S74" s="14">
        <v>5</v>
      </c>
      <c r="T74" s="14">
        <v>5.5</v>
      </c>
      <c r="U74" s="14">
        <v>5.5</v>
      </c>
      <c r="V74" s="14">
        <v>5</v>
      </c>
      <c r="W74" s="14">
        <v>5</v>
      </c>
      <c r="X74" s="14">
        <v>5</v>
      </c>
      <c r="Y74" s="14">
        <v>4.5</v>
      </c>
      <c r="Z74" s="14">
        <v>4.5</v>
      </c>
      <c r="AA74" s="14">
        <v>4</v>
      </c>
      <c r="AB74" s="14">
        <v>5</v>
      </c>
      <c r="AC74" s="14">
        <v>4.5</v>
      </c>
      <c r="AD74" s="14">
        <v>4.5</v>
      </c>
      <c r="AE74" s="14">
        <v>5</v>
      </c>
      <c r="AF74" s="14">
        <v>4.5</v>
      </c>
      <c r="AG74" s="14">
        <v>5</v>
      </c>
      <c r="AH74" s="14">
        <v>4.5</v>
      </c>
      <c r="AI74" s="14">
        <f t="shared" si="22"/>
        <v>150</v>
      </c>
      <c r="AJ74" s="14">
        <v>35</v>
      </c>
      <c r="AK74" s="36">
        <f t="shared" si="23"/>
        <v>5250</v>
      </c>
      <c r="AL74" s="36">
        <v>0</v>
      </c>
      <c r="AM74" s="36">
        <v>0</v>
      </c>
      <c r="AN74" s="36">
        <v>100</v>
      </c>
      <c r="AO74" s="41"/>
      <c r="AP74" s="41">
        <f t="shared" si="28"/>
        <v>0</v>
      </c>
      <c r="AQ74" s="41">
        <f t="shared" si="29"/>
        <v>0</v>
      </c>
      <c r="AR74" s="14"/>
      <c r="AS74" s="14"/>
      <c r="AT74" s="13"/>
      <c r="AU74" s="14">
        <f t="shared" si="30"/>
        <v>0</v>
      </c>
      <c r="AV74" s="14">
        <f t="shared" si="24"/>
        <v>0</v>
      </c>
      <c r="AW74" s="40">
        <f t="shared" si="19"/>
        <v>250</v>
      </c>
      <c r="AX74" s="40">
        <v>822.5</v>
      </c>
      <c r="AY74" s="40">
        <f t="shared" si="25"/>
        <v>150</v>
      </c>
      <c r="AZ74" s="40">
        <f t="shared" si="26"/>
        <v>972.5</v>
      </c>
      <c r="BA74" s="40">
        <v>100</v>
      </c>
      <c r="BB74" s="40">
        <f t="shared" si="31"/>
        <v>100</v>
      </c>
      <c r="BC74" s="40">
        <v>100</v>
      </c>
      <c r="BD74" s="40">
        <f t="shared" si="21"/>
        <v>200</v>
      </c>
      <c r="BE74" s="40">
        <f t="shared" si="27"/>
        <v>5000</v>
      </c>
      <c r="BF74" s="13" t="s">
        <v>57</v>
      </c>
      <c r="BG74" s="44">
        <v>1116572576600</v>
      </c>
      <c r="BH74" s="7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/>
      <c r="JC74"/>
    </row>
    <row r="75" spans="1:60">
      <c r="A75" s="13">
        <v>15</v>
      </c>
      <c r="B75" s="14" t="s">
        <v>116</v>
      </c>
      <c r="C75" s="14" t="s">
        <v>33</v>
      </c>
      <c r="D75" s="19">
        <v>14</v>
      </c>
      <c r="E75" s="14">
        <v>12</v>
      </c>
      <c r="F75" s="14">
        <v>12</v>
      </c>
      <c r="G75" s="14">
        <v>13</v>
      </c>
      <c r="H75" s="14">
        <v>12</v>
      </c>
      <c r="I75" s="14">
        <v>12</v>
      </c>
      <c r="J75" s="14">
        <v>13.5</v>
      </c>
      <c r="K75" s="14">
        <v>13</v>
      </c>
      <c r="L75" s="14">
        <v>11</v>
      </c>
      <c r="M75" s="14">
        <v>13.5</v>
      </c>
      <c r="N75" s="14">
        <v>14</v>
      </c>
      <c r="O75" s="14">
        <v>14</v>
      </c>
      <c r="P75" s="14">
        <v>13.5</v>
      </c>
      <c r="Q75" s="14">
        <v>13.5</v>
      </c>
      <c r="R75" s="14">
        <v>11.5</v>
      </c>
      <c r="S75" s="14">
        <v>13</v>
      </c>
      <c r="T75" s="14">
        <v>11.5</v>
      </c>
      <c r="U75" s="14">
        <v>6</v>
      </c>
      <c r="V75" s="14">
        <v>5.5</v>
      </c>
      <c r="W75" s="14">
        <v>12.5</v>
      </c>
      <c r="X75" s="14">
        <v>13</v>
      </c>
      <c r="Y75" s="14">
        <v>13</v>
      </c>
      <c r="Z75" s="14">
        <v>13</v>
      </c>
      <c r="AA75" s="14">
        <v>12.5</v>
      </c>
      <c r="AB75" s="14">
        <v>12</v>
      </c>
      <c r="AC75" s="14">
        <v>14</v>
      </c>
      <c r="AD75" s="14">
        <v>12</v>
      </c>
      <c r="AE75" s="14">
        <v>13</v>
      </c>
      <c r="AF75" s="14">
        <v>12</v>
      </c>
      <c r="AG75" s="14">
        <v>13</v>
      </c>
      <c r="AH75" s="14">
        <v>12</v>
      </c>
      <c r="AI75" s="14">
        <f t="shared" si="22"/>
        <v>380.5</v>
      </c>
      <c r="AJ75" s="14">
        <v>35</v>
      </c>
      <c r="AK75" s="36">
        <f t="shared" si="23"/>
        <v>13317.5</v>
      </c>
      <c r="AL75" s="38">
        <v>0</v>
      </c>
      <c r="AM75" s="36">
        <v>0</v>
      </c>
      <c r="AN75" s="36">
        <v>100</v>
      </c>
      <c r="AO75" s="41"/>
      <c r="AP75" s="41">
        <f t="shared" si="28"/>
        <v>0</v>
      </c>
      <c r="AQ75" s="41">
        <f t="shared" si="29"/>
        <v>0</v>
      </c>
      <c r="AR75" s="14"/>
      <c r="AS75" s="14"/>
      <c r="AT75" s="14">
        <v>2300</v>
      </c>
      <c r="AU75" s="14">
        <f t="shared" si="30"/>
        <v>2300</v>
      </c>
      <c r="AV75" s="14">
        <f t="shared" si="24"/>
        <v>0</v>
      </c>
      <c r="AW75" s="40">
        <f t="shared" si="19"/>
        <v>2780.5</v>
      </c>
      <c r="AX75" s="40">
        <v>658.5</v>
      </c>
      <c r="AY75" s="40">
        <f t="shared" si="25"/>
        <v>380.5</v>
      </c>
      <c r="AZ75" s="40">
        <f t="shared" si="26"/>
        <v>1039</v>
      </c>
      <c r="BA75" s="40">
        <v>100</v>
      </c>
      <c r="BB75" s="40">
        <f t="shared" si="31"/>
        <v>100</v>
      </c>
      <c r="BC75" s="40">
        <v>100</v>
      </c>
      <c r="BD75" s="40">
        <f t="shared" si="21"/>
        <v>200</v>
      </c>
      <c r="BE75" s="40">
        <f t="shared" si="27"/>
        <v>10537</v>
      </c>
      <c r="BF75" s="13" t="s">
        <v>57</v>
      </c>
      <c r="BG75" s="44">
        <v>1100001241900</v>
      </c>
      <c r="BH75" s="7"/>
    </row>
    <row r="76" spans="1:60">
      <c r="A76" s="13">
        <v>620</v>
      </c>
      <c r="B76" s="19" t="s">
        <v>117</v>
      </c>
      <c r="C76" s="19" t="s">
        <v>118</v>
      </c>
      <c r="D76" s="19">
        <v>16</v>
      </c>
      <c r="E76" s="14">
        <v>15</v>
      </c>
      <c r="F76" s="19">
        <v>14</v>
      </c>
      <c r="G76" s="19">
        <v>10</v>
      </c>
      <c r="H76" s="19">
        <v>13</v>
      </c>
      <c r="I76" s="19">
        <v>12</v>
      </c>
      <c r="J76" s="19">
        <v>13</v>
      </c>
      <c r="K76" s="19">
        <v>14</v>
      </c>
      <c r="L76" s="19">
        <v>15</v>
      </c>
      <c r="M76" s="19">
        <v>15</v>
      </c>
      <c r="N76" s="19">
        <v>14</v>
      </c>
      <c r="O76" s="19">
        <v>14</v>
      </c>
      <c r="P76" s="19">
        <v>14</v>
      </c>
      <c r="Q76" s="19">
        <v>13.5</v>
      </c>
      <c r="R76" s="19">
        <v>12.5</v>
      </c>
      <c r="S76" s="19">
        <v>14.5</v>
      </c>
      <c r="T76" s="19">
        <v>15</v>
      </c>
      <c r="U76" s="19">
        <v>8.5</v>
      </c>
      <c r="V76" s="19">
        <v>13.5</v>
      </c>
      <c r="W76" s="19">
        <v>0</v>
      </c>
      <c r="X76" s="19">
        <v>14</v>
      </c>
      <c r="Y76" s="19">
        <v>14</v>
      </c>
      <c r="Z76" s="14">
        <v>14</v>
      </c>
      <c r="AA76" s="19">
        <v>0</v>
      </c>
      <c r="AB76" s="19">
        <v>10</v>
      </c>
      <c r="AC76" s="19">
        <v>15.5</v>
      </c>
      <c r="AD76" s="19">
        <v>15.5</v>
      </c>
      <c r="AE76" s="19">
        <v>15</v>
      </c>
      <c r="AF76" s="19">
        <v>12.5</v>
      </c>
      <c r="AG76" s="19">
        <v>15</v>
      </c>
      <c r="AH76" s="19">
        <v>13</v>
      </c>
      <c r="AI76" s="14">
        <f t="shared" si="22"/>
        <v>395</v>
      </c>
      <c r="AJ76" s="14">
        <v>35</v>
      </c>
      <c r="AK76" s="36">
        <f t="shared" si="23"/>
        <v>13825</v>
      </c>
      <c r="AL76" s="19">
        <v>0</v>
      </c>
      <c r="AM76" s="36">
        <v>100</v>
      </c>
      <c r="AN76" s="36">
        <v>100</v>
      </c>
      <c r="AO76" s="41"/>
      <c r="AP76" s="41">
        <f t="shared" si="28"/>
        <v>0</v>
      </c>
      <c r="AQ76" s="41">
        <f t="shared" si="29"/>
        <v>0</v>
      </c>
      <c r="AR76" s="19"/>
      <c r="AS76" s="19"/>
      <c r="AT76" s="19"/>
      <c r="AU76" s="14">
        <f t="shared" si="30"/>
        <v>0</v>
      </c>
      <c r="AV76" s="14">
        <f t="shared" si="24"/>
        <v>0</v>
      </c>
      <c r="AW76" s="40">
        <f t="shared" si="19"/>
        <v>595</v>
      </c>
      <c r="AX76" s="40">
        <v>1052.5</v>
      </c>
      <c r="AY76" s="40">
        <f t="shared" si="25"/>
        <v>395</v>
      </c>
      <c r="AZ76" s="40">
        <f t="shared" si="26"/>
        <v>1447.5</v>
      </c>
      <c r="BA76" s="40">
        <v>100</v>
      </c>
      <c r="BB76" s="40">
        <f t="shared" si="31"/>
        <v>200</v>
      </c>
      <c r="BC76" s="40">
        <v>100</v>
      </c>
      <c r="BD76" s="40">
        <f t="shared" si="21"/>
        <v>200</v>
      </c>
      <c r="BE76" s="40">
        <f t="shared" si="27"/>
        <v>13230</v>
      </c>
      <c r="BF76" s="19" t="s">
        <v>57</v>
      </c>
      <c r="BG76" s="44">
        <v>116058448000</v>
      </c>
      <c r="BH76" s="7"/>
    </row>
    <row r="77" spans="1:60">
      <c r="A77" s="13">
        <v>712</v>
      </c>
      <c r="B77" s="14" t="s">
        <v>119</v>
      </c>
      <c r="C77" s="14" t="s">
        <v>120</v>
      </c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>
        <f t="shared" si="22"/>
        <v>0</v>
      </c>
      <c r="AJ77" s="14">
        <v>35</v>
      </c>
      <c r="AK77" s="36">
        <f t="shared" si="23"/>
        <v>0</v>
      </c>
      <c r="AL77" s="14">
        <v>0</v>
      </c>
      <c r="AM77" s="36">
        <v>100</v>
      </c>
      <c r="AN77" s="36">
        <v>100</v>
      </c>
      <c r="AO77" s="41"/>
      <c r="AP77" s="41">
        <f t="shared" si="28"/>
        <v>0</v>
      </c>
      <c r="AQ77" s="41">
        <f t="shared" si="29"/>
        <v>0</v>
      </c>
      <c r="AR77" s="14"/>
      <c r="AS77" s="14"/>
      <c r="AT77" s="14"/>
      <c r="AU77" s="14">
        <f t="shared" si="30"/>
        <v>0</v>
      </c>
      <c r="AV77" s="14">
        <f t="shared" si="24"/>
        <v>0</v>
      </c>
      <c r="AW77" s="40">
        <v>0</v>
      </c>
      <c r="AX77" s="14">
        <v>1405</v>
      </c>
      <c r="AY77" s="40">
        <f t="shared" si="25"/>
        <v>0</v>
      </c>
      <c r="AZ77" s="40">
        <f t="shared" si="26"/>
        <v>1405</v>
      </c>
      <c r="BA77" s="40">
        <v>100</v>
      </c>
      <c r="BB77" s="40">
        <f t="shared" si="31"/>
        <v>200</v>
      </c>
      <c r="BC77" s="40">
        <v>100</v>
      </c>
      <c r="BD77" s="40">
        <f t="shared" si="21"/>
        <v>200</v>
      </c>
      <c r="BE77" s="40">
        <f t="shared" si="27"/>
        <v>0</v>
      </c>
      <c r="BF77" s="14" t="s">
        <v>121</v>
      </c>
      <c r="BG77" s="44">
        <v>210194294137</v>
      </c>
      <c r="BH77" s="7"/>
    </row>
    <row r="78" spans="1:60">
      <c r="A78" s="13">
        <v>200</v>
      </c>
      <c r="B78" s="18" t="s">
        <v>122</v>
      </c>
      <c r="C78" s="19" t="s">
        <v>56</v>
      </c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4"/>
      <c r="AA78" s="19"/>
      <c r="AB78" s="19"/>
      <c r="AC78" s="19"/>
      <c r="AD78" s="19"/>
      <c r="AE78" s="19"/>
      <c r="AF78" s="19"/>
      <c r="AG78" s="19"/>
      <c r="AH78" s="19"/>
      <c r="AI78" s="14">
        <f t="shared" si="22"/>
        <v>0</v>
      </c>
      <c r="AJ78" s="14">
        <v>35</v>
      </c>
      <c r="AK78" s="36">
        <f t="shared" si="23"/>
        <v>0</v>
      </c>
      <c r="AL78" s="19">
        <v>0</v>
      </c>
      <c r="AM78" s="36">
        <v>0</v>
      </c>
      <c r="AN78" s="36">
        <v>0</v>
      </c>
      <c r="AO78" s="41"/>
      <c r="AP78" s="41">
        <f t="shared" si="28"/>
        <v>0</v>
      </c>
      <c r="AQ78" s="41">
        <f t="shared" si="29"/>
        <v>0</v>
      </c>
      <c r="AR78" s="19"/>
      <c r="AS78" s="19"/>
      <c r="AT78" s="18"/>
      <c r="AU78" s="14">
        <f t="shared" si="30"/>
        <v>0</v>
      </c>
      <c r="AV78" s="14">
        <f t="shared" si="24"/>
        <v>0</v>
      </c>
      <c r="AW78" s="40">
        <f t="shared" ref="AW78:AW106" si="32">AM78+AN78+AP78+AR78+AU78+AY78</f>
        <v>0</v>
      </c>
      <c r="AX78" s="40">
        <v>1628</v>
      </c>
      <c r="AY78" s="40">
        <f t="shared" si="25"/>
        <v>0</v>
      </c>
      <c r="AZ78" s="40">
        <f t="shared" si="26"/>
        <v>1628</v>
      </c>
      <c r="BA78" s="40">
        <v>1000</v>
      </c>
      <c r="BB78" s="40">
        <f t="shared" si="31"/>
        <v>1000</v>
      </c>
      <c r="BC78" s="40">
        <v>0</v>
      </c>
      <c r="BD78" s="40">
        <f t="shared" si="21"/>
        <v>0</v>
      </c>
      <c r="BE78" s="40">
        <f t="shared" si="27"/>
        <v>0</v>
      </c>
      <c r="BF78" s="19" t="s">
        <v>121</v>
      </c>
      <c r="BG78" s="44">
        <v>210192480314</v>
      </c>
      <c r="BH78" s="7"/>
    </row>
    <row r="79" spans="1:261">
      <c r="A79" s="13">
        <v>205</v>
      </c>
      <c r="B79" s="18" t="s">
        <v>123</v>
      </c>
      <c r="C79" s="19" t="s">
        <v>56</v>
      </c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4"/>
      <c r="AA79" s="19"/>
      <c r="AB79" s="19"/>
      <c r="AC79" s="19"/>
      <c r="AD79" s="19"/>
      <c r="AE79" s="19"/>
      <c r="AF79" s="19"/>
      <c r="AG79" s="19"/>
      <c r="AH79" s="19"/>
      <c r="AI79" s="14">
        <f t="shared" si="22"/>
        <v>0</v>
      </c>
      <c r="AJ79" s="14">
        <v>35</v>
      </c>
      <c r="AK79" s="36">
        <f t="shared" si="23"/>
        <v>0</v>
      </c>
      <c r="AL79" s="19">
        <v>0</v>
      </c>
      <c r="AM79" s="36">
        <v>0</v>
      </c>
      <c r="AN79" s="36">
        <v>0</v>
      </c>
      <c r="AO79" s="41"/>
      <c r="AP79" s="41">
        <f t="shared" si="28"/>
        <v>0</v>
      </c>
      <c r="AQ79" s="41">
        <f t="shared" si="29"/>
        <v>0</v>
      </c>
      <c r="AR79" s="19"/>
      <c r="AS79" s="19"/>
      <c r="AT79" s="18"/>
      <c r="AU79" s="14">
        <f t="shared" si="30"/>
        <v>0</v>
      </c>
      <c r="AV79" s="14">
        <f t="shared" si="24"/>
        <v>0</v>
      </c>
      <c r="AW79" s="40">
        <f t="shared" si="32"/>
        <v>0</v>
      </c>
      <c r="AX79" s="40">
        <v>76</v>
      </c>
      <c r="AY79" s="40">
        <f t="shared" si="25"/>
        <v>0</v>
      </c>
      <c r="AZ79" s="40">
        <f t="shared" si="26"/>
        <v>76</v>
      </c>
      <c r="BA79" s="40">
        <v>0</v>
      </c>
      <c r="BB79" s="40">
        <f t="shared" si="31"/>
        <v>0</v>
      </c>
      <c r="BC79" s="40">
        <v>0</v>
      </c>
      <c r="BD79" s="40">
        <f t="shared" si="21"/>
        <v>0</v>
      </c>
      <c r="BE79" s="40">
        <f t="shared" si="27"/>
        <v>0</v>
      </c>
      <c r="BF79" s="45" t="s">
        <v>121</v>
      </c>
      <c r="BG79" s="44">
        <v>210194643858</v>
      </c>
      <c r="BH79" s="12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</row>
    <row r="80" spans="1:261">
      <c r="A80" s="13">
        <v>226</v>
      </c>
      <c r="B80" s="18" t="s">
        <v>124</v>
      </c>
      <c r="C80" s="19" t="s">
        <v>56</v>
      </c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4"/>
      <c r="AA80" s="19"/>
      <c r="AB80" s="19"/>
      <c r="AC80" s="19"/>
      <c r="AD80" s="19"/>
      <c r="AE80" s="19"/>
      <c r="AF80" s="19"/>
      <c r="AG80" s="19"/>
      <c r="AH80" s="19"/>
      <c r="AI80" s="14">
        <f t="shared" si="22"/>
        <v>0</v>
      </c>
      <c r="AJ80" s="14">
        <v>35</v>
      </c>
      <c r="AK80" s="36">
        <f t="shared" si="23"/>
        <v>0</v>
      </c>
      <c r="AL80" s="19">
        <v>0</v>
      </c>
      <c r="AM80" s="36">
        <v>0</v>
      </c>
      <c r="AN80" s="36">
        <v>0</v>
      </c>
      <c r="AO80" s="41"/>
      <c r="AP80" s="41">
        <f t="shared" si="28"/>
        <v>0</v>
      </c>
      <c r="AQ80" s="41">
        <f t="shared" si="29"/>
        <v>0</v>
      </c>
      <c r="AR80" s="19"/>
      <c r="AS80" s="19"/>
      <c r="AT80" s="18"/>
      <c r="AU80" s="14">
        <f t="shared" si="30"/>
        <v>0</v>
      </c>
      <c r="AV80" s="14">
        <f t="shared" si="24"/>
        <v>0</v>
      </c>
      <c r="AW80" s="40">
        <f t="shared" si="32"/>
        <v>0</v>
      </c>
      <c r="AX80" s="40">
        <v>674.5</v>
      </c>
      <c r="AY80" s="40">
        <f t="shared" si="25"/>
        <v>0</v>
      </c>
      <c r="AZ80" s="40">
        <f t="shared" si="26"/>
        <v>674.5</v>
      </c>
      <c r="BA80" s="40">
        <v>1000</v>
      </c>
      <c r="BB80" s="40">
        <f t="shared" si="31"/>
        <v>1000</v>
      </c>
      <c r="BC80" s="40">
        <v>0</v>
      </c>
      <c r="BD80" s="40">
        <f t="shared" si="21"/>
        <v>0</v>
      </c>
      <c r="BE80" s="40">
        <f t="shared" si="27"/>
        <v>0</v>
      </c>
      <c r="BF80" s="45" t="s">
        <v>121</v>
      </c>
      <c r="BG80" s="44">
        <v>400191012593</v>
      </c>
      <c r="BH80" s="12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</row>
    <row r="81" s="9" customFormat="1" spans="1:263">
      <c r="A81" s="13">
        <v>228</v>
      </c>
      <c r="B81" s="18" t="s">
        <v>125</v>
      </c>
      <c r="C81" s="19" t="s">
        <v>56</v>
      </c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4"/>
      <c r="AA81" s="19"/>
      <c r="AB81" s="19"/>
      <c r="AC81" s="19"/>
      <c r="AD81" s="19"/>
      <c r="AE81" s="19"/>
      <c r="AF81" s="19"/>
      <c r="AG81" s="19"/>
      <c r="AH81" s="19"/>
      <c r="AI81" s="14">
        <f t="shared" si="22"/>
        <v>0</v>
      </c>
      <c r="AJ81" s="14">
        <v>35</v>
      </c>
      <c r="AK81" s="36">
        <f t="shared" si="23"/>
        <v>0</v>
      </c>
      <c r="AL81" s="19">
        <v>0</v>
      </c>
      <c r="AM81" s="36">
        <v>0</v>
      </c>
      <c r="AN81" s="36">
        <v>0</v>
      </c>
      <c r="AO81" s="41"/>
      <c r="AP81" s="41">
        <f t="shared" si="28"/>
        <v>0</v>
      </c>
      <c r="AQ81" s="41">
        <f t="shared" si="29"/>
        <v>0</v>
      </c>
      <c r="AR81" s="19"/>
      <c r="AS81" s="19"/>
      <c r="AT81" s="18"/>
      <c r="AU81" s="14">
        <f t="shared" si="30"/>
        <v>0</v>
      </c>
      <c r="AV81" s="14">
        <f t="shared" si="24"/>
        <v>0</v>
      </c>
      <c r="AW81" s="40">
        <f t="shared" si="32"/>
        <v>0</v>
      </c>
      <c r="AX81" s="40">
        <v>206.5</v>
      </c>
      <c r="AY81" s="40">
        <f t="shared" si="25"/>
        <v>0</v>
      </c>
      <c r="AZ81" s="40">
        <f t="shared" si="26"/>
        <v>206.5</v>
      </c>
      <c r="BA81" s="40">
        <v>0</v>
      </c>
      <c r="BB81" s="40">
        <f t="shared" si="31"/>
        <v>0</v>
      </c>
      <c r="BC81" s="40">
        <v>0</v>
      </c>
      <c r="BD81" s="40">
        <f t="shared" si="21"/>
        <v>0</v>
      </c>
      <c r="BE81" s="40">
        <f t="shared" si="27"/>
        <v>0</v>
      </c>
      <c r="BF81" s="45" t="s">
        <v>121</v>
      </c>
      <c r="BG81" s="44">
        <v>210194173866</v>
      </c>
      <c r="BH81" s="7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/>
      <c r="JC81"/>
    </row>
    <row r="82" spans="1:261">
      <c r="A82" s="13">
        <v>230</v>
      </c>
      <c r="B82" s="18" t="s">
        <v>126</v>
      </c>
      <c r="C82" s="19" t="s">
        <v>56</v>
      </c>
      <c r="D82" s="19">
        <v>13</v>
      </c>
      <c r="E82" s="19">
        <v>5</v>
      </c>
      <c r="F82" s="19">
        <v>11.5</v>
      </c>
      <c r="G82" s="19">
        <v>12</v>
      </c>
      <c r="H82" s="19">
        <v>11</v>
      </c>
      <c r="I82" s="19">
        <v>8.5</v>
      </c>
      <c r="J82" s="19">
        <v>11.5</v>
      </c>
      <c r="K82" s="19">
        <v>12.5</v>
      </c>
      <c r="L82" s="19">
        <v>12.5</v>
      </c>
      <c r="M82" s="19">
        <v>12.5</v>
      </c>
      <c r="N82" s="19">
        <v>11.5</v>
      </c>
      <c r="O82" s="19">
        <v>10.5</v>
      </c>
      <c r="P82" s="19">
        <v>10.5</v>
      </c>
      <c r="Q82" s="19"/>
      <c r="R82" s="19"/>
      <c r="S82" s="19">
        <v>11</v>
      </c>
      <c r="T82" s="19">
        <v>11</v>
      </c>
      <c r="U82" s="19"/>
      <c r="V82" s="19">
        <v>13</v>
      </c>
      <c r="W82" s="19">
        <v>13</v>
      </c>
      <c r="X82" s="19">
        <v>12.5</v>
      </c>
      <c r="Y82" s="19">
        <v>11.5</v>
      </c>
      <c r="Z82" s="14">
        <v>10.5</v>
      </c>
      <c r="AA82" s="19">
        <v>13</v>
      </c>
      <c r="AB82" s="19">
        <v>11.5</v>
      </c>
      <c r="AC82" s="19">
        <v>11</v>
      </c>
      <c r="AD82" s="19">
        <v>13</v>
      </c>
      <c r="AE82" s="19">
        <v>12</v>
      </c>
      <c r="AF82" s="19">
        <v>12</v>
      </c>
      <c r="AG82" s="19">
        <v>11.5</v>
      </c>
      <c r="AH82" s="19">
        <v>12</v>
      </c>
      <c r="AI82" s="14">
        <f t="shared" si="22"/>
        <v>321</v>
      </c>
      <c r="AJ82" s="14">
        <v>35</v>
      </c>
      <c r="AK82" s="36">
        <f t="shared" si="23"/>
        <v>11235</v>
      </c>
      <c r="AL82" s="19">
        <v>0</v>
      </c>
      <c r="AM82" s="36">
        <v>100</v>
      </c>
      <c r="AN82" s="36">
        <v>100</v>
      </c>
      <c r="AO82" s="41"/>
      <c r="AP82" s="41">
        <f t="shared" si="28"/>
        <v>0</v>
      </c>
      <c r="AQ82" s="41">
        <f t="shared" si="29"/>
        <v>0</v>
      </c>
      <c r="AR82" s="19"/>
      <c r="AS82" s="19"/>
      <c r="AT82" s="18"/>
      <c r="AU82" s="14">
        <f t="shared" si="30"/>
        <v>0</v>
      </c>
      <c r="AV82" s="14">
        <f t="shared" si="24"/>
        <v>0</v>
      </c>
      <c r="AW82" s="40">
        <f t="shared" si="32"/>
        <v>521</v>
      </c>
      <c r="AX82" s="40">
        <v>1794.5</v>
      </c>
      <c r="AY82" s="40">
        <f t="shared" si="25"/>
        <v>321</v>
      </c>
      <c r="AZ82" s="40">
        <f t="shared" si="26"/>
        <v>2115.5</v>
      </c>
      <c r="BA82" s="40">
        <v>100</v>
      </c>
      <c r="BB82" s="40">
        <f t="shared" si="31"/>
        <v>200</v>
      </c>
      <c r="BC82" s="40">
        <v>100</v>
      </c>
      <c r="BD82" s="40">
        <f t="shared" si="21"/>
        <v>200</v>
      </c>
      <c r="BE82" s="40">
        <f t="shared" si="27"/>
        <v>10714</v>
      </c>
      <c r="BF82" s="45" t="s">
        <v>121</v>
      </c>
      <c r="BG82" s="44">
        <v>210196415649</v>
      </c>
      <c r="BH82" s="12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</row>
    <row r="83" s="8" customFormat="1" spans="1:263">
      <c r="A83" s="13">
        <v>233</v>
      </c>
      <c r="B83" s="19" t="s">
        <v>127</v>
      </c>
      <c r="C83" s="19" t="s">
        <v>56</v>
      </c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4"/>
      <c r="AA83" s="19"/>
      <c r="AB83" s="19"/>
      <c r="AC83" s="19"/>
      <c r="AD83" s="19"/>
      <c r="AE83" s="19"/>
      <c r="AF83" s="19"/>
      <c r="AG83" s="19"/>
      <c r="AH83" s="19"/>
      <c r="AI83" s="14">
        <f t="shared" si="22"/>
        <v>0</v>
      </c>
      <c r="AJ83" s="14">
        <v>35</v>
      </c>
      <c r="AK83" s="36">
        <f t="shared" si="23"/>
        <v>0</v>
      </c>
      <c r="AL83" s="19">
        <v>0</v>
      </c>
      <c r="AM83" s="36">
        <v>0</v>
      </c>
      <c r="AN83" s="36">
        <v>0</v>
      </c>
      <c r="AO83" s="41"/>
      <c r="AP83" s="41">
        <f t="shared" si="28"/>
        <v>0</v>
      </c>
      <c r="AQ83" s="41">
        <f t="shared" si="29"/>
        <v>0</v>
      </c>
      <c r="AR83" s="19"/>
      <c r="AS83" s="19"/>
      <c r="AT83" s="19"/>
      <c r="AU83" s="14">
        <f t="shared" si="30"/>
        <v>0</v>
      </c>
      <c r="AV83" s="14">
        <f t="shared" si="24"/>
        <v>0</v>
      </c>
      <c r="AW83" s="40">
        <f t="shared" si="32"/>
        <v>0</v>
      </c>
      <c r="AX83" s="40">
        <v>142.5</v>
      </c>
      <c r="AY83" s="40">
        <f t="shared" si="25"/>
        <v>0</v>
      </c>
      <c r="AZ83" s="40">
        <f t="shared" si="26"/>
        <v>142.5</v>
      </c>
      <c r="BA83" s="40">
        <v>0</v>
      </c>
      <c r="BB83" s="40">
        <f t="shared" si="31"/>
        <v>0</v>
      </c>
      <c r="BC83" s="40">
        <v>0</v>
      </c>
      <c r="BD83" s="40">
        <f t="shared" si="21"/>
        <v>0</v>
      </c>
      <c r="BE83" s="40">
        <f t="shared" si="27"/>
        <v>0</v>
      </c>
      <c r="BF83" s="45" t="s">
        <v>121</v>
      </c>
      <c r="BG83" s="44">
        <v>370194364930</v>
      </c>
      <c r="BH83" s="7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/>
      <c r="JC83"/>
    </row>
    <row r="84" spans="1:261">
      <c r="A84" s="13">
        <v>260</v>
      </c>
      <c r="B84" s="18" t="s">
        <v>128</v>
      </c>
      <c r="C84" s="19" t="s">
        <v>70</v>
      </c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4"/>
      <c r="AA84" s="19"/>
      <c r="AB84" s="19"/>
      <c r="AC84" s="19"/>
      <c r="AD84" s="19"/>
      <c r="AE84" s="19"/>
      <c r="AF84" s="19"/>
      <c r="AG84" s="19"/>
      <c r="AH84" s="19"/>
      <c r="AI84" s="14">
        <f t="shared" si="22"/>
        <v>0</v>
      </c>
      <c r="AJ84" s="14">
        <v>35</v>
      </c>
      <c r="AK84" s="36">
        <f t="shared" si="23"/>
        <v>0</v>
      </c>
      <c r="AL84" s="19">
        <v>0</v>
      </c>
      <c r="AM84" s="36">
        <v>0</v>
      </c>
      <c r="AN84" s="36">
        <v>0</v>
      </c>
      <c r="AO84" s="41"/>
      <c r="AP84" s="41">
        <f t="shared" si="28"/>
        <v>0</v>
      </c>
      <c r="AQ84" s="41">
        <f t="shared" si="29"/>
        <v>0</v>
      </c>
      <c r="AR84" s="19"/>
      <c r="AS84" s="19"/>
      <c r="AT84" s="18"/>
      <c r="AU84" s="14">
        <f t="shared" si="30"/>
        <v>0</v>
      </c>
      <c r="AV84" s="14">
        <f t="shared" si="24"/>
        <v>0</v>
      </c>
      <c r="AW84" s="40">
        <f t="shared" si="32"/>
        <v>0</v>
      </c>
      <c r="AX84" s="40">
        <v>579.5</v>
      </c>
      <c r="AY84" s="40">
        <f t="shared" si="25"/>
        <v>0</v>
      </c>
      <c r="AZ84" s="40">
        <f t="shared" si="26"/>
        <v>579.5</v>
      </c>
      <c r="BA84" s="40">
        <v>1000</v>
      </c>
      <c r="BB84" s="40">
        <f t="shared" si="31"/>
        <v>1000</v>
      </c>
      <c r="BC84" s="40">
        <v>1800</v>
      </c>
      <c r="BD84" s="40">
        <f t="shared" si="21"/>
        <v>1800</v>
      </c>
      <c r="BE84" s="40">
        <f t="shared" si="27"/>
        <v>0</v>
      </c>
      <c r="BF84" s="19" t="s">
        <v>121</v>
      </c>
      <c r="BG84" s="44">
        <v>210190312501</v>
      </c>
      <c r="BH84" s="12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</row>
    <row r="85" spans="1:261">
      <c r="A85" s="13">
        <v>261</v>
      </c>
      <c r="B85" s="18" t="s">
        <v>129</v>
      </c>
      <c r="C85" s="19" t="s">
        <v>70</v>
      </c>
      <c r="D85" s="19">
        <v>21.5</v>
      </c>
      <c r="E85" s="19">
        <v>18.5</v>
      </c>
      <c r="F85" s="19">
        <v>15</v>
      </c>
      <c r="G85" s="19">
        <v>12.5</v>
      </c>
      <c r="H85" s="19">
        <v>14</v>
      </c>
      <c r="I85" s="19">
        <v>19.5</v>
      </c>
      <c r="J85" s="19">
        <v>20</v>
      </c>
      <c r="K85" s="19">
        <v>20</v>
      </c>
      <c r="L85" s="19">
        <v>20</v>
      </c>
      <c r="M85" s="19">
        <v>19.5</v>
      </c>
      <c r="N85" s="19">
        <v>19</v>
      </c>
      <c r="O85" s="19">
        <v>19</v>
      </c>
      <c r="P85" s="19">
        <v>20</v>
      </c>
      <c r="Q85" s="19">
        <v>20</v>
      </c>
      <c r="R85" s="19">
        <v>20</v>
      </c>
      <c r="S85" s="19">
        <v>20</v>
      </c>
      <c r="T85" s="19">
        <v>19.5</v>
      </c>
      <c r="U85" s="19">
        <v>19</v>
      </c>
      <c r="V85" s="19">
        <v>19.5</v>
      </c>
      <c r="W85" s="19">
        <v>19</v>
      </c>
      <c r="X85" s="19">
        <v>19</v>
      </c>
      <c r="Y85" s="19">
        <v>20</v>
      </c>
      <c r="Z85" s="14">
        <v>20</v>
      </c>
      <c r="AA85" s="19">
        <v>17</v>
      </c>
      <c r="AB85" s="19">
        <v>21.5</v>
      </c>
      <c r="AC85" s="19">
        <v>19</v>
      </c>
      <c r="AD85" s="19">
        <v>19</v>
      </c>
      <c r="AE85" s="19">
        <v>19.5</v>
      </c>
      <c r="AF85" s="19">
        <v>20</v>
      </c>
      <c r="AG85" s="19">
        <v>20</v>
      </c>
      <c r="AH85" s="19">
        <v>20</v>
      </c>
      <c r="AI85" s="14">
        <f t="shared" si="22"/>
        <v>590.5</v>
      </c>
      <c r="AJ85" s="14">
        <v>35</v>
      </c>
      <c r="AK85" s="36">
        <f t="shared" si="23"/>
        <v>20667.5</v>
      </c>
      <c r="AL85" s="19">
        <v>0</v>
      </c>
      <c r="AM85" s="36">
        <v>0</v>
      </c>
      <c r="AN85" s="36">
        <v>100</v>
      </c>
      <c r="AO85" s="41"/>
      <c r="AP85" s="41">
        <f t="shared" si="28"/>
        <v>0</v>
      </c>
      <c r="AQ85" s="41">
        <f t="shared" si="29"/>
        <v>0</v>
      </c>
      <c r="AR85" s="19"/>
      <c r="AS85" s="19"/>
      <c r="AT85" s="18"/>
      <c r="AU85" s="14">
        <f t="shared" si="30"/>
        <v>0</v>
      </c>
      <c r="AV85" s="14">
        <f t="shared" si="24"/>
        <v>0</v>
      </c>
      <c r="AW85" s="40">
        <f t="shared" si="32"/>
        <v>690.5</v>
      </c>
      <c r="AX85" s="40">
        <v>1591</v>
      </c>
      <c r="AY85" s="40">
        <f t="shared" si="25"/>
        <v>590.5</v>
      </c>
      <c r="AZ85" s="40">
        <f t="shared" si="26"/>
        <v>2181.5</v>
      </c>
      <c r="BA85" s="40">
        <v>1000</v>
      </c>
      <c r="BB85" s="40">
        <f t="shared" si="31"/>
        <v>1000</v>
      </c>
      <c r="BC85" s="40">
        <v>1500</v>
      </c>
      <c r="BD85" s="40">
        <f t="shared" si="21"/>
        <v>1600</v>
      </c>
      <c r="BE85" s="40">
        <f t="shared" si="27"/>
        <v>19977</v>
      </c>
      <c r="BF85" s="45" t="s">
        <v>121</v>
      </c>
      <c r="BG85" s="44">
        <v>210161404952</v>
      </c>
      <c r="BH85" s="12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</row>
    <row r="86" spans="1:60">
      <c r="A86" s="13">
        <v>322</v>
      </c>
      <c r="B86" s="19" t="s">
        <v>130</v>
      </c>
      <c r="C86" s="19" t="s">
        <v>70</v>
      </c>
      <c r="D86" s="19">
        <v>2</v>
      </c>
      <c r="E86" s="14">
        <v>1</v>
      </c>
      <c r="F86" s="19">
        <v>2</v>
      </c>
      <c r="G86" s="19">
        <v>1</v>
      </c>
      <c r="H86" s="19">
        <v>1</v>
      </c>
      <c r="I86" s="19">
        <v>1</v>
      </c>
      <c r="J86" s="19">
        <v>1.5</v>
      </c>
      <c r="K86" s="19">
        <v>1.5</v>
      </c>
      <c r="L86" s="19">
        <v>1</v>
      </c>
      <c r="M86" s="19">
        <v>1</v>
      </c>
      <c r="N86" s="19">
        <v>1.5</v>
      </c>
      <c r="O86" s="19">
        <v>0</v>
      </c>
      <c r="P86" s="19">
        <v>1</v>
      </c>
      <c r="Q86" s="19">
        <v>2</v>
      </c>
      <c r="R86" s="19">
        <v>1.5</v>
      </c>
      <c r="S86" s="19">
        <v>0</v>
      </c>
      <c r="T86" s="19">
        <v>1.5</v>
      </c>
      <c r="U86" s="19">
        <v>1</v>
      </c>
      <c r="V86" s="19">
        <v>1.5</v>
      </c>
      <c r="W86" s="19">
        <v>0</v>
      </c>
      <c r="X86" s="19">
        <v>1</v>
      </c>
      <c r="Y86" s="19">
        <v>1.5</v>
      </c>
      <c r="Z86" s="14">
        <v>2</v>
      </c>
      <c r="AA86" s="19">
        <v>2</v>
      </c>
      <c r="AB86" s="19">
        <v>2</v>
      </c>
      <c r="AC86" s="19">
        <v>1</v>
      </c>
      <c r="AD86" s="19">
        <v>0</v>
      </c>
      <c r="AE86" s="19">
        <v>1.5</v>
      </c>
      <c r="AF86" s="19">
        <v>2</v>
      </c>
      <c r="AG86" s="19">
        <v>1.5</v>
      </c>
      <c r="AH86" s="19">
        <v>1.5</v>
      </c>
      <c r="AI86" s="14">
        <f t="shared" si="22"/>
        <v>39</v>
      </c>
      <c r="AJ86" s="14">
        <v>35</v>
      </c>
      <c r="AK86" s="36">
        <f t="shared" si="23"/>
        <v>1365</v>
      </c>
      <c r="AL86" s="19">
        <v>47050.5</v>
      </c>
      <c r="AM86" s="36">
        <v>100</v>
      </c>
      <c r="AN86" s="36">
        <v>100</v>
      </c>
      <c r="AO86" s="41">
        <v>1785</v>
      </c>
      <c r="AP86" s="41">
        <v>726</v>
      </c>
      <c r="AQ86" s="41">
        <f t="shared" si="29"/>
        <v>45265.5</v>
      </c>
      <c r="AR86" s="19"/>
      <c r="AS86" s="19"/>
      <c r="AT86" s="19"/>
      <c r="AU86" s="14">
        <f t="shared" si="30"/>
        <v>0</v>
      </c>
      <c r="AV86" s="14">
        <f t="shared" si="24"/>
        <v>0</v>
      </c>
      <c r="AW86" s="40">
        <f t="shared" si="32"/>
        <v>965</v>
      </c>
      <c r="AX86" s="40">
        <v>1028.5</v>
      </c>
      <c r="AY86" s="40">
        <f t="shared" si="25"/>
        <v>39</v>
      </c>
      <c r="AZ86" s="40">
        <f t="shared" si="26"/>
        <v>1067.5</v>
      </c>
      <c r="BA86" s="40">
        <v>100</v>
      </c>
      <c r="BB86" s="40">
        <f t="shared" si="31"/>
        <v>200</v>
      </c>
      <c r="BC86" s="40">
        <v>100</v>
      </c>
      <c r="BD86" s="40">
        <f t="shared" si="21"/>
        <v>200</v>
      </c>
      <c r="BE86" s="40">
        <f t="shared" si="27"/>
        <v>400</v>
      </c>
      <c r="BF86" s="19" t="s">
        <v>121</v>
      </c>
      <c r="BG86" s="44">
        <v>370193276340</v>
      </c>
      <c r="BH86" s="7"/>
    </row>
    <row r="87" spans="1:60">
      <c r="A87" s="13">
        <v>344</v>
      </c>
      <c r="B87" s="19" t="s">
        <v>131</v>
      </c>
      <c r="C87" s="19" t="s">
        <v>70</v>
      </c>
      <c r="D87" s="19"/>
      <c r="E87" s="14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4"/>
      <c r="AA87" s="19"/>
      <c r="AB87" s="19"/>
      <c r="AC87" s="19"/>
      <c r="AD87" s="19"/>
      <c r="AE87" s="19"/>
      <c r="AF87" s="19"/>
      <c r="AG87" s="19"/>
      <c r="AH87" s="19"/>
      <c r="AI87" s="14">
        <f t="shared" si="22"/>
        <v>0</v>
      </c>
      <c r="AJ87" s="14">
        <v>35</v>
      </c>
      <c r="AK87" s="36">
        <f t="shared" si="23"/>
        <v>0</v>
      </c>
      <c r="AL87" s="19">
        <v>0</v>
      </c>
      <c r="AM87" s="36">
        <v>0</v>
      </c>
      <c r="AN87" s="36">
        <v>0</v>
      </c>
      <c r="AO87" s="41"/>
      <c r="AP87" s="41">
        <f t="shared" ref="AP87:AP121" si="33">AO87</f>
        <v>0</v>
      </c>
      <c r="AQ87" s="41">
        <f t="shared" si="29"/>
        <v>0</v>
      </c>
      <c r="AR87" s="19"/>
      <c r="AS87" s="19"/>
      <c r="AT87" s="19"/>
      <c r="AU87" s="14">
        <f t="shared" si="30"/>
        <v>0</v>
      </c>
      <c r="AV87" s="14">
        <f t="shared" si="24"/>
        <v>0</v>
      </c>
      <c r="AW87" s="40">
        <f t="shared" si="32"/>
        <v>0</v>
      </c>
      <c r="AX87" s="40">
        <v>0</v>
      </c>
      <c r="AY87" s="40">
        <f t="shared" si="25"/>
        <v>0</v>
      </c>
      <c r="AZ87" s="40">
        <f t="shared" si="26"/>
        <v>0</v>
      </c>
      <c r="BA87" s="40">
        <v>0</v>
      </c>
      <c r="BB87" s="40">
        <f t="shared" si="31"/>
        <v>0</v>
      </c>
      <c r="BC87" s="40">
        <v>0</v>
      </c>
      <c r="BD87" s="40">
        <f t="shared" si="21"/>
        <v>0</v>
      </c>
      <c r="BE87" s="40">
        <f t="shared" si="27"/>
        <v>0</v>
      </c>
      <c r="BF87" s="19" t="s">
        <v>121</v>
      </c>
      <c r="BG87" s="44">
        <v>210191508198</v>
      </c>
      <c r="BH87" s="7"/>
    </row>
    <row r="88" spans="1:60">
      <c r="A88" s="13">
        <v>140</v>
      </c>
      <c r="B88" s="19" t="s">
        <v>132</v>
      </c>
      <c r="C88" s="19" t="s">
        <v>30</v>
      </c>
      <c r="D88" s="19"/>
      <c r="E88" s="14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4"/>
      <c r="AA88" s="19"/>
      <c r="AB88" s="19"/>
      <c r="AC88" s="19"/>
      <c r="AD88" s="19"/>
      <c r="AE88" s="19"/>
      <c r="AF88" s="19"/>
      <c r="AG88" s="19"/>
      <c r="AH88" s="19"/>
      <c r="AI88" s="14">
        <f t="shared" si="22"/>
        <v>0</v>
      </c>
      <c r="AJ88" s="14">
        <v>35</v>
      </c>
      <c r="AK88" s="36">
        <f t="shared" si="23"/>
        <v>0</v>
      </c>
      <c r="AL88" s="19">
        <v>0</v>
      </c>
      <c r="AM88" s="36">
        <v>0</v>
      </c>
      <c r="AN88" s="36">
        <v>0</v>
      </c>
      <c r="AO88" s="41"/>
      <c r="AP88" s="41">
        <f t="shared" si="33"/>
        <v>0</v>
      </c>
      <c r="AQ88" s="41">
        <f t="shared" si="29"/>
        <v>0</v>
      </c>
      <c r="AR88" s="19"/>
      <c r="AS88" s="19"/>
      <c r="AT88" s="18"/>
      <c r="AU88" s="14">
        <f t="shared" si="30"/>
        <v>0</v>
      </c>
      <c r="AV88" s="14">
        <f t="shared" si="24"/>
        <v>0</v>
      </c>
      <c r="AW88" s="40">
        <f t="shared" si="32"/>
        <v>0</v>
      </c>
      <c r="AX88" s="40">
        <v>817</v>
      </c>
      <c r="AY88" s="40">
        <f t="shared" si="25"/>
        <v>0</v>
      </c>
      <c r="AZ88" s="40">
        <f t="shared" si="26"/>
        <v>817</v>
      </c>
      <c r="BA88" s="40">
        <v>0</v>
      </c>
      <c r="BB88" s="40">
        <f t="shared" si="31"/>
        <v>0</v>
      </c>
      <c r="BC88" s="40">
        <v>0</v>
      </c>
      <c r="BD88" s="40">
        <f t="shared" si="21"/>
        <v>0</v>
      </c>
      <c r="BE88" s="40">
        <f t="shared" si="27"/>
        <v>0</v>
      </c>
      <c r="BF88" s="19" t="s">
        <v>121</v>
      </c>
      <c r="BG88" s="44">
        <v>210190923893</v>
      </c>
      <c r="BH88" s="7"/>
    </row>
    <row r="89" spans="1:60">
      <c r="A89" s="13">
        <v>185</v>
      </c>
      <c r="B89" s="19" t="s">
        <v>133</v>
      </c>
      <c r="C89" s="19" t="s">
        <v>81</v>
      </c>
      <c r="D89" s="19">
        <v>1</v>
      </c>
      <c r="E89" s="19" t="s">
        <v>79</v>
      </c>
      <c r="F89" s="19" t="s">
        <v>79</v>
      </c>
      <c r="G89" s="19">
        <v>1.5</v>
      </c>
      <c r="H89" s="19">
        <v>1.5</v>
      </c>
      <c r="I89" s="19">
        <v>1</v>
      </c>
      <c r="J89" s="19">
        <v>1</v>
      </c>
      <c r="K89" s="19">
        <v>0</v>
      </c>
      <c r="L89" s="19">
        <v>1</v>
      </c>
      <c r="M89" s="19">
        <v>1</v>
      </c>
      <c r="N89" s="19">
        <v>0</v>
      </c>
      <c r="O89" s="19">
        <v>1</v>
      </c>
      <c r="P89" s="19">
        <v>1</v>
      </c>
      <c r="Q89" s="19">
        <v>0</v>
      </c>
      <c r="R89" s="19">
        <v>0</v>
      </c>
      <c r="S89" s="19">
        <v>0</v>
      </c>
      <c r="T89" s="19">
        <v>1</v>
      </c>
      <c r="U89" s="19">
        <v>0</v>
      </c>
      <c r="V89" s="19">
        <v>0</v>
      </c>
      <c r="W89" s="19">
        <v>0</v>
      </c>
      <c r="X89" s="19">
        <v>0</v>
      </c>
      <c r="Y89" s="19"/>
      <c r="Z89" s="14"/>
      <c r="AA89" s="19"/>
      <c r="AB89" s="19"/>
      <c r="AC89" s="19"/>
      <c r="AD89" s="19"/>
      <c r="AE89" s="14"/>
      <c r="AF89" s="19"/>
      <c r="AG89" s="19"/>
      <c r="AH89" s="19"/>
      <c r="AI89" s="14">
        <f t="shared" si="22"/>
        <v>11</v>
      </c>
      <c r="AJ89" s="14">
        <v>35</v>
      </c>
      <c r="AK89" s="36">
        <f t="shared" si="23"/>
        <v>385</v>
      </c>
      <c r="AL89" s="19">
        <v>0</v>
      </c>
      <c r="AM89" s="36">
        <v>100</v>
      </c>
      <c r="AN89" s="36">
        <v>100</v>
      </c>
      <c r="AO89" s="41"/>
      <c r="AP89" s="41">
        <f t="shared" si="33"/>
        <v>0</v>
      </c>
      <c r="AQ89" s="41">
        <f t="shared" si="29"/>
        <v>0</v>
      </c>
      <c r="AR89" s="19"/>
      <c r="AS89" s="19"/>
      <c r="AT89" s="19">
        <v>350</v>
      </c>
      <c r="AU89" s="14">
        <v>174</v>
      </c>
      <c r="AV89" s="14">
        <f t="shared" si="24"/>
        <v>176</v>
      </c>
      <c r="AW89" s="40">
        <f t="shared" si="32"/>
        <v>385</v>
      </c>
      <c r="AX89" s="40">
        <v>8.5</v>
      </c>
      <c r="AY89" s="40">
        <f t="shared" si="25"/>
        <v>11</v>
      </c>
      <c r="AZ89" s="40">
        <f t="shared" si="26"/>
        <v>19.5</v>
      </c>
      <c r="BA89" s="40">
        <v>0</v>
      </c>
      <c r="BB89" s="40">
        <f t="shared" si="31"/>
        <v>100</v>
      </c>
      <c r="BC89" s="40">
        <v>0</v>
      </c>
      <c r="BD89" s="40">
        <f t="shared" si="21"/>
        <v>100</v>
      </c>
      <c r="BE89" s="40">
        <f t="shared" si="27"/>
        <v>0</v>
      </c>
      <c r="BF89" s="45" t="s">
        <v>121</v>
      </c>
      <c r="BG89" s="44">
        <v>210192131609</v>
      </c>
      <c r="BH89" s="7"/>
    </row>
    <row r="90" spans="1:60">
      <c r="A90" s="13">
        <v>187</v>
      </c>
      <c r="B90" s="19" t="s">
        <v>134</v>
      </c>
      <c r="C90" s="19" t="s">
        <v>81</v>
      </c>
      <c r="D90" s="19">
        <v>2</v>
      </c>
      <c r="E90" s="19">
        <v>1</v>
      </c>
      <c r="F90" s="19">
        <v>2</v>
      </c>
      <c r="G90" s="19">
        <v>1</v>
      </c>
      <c r="H90" s="19">
        <v>1</v>
      </c>
      <c r="I90" s="19">
        <v>1</v>
      </c>
      <c r="J90" s="19">
        <v>1</v>
      </c>
      <c r="K90" s="19">
        <v>1</v>
      </c>
      <c r="L90" s="19">
        <v>1</v>
      </c>
      <c r="M90" s="19">
        <v>1</v>
      </c>
      <c r="N90" s="19">
        <v>1</v>
      </c>
      <c r="O90" s="19">
        <v>0</v>
      </c>
      <c r="P90" s="19">
        <v>3</v>
      </c>
      <c r="Q90" s="19">
        <v>3</v>
      </c>
      <c r="R90" s="19">
        <v>3</v>
      </c>
      <c r="S90" s="19">
        <v>2.5</v>
      </c>
      <c r="T90" s="19">
        <v>1</v>
      </c>
      <c r="U90" s="19">
        <v>1</v>
      </c>
      <c r="V90" s="19">
        <v>2</v>
      </c>
      <c r="W90" s="19">
        <v>2</v>
      </c>
      <c r="X90" s="19">
        <v>1</v>
      </c>
      <c r="Y90" s="19">
        <v>1</v>
      </c>
      <c r="Z90" s="14">
        <v>1</v>
      </c>
      <c r="AA90" s="19">
        <v>2</v>
      </c>
      <c r="AB90" s="19">
        <v>1</v>
      </c>
      <c r="AC90" s="19">
        <v>1</v>
      </c>
      <c r="AD90" s="19">
        <v>1</v>
      </c>
      <c r="AE90" s="14">
        <v>1</v>
      </c>
      <c r="AF90" s="19">
        <v>1</v>
      </c>
      <c r="AG90" s="19"/>
      <c r="AH90" s="19">
        <v>1</v>
      </c>
      <c r="AI90" s="14">
        <f t="shared" si="22"/>
        <v>41.5</v>
      </c>
      <c r="AJ90" s="14">
        <v>35</v>
      </c>
      <c r="AK90" s="36">
        <f t="shared" si="23"/>
        <v>1452.5</v>
      </c>
      <c r="AL90" s="19">
        <v>0</v>
      </c>
      <c r="AM90" s="36">
        <v>100</v>
      </c>
      <c r="AN90" s="36">
        <v>100</v>
      </c>
      <c r="AO90" s="41"/>
      <c r="AP90" s="41">
        <f t="shared" si="33"/>
        <v>0</v>
      </c>
      <c r="AQ90" s="41">
        <f t="shared" si="29"/>
        <v>0</v>
      </c>
      <c r="AR90" s="19"/>
      <c r="AS90" s="19"/>
      <c r="AT90" s="19"/>
      <c r="AU90" s="14">
        <f>AT90</f>
        <v>0</v>
      </c>
      <c r="AV90" s="14">
        <f t="shared" si="24"/>
        <v>0</v>
      </c>
      <c r="AW90" s="40">
        <f t="shared" si="32"/>
        <v>241.5</v>
      </c>
      <c r="AX90" s="40">
        <v>495</v>
      </c>
      <c r="AY90" s="40">
        <f t="shared" si="25"/>
        <v>41.5</v>
      </c>
      <c r="AZ90" s="40">
        <f t="shared" si="26"/>
        <v>536.5</v>
      </c>
      <c r="BA90" s="40">
        <v>0</v>
      </c>
      <c r="BB90" s="40">
        <f t="shared" si="31"/>
        <v>100</v>
      </c>
      <c r="BC90" s="40">
        <v>0</v>
      </c>
      <c r="BD90" s="40">
        <f t="shared" si="21"/>
        <v>100</v>
      </c>
      <c r="BE90" s="40">
        <f t="shared" si="27"/>
        <v>1211</v>
      </c>
      <c r="BF90" s="45" t="s">
        <v>121</v>
      </c>
      <c r="BG90" s="44">
        <v>21060831291</v>
      </c>
      <c r="BH90" s="7"/>
    </row>
    <row r="91" spans="1:261">
      <c r="A91" s="13">
        <v>830</v>
      </c>
      <c r="B91" s="19" t="s">
        <v>135</v>
      </c>
      <c r="C91" s="19" t="s">
        <v>81</v>
      </c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>
        <v>3.5</v>
      </c>
      <c r="O91" s="19">
        <v>3.5</v>
      </c>
      <c r="P91" s="19">
        <v>3.5</v>
      </c>
      <c r="Q91" s="19">
        <v>0</v>
      </c>
      <c r="R91" s="19">
        <v>0</v>
      </c>
      <c r="S91" s="19">
        <v>2</v>
      </c>
      <c r="T91" s="19">
        <v>4</v>
      </c>
      <c r="U91" s="19">
        <v>0</v>
      </c>
      <c r="V91" s="19">
        <v>0</v>
      </c>
      <c r="W91" s="19">
        <v>0</v>
      </c>
      <c r="X91" s="19">
        <v>0</v>
      </c>
      <c r="Y91" s="19"/>
      <c r="Z91" s="14"/>
      <c r="AA91" s="19"/>
      <c r="AB91" s="19"/>
      <c r="AC91" s="19"/>
      <c r="AD91" s="19"/>
      <c r="AE91" s="14"/>
      <c r="AF91" s="19"/>
      <c r="AG91" s="19"/>
      <c r="AH91" s="19"/>
      <c r="AI91" s="14">
        <f t="shared" si="22"/>
        <v>16.5</v>
      </c>
      <c r="AJ91" s="14">
        <v>35</v>
      </c>
      <c r="AK91" s="36">
        <f t="shared" si="23"/>
        <v>577.5</v>
      </c>
      <c r="AL91" s="19">
        <v>0</v>
      </c>
      <c r="AM91" s="36">
        <v>100</v>
      </c>
      <c r="AN91" s="36">
        <v>100</v>
      </c>
      <c r="AO91" s="41"/>
      <c r="AP91" s="41">
        <f t="shared" si="33"/>
        <v>0</v>
      </c>
      <c r="AQ91" s="41">
        <f t="shared" si="29"/>
        <v>0</v>
      </c>
      <c r="AR91" s="19"/>
      <c r="AS91" s="19"/>
      <c r="AT91" s="19"/>
      <c r="AU91" s="14">
        <f>AT91</f>
        <v>0</v>
      </c>
      <c r="AV91" s="14">
        <f t="shared" si="24"/>
        <v>0</v>
      </c>
      <c r="AW91" s="40">
        <f t="shared" si="32"/>
        <v>216.5</v>
      </c>
      <c r="AX91" s="40">
        <v>234</v>
      </c>
      <c r="AY91" s="40">
        <f t="shared" si="25"/>
        <v>16.5</v>
      </c>
      <c r="AZ91" s="40">
        <f t="shared" si="26"/>
        <v>250.5</v>
      </c>
      <c r="BA91" s="40">
        <v>100</v>
      </c>
      <c r="BB91" s="40">
        <f t="shared" si="31"/>
        <v>200</v>
      </c>
      <c r="BC91" s="40">
        <v>100</v>
      </c>
      <c r="BD91" s="40">
        <f t="shared" si="21"/>
        <v>200</v>
      </c>
      <c r="BE91" s="40">
        <f t="shared" si="27"/>
        <v>361</v>
      </c>
      <c r="BF91" s="19" t="s">
        <v>121</v>
      </c>
      <c r="BG91" s="48" t="s">
        <v>136</v>
      </c>
      <c r="BH91" s="12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</row>
    <row r="92" spans="1:60">
      <c r="A92" s="13">
        <v>469</v>
      </c>
      <c r="B92" s="18" t="s">
        <v>137</v>
      </c>
      <c r="C92" s="19" t="s">
        <v>50</v>
      </c>
      <c r="D92" s="19">
        <v>2.5</v>
      </c>
      <c r="E92" s="14">
        <v>2</v>
      </c>
      <c r="F92" s="19">
        <v>2</v>
      </c>
      <c r="G92" s="19">
        <v>2.5</v>
      </c>
      <c r="H92" s="19">
        <v>1.5</v>
      </c>
      <c r="I92" s="19">
        <v>3</v>
      </c>
      <c r="J92" s="19">
        <v>3</v>
      </c>
      <c r="K92" s="19">
        <v>3</v>
      </c>
      <c r="L92" s="19">
        <v>3</v>
      </c>
      <c r="M92" s="19">
        <v>3</v>
      </c>
      <c r="N92" s="19">
        <v>3</v>
      </c>
      <c r="O92" s="19">
        <v>3</v>
      </c>
      <c r="P92" s="19">
        <v>3</v>
      </c>
      <c r="Q92" s="19">
        <v>3</v>
      </c>
      <c r="R92" s="19">
        <v>3.5</v>
      </c>
      <c r="S92" s="19">
        <v>4</v>
      </c>
      <c r="T92" s="19">
        <v>4</v>
      </c>
      <c r="U92" s="19">
        <v>4</v>
      </c>
      <c r="V92" s="19">
        <v>3</v>
      </c>
      <c r="W92" s="19">
        <v>3</v>
      </c>
      <c r="X92" s="19">
        <v>3</v>
      </c>
      <c r="Y92" s="19">
        <v>3</v>
      </c>
      <c r="Z92" s="14">
        <v>3.5</v>
      </c>
      <c r="AA92" s="19">
        <v>2.5</v>
      </c>
      <c r="AB92" s="19">
        <v>2.5</v>
      </c>
      <c r="AC92" s="19">
        <v>3.5</v>
      </c>
      <c r="AD92" s="19">
        <v>4</v>
      </c>
      <c r="AE92" s="19">
        <v>3</v>
      </c>
      <c r="AF92" s="19">
        <v>4</v>
      </c>
      <c r="AG92" s="19">
        <v>3</v>
      </c>
      <c r="AH92" s="19">
        <v>3.5</v>
      </c>
      <c r="AI92" s="14">
        <f t="shared" si="22"/>
        <v>94.5</v>
      </c>
      <c r="AJ92" s="14">
        <v>35</v>
      </c>
      <c r="AK92" s="36">
        <f t="shared" si="23"/>
        <v>3307.5</v>
      </c>
      <c r="AL92" s="19">
        <v>3687</v>
      </c>
      <c r="AM92" s="36">
        <v>0</v>
      </c>
      <c r="AN92" s="36">
        <v>100</v>
      </c>
      <c r="AO92" s="41">
        <v>500</v>
      </c>
      <c r="AP92" s="41">
        <f t="shared" si="33"/>
        <v>500</v>
      </c>
      <c r="AQ92" s="41">
        <f t="shared" si="29"/>
        <v>3187</v>
      </c>
      <c r="AR92" s="19"/>
      <c r="AS92" s="19"/>
      <c r="AT92" s="18">
        <v>6900</v>
      </c>
      <c r="AU92" s="14">
        <v>2300</v>
      </c>
      <c r="AV92" s="14">
        <f t="shared" si="24"/>
        <v>4600</v>
      </c>
      <c r="AW92" s="40">
        <f t="shared" si="32"/>
        <v>2994.5</v>
      </c>
      <c r="AX92" s="40">
        <v>966</v>
      </c>
      <c r="AY92" s="40">
        <f t="shared" si="25"/>
        <v>94.5</v>
      </c>
      <c r="AZ92" s="40">
        <f t="shared" si="26"/>
        <v>1060.5</v>
      </c>
      <c r="BA92" s="40">
        <v>100</v>
      </c>
      <c r="BB92" s="40">
        <f t="shared" si="31"/>
        <v>100</v>
      </c>
      <c r="BC92" s="40">
        <v>100</v>
      </c>
      <c r="BD92" s="40">
        <f t="shared" si="21"/>
        <v>200</v>
      </c>
      <c r="BE92" s="40">
        <f t="shared" si="27"/>
        <v>313</v>
      </c>
      <c r="BF92" s="45" t="s">
        <v>121</v>
      </c>
      <c r="BG92" s="44">
        <v>210190932685</v>
      </c>
      <c r="BH92" s="7"/>
    </row>
    <row r="93" spans="1:60">
      <c r="A93" s="13">
        <v>482</v>
      </c>
      <c r="B93" s="18" t="s">
        <v>138</v>
      </c>
      <c r="C93" s="19" t="s">
        <v>50</v>
      </c>
      <c r="D93" s="19">
        <v>7</v>
      </c>
      <c r="E93" s="14">
        <v>6</v>
      </c>
      <c r="F93" s="19">
        <v>7</v>
      </c>
      <c r="G93" s="19">
        <v>6</v>
      </c>
      <c r="H93" s="19">
        <v>5</v>
      </c>
      <c r="I93" s="19">
        <v>5</v>
      </c>
      <c r="J93" s="19">
        <v>6.5</v>
      </c>
      <c r="K93" s="19">
        <v>6.5</v>
      </c>
      <c r="L93" s="19">
        <v>6.5</v>
      </c>
      <c r="M93" s="19">
        <v>6</v>
      </c>
      <c r="N93" s="19">
        <v>5.5</v>
      </c>
      <c r="O93" s="19">
        <v>5.5</v>
      </c>
      <c r="P93" s="19">
        <v>6</v>
      </c>
      <c r="Q93" s="19">
        <v>7</v>
      </c>
      <c r="R93" s="19">
        <v>7</v>
      </c>
      <c r="S93" s="19">
        <v>6</v>
      </c>
      <c r="T93" s="19">
        <v>6.5</v>
      </c>
      <c r="U93" s="19">
        <v>6</v>
      </c>
      <c r="V93" s="19">
        <v>7</v>
      </c>
      <c r="W93" s="19">
        <v>6.5</v>
      </c>
      <c r="X93" s="19">
        <v>5</v>
      </c>
      <c r="Y93" s="19">
        <v>5</v>
      </c>
      <c r="Z93" s="14">
        <v>5</v>
      </c>
      <c r="AA93" s="19">
        <v>5.5</v>
      </c>
      <c r="AB93" s="19">
        <v>5.5</v>
      </c>
      <c r="AC93" s="19">
        <v>5</v>
      </c>
      <c r="AD93" s="19">
        <v>5</v>
      </c>
      <c r="AE93" s="19">
        <v>5</v>
      </c>
      <c r="AF93" s="19">
        <v>4.5</v>
      </c>
      <c r="AG93" s="19">
        <v>4</v>
      </c>
      <c r="AH93" s="19">
        <v>3</v>
      </c>
      <c r="AI93" s="14">
        <f t="shared" si="22"/>
        <v>177</v>
      </c>
      <c r="AJ93" s="14">
        <v>35</v>
      </c>
      <c r="AK93" s="36">
        <f t="shared" si="23"/>
        <v>6195</v>
      </c>
      <c r="AL93" s="19">
        <v>0</v>
      </c>
      <c r="AM93" s="36">
        <v>100</v>
      </c>
      <c r="AN93" s="36">
        <v>100</v>
      </c>
      <c r="AO93" s="41"/>
      <c r="AP93" s="41">
        <f t="shared" si="33"/>
        <v>0</v>
      </c>
      <c r="AQ93" s="41">
        <f t="shared" si="29"/>
        <v>0</v>
      </c>
      <c r="AR93" s="19"/>
      <c r="AS93" s="19"/>
      <c r="AT93" s="18"/>
      <c r="AU93" s="14">
        <f t="shared" ref="AU93:AU122" si="34">AT93</f>
        <v>0</v>
      </c>
      <c r="AV93" s="14">
        <f t="shared" si="24"/>
        <v>0</v>
      </c>
      <c r="AW93" s="40">
        <f t="shared" si="32"/>
        <v>377</v>
      </c>
      <c r="AX93" s="40">
        <v>477.5</v>
      </c>
      <c r="AY93" s="40">
        <f t="shared" si="25"/>
        <v>177</v>
      </c>
      <c r="AZ93" s="40">
        <f t="shared" si="26"/>
        <v>654.5</v>
      </c>
      <c r="BA93" s="40">
        <v>1000</v>
      </c>
      <c r="BB93" s="40">
        <f t="shared" si="31"/>
        <v>1100</v>
      </c>
      <c r="BC93" s="40">
        <v>1100</v>
      </c>
      <c r="BD93" s="40">
        <f t="shared" si="21"/>
        <v>1200</v>
      </c>
      <c r="BE93" s="40">
        <f t="shared" si="27"/>
        <v>5818</v>
      </c>
      <c r="BF93" s="45" t="s">
        <v>121</v>
      </c>
      <c r="BG93" s="44">
        <v>210191512849</v>
      </c>
      <c r="BH93" s="7"/>
    </row>
    <row r="94" s="9" customFormat="1" spans="1:263">
      <c r="A94" s="13">
        <v>547</v>
      </c>
      <c r="B94" s="14" t="s">
        <v>139</v>
      </c>
      <c r="C94" s="14" t="s">
        <v>50</v>
      </c>
      <c r="D94" s="14">
        <v>7</v>
      </c>
      <c r="E94" s="14">
        <v>3</v>
      </c>
      <c r="F94" s="14">
        <v>4</v>
      </c>
      <c r="G94" s="14">
        <v>7</v>
      </c>
      <c r="H94" s="14">
        <v>7</v>
      </c>
      <c r="I94" s="14">
        <v>7</v>
      </c>
      <c r="J94" s="14">
        <v>7</v>
      </c>
      <c r="K94" s="14">
        <v>7</v>
      </c>
      <c r="L94" s="14">
        <v>7</v>
      </c>
      <c r="M94" s="14">
        <v>7</v>
      </c>
      <c r="N94" s="14">
        <v>7</v>
      </c>
      <c r="O94" s="14">
        <v>7</v>
      </c>
      <c r="P94" s="14">
        <v>4</v>
      </c>
      <c r="Q94" s="14">
        <v>7</v>
      </c>
      <c r="R94" s="14">
        <v>2</v>
      </c>
      <c r="S94" s="14">
        <v>6.5</v>
      </c>
      <c r="T94" s="14">
        <v>6.5</v>
      </c>
      <c r="U94" s="14">
        <v>7</v>
      </c>
      <c r="V94" s="14">
        <v>7</v>
      </c>
      <c r="W94" s="14">
        <v>3</v>
      </c>
      <c r="X94" s="14">
        <v>9</v>
      </c>
      <c r="Y94" s="14">
        <v>7.5</v>
      </c>
      <c r="Z94" s="14">
        <v>7.5</v>
      </c>
      <c r="AA94" s="14">
        <v>7.5</v>
      </c>
      <c r="AB94" s="14">
        <v>3</v>
      </c>
      <c r="AC94" s="14">
        <v>4</v>
      </c>
      <c r="AD94" s="14">
        <v>6</v>
      </c>
      <c r="AE94" s="14">
        <v>5</v>
      </c>
      <c r="AF94" s="14">
        <v>9</v>
      </c>
      <c r="AG94" s="14">
        <v>4</v>
      </c>
      <c r="AH94" s="14">
        <v>8</v>
      </c>
      <c r="AI94" s="14">
        <f t="shared" si="22"/>
        <v>190.5</v>
      </c>
      <c r="AJ94" s="14">
        <v>35</v>
      </c>
      <c r="AK94" s="36">
        <f t="shared" si="23"/>
        <v>6667.5</v>
      </c>
      <c r="AL94" s="39">
        <v>2200</v>
      </c>
      <c r="AM94" s="36">
        <v>100</v>
      </c>
      <c r="AN94" s="36">
        <v>100</v>
      </c>
      <c r="AO94" s="41">
        <v>2200</v>
      </c>
      <c r="AP94" s="41">
        <f t="shared" si="33"/>
        <v>2200</v>
      </c>
      <c r="AQ94" s="41">
        <f t="shared" si="29"/>
        <v>0</v>
      </c>
      <c r="AR94" s="14"/>
      <c r="AS94" s="14">
        <v>2200</v>
      </c>
      <c r="AT94" s="14">
        <v>350</v>
      </c>
      <c r="AU94" s="14">
        <f t="shared" si="34"/>
        <v>350</v>
      </c>
      <c r="AV94" s="14">
        <f t="shared" si="24"/>
        <v>0</v>
      </c>
      <c r="AW94" s="40">
        <f t="shared" si="32"/>
        <v>2940.5</v>
      </c>
      <c r="AX94" s="40">
        <v>638.5</v>
      </c>
      <c r="AY94" s="40">
        <f t="shared" si="25"/>
        <v>190.5</v>
      </c>
      <c r="AZ94" s="40">
        <f t="shared" si="26"/>
        <v>829</v>
      </c>
      <c r="BA94" s="40">
        <v>100</v>
      </c>
      <c r="BB94" s="40">
        <f t="shared" si="31"/>
        <v>200</v>
      </c>
      <c r="BC94" s="40">
        <v>100</v>
      </c>
      <c r="BD94" s="40">
        <f t="shared" si="21"/>
        <v>200</v>
      </c>
      <c r="BE94" s="40">
        <f t="shared" si="27"/>
        <v>3727</v>
      </c>
      <c r="BF94" s="14" t="s">
        <v>121</v>
      </c>
      <c r="BG94" s="44">
        <v>120100274210</v>
      </c>
      <c r="BH94" s="7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/>
      <c r="JC94"/>
    </row>
    <row r="95" s="9" customFormat="1" spans="1:263">
      <c r="A95" s="13">
        <v>1</v>
      </c>
      <c r="B95" s="13" t="s">
        <v>140</v>
      </c>
      <c r="C95" s="14" t="s">
        <v>33</v>
      </c>
      <c r="D95" s="19">
        <v>12</v>
      </c>
      <c r="E95" s="14">
        <v>11</v>
      </c>
      <c r="F95" s="14">
        <v>10</v>
      </c>
      <c r="G95" s="14">
        <v>8</v>
      </c>
      <c r="H95" s="14">
        <v>16</v>
      </c>
      <c r="I95" s="14">
        <v>12</v>
      </c>
      <c r="J95" s="14">
        <v>12</v>
      </c>
      <c r="K95" s="14">
        <v>11</v>
      </c>
      <c r="L95" s="14">
        <v>11</v>
      </c>
      <c r="M95" s="14">
        <v>12.5</v>
      </c>
      <c r="N95" s="14">
        <v>12.5</v>
      </c>
      <c r="O95" s="14">
        <v>12.5</v>
      </c>
      <c r="P95" s="14">
        <v>9</v>
      </c>
      <c r="Q95" s="14">
        <v>10.5</v>
      </c>
      <c r="R95" s="14">
        <v>8.5</v>
      </c>
      <c r="S95" s="14">
        <v>7</v>
      </c>
      <c r="T95" s="14">
        <v>12.5</v>
      </c>
      <c r="U95" s="14">
        <v>11</v>
      </c>
      <c r="V95" s="14">
        <v>7.5</v>
      </c>
      <c r="W95" s="14">
        <v>3.5</v>
      </c>
      <c r="X95" s="14">
        <v>6.5</v>
      </c>
      <c r="Y95" s="14">
        <v>6</v>
      </c>
      <c r="Z95" s="14">
        <v>12.5</v>
      </c>
      <c r="AA95" s="14">
        <v>15</v>
      </c>
      <c r="AB95" s="14">
        <v>17.5</v>
      </c>
      <c r="AC95" s="14">
        <v>15</v>
      </c>
      <c r="AD95" s="14">
        <v>15</v>
      </c>
      <c r="AE95" s="14">
        <v>16</v>
      </c>
      <c r="AF95" s="14">
        <v>17</v>
      </c>
      <c r="AG95" s="14">
        <v>11</v>
      </c>
      <c r="AH95" s="14">
        <v>19.5</v>
      </c>
      <c r="AI95" s="14">
        <f t="shared" si="22"/>
        <v>361</v>
      </c>
      <c r="AJ95" s="14">
        <v>35</v>
      </c>
      <c r="AK95" s="36">
        <f t="shared" si="23"/>
        <v>12635</v>
      </c>
      <c r="AL95" s="36">
        <v>0</v>
      </c>
      <c r="AM95" s="36">
        <v>0</v>
      </c>
      <c r="AN95" s="36">
        <v>100</v>
      </c>
      <c r="AO95" s="41"/>
      <c r="AP95" s="41">
        <f t="shared" si="33"/>
        <v>0</v>
      </c>
      <c r="AQ95" s="41">
        <f t="shared" si="29"/>
        <v>0</v>
      </c>
      <c r="AR95" s="14"/>
      <c r="AS95" s="14"/>
      <c r="AT95" s="84"/>
      <c r="AU95" s="14">
        <f t="shared" si="34"/>
        <v>0</v>
      </c>
      <c r="AV95" s="14">
        <f t="shared" si="24"/>
        <v>0</v>
      </c>
      <c r="AW95" s="40">
        <f t="shared" si="32"/>
        <v>461</v>
      </c>
      <c r="AX95" s="118"/>
      <c r="AY95" s="40">
        <f t="shared" si="25"/>
        <v>361</v>
      </c>
      <c r="AZ95" s="40">
        <f t="shared" si="26"/>
        <v>361</v>
      </c>
      <c r="BA95" s="118"/>
      <c r="BB95" s="40">
        <f t="shared" si="31"/>
        <v>0</v>
      </c>
      <c r="BC95" s="118"/>
      <c r="BD95" s="40">
        <f t="shared" si="21"/>
        <v>100</v>
      </c>
      <c r="BE95" s="40">
        <f t="shared" si="27"/>
        <v>12174</v>
      </c>
      <c r="BF95" s="118" t="s">
        <v>121</v>
      </c>
      <c r="BG95" s="118">
        <v>120100270894</v>
      </c>
      <c r="BH95" s="7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/>
      <c r="JC95"/>
    </row>
    <row r="96" spans="1:60">
      <c r="A96" s="13">
        <v>611</v>
      </c>
      <c r="B96" s="19" t="s">
        <v>141</v>
      </c>
      <c r="C96" s="19" t="s">
        <v>118</v>
      </c>
      <c r="D96" s="19">
        <v>9</v>
      </c>
      <c r="E96" s="14">
        <v>10</v>
      </c>
      <c r="F96" s="19">
        <v>10.5</v>
      </c>
      <c r="G96" s="19">
        <v>10</v>
      </c>
      <c r="H96" s="19">
        <v>13.5</v>
      </c>
      <c r="I96" s="19">
        <v>10.5</v>
      </c>
      <c r="J96" s="19">
        <v>12.5</v>
      </c>
      <c r="K96" s="19">
        <v>11.5</v>
      </c>
      <c r="L96" s="19">
        <v>10.5</v>
      </c>
      <c r="M96" s="19">
        <v>14</v>
      </c>
      <c r="N96" s="19">
        <v>4</v>
      </c>
      <c r="O96" s="19">
        <v>11.5</v>
      </c>
      <c r="P96" s="19">
        <v>11.5</v>
      </c>
      <c r="Q96" s="19">
        <v>9.5</v>
      </c>
      <c r="R96" s="19">
        <v>7.5</v>
      </c>
      <c r="S96" s="19">
        <v>4.5</v>
      </c>
      <c r="T96" s="19">
        <v>8</v>
      </c>
      <c r="U96" s="19">
        <v>11.5</v>
      </c>
      <c r="V96" s="19">
        <v>10.5</v>
      </c>
      <c r="W96" s="19">
        <v>6</v>
      </c>
      <c r="X96" s="19">
        <v>5.5</v>
      </c>
      <c r="Y96" s="19">
        <v>8.5</v>
      </c>
      <c r="Z96" s="14">
        <v>6.5</v>
      </c>
      <c r="AA96" s="19">
        <v>10</v>
      </c>
      <c r="AB96" s="19">
        <v>5</v>
      </c>
      <c r="AC96" s="19">
        <v>8</v>
      </c>
      <c r="AD96" s="19">
        <v>6</v>
      </c>
      <c r="AE96" s="19">
        <v>4.5</v>
      </c>
      <c r="AF96" s="19">
        <v>5</v>
      </c>
      <c r="AG96" s="19">
        <v>3</v>
      </c>
      <c r="AH96" s="19">
        <v>4.5</v>
      </c>
      <c r="AI96" s="14">
        <f t="shared" si="22"/>
        <v>263</v>
      </c>
      <c r="AJ96" s="14">
        <v>35</v>
      </c>
      <c r="AK96" s="36">
        <f t="shared" si="23"/>
        <v>9205</v>
      </c>
      <c r="AL96" s="39">
        <v>46727.5</v>
      </c>
      <c r="AM96" s="36">
        <v>0</v>
      </c>
      <c r="AN96" s="36">
        <v>100</v>
      </c>
      <c r="AO96" s="41">
        <v>5272.5</v>
      </c>
      <c r="AP96" s="41">
        <f t="shared" si="33"/>
        <v>5272.5</v>
      </c>
      <c r="AQ96" s="41">
        <f t="shared" si="29"/>
        <v>41455</v>
      </c>
      <c r="AR96" s="19"/>
      <c r="AS96" s="19"/>
      <c r="AT96" s="39">
        <v>2300</v>
      </c>
      <c r="AU96" s="14">
        <f t="shared" si="34"/>
        <v>2300</v>
      </c>
      <c r="AV96" s="14">
        <f t="shared" si="24"/>
        <v>0</v>
      </c>
      <c r="AW96" s="40">
        <f t="shared" si="32"/>
        <v>7935.5</v>
      </c>
      <c r="AX96" s="40">
        <v>1085</v>
      </c>
      <c r="AY96" s="40">
        <f t="shared" si="25"/>
        <v>263</v>
      </c>
      <c r="AZ96" s="40">
        <f t="shared" si="26"/>
        <v>1348</v>
      </c>
      <c r="BA96" s="40">
        <v>1000</v>
      </c>
      <c r="BB96" s="40">
        <f t="shared" si="31"/>
        <v>1000</v>
      </c>
      <c r="BC96" s="40">
        <v>200</v>
      </c>
      <c r="BD96" s="40">
        <f t="shared" si="21"/>
        <v>300</v>
      </c>
      <c r="BE96" s="40">
        <f t="shared" si="27"/>
        <v>1269.5</v>
      </c>
      <c r="BF96" s="85" t="s">
        <v>121</v>
      </c>
      <c r="BG96" s="44">
        <v>210198817339</v>
      </c>
      <c r="BH96" s="7"/>
    </row>
    <row r="97" s="9" customFormat="1" spans="1:263">
      <c r="A97" s="13">
        <v>641</v>
      </c>
      <c r="B97" s="19" t="s">
        <v>142</v>
      </c>
      <c r="C97" s="19" t="s">
        <v>143</v>
      </c>
      <c r="D97" s="19"/>
      <c r="E97" s="14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4"/>
      <c r="AA97" s="19"/>
      <c r="AB97" s="19"/>
      <c r="AC97" s="19"/>
      <c r="AD97" s="19"/>
      <c r="AE97" s="19"/>
      <c r="AF97" s="19"/>
      <c r="AG97" s="19"/>
      <c r="AH97" s="19"/>
      <c r="AI97" s="14">
        <f t="shared" si="22"/>
        <v>0</v>
      </c>
      <c r="AJ97" s="14">
        <v>35</v>
      </c>
      <c r="AK97" s="36">
        <f t="shared" si="23"/>
        <v>0</v>
      </c>
      <c r="AL97" s="19">
        <v>10389</v>
      </c>
      <c r="AM97" s="36">
        <v>0</v>
      </c>
      <c r="AN97" s="36">
        <v>0</v>
      </c>
      <c r="AO97" s="41"/>
      <c r="AP97" s="41">
        <f t="shared" si="33"/>
        <v>0</v>
      </c>
      <c r="AQ97" s="41">
        <f t="shared" si="29"/>
        <v>10389</v>
      </c>
      <c r="AR97" s="19"/>
      <c r="AS97" s="19"/>
      <c r="AT97" s="18"/>
      <c r="AU97" s="14">
        <f t="shared" si="34"/>
        <v>0</v>
      </c>
      <c r="AV97" s="14">
        <f t="shared" si="24"/>
        <v>0</v>
      </c>
      <c r="AW97" s="40">
        <f t="shared" si="32"/>
        <v>0</v>
      </c>
      <c r="AX97" s="40">
        <v>351.5</v>
      </c>
      <c r="AY97" s="40">
        <f t="shared" si="25"/>
        <v>0</v>
      </c>
      <c r="AZ97" s="40">
        <f t="shared" si="26"/>
        <v>351.5</v>
      </c>
      <c r="BA97" s="40">
        <v>0</v>
      </c>
      <c r="BB97" s="40">
        <f t="shared" si="31"/>
        <v>0</v>
      </c>
      <c r="BC97" s="40">
        <v>0</v>
      </c>
      <c r="BD97" s="40">
        <f t="shared" si="21"/>
        <v>0</v>
      </c>
      <c r="BE97" s="40">
        <f t="shared" si="27"/>
        <v>0</v>
      </c>
      <c r="BF97" s="19" t="s">
        <v>121</v>
      </c>
      <c r="BG97" s="44">
        <v>400160381042</v>
      </c>
      <c r="BH97" s="7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/>
      <c r="JC97"/>
    </row>
    <row r="98" s="9" customFormat="1" spans="1:263">
      <c r="A98" s="13">
        <v>661</v>
      </c>
      <c r="B98" s="19" t="s">
        <v>144</v>
      </c>
      <c r="C98" s="19" t="s">
        <v>143</v>
      </c>
      <c r="D98" s="19"/>
      <c r="E98" s="14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4"/>
      <c r="AA98" s="19"/>
      <c r="AB98" s="19"/>
      <c r="AC98" s="19"/>
      <c r="AD98" s="19"/>
      <c r="AE98" s="19"/>
      <c r="AF98" s="19"/>
      <c r="AG98" s="19"/>
      <c r="AH98" s="19"/>
      <c r="AI98" s="14">
        <f t="shared" si="22"/>
        <v>0</v>
      </c>
      <c r="AJ98" s="14">
        <v>35</v>
      </c>
      <c r="AK98" s="36">
        <f t="shared" si="23"/>
        <v>0</v>
      </c>
      <c r="AL98" s="19">
        <v>0</v>
      </c>
      <c r="AM98" s="36">
        <v>0</v>
      </c>
      <c r="AN98" s="36">
        <v>0</v>
      </c>
      <c r="AO98" s="41"/>
      <c r="AP98" s="41">
        <f t="shared" si="33"/>
        <v>0</v>
      </c>
      <c r="AQ98" s="41">
        <f t="shared" si="29"/>
        <v>0</v>
      </c>
      <c r="AR98" s="19"/>
      <c r="AS98" s="19"/>
      <c r="AT98" s="19"/>
      <c r="AU98" s="14">
        <f t="shared" si="34"/>
        <v>0</v>
      </c>
      <c r="AV98" s="14">
        <f t="shared" si="24"/>
        <v>0</v>
      </c>
      <c r="AW98" s="40">
        <f t="shared" si="32"/>
        <v>0</v>
      </c>
      <c r="AX98" s="40">
        <v>395</v>
      </c>
      <c r="AY98" s="40">
        <f t="shared" si="25"/>
        <v>0</v>
      </c>
      <c r="AZ98" s="40">
        <f t="shared" si="26"/>
        <v>395</v>
      </c>
      <c r="BA98" s="40">
        <v>0</v>
      </c>
      <c r="BB98" s="40">
        <f t="shared" si="31"/>
        <v>0</v>
      </c>
      <c r="BC98" s="40">
        <v>0</v>
      </c>
      <c r="BD98" s="40">
        <f t="shared" si="21"/>
        <v>0</v>
      </c>
      <c r="BE98" s="40">
        <f t="shared" si="27"/>
        <v>0</v>
      </c>
      <c r="BF98" s="19" t="s">
        <v>121</v>
      </c>
      <c r="BG98" s="44">
        <v>210164848596</v>
      </c>
      <c r="BH98" s="7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/>
      <c r="JC98"/>
    </row>
    <row r="99" spans="1:60">
      <c r="A99" s="13">
        <v>41</v>
      </c>
      <c r="B99" s="19" t="s">
        <v>145</v>
      </c>
      <c r="C99" s="19" t="s">
        <v>36</v>
      </c>
      <c r="D99" s="19">
        <v>20</v>
      </c>
      <c r="E99" s="19">
        <v>22</v>
      </c>
      <c r="F99" s="19">
        <v>21.5</v>
      </c>
      <c r="G99" s="19">
        <v>11.5</v>
      </c>
      <c r="H99" s="19">
        <v>14</v>
      </c>
      <c r="I99" s="19">
        <v>17</v>
      </c>
      <c r="J99" s="19">
        <v>11.5</v>
      </c>
      <c r="K99" s="19">
        <v>16.5</v>
      </c>
      <c r="L99" s="19">
        <v>18</v>
      </c>
      <c r="M99" s="19">
        <v>17</v>
      </c>
      <c r="N99" s="19">
        <v>7.5</v>
      </c>
      <c r="O99" s="19">
        <v>8.5</v>
      </c>
      <c r="P99" s="19">
        <v>8.5</v>
      </c>
      <c r="Q99" s="19">
        <v>8</v>
      </c>
      <c r="R99" s="19">
        <v>8</v>
      </c>
      <c r="S99" s="19">
        <v>8</v>
      </c>
      <c r="T99" s="19">
        <v>7</v>
      </c>
      <c r="U99" s="19">
        <v>9.5</v>
      </c>
      <c r="V99" s="19">
        <v>9.5</v>
      </c>
      <c r="W99" s="19">
        <v>9</v>
      </c>
      <c r="X99" s="19">
        <v>8</v>
      </c>
      <c r="Y99" s="19">
        <v>10.5</v>
      </c>
      <c r="Z99" s="14">
        <v>8.5</v>
      </c>
      <c r="AA99" s="19">
        <v>9</v>
      </c>
      <c r="AB99" s="19">
        <v>8</v>
      </c>
      <c r="AC99" s="19">
        <v>8</v>
      </c>
      <c r="AD99" s="19">
        <v>8</v>
      </c>
      <c r="AE99" s="19">
        <v>8</v>
      </c>
      <c r="AF99" s="19">
        <v>7.5</v>
      </c>
      <c r="AG99" s="19">
        <v>7.5</v>
      </c>
      <c r="AH99" s="19">
        <v>9</v>
      </c>
      <c r="AI99" s="14">
        <f t="shared" si="22"/>
        <v>344.5</v>
      </c>
      <c r="AJ99" s="14">
        <v>35</v>
      </c>
      <c r="AK99" s="36">
        <f t="shared" si="23"/>
        <v>12057.5</v>
      </c>
      <c r="AL99" s="19">
        <v>0</v>
      </c>
      <c r="AM99" s="36">
        <v>0</v>
      </c>
      <c r="AN99" s="36">
        <v>100</v>
      </c>
      <c r="AO99" s="41"/>
      <c r="AP99" s="41">
        <f t="shared" si="33"/>
        <v>0</v>
      </c>
      <c r="AQ99" s="41">
        <f t="shared" si="29"/>
        <v>0</v>
      </c>
      <c r="AR99" s="19"/>
      <c r="AS99" s="19"/>
      <c r="AT99" s="18"/>
      <c r="AU99" s="14">
        <f t="shared" si="34"/>
        <v>0</v>
      </c>
      <c r="AV99" s="14">
        <f t="shared" si="24"/>
        <v>0</v>
      </c>
      <c r="AW99" s="40">
        <f t="shared" si="32"/>
        <v>444.5</v>
      </c>
      <c r="AX99" s="40">
        <v>3296.5</v>
      </c>
      <c r="AY99" s="40">
        <f t="shared" si="25"/>
        <v>344.5</v>
      </c>
      <c r="AZ99" s="40">
        <f t="shared" si="26"/>
        <v>3641</v>
      </c>
      <c r="BA99" s="40">
        <v>1000</v>
      </c>
      <c r="BB99" s="40">
        <f t="shared" si="31"/>
        <v>1000</v>
      </c>
      <c r="BC99" s="40">
        <v>200</v>
      </c>
      <c r="BD99" s="40">
        <f t="shared" si="21"/>
        <v>300</v>
      </c>
      <c r="BE99" s="40">
        <f t="shared" si="27"/>
        <v>11613</v>
      </c>
      <c r="BF99" s="19" t="s">
        <v>121</v>
      </c>
      <c r="BG99" s="44">
        <v>370191343305</v>
      </c>
      <c r="BH99" s="7"/>
    </row>
    <row r="100" spans="1:60">
      <c r="A100" s="13">
        <v>49</v>
      </c>
      <c r="B100" s="19" t="s">
        <v>146</v>
      </c>
      <c r="C100" s="19" t="s">
        <v>36</v>
      </c>
      <c r="D100" s="19">
        <v>5.5</v>
      </c>
      <c r="E100" s="19">
        <v>5.5</v>
      </c>
      <c r="F100" s="19">
        <v>5.5</v>
      </c>
      <c r="G100" s="19">
        <v>5.5</v>
      </c>
      <c r="H100" s="19">
        <v>4.5</v>
      </c>
      <c r="I100" s="19">
        <v>5</v>
      </c>
      <c r="J100" s="19">
        <v>5.5</v>
      </c>
      <c r="K100" s="19">
        <v>5.5</v>
      </c>
      <c r="L100" s="19">
        <v>5</v>
      </c>
      <c r="M100" s="19">
        <v>5.5</v>
      </c>
      <c r="N100" s="19">
        <v>5.5</v>
      </c>
      <c r="O100" s="19">
        <v>5</v>
      </c>
      <c r="P100" s="19">
        <v>5</v>
      </c>
      <c r="Q100" s="19">
        <v>5</v>
      </c>
      <c r="R100" s="19">
        <v>4.5</v>
      </c>
      <c r="S100" s="19">
        <v>4</v>
      </c>
      <c r="T100" s="19">
        <v>5</v>
      </c>
      <c r="U100" s="19">
        <v>5</v>
      </c>
      <c r="V100" s="19">
        <v>4.5</v>
      </c>
      <c r="W100" s="19">
        <v>5.5</v>
      </c>
      <c r="X100" s="19">
        <v>5.5</v>
      </c>
      <c r="Y100" s="19">
        <v>5.5</v>
      </c>
      <c r="Z100" s="14">
        <v>5</v>
      </c>
      <c r="AA100" s="19">
        <v>5</v>
      </c>
      <c r="AB100" s="19">
        <v>6</v>
      </c>
      <c r="AC100" s="19">
        <v>5.5</v>
      </c>
      <c r="AD100" s="19">
        <v>5</v>
      </c>
      <c r="AE100" s="19">
        <v>6</v>
      </c>
      <c r="AF100" s="19">
        <v>4.5</v>
      </c>
      <c r="AG100" s="19">
        <v>5.5</v>
      </c>
      <c r="AH100" s="19">
        <v>3</v>
      </c>
      <c r="AI100" s="14">
        <f t="shared" si="22"/>
        <v>158.5</v>
      </c>
      <c r="AJ100" s="14">
        <v>35</v>
      </c>
      <c r="AK100" s="36">
        <f t="shared" si="23"/>
        <v>5547.5</v>
      </c>
      <c r="AL100" s="19">
        <v>0</v>
      </c>
      <c r="AM100" s="36">
        <v>0</v>
      </c>
      <c r="AN100" s="36">
        <v>100</v>
      </c>
      <c r="AO100" s="41"/>
      <c r="AP100" s="41">
        <f t="shared" si="33"/>
        <v>0</v>
      </c>
      <c r="AQ100" s="41">
        <f t="shared" si="29"/>
        <v>0</v>
      </c>
      <c r="AR100" s="19"/>
      <c r="AS100" s="19"/>
      <c r="AT100" s="18"/>
      <c r="AU100" s="14">
        <f t="shared" si="34"/>
        <v>0</v>
      </c>
      <c r="AV100" s="14">
        <f t="shared" si="24"/>
        <v>0</v>
      </c>
      <c r="AW100" s="40">
        <f t="shared" si="32"/>
        <v>258.5</v>
      </c>
      <c r="AX100" s="40">
        <v>4104</v>
      </c>
      <c r="AY100" s="40">
        <f t="shared" si="25"/>
        <v>158.5</v>
      </c>
      <c r="AZ100" s="40">
        <f t="shared" si="26"/>
        <v>4262.5</v>
      </c>
      <c r="BA100" s="40">
        <v>1000</v>
      </c>
      <c r="BB100" s="40">
        <f t="shared" si="31"/>
        <v>1000</v>
      </c>
      <c r="BC100" s="40">
        <v>100</v>
      </c>
      <c r="BD100" s="40">
        <f t="shared" si="21"/>
        <v>200</v>
      </c>
      <c r="BE100" s="40">
        <f t="shared" si="27"/>
        <v>5289</v>
      </c>
      <c r="BF100" s="19" t="s">
        <v>121</v>
      </c>
      <c r="BG100" s="44">
        <v>710198543375</v>
      </c>
      <c r="BH100" s="7"/>
    </row>
    <row r="101" spans="1:60">
      <c r="A101" s="13">
        <v>73</v>
      </c>
      <c r="B101" s="19" t="s">
        <v>147</v>
      </c>
      <c r="C101" s="19" t="s">
        <v>36</v>
      </c>
      <c r="D101" s="19">
        <v>8.5</v>
      </c>
      <c r="E101" s="19">
        <v>4</v>
      </c>
      <c r="F101" s="19">
        <v>7.5</v>
      </c>
      <c r="G101" s="19">
        <v>7</v>
      </c>
      <c r="H101" s="19">
        <v>8</v>
      </c>
      <c r="I101" s="19">
        <v>7.5</v>
      </c>
      <c r="J101" s="19">
        <v>8</v>
      </c>
      <c r="K101" s="19">
        <v>7</v>
      </c>
      <c r="L101" s="19">
        <v>8.5</v>
      </c>
      <c r="M101" s="19">
        <v>7</v>
      </c>
      <c r="N101" s="19">
        <v>7.5</v>
      </c>
      <c r="O101" s="19">
        <v>7</v>
      </c>
      <c r="P101" s="19">
        <v>7.5</v>
      </c>
      <c r="Q101" s="19">
        <v>6.5</v>
      </c>
      <c r="R101" s="19">
        <v>7</v>
      </c>
      <c r="S101" s="19">
        <v>8</v>
      </c>
      <c r="T101" s="19">
        <v>7.5</v>
      </c>
      <c r="U101" s="19">
        <v>3.5</v>
      </c>
      <c r="V101" s="19">
        <v>4</v>
      </c>
      <c r="W101" s="19">
        <v>3.5</v>
      </c>
      <c r="X101" s="19">
        <v>3.5</v>
      </c>
      <c r="Y101" s="19">
        <v>6</v>
      </c>
      <c r="Z101" s="14">
        <v>6</v>
      </c>
      <c r="AA101" s="19">
        <v>6.5</v>
      </c>
      <c r="AB101" s="19">
        <v>14</v>
      </c>
      <c r="AC101" s="19">
        <v>15</v>
      </c>
      <c r="AD101" s="19">
        <v>15.5</v>
      </c>
      <c r="AE101" s="19">
        <v>14</v>
      </c>
      <c r="AF101" s="19">
        <v>15</v>
      </c>
      <c r="AG101" s="19">
        <v>17</v>
      </c>
      <c r="AH101" s="19">
        <v>14.5</v>
      </c>
      <c r="AI101" s="14">
        <f t="shared" si="22"/>
        <v>262</v>
      </c>
      <c r="AJ101" s="14">
        <v>35</v>
      </c>
      <c r="AK101" s="36">
        <f t="shared" si="23"/>
        <v>9170</v>
      </c>
      <c r="AL101" s="19">
        <v>0</v>
      </c>
      <c r="AM101" s="36">
        <v>0</v>
      </c>
      <c r="AN101" s="36">
        <v>100</v>
      </c>
      <c r="AO101" s="41"/>
      <c r="AP101" s="41">
        <f t="shared" si="33"/>
        <v>0</v>
      </c>
      <c r="AQ101" s="41">
        <f t="shared" si="29"/>
        <v>0</v>
      </c>
      <c r="AR101" s="19"/>
      <c r="AS101" s="19"/>
      <c r="AT101" s="19"/>
      <c r="AU101" s="14">
        <f t="shared" si="34"/>
        <v>0</v>
      </c>
      <c r="AV101" s="14">
        <f t="shared" si="24"/>
        <v>0</v>
      </c>
      <c r="AW101" s="40">
        <f t="shared" si="32"/>
        <v>362</v>
      </c>
      <c r="AX101" s="40">
        <v>1377.5</v>
      </c>
      <c r="AY101" s="40">
        <f t="shared" si="25"/>
        <v>262</v>
      </c>
      <c r="AZ101" s="40">
        <f t="shared" si="26"/>
        <v>1639.5</v>
      </c>
      <c r="BA101" s="40">
        <v>1000</v>
      </c>
      <c r="BB101" s="40">
        <f t="shared" si="31"/>
        <v>1000</v>
      </c>
      <c r="BC101" s="40">
        <v>100</v>
      </c>
      <c r="BD101" s="40">
        <f t="shared" si="21"/>
        <v>200</v>
      </c>
      <c r="BE101" s="40">
        <f t="shared" si="27"/>
        <v>8808</v>
      </c>
      <c r="BF101" s="19" t="s">
        <v>121</v>
      </c>
      <c r="BG101" s="44">
        <v>210194306012</v>
      </c>
      <c r="BH101" s="7"/>
    </row>
    <row r="102" spans="1:60">
      <c r="A102" s="13">
        <v>86</v>
      </c>
      <c r="B102" s="18" t="s">
        <v>148</v>
      </c>
      <c r="C102" s="19" t="s">
        <v>96</v>
      </c>
      <c r="D102" s="19">
        <v>7</v>
      </c>
      <c r="E102" s="19">
        <v>7.5</v>
      </c>
      <c r="F102" s="14">
        <v>7.5</v>
      </c>
      <c r="G102" s="19">
        <v>7</v>
      </c>
      <c r="H102" s="19">
        <v>7</v>
      </c>
      <c r="I102" s="19">
        <v>7.5</v>
      </c>
      <c r="J102" s="19">
        <v>7</v>
      </c>
      <c r="K102" s="19">
        <v>8</v>
      </c>
      <c r="L102" s="19">
        <v>8</v>
      </c>
      <c r="M102" s="19">
        <v>8.5</v>
      </c>
      <c r="N102" s="19">
        <v>8</v>
      </c>
      <c r="O102" s="19">
        <v>6</v>
      </c>
      <c r="P102" s="19">
        <v>7</v>
      </c>
      <c r="Q102" s="19">
        <v>7</v>
      </c>
      <c r="R102" s="19">
        <v>7</v>
      </c>
      <c r="S102" s="19">
        <v>7</v>
      </c>
      <c r="T102" s="19">
        <v>7</v>
      </c>
      <c r="U102" s="19">
        <v>7</v>
      </c>
      <c r="V102" s="19">
        <v>7</v>
      </c>
      <c r="W102" s="19">
        <v>7</v>
      </c>
      <c r="X102" s="19">
        <v>7</v>
      </c>
      <c r="Y102" s="19">
        <v>7</v>
      </c>
      <c r="Z102" s="14">
        <v>7.5</v>
      </c>
      <c r="AA102" s="19">
        <v>7.5</v>
      </c>
      <c r="AB102" s="19">
        <v>7.5</v>
      </c>
      <c r="AC102" s="19">
        <v>7</v>
      </c>
      <c r="AD102" s="19">
        <v>7.5</v>
      </c>
      <c r="AE102" s="14">
        <v>7.5</v>
      </c>
      <c r="AF102" s="19">
        <v>7</v>
      </c>
      <c r="AG102" s="19">
        <v>7</v>
      </c>
      <c r="AH102" s="19">
        <v>6.5</v>
      </c>
      <c r="AI102" s="14">
        <f t="shared" si="22"/>
        <v>224</v>
      </c>
      <c r="AJ102" s="14">
        <v>35</v>
      </c>
      <c r="AK102" s="36">
        <f t="shared" si="23"/>
        <v>7840</v>
      </c>
      <c r="AL102" s="19">
        <v>0</v>
      </c>
      <c r="AM102" s="36">
        <v>0</v>
      </c>
      <c r="AN102" s="36">
        <v>100</v>
      </c>
      <c r="AO102" s="41"/>
      <c r="AP102" s="41">
        <f t="shared" si="33"/>
        <v>0</v>
      </c>
      <c r="AQ102" s="41">
        <f t="shared" si="29"/>
        <v>0</v>
      </c>
      <c r="AR102" s="19"/>
      <c r="AS102" s="19"/>
      <c r="AT102" s="18"/>
      <c r="AU102" s="14">
        <f t="shared" si="34"/>
        <v>0</v>
      </c>
      <c r="AV102" s="14">
        <f t="shared" si="24"/>
        <v>0</v>
      </c>
      <c r="AW102" s="40">
        <f t="shared" si="32"/>
        <v>324</v>
      </c>
      <c r="AX102" s="40">
        <v>945.5</v>
      </c>
      <c r="AY102" s="40">
        <f t="shared" si="25"/>
        <v>224</v>
      </c>
      <c r="AZ102" s="40">
        <f t="shared" si="26"/>
        <v>1169.5</v>
      </c>
      <c r="BA102" s="40">
        <v>1000</v>
      </c>
      <c r="BB102" s="40">
        <f t="shared" si="31"/>
        <v>1000</v>
      </c>
      <c r="BC102" s="40">
        <v>100</v>
      </c>
      <c r="BD102" s="40">
        <f t="shared" si="21"/>
        <v>200</v>
      </c>
      <c r="BE102" s="40">
        <f t="shared" si="27"/>
        <v>7516</v>
      </c>
      <c r="BF102" s="19" t="s">
        <v>121</v>
      </c>
      <c r="BG102" s="44">
        <v>210191556896</v>
      </c>
      <c r="BH102" s="7"/>
    </row>
    <row r="103" spans="1:60">
      <c r="A103" s="13">
        <v>89</v>
      </c>
      <c r="B103" s="18" t="s">
        <v>149</v>
      </c>
      <c r="C103" s="19" t="s">
        <v>96</v>
      </c>
      <c r="D103" s="19">
        <v>18</v>
      </c>
      <c r="E103" s="14">
        <v>18.5</v>
      </c>
      <c r="F103" s="19">
        <v>25</v>
      </c>
      <c r="G103" s="19">
        <v>26</v>
      </c>
      <c r="H103" s="19">
        <v>19</v>
      </c>
      <c r="I103" s="19">
        <v>26</v>
      </c>
      <c r="J103" s="19">
        <v>25.5</v>
      </c>
      <c r="K103" s="19">
        <v>25</v>
      </c>
      <c r="L103" s="19">
        <v>19</v>
      </c>
      <c r="M103" s="19">
        <v>28</v>
      </c>
      <c r="N103" s="19">
        <v>19</v>
      </c>
      <c r="O103" s="19">
        <v>20.5</v>
      </c>
      <c r="P103" s="19">
        <v>19</v>
      </c>
      <c r="Q103" s="19">
        <v>34</v>
      </c>
      <c r="R103" s="19">
        <v>11</v>
      </c>
      <c r="S103" s="19">
        <v>22</v>
      </c>
      <c r="T103" s="19">
        <v>31</v>
      </c>
      <c r="U103" s="19">
        <v>29.5</v>
      </c>
      <c r="V103" s="19">
        <v>29.5</v>
      </c>
      <c r="W103" s="19">
        <v>30</v>
      </c>
      <c r="X103" s="19">
        <v>30</v>
      </c>
      <c r="Y103" s="19">
        <v>31</v>
      </c>
      <c r="Z103" s="14">
        <v>35</v>
      </c>
      <c r="AA103" s="19">
        <v>31</v>
      </c>
      <c r="AB103" s="19">
        <v>30</v>
      </c>
      <c r="AC103" s="19">
        <v>33.5</v>
      </c>
      <c r="AD103" s="19">
        <v>23.5</v>
      </c>
      <c r="AE103" s="14">
        <v>36</v>
      </c>
      <c r="AF103" s="19">
        <v>30</v>
      </c>
      <c r="AG103" s="19">
        <v>27</v>
      </c>
      <c r="AH103" s="19">
        <v>24.5</v>
      </c>
      <c r="AI103" s="14">
        <f t="shared" si="22"/>
        <v>807</v>
      </c>
      <c r="AJ103" s="14">
        <v>35</v>
      </c>
      <c r="AK103" s="36">
        <f t="shared" si="23"/>
        <v>28245</v>
      </c>
      <c r="AL103" s="19">
        <v>0</v>
      </c>
      <c r="AM103" s="36">
        <v>100</v>
      </c>
      <c r="AN103" s="36">
        <v>100</v>
      </c>
      <c r="AO103" s="41"/>
      <c r="AP103" s="41">
        <f t="shared" si="33"/>
        <v>0</v>
      </c>
      <c r="AQ103" s="41">
        <f t="shared" si="29"/>
        <v>0</v>
      </c>
      <c r="AR103" s="19"/>
      <c r="AS103" s="19"/>
      <c r="AT103" s="18"/>
      <c r="AU103" s="14">
        <f t="shared" si="34"/>
        <v>0</v>
      </c>
      <c r="AV103" s="14">
        <f t="shared" si="24"/>
        <v>0</v>
      </c>
      <c r="AW103" s="40">
        <f t="shared" si="32"/>
        <v>1007</v>
      </c>
      <c r="AX103" s="40">
        <v>2090.5</v>
      </c>
      <c r="AY103" s="40">
        <f t="shared" si="25"/>
        <v>807</v>
      </c>
      <c r="AZ103" s="40">
        <f t="shared" si="26"/>
        <v>2897.5</v>
      </c>
      <c r="BA103" s="40">
        <v>100</v>
      </c>
      <c r="BB103" s="40">
        <f t="shared" si="31"/>
        <v>200</v>
      </c>
      <c r="BC103" s="40">
        <v>100</v>
      </c>
      <c r="BD103" s="40">
        <f t="shared" si="21"/>
        <v>200</v>
      </c>
      <c r="BE103" s="40">
        <f t="shared" si="27"/>
        <v>27238</v>
      </c>
      <c r="BF103" s="19" t="s">
        <v>121</v>
      </c>
      <c r="BG103" s="101">
        <v>1210193976915</v>
      </c>
      <c r="BH103" s="7"/>
    </row>
    <row r="104" spans="1:60">
      <c r="A104" s="13">
        <v>95</v>
      </c>
      <c r="B104" s="18" t="s">
        <v>150</v>
      </c>
      <c r="C104" s="19" t="s">
        <v>96</v>
      </c>
      <c r="D104" s="19">
        <v>3</v>
      </c>
      <c r="E104" s="14">
        <v>3.5</v>
      </c>
      <c r="F104" s="19">
        <v>3.5</v>
      </c>
      <c r="G104" s="19">
        <v>3.5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19">
        <v>0</v>
      </c>
      <c r="Q104" s="19"/>
      <c r="R104" s="19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0</v>
      </c>
      <c r="X104" s="19"/>
      <c r="Y104" s="19">
        <v>4</v>
      </c>
      <c r="Z104" s="14"/>
      <c r="AA104" s="19">
        <v>0</v>
      </c>
      <c r="AB104" s="19">
        <v>0</v>
      </c>
      <c r="AC104" s="19"/>
      <c r="AD104" s="19"/>
      <c r="AE104" s="14">
        <v>5</v>
      </c>
      <c r="AF104" s="19">
        <v>4.5</v>
      </c>
      <c r="AG104" s="19">
        <v>5</v>
      </c>
      <c r="AH104" s="19">
        <v>4.5</v>
      </c>
      <c r="AI104" s="14">
        <f t="shared" si="22"/>
        <v>36.5</v>
      </c>
      <c r="AJ104" s="14">
        <v>35</v>
      </c>
      <c r="AK104" s="36">
        <f t="shared" si="23"/>
        <v>1277.5</v>
      </c>
      <c r="AL104" s="19">
        <v>0</v>
      </c>
      <c r="AM104" s="36">
        <v>100</v>
      </c>
      <c r="AN104" s="36">
        <v>100</v>
      </c>
      <c r="AO104" s="41"/>
      <c r="AP104" s="41">
        <f t="shared" si="33"/>
        <v>0</v>
      </c>
      <c r="AQ104" s="41">
        <f t="shared" si="29"/>
        <v>0</v>
      </c>
      <c r="AR104" s="19"/>
      <c r="AS104" s="19"/>
      <c r="AT104" s="18"/>
      <c r="AU104" s="14">
        <f t="shared" si="34"/>
        <v>0</v>
      </c>
      <c r="AV104" s="14">
        <f t="shared" si="24"/>
        <v>0</v>
      </c>
      <c r="AW104" s="40">
        <f t="shared" si="32"/>
        <v>236.5</v>
      </c>
      <c r="AX104" s="40">
        <v>126</v>
      </c>
      <c r="AY104" s="40">
        <f t="shared" si="25"/>
        <v>36.5</v>
      </c>
      <c r="AZ104" s="40">
        <f t="shared" si="26"/>
        <v>162.5</v>
      </c>
      <c r="BA104" s="40">
        <v>100</v>
      </c>
      <c r="BB104" s="40">
        <f t="shared" si="31"/>
        <v>200</v>
      </c>
      <c r="BC104" s="40">
        <v>0</v>
      </c>
      <c r="BD104" s="40">
        <f t="shared" si="21"/>
        <v>100</v>
      </c>
      <c r="BE104" s="40">
        <f t="shared" si="27"/>
        <v>1041</v>
      </c>
      <c r="BF104" s="19" t="s">
        <v>121</v>
      </c>
      <c r="BG104" s="44">
        <v>210161751002</v>
      </c>
      <c r="BH104" s="7"/>
    </row>
    <row r="105" spans="1:60">
      <c r="A105" s="13">
        <v>184</v>
      </c>
      <c r="B105" s="18" t="s">
        <v>151</v>
      </c>
      <c r="C105" s="19" t="s">
        <v>81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4"/>
      <c r="AA105" s="19"/>
      <c r="AB105" s="19"/>
      <c r="AC105" s="19"/>
      <c r="AD105" s="19"/>
      <c r="AE105" s="14"/>
      <c r="AF105" s="19"/>
      <c r="AG105" s="19"/>
      <c r="AH105" s="19"/>
      <c r="AI105" s="14">
        <f t="shared" si="22"/>
        <v>0</v>
      </c>
      <c r="AJ105" s="14">
        <v>35</v>
      </c>
      <c r="AK105" s="36">
        <f t="shared" si="23"/>
        <v>0</v>
      </c>
      <c r="AL105" s="19">
        <v>0</v>
      </c>
      <c r="AM105" s="36">
        <v>0</v>
      </c>
      <c r="AN105" s="36">
        <v>0</v>
      </c>
      <c r="AO105" s="41"/>
      <c r="AP105" s="41">
        <f t="shared" si="33"/>
        <v>0</v>
      </c>
      <c r="AQ105" s="41">
        <f t="shared" si="29"/>
        <v>0</v>
      </c>
      <c r="AR105" s="19"/>
      <c r="AS105" s="19"/>
      <c r="AT105" s="18"/>
      <c r="AU105" s="14">
        <f t="shared" si="34"/>
        <v>0</v>
      </c>
      <c r="AV105" s="14">
        <f t="shared" si="24"/>
        <v>0</v>
      </c>
      <c r="AW105" s="40">
        <f t="shared" si="32"/>
        <v>0</v>
      </c>
      <c r="AX105" s="54">
        <v>356</v>
      </c>
      <c r="AY105" s="40">
        <f t="shared" si="25"/>
        <v>0</v>
      </c>
      <c r="AZ105" s="40">
        <f t="shared" si="26"/>
        <v>356</v>
      </c>
      <c r="BA105" s="54">
        <v>1000</v>
      </c>
      <c r="BB105" s="40">
        <f t="shared" si="31"/>
        <v>1000</v>
      </c>
      <c r="BC105" s="54">
        <v>200</v>
      </c>
      <c r="BD105" s="40">
        <f t="shared" si="21"/>
        <v>200</v>
      </c>
      <c r="BE105" s="40">
        <f t="shared" si="27"/>
        <v>0</v>
      </c>
      <c r="BF105" s="77" t="s">
        <v>121</v>
      </c>
      <c r="BG105" s="44">
        <v>210192131609</v>
      </c>
      <c r="BH105" s="7"/>
    </row>
    <row r="106" spans="1:60">
      <c r="A106" s="13">
        <v>468</v>
      </c>
      <c r="B106" s="18" t="s">
        <v>152</v>
      </c>
      <c r="C106" s="19" t="s">
        <v>50</v>
      </c>
      <c r="D106" s="19">
        <v>1</v>
      </c>
      <c r="E106" s="14">
        <v>1</v>
      </c>
      <c r="F106" s="19">
        <v>2</v>
      </c>
      <c r="G106" s="19">
        <v>2</v>
      </c>
      <c r="H106" s="19">
        <v>0</v>
      </c>
      <c r="I106" s="19">
        <v>1.5</v>
      </c>
      <c r="J106" s="19">
        <v>1</v>
      </c>
      <c r="K106" s="19">
        <v>1</v>
      </c>
      <c r="L106" s="19">
        <v>1</v>
      </c>
      <c r="M106" s="19">
        <v>1</v>
      </c>
      <c r="N106" s="19">
        <v>1</v>
      </c>
      <c r="O106" s="19">
        <v>1</v>
      </c>
      <c r="P106" s="19">
        <v>1</v>
      </c>
      <c r="Q106" s="19">
        <v>1</v>
      </c>
      <c r="R106" s="19">
        <v>1</v>
      </c>
      <c r="S106" s="19">
        <v>1</v>
      </c>
      <c r="T106" s="19">
        <v>1</v>
      </c>
      <c r="U106" s="19">
        <v>1</v>
      </c>
      <c r="V106" s="19">
        <v>1</v>
      </c>
      <c r="W106" s="19">
        <v>1</v>
      </c>
      <c r="X106" s="19">
        <v>1</v>
      </c>
      <c r="Y106" s="19">
        <v>1</v>
      </c>
      <c r="Z106" s="14">
        <v>1.5</v>
      </c>
      <c r="AA106" s="19">
        <v>1</v>
      </c>
      <c r="AB106" s="19">
        <v>1</v>
      </c>
      <c r="AC106" s="19">
        <v>1</v>
      </c>
      <c r="AD106" s="19">
        <v>1.5</v>
      </c>
      <c r="AE106" s="19">
        <v>0</v>
      </c>
      <c r="AF106" s="19">
        <v>0</v>
      </c>
      <c r="AG106" s="19">
        <v>1</v>
      </c>
      <c r="AH106" s="19">
        <v>1</v>
      </c>
      <c r="AI106" s="14">
        <f t="shared" si="22"/>
        <v>31.5</v>
      </c>
      <c r="AJ106" s="14">
        <v>35</v>
      </c>
      <c r="AK106" s="36">
        <f t="shared" si="23"/>
        <v>1102.5</v>
      </c>
      <c r="AL106" s="19">
        <v>0</v>
      </c>
      <c r="AM106" s="36">
        <v>100</v>
      </c>
      <c r="AN106" s="36">
        <v>100</v>
      </c>
      <c r="AO106" s="41"/>
      <c r="AP106" s="41">
        <f t="shared" si="33"/>
        <v>0</v>
      </c>
      <c r="AQ106" s="41">
        <f t="shared" si="29"/>
        <v>0</v>
      </c>
      <c r="AR106" s="19"/>
      <c r="AS106" s="19"/>
      <c r="AT106" s="18"/>
      <c r="AU106" s="14">
        <f t="shared" si="34"/>
        <v>0</v>
      </c>
      <c r="AV106" s="14">
        <f t="shared" si="24"/>
        <v>0</v>
      </c>
      <c r="AW106" s="40">
        <f t="shared" si="32"/>
        <v>231.5</v>
      </c>
      <c r="AX106" s="40">
        <v>5106.5</v>
      </c>
      <c r="AY106" s="40">
        <f t="shared" si="25"/>
        <v>31.5</v>
      </c>
      <c r="AZ106" s="40">
        <f t="shared" si="26"/>
        <v>5138</v>
      </c>
      <c r="BA106" s="40">
        <v>1000</v>
      </c>
      <c r="BB106" s="40">
        <f t="shared" si="31"/>
        <v>1100</v>
      </c>
      <c r="BC106" s="40">
        <v>4350</v>
      </c>
      <c r="BD106" s="40">
        <f t="shared" si="21"/>
        <v>4450</v>
      </c>
      <c r="BE106" s="40">
        <f t="shared" si="27"/>
        <v>871</v>
      </c>
      <c r="BF106" s="45" t="s">
        <v>121</v>
      </c>
      <c r="BG106" s="44">
        <v>210190932685</v>
      </c>
      <c r="BH106" s="7"/>
    </row>
    <row r="107" spans="1:60">
      <c r="A107" s="13">
        <v>481</v>
      </c>
      <c r="B107" s="18" t="s">
        <v>153</v>
      </c>
      <c r="C107" s="19" t="s">
        <v>50</v>
      </c>
      <c r="D107" s="19" t="s">
        <v>79</v>
      </c>
      <c r="E107" s="14" t="s">
        <v>79</v>
      </c>
      <c r="F107" s="19" t="s">
        <v>79</v>
      </c>
      <c r="G107" s="19" t="s">
        <v>79</v>
      </c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4"/>
      <c r="AA107" s="19"/>
      <c r="AB107" s="19"/>
      <c r="AC107" s="19"/>
      <c r="AD107" s="19"/>
      <c r="AE107" s="19"/>
      <c r="AF107" s="19"/>
      <c r="AG107" s="19"/>
      <c r="AH107" s="19"/>
      <c r="AI107" s="14">
        <f t="shared" si="22"/>
        <v>0</v>
      </c>
      <c r="AJ107" s="14">
        <v>35</v>
      </c>
      <c r="AK107" s="36">
        <f t="shared" si="23"/>
        <v>0</v>
      </c>
      <c r="AL107" s="19">
        <v>0</v>
      </c>
      <c r="AM107" s="36">
        <v>0</v>
      </c>
      <c r="AN107" s="36">
        <v>100</v>
      </c>
      <c r="AO107" s="41"/>
      <c r="AP107" s="41">
        <f t="shared" si="33"/>
        <v>0</v>
      </c>
      <c r="AQ107" s="41">
        <f t="shared" si="29"/>
        <v>0</v>
      </c>
      <c r="AR107" s="19"/>
      <c r="AS107" s="19"/>
      <c r="AT107" s="18"/>
      <c r="AU107" s="14">
        <f t="shared" si="34"/>
        <v>0</v>
      </c>
      <c r="AV107" s="14">
        <f t="shared" si="24"/>
        <v>0</v>
      </c>
      <c r="AW107" s="40"/>
      <c r="AX107" s="40">
        <v>0</v>
      </c>
      <c r="AY107" s="40">
        <f t="shared" si="25"/>
        <v>0</v>
      </c>
      <c r="AZ107" s="40">
        <f t="shared" si="26"/>
        <v>0</v>
      </c>
      <c r="BA107" s="40">
        <v>0</v>
      </c>
      <c r="BB107" s="40">
        <f t="shared" si="31"/>
        <v>0</v>
      </c>
      <c r="BC107" s="40">
        <v>0</v>
      </c>
      <c r="BD107" s="40">
        <f t="shared" si="21"/>
        <v>100</v>
      </c>
      <c r="BE107" s="40">
        <f t="shared" si="27"/>
        <v>0</v>
      </c>
      <c r="BF107" s="14" t="s">
        <v>121</v>
      </c>
      <c r="BG107" s="44">
        <v>210191512849</v>
      </c>
      <c r="BH107" s="7"/>
    </row>
    <row r="108" spans="1:60">
      <c r="A108" s="13">
        <v>11</v>
      </c>
      <c r="B108" s="13" t="s">
        <v>154</v>
      </c>
      <c r="C108" s="14" t="s">
        <v>33</v>
      </c>
      <c r="D108" s="19">
        <v>1.5</v>
      </c>
      <c r="E108" s="14">
        <v>2</v>
      </c>
      <c r="F108" s="14">
        <v>2.5</v>
      </c>
      <c r="G108" s="14">
        <v>2</v>
      </c>
      <c r="H108" s="14">
        <v>2</v>
      </c>
      <c r="I108" s="14">
        <v>2</v>
      </c>
      <c r="J108" s="14">
        <v>2</v>
      </c>
      <c r="K108" s="14">
        <v>2</v>
      </c>
      <c r="L108" s="14">
        <v>2</v>
      </c>
      <c r="M108" s="14">
        <v>2</v>
      </c>
      <c r="N108" s="14">
        <v>2</v>
      </c>
      <c r="O108" s="14">
        <v>2</v>
      </c>
      <c r="P108" s="14">
        <v>2</v>
      </c>
      <c r="Q108" s="14">
        <v>2</v>
      </c>
      <c r="R108" s="14">
        <v>2</v>
      </c>
      <c r="S108" s="14">
        <v>2</v>
      </c>
      <c r="T108" s="14">
        <v>1.5</v>
      </c>
      <c r="U108" s="14">
        <v>2</v>
      </c>
      <c r="V108" s="14">
        <v>2</v>
      </c>
      <c r="W108" s="14">
        <v>2</v>
      </c>
      <c r="X108" s="14">
        <v>2</v>
      </c>
      <c r="Y108" s="14">
        <v>2</v>
      </c>
      <c r="Z108" s="14">
        <v>2</v>
      </c>
      <c r="AA108" s="14">
        <v>2</v>
      </c>
      <c r="AB108" s="14">
        <v>2</v>
      </c>
      <c r="AC108" s="14">
        <v>2</v>
      </c>
      <c r="AD108" s="14">
        <v>0</v>
      </c>
      <c r="AE108" s="14">
        <v>0</v>
      </c>
      <c r="AF108" s="14">
        <v>0</v>
      </c>
      <c r="AG108" s="14"/>
      <c r="AH108" s="14"/>
      <c r="AI108" s="14">
        <f t="shared" si="22"/>
        <v>51.5</v>
      </c>
      <c r="AJ108" s="14">
        <v>35</v>
      </c>
      <c r="AK108" s="36">
        <f t="shared" si="23"/>
        <v>1802.5</v>
      </c>
      <c r="AL108" s="36">
        <v>0</v>
      </c>
      <c r="AM108" s="36">
        <v>100</v>
      </c>
      <c r="AN108" s="36">
        <v>100</v>
      </c>
      <c r="AO108" s="41"/>
      <c r="AP108" s="41">
        <f t="shared" si="33"/>
        <v>0</v>
      </c>
      <c r="AQ108" s="41">
        <f t="shared" si="29"/>
        <v>0</v>
      </c>
      <c r="AR108" s="14"/>
      <c r="AS108" s="14"/>
      <c r="AT108" s="13"/>
      <c r="AU108" s="14">
        <f t="shared" si="34"/>
        <v>0</v>
      </c>
      <c r="AV108" s="14">
        <f t="shared" si="24"/>
        <v>0</v>
      </c>
      <c r="AW108" s="40">
        <f t="shared" ref="AW108:AW162" si="35">AM108+AN108+AP108+AR108+AU108+AY108</f>
        <v>251.5</v>
      </c>
      <c r="AX108" s="40">
        <v>829.5</v>
      </c>
      <c r="AY108" s="40">
        <f t="shared" si="25"/>
        <v>51.5</v>
      </c>
      <c r="AZ108" s="40">
        <f t="shared" si="26"/>
        <v>881</v>
      </c>
      <c r="BA108" s="40">
        <v>1000</v>
      </c>
      <c r="BB108" s="40">
        <f t="shared" si="31"/>
        <v>1100</v>
      </c>
      <c r="BC108" s="40">
        <v>100</v>
      </c>
      <c r="BD108" s="40">
        <f t="shared" si="21"/>
        <v>200</v>
      </c>
      <c r="BE108" s="40">
        <f t="shared" si="27"/>
        <v>1551</v>
      </c>
      <c r="BF108" s="13" t="s">
        <v>121</v>
      </c>
      <c r="BG108" s="44">
        <v>210160672888</v>
      </c>
      <c r="BH108" s="7"/>
    </row>
    <row r="109" s="9" customFormat="1" spans="1:263">
      <c r="A109" s="13">
        <v>441</v>
      </c>
      <c r="B109" s="19" t="s">
        <v>155</v>
      </c>
      <c r="C109" s="19" t="s">
        <v>81</v>
      </c>
      <c r="D109" s="19">
        <v>9</v>
      </c>
      <c r="E109" s="14">
        <v>8</v>
      </c>
      <c r="F109" s="19">
        <v>8</v>
      </c>
      <c r="G109" s="19">
        <v>7.5</v>
      </c>
      <c r="H109" s="19">
        <v>7.5</v>
      </c>
      <c r="I109" s="19">
        <v>7.5</v>
      </c>
      <c r="J109" s="19">
        <v>7</v>
      </c>
      <c r="K109" s="19">
        <v>7</v>
      </c>
      <c r="L109" s="19">
        <v>7.5</v>
      </c>
      <c r="M109" s="19">
        <v>0</v>
      </c>
      <c r="N109" s="19">
        <v>6</v>
      </c>
      <c r="O109" s="19">
        <v>7</v>
      </c>
      <c r="P109" s="19">
        <v>7</v>
      </c>
      <c r="Q109" s="19">
        <v>7</v>
      </c>
      <c r="R109" s="19">
        <v>6.5</v>
      </c>
      <c r="S109" s="19">
        <v>7</v>
      </c>
      <c r="T109" s="19">
        <v>7.5</v>
      </c>
      <c r="U109" s="19">
        <v>8</v>
      </c>
      <c r="V109" s="19">
        <v>6.5</v>
      </c>
      <c r="W109" s="19">
        <v>6</v>
      </c>
      <c r="X109" s="19">
        <v>6.5</v>
      </c>
      <c r="Y109" s="19">
        <v>5</v>
      </c>
      <c r="Z109" s="14">
        <v>6.5</v>
      </c>
      <c r="AA109" s="19">
        <v>6</v>
      </c>
      <c r="AB109" s="19">
        <v>7</v>
      </c>
      <c r="AC109" s="19">
        <v>6.5</v>
      </c>
      <c r="AD109" s="19">
        <v>7</v>
      </c>
      <c r="AE109" s="19">
        <v>7.5</v>
      </c>
      <c r="AF109" s="19">
        <v>6.5</v>
      </c>
      <c r="AG109" s="19">
        <v>6.5</v>
      </c>
      <c r="AH109" s="19">
        <v>6.5</v>
      </c>
      <c r="AI109" s="14">
        <f t="shared" si="22"/>
        <v>209</v>
      </c>
      <c r="AJ109" s="14">
        <v>35</v>
      </c>
      <c r="AK109" s="36">
        <f t="shared" si="23"/>
        <v>7315</v>
      </c>
      <c r="AL109" s="19">
        <v>0</v>
      </c>
      <c r="AM109" s="36">
        <v>100</v>
      </c>
      <c r="AN109" s="36">
        <v>100</v>
      </c>
      <c r="AO109" s="41"/>
      <c r="AP109" s="41">
        <f t="shared" si="33"/>
        <v>0</v>
      </c>
      <c r="AQ109" s="41">
        <f t="shared" si="29"/>
        <v>0</v>
      </c>
      <c r="AR109" s="19"/>
      <c r="AS109" s="19"/>
      <c r="AT109" s="19"/>
      <c r="AU109" s="14">
        <f t="shared" si="34"/>
        <v>0</v>
      </c>
      <c r="AV109" s="14">
        <f t="shared" si="24"/>
        <v>0</v>
      </c>
      <c r="AW109" s="40">
        <f t="shared" si="35"/>
        <v>409</v>
      </c>
      <c r="AX109" s="40">
        <v>19.5</v>
      </c>
      <c r="AY109" s="40">
        <f t="shared" si="25"/>
        <v>209</v>
      </c>
      <c r="AZ109" s="40">
        <f t="shared" si="26"/>
        <v>228.5</v>
      </c>
      <c r="BA109" s="40">
        <v>100</v>
      </c>
      <c r="BB109" s="40">
        <f t="shared" si="31"/>
        <v>200</v>
      </c>
      <c r="BC109" s="40">
        <v>100</v>
      </c>
      <c r="BD109" s="40">
        <f t="shared" si="21"/>
        <v>200</v>
      </c>
      <c r="BE109" s="40">
        <f t="shared" si="27"/>
        <v>6906</v>
      </c>
      <c r="BF109" s="19" t="s">
        <v>121</v>
      </c>
      <c r="BG109" s="44">
        <v>890194104716</v>
      </c>
      <c r="BH109" s="7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/>
      <c r="JC109"/>
    </row>
    <row r="110" s="9" customFormat="1" spans="1:263">
      <c r="A110" s="13">
        <v>259</v>
      </c>
      <c r="B110" s="23" t="s">
        <v>156</v>
      </c>
      <c r="C110" s="19" t="s">
        <v>70</v>
      </c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4"/>
      <c r="AA110" s="19"/>
      <c r="AB110" s="19"/>
      <c r="AC110" s="19"/>
      <c r="AD110" s="19"/>
      <c r="AE110" s="19"/>
      <c r="AF110" s="19"/>
      <c r="AG110" s="19"/>
      <c r="AH110" s="19"/>
      <c r="AI110" s="14">
        <f t="shared" si="22"/>
        <v>0</v>
      </c>
      <c r="AJ110" s="14">
        <v>35</v>
      </c>
      <c r="AK110" s="36">
        <f t="shared" si="23"/>
        <v>0</v>
      </c>
      <c r="AL110" s="19">
        <v>65000</v>
      </c>
      <c r="AM110" s="36">
        <v>0</v>
      </c>
      <c r="AN110" s="36">
        <v>0</v>
      </c>
      <c r="AO110" s="41"/>
      <c r="AP110" s="41">
        <f t="shared" si="33"/>
        <v>0</v>
      </c>
      <c r="AQ110" s="41">
        <f t="shared" si="29"/>
        <v>65000</v>
      </c>
      <c r="AR110" s="19"/>
      <c r="AS110" s="19"/>
      <c r="AT110" s="18"/>
      <c r="AU110" s="14">
        <f t="shared" si="34"/>
        <v>0</v>
      </c>
      <c r="AV110" s="14">
        <f t="shared" si="24"/>
        <v>0</v>
      </c>
      <c r="AW110" s="40">
        <f t="shared" si="35"/>
        <v>0</v>
      </c>
      <c r="AX110" s="40">
        <v>113.5</v>
      </c>
      <c r="AY110" s="40">
        <f t="shared" si="25"/>
        <v>0</v>
      </c>
      <c r="AZ110" s="40">
        <f t="shared" si="26"/>
        <v>113.5</v>
      </c>
      <c r="BA110" s="40">
        <v>1000</v>
      </c>
      <c r="BB110" s="40">
        <f t="shared" si="31"/>
        <v>1000</v>
      </c>
      <c r="BC110" s="40">
        <v>400</v>
      </c>
      <c r="BD110" s="40">
        <f t="shared" si="21"/>
        <v>400</v>
      </c>
      <c r="BE110" s="40">
        <f t="shared" si="27"/>
        <v>0</v>
      </c>
      <c r="BF110" s="19" t="s">
        <v>157</v>
      </c>
      <c r="BG110" s="44">
        <v>1133589693</v>
      </c>
      <c r="BH110" s="7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/>
      <c r="JC110"/>
    </row>
    <row r="111" spans="1:60">
      <c r="A111" s="13">
        <v>279</v>
      </c>
      <c r="B111" s="18" t="s">
        <v>158</v>
      </c>
      <c r="C111" s="19" t="s">
        <v>70</v>
      </c>
      <c r="D111" s="19">
        <v>6.5</v>
      </c>
      <c r="E111" s="19">
        <v>6.5</v>
      </c>
      <c r="F111" s="19">
        <v>7</v>
      </c>
      <c r="G111" s="19">
        <v>6.5</v>
      </c>
      <c r="H111" s="19">
        <v>6.5</v>
      </c>
      <c r="I111" s="19">
        <v>6.5</v>
      </c>
      <c r="J111" s="19">
        <v>6.5</v>
      </c>
      <c r="K111" s="19">
        <v>6.5</v>
      </c>
      <c r="L111" s="19">
        <v>6</v>
      </c>
      <c r="M111" s="19">
        <v>5</v>
      </c>
      <c r="N111" s="19">
        <v>5</v>
      </c>
      <c r="O111" s="19">
        <v>4.5</v>
      </c>
      <c r="P111" s="19">
        <v>5.5</v>
      </c>
      <c r="Q111" s="19">
        <v>6</v>
      </c>
      <c r="R111" s="19">
        <v>6</v>
      </c>
      <c r="S111" s="19">
        <v>7</v>
      </c>
      <c r="T111" s="19">
        <v>6.5</v>
      </c>
      <c r="U111" s="19">
        <v>6</v>
      </c>
      <c r="V111" s="19">
        <v>6</v>
      </c>
      <c r="W111" s="19">
        <v>6</v>
      </c>
      <c r="X111" s="19">
        <v>5.5</v>
      </c>
      <c r="Y111" s="19">
        <v>2.5</v>
      </c>
      <c r="Z111" s="14">
        <v>7</v>
      </c>
      <c r="AA111" s="19">
        <v>6.5</v>
      </c>
      <c r="AB111" s="19">
        <v>7</v>
      </c>
      <c r="AC111" s="19">
        <v>6</v>
      </c>
      <c r="AD111" s="19">
        <v>6</v>
      </c>
      <c r="AE111" s="19">
        <v>3</v>
      </c>
      <c r="AF111" s="19">
        <v>4</v>
      </c>
      <c r="AG111" s="19">
        <v>4</v>
      </c>
      <c r="AH111" s="19">
        <v>4</v>
      </c>
      <c r="AI111" s="14">
        <f t="shared" si="22"/>
        <v>177.5</v>
      </c>
      <c r="AJ111" s="14">
        <v>35</v>
      </c>
      <c r="AK111" s="36">
        <f t="shared" si="23"/>
        <v>6212.5</v>
      </c>
      <c r="AL111" s="19">
        <v>0</v>
      </c>
      <c r="AM111" s="36">
        <v>100</v>
      </c>
      <c r="AN111" s="36">
        <v>100</v>
      </c>
      <c r="AO111" s="41"/>
      <c r="AP111" s="41">
        <f t="shared" si="33"/>
        <v>0</v>
      </c>
      <c r="AQ111" s="41">
        <f t="shared" si="29"/>
        <v>0</v>
      </c>
      <c r="AR111" s="19"/>
      <c r="AS111" s="19"/>
      <c r="AT111" s="18"/>
      <c r="AU111" s="14">
        <f t="shared" si="34"/>
        <v>0</v>
      </c>
      <c r="AV111" s="14">
        <f t="shared" si="24"/>
        <v>0</v>
      </c>
      <c r="AW111" s="40">
        <f t="shared" si="35"/>
        <v>377.5</v>
      </c>
      <c r="AX111" s="40">
        <v>1609</v>
      </c>
      <c r="AY111" s="40">
        <f t="shared" si="25"/>
        <v>177.5</v>
      </c>
      <c r="AZ111" s="40">
        <f t="shared" si="26"/>
        <v>1786.5</v>
      </c>
      <c r="BA111" s="40">
        <v>100</v>
      </c>
      <c r="BB111" s="40">
        <f t="shared" si="31"/>
        <v>200</v>
      </c>
      <c r="BC111" s="40">
        <v>100</v>
      </c>
      <c r="BD111" s="40">
        <f t="shared" si="21"/>
        <v>200</v>
      </c>
      <c r="BE111" s="40">
        <f t="shared" si="27"/>
        <v>5835</v>
      </c>
      <c r="BF111" s="45" t="s">
        <v>157</v>
      </c>
      <c r="BG111" s="44">
        <v>1212473248</v>
      </c>
      <c r="BH111" s="7"/>
    </row>
    <row r="112" spans="1:60">
      <c r="A112" s="13">
        <v>299</v>
      </c>
      <c r="B112" s="19" t="s">
        <v>159</v>
      </c>
      <c r="C112" s="19" t="s">
        <v>70</v>
      </c>
      <c r="D112" s="19">
        <v>1.5</v>
      </c>
      <c r="E112" s="14">
        <v>1.5</v>
      </c>
      <c r="F112" s="19">
        <v>1.5</v>
      </c>
      <c r="G112" s="19">
        <v>1.5</v>
      </c>
      <c r="H112" s="19">
        <v>2</v>
      </c>
      <c r="I112" s="19">
        <v>2</v>
      </c>
      <c r="J112" s="19">
        <v>2</v>
      </c>
      <c r="K112" s="19">
        <v>2</v>
      </c>
      <c r="L112" s="19">
        <v>2</v>
      </c>
      <c r="M112" s="19">
        <v>2</v>
      </c>
      <c r="N112" s="19">
        <v>0</v>
      </c>
      <c r="O112" s="19">
        <v>0</v>
      </c>
      <c r="P112" s="19">
        <v>0</v>
      </c>
      <c r="Q112" s="19">
        <v>0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9">
        <v>0</v>
      </c>
      <c r="Y112" s="19">
        <v>0</v>
      </c>
      <c r="Z112" s="14"/>
      <c r="AA112" s="19"/>
      <c r="AB112" s="19"/>
      <c r="AC112" s="19"/>
      <c r="AD112" s="19"/>
      <c r="AE112" s="19"/>
      <c r="AF112" s="19"/>
      <c r="AG112" s="19"/>
      <c r="AH112" s="19"/>
      <c r="AI112" s="14">
        <f t="shared" si="22"/>
        <v>18</v>
      </c>
      <c r="AJ112" s="14">
        <v>35</v>
      </c>
      <c r="AK112" s="36">
        <f t="shared" si="23"/>
        <v>630</v>
      </c>
      <c r="AL112" s="19">
        <v>0</v>
      </c>
      <c r="AM112" s="36">
        <v>100</v>
      </c>
      <c r="AN112" s="36">
        <v>100</v>
      </c>
      <c r="AO112" s="41"/>
      <c r="AP112" s="41">
        <f t="shared" si="33"/>
        <v>0</v>
      </c>
      <c r="AQ112" s="41">
        <f t="shared" si="29"/>
        <v>0</v>
      </c>
      <c r="AR112" s="19"/>
      <c r="AS112" s="19"/>
      <c r="AT112" s="18"/>
      <c r="AU112" s="14">
        <f t="shared" si="34"/>
        <v>0</v>
      </c>
      <c r="AV112" s="14">
        <f t="shared" si="24"/>
        <v>0</v>
      </c>
      <c r="AW112" s="40">
        <f t="shared" si="35"/>
        <v>218</v>
      </c>
      <c r="AX112" s="40">
        <v>460.5</v>
      </c>
      <c r="AY112" s="40">
        <f t="shared" si="25"/>
        <v>18</v>
      </c>
      <c r="AZ112" s="40">
        <f t="shared" si="26"/>
        <v>478.5</v>
      </c>
      <c r="BA112" s="40">
        <v>100</v>
      </c>
      <c r="BB112" s="40">
        <f t="shared" si="31"/>
        <v>200</v>
      </c>
      <c r="BC112" s="40">
        <v>100</v>
      </c>
      <c r="BD112" s="40">
        <f t="shared" si="21"/>
        <v>200</v>
      </c>
      <c r="BE112" s="40">
        <f t="shared" si="27"/>
        <v>412</v>
      </c>
      <c r="BF112" s="19" t="s">
        <v>157</v>
      </c>
      <c r="BG112" s="44">
        <v>1173371567</v>
      </c>
      <c r="BH112" s="7"/>
    </row>
    <row r="113" spans="1:60">
      <c r="A113" s="13">
        <v>341</v>
      </c>
      <c r="B113" s="19" t="s">
        <v>160</v>
      </c>
      <c r="C113" s="19" t="s">
        <v>70</v>
      </c>
      <c r="D113" s="19"/>
      <c r="E113" s="14"/>
      <c r="F113" s="19"/>
      <c r="G113" s="19"/>
      <c r="H113" s="19"/>
      <c r="I113" s="19">
        <v>6.5</v>
      </c>
      <c r="J113" s="19">
        <v>6</v>
      </c>
      <c r="K113" s="19">
        <v>6.5</v>
      </c>
      <c r="L113" s="19">
        <v>6</v>
      </c>
      <c r="M113" s="19">
        <v>6.5</v>
      </c>
      <c r="N113" s="19">
        <v>6.5</v>
      </c>
      <c r="O113" s="19">
        <v>7</v>
      </c>
      <c r="P113" s="19">
        <v>6.5</v>
      </c>
      <c r="Q113" s="19">
        <v>7</v>
      </c>
      <c r="R113" s="19">
        <v>7</v>
      </c>
      <c r="S113" s="19">
        <v>6.5</v>
      </c>
      <c r="T113" s="19">
        <v>7</v>
      </c>
      <c r="U113" s="19">
        <v>7</v>
      </c>
      <c r="V113" s="19">
        <v>6.5</v>
      </c>
      <c r="W113" s="19">
        <v>6.5</v>
      </c>
      <c r="X113" s="19">
        <v>6.5</v>
      </c>
      <c r="Y113" s="19">
        <v>6.5</v>
      </c>
      <c r="Z113" s="14">
        <v>7</v>
      </c>
      <c r="AA113" s="19">
        <v>6.5</v>
      </c>
      <c r="AB113" s="19">
        <v>6</v>
      </c>
      <c r="AC113" s="19">
        <v>6</v>
      </c>
      <c r="AD113" s="19">
        <v>5.5</v>
      </c>
      <c r="AE113" s="19">
        <v>6.5</v>
      </c>
      <c r="AF113" s="19">
        <v>3.5</v>
      </c>
      <c r="AG113" s="19">
        <v>4.5</v>
      </c>
      <c r="AH113" s="19">
        <v>4.5</v>
      </c>
      <c r="AI113" s="14">
        <f t="shared" si="22"/>
        <v>162</v>
      </c>
      <c r="AJ113" s="14">
        <v>35</v>
      </c>
      <c r="AK113" s="36">
        <f t="shared" si="23"/>
        <v>5670</v>
      </c>
      <c r="AL113" s="19">
        <v>0</v>
      </c>
      <c r="AM113" s="36">
        <v>100</v>
      </c>
      <c r="AN113" s="36">
        <v>100</v>
      </c>
      <c r="AO113" s="41"/>
      <c r="AP113" s="41">
        <f t="shared" si="33"/>
        <v>0</v>
      </c>
      <c r="AQ113" s="41">
        <f t="shared" si="29"/>
        <v>0</v>
      </c>
      <c r="AR113" s="19"/>
      <c r="AS113" s="19"/>
      <c r="AT113" s="19">
        <v>2300</v>
      </c>
      <c r="AU113" s="14">
        <f t="shared" si="34"/>
        <v>2300</v>
      </c>
      <c r="AV113" s="14">
        <f t="shared" si="24"/>
        <v>0</v>
      </c>
      <c r="AW113" s="40">
        <f t="shared" si="35"/>
        <v>2662</v>
      </c>
      <c r="AX113" s="40">
        <v>646</v>
      </c>
      <c r="AY113" s="40">
        <f t="shared" si="25"/>
        <v>162</v>
      </c>
      <c r="AZ113" s="40">
        <f t="shared" si="26"/>
        <v>808</v>
      </c>
      <c r="BA113" s="40">
        <v>300</v>
      </c>
      <c r="BB113" s="40">
        <f t="shared" si="31"/>
        <v>400</v>
      </c>
      <c r="BC113" s="40">
        <v>300</v>
      </c>
      <c r="BD113" s="40">
        <f t="shared" si="21"/>
        <v>400</v>
      </c>
      <c r="BE113" s="40">
        <f t="shared" si="27"/>
        <v>3008</v>
      </c>
      <c r="BF113" s="19" t="s">
        <v>157</v>
      </c>
      <c r="BG113" s="44">
        <v>1250548047</v>
      </c>
      <c r="BH113" s="7"/>
    </row>
    <row r="114" spans="1:60">
      <c r="A114" s="13">
        <v>378</v>
      </c>
      <c r="B114" s="19" t="s">
        <v>161</v>
      </c>
      <c r="C114" s="19" t="s">
        <v>70</v>
      </c>
      <c r="D114" s="19">
        <v>15</v>
      </c>
      <c r="E114" s="14">
        <v>14.5</v>
      </c>
      <c r="F114" s="19">
        <v>15</v>
      </c>
      <c r="G114" s="19">
        <v>13</v>
      </c>
      <c r="H114" s="19">
        <v>14</v>
      </c>
      <c r="I114" s="19">
        <v>13</v>
      </c>
      <c r="J114" s="19">
        <v>15</v>
      </c>
      <c r="K114" s="19">
        <v>17</v>
      </c>
      <c r="L114" s="19">
        <v>16.5</v>
      </c>
      <c r="M114" s="19">
        <v>11</v>
      </c>
      <c r="N114" s="19">
        <v>14.5</v>
      </c>
      <c r="O114" s="19">
        <v>14.5</v>
      </c>
      <c r="P114" s="19">
        <v>10</v>
      </c>
      <c r="Q114" s="19">
        <v>13</v>
      </c>
      <c r="R114" s="19">
        <v>12.5</v>
      </c>
      <c r="S114" s="19">
        <v>13</v>
      </c>
      <c r="T114" s="19">
        <v>12</v>
      </c>
      <c r="U114" s="19">
        <v>12</v>
      </c>
      <c r="V114" s="19"/>
      <c r="W114" s="19">
        <v>17.5</v>
      </c>
      <c r="X114" s="19">
        <v>18.5</v>
      </c>
      <c r="Y114" s="19">
        <v>16</v>
      </c>
      <c r="Z114" s="14">
        <v>14</v>
      </c>
      <c r="AA114" s="19">
        <v>14</v>
      </c>
      <c r="AB114" s="19">
        <v>15</v>
      </c>
      <c r="AC114" s="19">
        <v>16</v>
      </c>
      <c r="AD114" s="19">
        <v>10</v>
      </c>
      <c r="AE114" s="19">
        <v>13.5</v>
      </c>
      <c r="AF114" s="19">
        <v>15</v>
      </c>
      <c r="AG114" s="19">
        <v>15</v>
      </c>
      <c r="AH114" s="19">
        <v>15.5</v>
      </c>
      <c r="AI114" s="14">
        <f t="shared" si="22"/>
        <v>425.5</v>
      </c>
      <c r="AJ114" s="14">
        <v>35</v>
      </c>
      <c r="AK114" s="36">
        <f t="shared" si="23"/>
        <v>14892.5</v>
      </c>
      <c r="AL114" s="19">
        <v>0</v>
      </c>
      <c r="AM114" s="36">
        <v>100</v>
      </c>
      <c r="AN114" s="36">
        <v>100</v>
      </c>
      <c r="AO114" s="41"/>
      <c r="AP114" s="41">
        <f t="shared" si="33"/>
        <v>0</v>
      </c>
      <c r="AQ114" s="41">
        <f t="shared" si="29"/>
        <v>0</v>
      </c>
      <c r="AR114" s="19">
        <v>7700</v>
      </c>
      <c r="AS114" s="19"/>
      <c r="AT114" s="19"/>
      <c r="AU114" s="14">
        <f t="shared" si="34"/>
        <v>0</v>
      </c>
      <c r="AV114" s="14">
        <f t="shared" si="24"/>
        <v>0</v>
      </c>
      <c r="AW114" s="40">
        <f t="shared" si="35"/>
        <v>8325.5</v>
      </c>
      <c r="AX114" s="40">
        <v>1477.5</v>
      </c>
      <c r="AY114" s="40">
        <f t="shared" si="25"/>
        <v>425.5</v>
      </c>
      <c r="AZ114" s="40">
        <f t="shared" si="26"/>
        <v>1903</v>
      </c>
      <c r="BA114" s="40">
        <v>100</v>
      </c>
      <c r="BB114" s="40">
        <f t="shared" si="31"/>
        <v>200</v>
      </c>
      <c r="BC114" s="40">
        <v>100</v>
      </c>
      <c r="BD114" s="40">
        <f t="shared" si="21"/>
        <v>200</v>
      </c>
      <c r="BE114" s="40">
        <f t="shared" si="27"/>
        <v>6567</v>
      </c>
      <c r="BF114" s="19" t="s">
        <v>157</v>
      </c>
      <c r="BG114" s="44">
        <v>1103514334</v>
      </c>
      <c r="BH114" s="7"/>
    </row>
    <row r="115" spans="1:60">
      <c r="A115" s="13">
        <v>138</v>
      </c>
      <c r="B115" s="19" t="s">
        <v>162</v>
      </c>
      <c r="C115" s="19" t="s">
        <v>30</v>
      </c>
      <c r="D115" s="19" t="s">
        <v>79</v>
      </c>
      <c r="E115" s="14">
        <v>1</v>
      </c>
      <c r="F115" s="19">
        <v>1</v>
      </c>
      <c r="G115" s="19">
        <v>1</v>
      </c>
      <c r="H115" s="19">
        <v>1</v>
      </c>
      <c r="I115" s="19">
        <v>0</v>
      </c>
      <c r="J115" s="19">
        <v>1</v>
      </c>
      <c r="K115" s="19">
        <v>1</v>
      </c>
      <c r="L115" s="19">
        <v>1</v>
      </c>
      <c r="M115" s="19">
        <v>0.5</v>
      </c>
      <c r="N115" s="19">
        <v>1</v>
      </c>
      <c r="O115" s="19">
        <v>1.5</v>
      </c>
      <c r="P115" s="19">
        <v>1.5</v>
      </c>
      <c r="Q115" s="19">
        <v>1.5</v>
      </c>
      <c r="R115" s="19">
        <v>1.5</v>
      </c>
      <c r="S115" s="19">
        <v>1.5</v>
      </c>
      <c r="T115" s="19">
        <v>1.5</v>
      </c>
      <c r="U115" s="19">
        <v>1.5</v>
      </c>
      <c r="V115" s="19">
        <v>1</v>
      </c>
      <c r="W115" s="19">
        <v>1</v>
      </c>
      <c r="X115" s="19">
        <v>1</v>
      </c>
      <c r="Y115" s="19">
        <v>0.5</v>
      </c>
      <c r="Z115" s="14">
        <v>1</v>
      </c>
      <c r="AA115" s="19">
        <v>1</v>
      </c>
      <c r="AB115" s="19">
        <v>0.5</v>
      </c>
      <c r="AC115" s="19">
        <v>5</v>
      </c>
      <c r="AD115" s="19">
        <v>0.5</v>
      </c>
      <c r="AE115" s="19">
        <v>0.5</v>
      </c>
      <c r="AF115" s="19">
        <v>0.5</v>
      </c>
      <c r="AG115" s="19">
        <v>0.5</v>
      </c>
      <c r="AH115" s="19">
        <v>0.5</v>
      </c>
      <c r="AI115" s="14">
        <f t="shared" si="22"/>
        <v>32.5</v>
      </c>
      <c r="AJ115" s="14">
        <v>35</v>
      </c>
      <c r="AK115" s="36">
        <f t="shared" si="23"/>
        <v>1137.5</v>
      </c>
      <c r="AL115" s="19">
        <v>0</v>
      </c>
      <c r="AM115" s="36">
        <v>100</v>
      </c>
      <c r="AN115" s="36">
        <v>100</v>
      </c>
      <c r="AO115" s="41"/>
      <c r="AP115" s="41">
        <f t="shared" si="33"/>
        <v>0</v>
      </c>
      <c r="AQ115" s="41">
        <f t="shared" si="29"/>
        <v>0</v>
      </c>
      <c r="AR115" s="19"/>
      <c r="AS115" s="19"/>
      <c r="AT115" s="18"/>
      <c r="AU115" s="14">
        <f t="shared" si="34"/>
        <v>0</v>
      </c>
      <c r="AV115" s="14">
        <f t="shared" si="24"/>
        <v>0</v>
      </c>
      <c r="AW115" s="40">
        <f t="shared" si="35"/>
        <v>232.5</v>
      </c>
      <c r="AX115" s="40">
        <v>746.5</v>
      </c>
      <c r="AY115" s="40">
        <f t="shared" si="25"/>
        <v>32.5</v>
      </c>
      <c r="AZ115" s="40">
        <f t="shared" si="26"/>
        <v>779</v>
      </c>
      <c r="BA115" s="40">
        <v>100</v>
      </c>
      <c r="BB115" s="40">
        <f t="shared" si="31"/>
        <v>200</v>
      </c>
      <c r="BC115" s="40">
        <v>100</v>
      </c>
      <c r="BD115" s="40">
        <f t="shared" si="21"/>
        <v>200</v>
      </c>
      <c r="BE115" s="40">
        <f t="shared" si="27"/>
        <v>905</v>
      </c>
      <c r="BF115" s="19" t="s">
        <v>157</v>
      </c>
      <c r="BG115" s="44">
        <v>1125595337</v>
      </c>
      <c r="BH115" s="7"/>
    </row>
    <row r="116" s="9" customFormat="1" spans="1:263">
      <c r="A116" s="13">
        <v>192</v>
      </c>
      <c r="B116" s="19" t="s">
        <v>163</v>
      </c>
      <c r="C116" s="19" t="s">
        <v>81</v>
      </c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4"/>
      <c r="AA116" s="19"/>
      <c r="AB116" s="19"/>
      <c r="AC116" s="19"/>
      <c r="AD116" s="19"/>
      <c r="AE116" s="14"/>
      <c r="AF116" s="19"/>
      <c r="AG116" s="19"/>
      <c r="AH116" s="19"/>
      <c r="AI116" s="14">
        <f t="shared" si="22"/>
        <v>0</v>
      </c>
      <c r="AJ116" s="14">
        <v>35</v>
      </c>
      <c r="AK116" s="36">
        <f t="shared" si="23"/>
        <v>0</v>
      </c>
      <c r="AL116" s="19">
        <v>0</v>
      </c>
      <c r="AM116" s="36">
        <v>0</v>
      </c>
      <c r="AN116" s="36">
        <v>0</v>
      </c>
      <c r="AO116" s="41"/>
      <c r="AP116" s="41">
        <f t="shared" si="33"/>
        <v>0</v>
      </c>
      <c r="AQ116" s="41">
        <f t="shared" si="29"/>
        <v>0</v>
      </c>
      <c r="AR116" s="19"/>
      <c r="AS116" s="19"/>
      <c r="AT116" s="19"/>
      <c r="AU116" s="14">
        <f t="shared" si="34"/>
        <v>0</v>
      </c>
      <c r="AV116" s="14">
        <f t="shared" si="24"/>
        <v>0</v>
      </c>
      <c r="AW116" s="40">
        <f t="shared" si="35"/>
        <v>0</v>
      </c>
      <c r="AX116" s="40">
        <v>35</v>
      </c>
      <c r="AY116" s="40">
        <f t="shared" si="25"/>
        <v>0</v>
      </c>
      <c r="AZ116" s="40">
        <f t="shared" si="26"/>
        <v>35</v>
      </c>
      <c r="BA116" s="40">
        <v>0</v>
      </c>
      <c r="BB116" s="40">
        <f t="shared" si="31"/>
        <v>0</v>
      </c>
      <c r="BC116" s="40">
        <v>0</v>
      </c>
      <c r="BD116" s="40">
        <f t="shared" si="21"/>
        <v>0</v>
      </c>
      <c r="BE116" s="40">
        <f t="shared" si="27"/>
        <v>0</v>
      </c>
      <c r="BF116" s="19" t="s">
        <v>157</v>
      </c>
      <c r="BG116" s="44">
        <v>1140891812</v>
      </c>
      <c r="BH116" s="7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/>
      <c r="JC116"/>
    </row>
    <row r="117" spans="1:60">
      <c r="A117" s="13">
        <v>633</v>
      </c>
      <c r="B117" s="19" t="s">
        <v>164</v>
      </c>
      <c r="C117" s="19" t="s">
        <v>143</v>
      </c>
      <c r="D117" s="19">
        <v>5.5</v>
      </c>
      <c r="E117" s="14">
        <v>5.5</v>
      </c>
      <c r="F117" s="19">
        <v>5.5</v>
      </c>
      <c r="G117" s="19">
        <v>5.5</v>
      </c>
      <c r="H117" s="19">
        <v>6</v>
      </c>
      <c r="I117" s="19">
        <v>5.5</v>
      </c>
      <c r="J117" s="19">
        <v>6.5</v>
      </c>
      <c r="K117" s="19">
        <v>5</v>
      </c>
      <c r="L117" s="19">
        <v>5.5</v>
      </c>
      <c r="M117" s="19">
        <v>5</v>
      </c>
      <c r="N117" s="19">
        <v>5</v>
      </c>
      <c r="O117" s="19">
        <v>5</v>
      </c>
      <c r="P117" s="19">
        <v>4</v>
      </c>
      <c r="Q117" s="19">
        <v>3.5</v>
      </c>
      <c r="R117" s="19">
        <v>3</v>
      </c>
      <c r="S117" s="19">
        <v>3</v>
      </c>
      <c r="T117" s="19">
        <v>3.5</v>
      </c>
      <c r="U117" s="19">
        <v>4.5</v>
      </c>
      <c r="V117" s="19">
        <v>4.5</v>
      </c>
      <c r="W117" s="19">
        <v>4.5</v>
      </c>
      <c r="X117" s="19">
        <v>2.5</v>
      </c>
      <c r="Y117" s="19">
        <v>4</v>
      </c>
      <c r="Z117" s="14">
        <v>4.5</v>
      </c>
      <c r="AA117" s="19">
        <v>4</v>
      </c>
      <c r="AB117" s="19">
        <v>5</v>
      </c>
      <c r="AC117" s="19">
        <v>1</v>
      </c>
      <c r="AD117" s="19">
        <v>4.5</v>
      </c>
      <c r="AE117" s="19">
        <v>2</v>
      </c>
      <c r="AF117" s="19">
        <v>2</v>
      </c>
      <c r="AG117" s="19">
        <v>4</v>
      </c>
      <c r="AH117" s="19">
        <v>5</v>
      </c>
      <c r="AI117" s="14">
        <f t="shared" si="22"/>
        <v>134.5</v>
      </c>
      <c r="AJ117" s="14">
        <v>35</v>
      </c>
      <c r="AK117" s="36">
        <f t="shared" si="23"/>
        <v>4707.5</v>
      </c>
      <c r="AL117" s="19">
        <v>0</v>
      </c>
      <c r="AM117" s="36">
        <v>100</v>
      </c>
      <c r="AN117" s="36">
        <v>100</v>
      </c>
      <c r="AO117" s="41"/>
      <c r="AP117" s="41">
        <f t="shared" si="33"/>
        <v>0</v>
      </c>
      <c r="AQ117" s="41">
        <f t="shared" si="29"/>
        <v>0</v>
      </c>
      <c r="AR117" s="19"/>
      <c r="AS117" s="19"/>
      <c r="AT117" s="18"/>
      <c r="AU117" s="14">
        <f t="shared" si="34"/>
        <v>0</v>
      </c>
      <c r="AV117" s="14">
        <f t="shared" si="24"/>
        <v>0</v>
      </c>
      <c r="AW117" s="40">
        <f t="shared" si="35"/>
        <v>334.5</v>
      </c>
      <c r="AX117" s="40">
        <v>778</v>
      </c>
      <c r="AY117" s="40">
        <f t="shared" si="25"/>
        <v>134.5</v>
      </c>
      <c r="AZ117" s="40">
        <f t="shared" si="26"/>
        <v>912.5</v>
      </c>
      <c r="BA117" s="40">
        <v>600</v>
      </c>
      <c r="BB117" s="40">
        <f t="shared" si="31"/>
        <v>700</v>
      </c>
      <c r="BC117" s="40">
        <v>100</v>
      </c>
      <c r="BD117" s="40">
        <f t="shared" si="21"/>
        <v>200</v>
      </c>
      <c r="BE117" s="40">
        <f t="shared" si="27"/>
        <v>4373</v>
      </c>
      <c r="BF117" s="19" t="s">
        <v>157</v>
      </c>
      <c r="BG117" s="44">
        <v>1122527071</v>
      </c>
      <c r="BH117" s="7"/>
    </row>
    <row r="118" spans="1:60">
      <c r="A118" s="13">
        <v>58</v>
      </c>
      <c r="B118" s="19" t="s">
        <v>165</v>
      </c>
      <c r="C118" s="19" t="s">
        <v>36</v>
      </c>
      <c r="D118" s="19"/>
      <c r="E118" s="19"/>
      <c r="F118" s="19"/>
      <c r="G118" s="19"/>
      <c r="H118" s="19"/>
      <c r="I118" s="19">
        <v>3.5</v>
      </c>
      <c r="J118" s="19">
        <v>3</v>
      </c>
      <c r="K118" s="19">
        <v>0</v>
      </c>
      <c r="L118" s="19">
        <v>3</v>
      </c>
      <c r="M118" s="19">
        <v>3</v>
      </c>
      <c r="N118" s="19">
        <v>2.5</v>
      </c>
      <c r="O118" s="19">
        <v>3</v>
      </c>
      <c r="P118" s="19">
        <v>3</v>
      </c>
      <c r="Q118" s="19">
        <v>3</v>
      </c>
      <c r="R118" s="19">
        <v>7</v>
      </c>
      <c r="S118" s="19">
        <v>7</v>
      </c>
      <c r="T118" s="19">
        <v>8</v>
      </c>
      <c r="U118" s="19">
        <v>8</v>
      </c>
      <c r="V118" s="19">
        <v>9</v>
      </c>
      <c r="W118" s="19">
        <v>10</v>
      </c>
      <c r="X118" s="19">
        <v>9</v>
      </c>
      <c r="Y118" s="19">
        <v>11.5</v>
      </c>
      <c r="Z118" s="14">
        <v>15</v>
      </c>
      <c r="AA118" s="19">
        <v>14</v>
      </c>
      <c r="AB118" s="19">
        <v>11.5</v>
      </c>
      <c r="AC118" s="19">
        <v>10</v>
      </c>
      <c r="AD118" s="19">
        <v>11</v>
      </c>
      <c r="AE118" s="19">
        <v>9</v>
      </c>
      <c r="AF118" s="19">
        <v>8.5</v>
      </c>
      <c r="AG118" s="19">
        <v>10</v>
      </c>
      <c r="AH118" s="19">
        <v>10.5</v>
      </c>
      <c r="AI118" s="14">
        <f t="shared" si="22"/>
        <v>193</v>
      </c>
      <c r="AJ118" s="14">
        <v>35</v>
      </c>
      <c r="AK118" s="36">
        <f t="shared" si="23"/>
        <v>6755</v>
      </c>
      <c r="AL118" s="19">
        <v>0</v>
      </c>
      <c r="AM118" s="36">
        <v>0</v>
      </c>
      <c r="AN118" s="36">
        <v>100</v>
      </c>
      <c r="AO118" s="41"/>
      <c r="AP118" s="41">
        <f t="shared" si="33"/>
        <v>0</v>
      </c>
      <c r="AQ118" s="41">
        <f t="shared" si="29"/>
        <v>0</v>
      </c>
      <c r="AR118" s="19"/>
      <c r="AS118" s="19"/>
      <c r="AT118" s="18"/>
      <c r="AU118" s="14">
        <f t="shared" si="34"/>
        <v>0</v>
      </c>
      <c r="AV118" s="14">
        <f t="shared" si="24"/>
        <v>0</v>
      </c>
      <c r="AW118" s="40">
        <f t="shared" si="35"/>
        <v>293</v>
      </c>
      <c r="AX118" s="40">
        <v>257.5</v>
      </c>
      <c r="AY118" s="40">
        <f t="shared" si="25"/>
        <v>193</v>
      </c>
      <c r="AZ118" s="40">
        <f t="shared" si="26"/>
        <v>450.5</v>
      </c>
      <c r="BA118" s="40">
        <v>1000</v>
      </c>
      <c r="BB118" s="40">
        <f t="shared" si="31"/>
        <v>1000</v>
      </c>
      <c r="BC118" s="40">
        <v>100</v>
      </c>
      <c r="BD118" s="40">
        <f t="shared" si="21"/>
        <v>200</v>
      </c>
      <c r="BE118" s="40">
        <f t="shared" si="27"/>
        <v>6462</v>
      </c>
      <c r="BF118" s="19" t="s">
        <v>157</v>
      </c>
      <c r="BG118" s="44">
        <v>1103514334</v>
      </c>
      <c r="BH118" s="7"/>
    </row>
    <row r="119" spans="1:60">
      <c r="A119" s="13">
        <v>80</v>
      </c>
      <c r="B119" s="18" t="s">
        <v>166</v>
      </c>
      <c r="C119" s="19" t="s">
        <v>96</v>
      </c>
      <c r="D119" s="19"/>
      <c r="E119" s="19"/>
      <c r="F119" s="14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4"/>
      <c r="AA119" s="19"/>
      <c r="AB119" s="19"/>
      <c r="AC119" s="19"/>
      <c r="AD119" s="19"/>
      <c r="AE119" s="14"/>
      <c r="AF119" s="19"/>
      <c r="AG119" s="19"/>
      <c r="AH119" s="19"/>
      <c r="AI119" s="14">
        <f t="shared" si="22"/>
        <v>0</v>
      </c>
      <c r="AJ119" s="14">
        <v>35</v>
      </c>
      <c r="AK119" s="36">
        <f t="shared" si="23"/>
        <v>0</v>
      </c>
      <c r="AL119" s="19">
        <v>0</v>
      </c>
      <c r="AM119" s="36">
        <v>0</v>
      </c>
      <c r="AN119" s="36">
        <v>0</v>
      </c>
      <c r="AO119" s="41"/>
      <c r="AP119" s="41">
        <f t="shared" si="33"/>
        <v>0</v>
      </c>
      <c r="AQ119" s="41">
        <f t="shared" si="29"/>
        <v>0</v>
      </c>
      <c r="AR119" s="19"/>
      <c r="AS119" s="19"/>
      <c r="AT119" s="18"/>
      <c r="AU119" s="14">
        <f t="shared" si="34"/>
        <v>0</v>
      </c>
      <c r="AV119" s="14">
        <f t="shared" si="24"/>
        <v>0</v>
      </c>
      <c r="AW119" s="40">
        <f t="shared" si="35"/>
        <v>0</v>
      </c>
      <c r="AX119" s="40">
        <v>339.5</v>
      </c>
      <c r="AY119" s="40">
        <f t="shared" si="25"/>
        <v>0</v>
      </c>
      <c r="AZ119" s="40">
        <f t="shared" si="26"/>
        <v>339.5</v>
      </c>
      <c r="BA119" s="40">
        <v>0</v>
      </c>
      <c r="BB119" s="40">
        <f t="shared" si="31"/>
        <v>0</v>
      </c>
      <c r="BC119" s="40">
        <v>0</v>
      </c>
      <c r="BD119" s="40">
        <f t="shared" si="21"/>
        <v>0</v>
      </c>
      <c r="BE119" s="40">
        <f t="shared" si="27"/>
        <v>0</v>
      </c>
      <c r="BF119" s="19" t="s">
        <v>157</v>
      </c>
      <c r="BG119" s="44">
        <v>1103260944</v>
      </c>
      <c r="BH119" s="7"/>
    </row>
    <row r="120" spans="1:60">
      <c r="A120" s="13">
        <v>88</v>
      </c>
      <c r="B120" s="18" t="s">
        <v>167</v>
      </c>
      <c r="C120" s="19" t="s">
        <v>96</v>
      </c>
      <c r="D120" s="19">
        <v>8</v>
      </c>
      <c r="E120" s="14">
        <v>7</v>
      </c>
      <c r="F120" s="19">
        <v>10</v>
      </c>
      <c r="G120" s="19">
        <v>8</v>
      </c>
      <c r="H120" s="19">
        <v>2</v>
      </c>
      <c r="I120" s="19">
        <v>3</v>
      </c>
      <c r="J120" s="19">
        <v>2.5</v>
      </c>
      <c r="K120" s="19">
        <v>3.5</v>
      </c>
      <c r="L120" s="19">
        <v>3</v>
      </c>
      <c r="M120" s="19">
        <v>7</v>
      </c>
      <c r="N120" s="19">
        <v>5</v>
      </c>
      <c r="O120" s="19">
        <v>0</v>
      </c>
      <c r="P120" s="19">
        <v>4</v>
      </c>
      <c r="Q120" s="19">
        <v>3.5</v>
      </c>
      <c r="R120" s="19">
        <v>4</v>
      </c>
      <c r="S120" s="19">
        <v>3.5</v>
      </c>
      <c r="T120" s="19">
        <v>4</v>
      </c>
      <c r="U120" s="19">
        <v>3.5</v>
      </c>
      <c r="V120" s="19">
        <v>3.5</v>
      </c>
      <c r="W120" s="19">
        <v>3.5</v>
      </c>
      <c r="X120" s="19">
        <v>4.5</v>
      </c>
      <c r="Y120" s="19">
        <v>3.5</v>
      </c>
      <c r="Z120" s="14"/>
      <c r="AA120" s="19">
        <v>3</v>
      </c>
      <c r="AB120" s="19">
        <v>3</v>
      </c>
      <c r="AC120" s="19">
        <v>3.5</v>
      </c>
      <c r="AD120" s="19"/>
      <c r="AE120" s="14"/>
      <c r="AF120" s="19"/>
      <c r="AG120" s="19"/>
      <c r="AH120" s="19">
        <v>4</v>
      </c>
      <c r="AI120" s="14">
        <f t="shared" si="22"/>
        <v>110</v>
      </c>
      <c r="AJ120" s="14">
        <v>35</v>
      </c>
      <c r="AK120" s="36">
        <f t="shared" si="23"/>
        <v>3850</v>
      </c>
      <c r="AL120" s="19">
        <v>0</v>
      </c>
      <c r="AM120" s="36">
        <v>100</v>
      </c>
      <c r="AN120" s="36">
        <v>100</v>
      </c>
      <c r="AO120" s="41"/>
      <c r="AP120" s="41">
        <f t="shared" si="33"/>
        <v>0</v>
      </c>
      <c r="AQ120" s="41">
        <f t="shared" si="29"/>
        <v>0</v>
      </c>
      <c r="AR120" s="19"/>
      <c r="AS120" s="19"/>
      <c r="AT120" s="18"/>
      <c r="AU120" s="14">
        <f t="shared" si="34"/>
        <v>0</v>
      </c>
      <c r="AV120" s="14">
        <f t="shared" si="24"/>
        <v>0</v>
      </c>
      <c r="AW120" s="40">
        <f t="shared" si="35"/>
        <v>310</v>
      </c>
      <c r="AX120" s="40">
        <v>1862.5</v>
      </c>
      <c r="AY120" s="40">
        <f t="shared" si="25"/>
        <v>110</v>
      </c>
      <c r="AZ120" s="40">
        <f t="shared" si="26"/>
        <v>1972.5</v>
      </c>
      <c r="BA120" s="40">
        <v>100</v>
      </c>
      <c r="BB120" s="40">
        <f t="shared" si="31"/>
        <v>200</v>
      </c>
      <c r="BC120" s="40">
        <v>100</v>
      </c>
      <c r="BD120" s="40">
        <f t="shared" si="21"/>
        <v>200</v>
      </c>
      <c r="BE120" s="40">
        <f t="shared" si="27"/>
        <v>3540</v>
      </c>
      <c r="BF120" s="19" t="s">
        <v>157</v>
      </c>
      <c r="BG120" s="44">
        <v>1108003729</v>
      </c>
      <c r="BH120" s="7"/>
    </row>
    <row r="121" spans="1:59">
      <c r="A121" s="13">
        <v>191</v>
      </c>
      <c r="B121" s="19" t="s">
        <v>168</v>
      </c>
      <c r="C121" s="19" t="s">
        <v>81</v>
      </c>
      <c r="D121" s="19"/>
      <c r="E121" s="19">
        <v>4</v>
      </c>
      <c r="F121" s="19">
        <v>4</v>
      </c>
      <c r="G121" s="19">
        <v>4</v>
      </c>
      <c r="H121" s="19">
        <v>0</v>
      </c>
      <c r="I121" s="19">
        <v>0</v>
      </c>
      <c r="J121" s="19">
        <v>0</v>
      </c>
      <c r="K121" s="19">
        <v>0</v>
      </c>
      <c r="L121" s="19">
        <v>4</v>
      </c>
      <c r="M121" s="19">
        <v>0</v>
      </c>
      <c r="N121" s="19">
        <v>0</v>
      </c>
      <c r="O121" s="19">
        <v>0</v>
      </c>
      <c r="P121" s="19">
        <v>0</v>
      </c>
      <c r="Q121" s="19">
        <v>0</v>
      </c>
      <c r="R121" s="19">
        <v>0</v>
      </c>
      <c r="S121" s="19">
        <v>0</v>
      </c>
      <c r="T121" s="19">
        <v>0</v>
      </c>
      <c r="U121" s="19">
        <v>0</v>
      </c>
      <c r="V121" s="19">
        <v>0</v>
      </c>
      <c r="W121" s="19"/>
      <c r="X121" s="19"/>
      <c r="Y121" s="19"/>
      <c r="Z121" s="14"/>
      <c r="AA121" s="19"/>
      <c r="AB121" s="19"/>
      <c r="AC121" s="19"/>
      <c r="AD121" s="19"/>
      <c r="AE121" s="14"/>
      <c r="AF121" s="19"/>
      <c r="AG121" s="19"/>
      <c r="AH121" s="19"/>
      <c r="AI121" s="14">
        <f t="shared" si="22"/>
        <v>16</v>
      </c>
      <c r="AJ121" s="14">
        <v>35</v>
      </c>
      <c r="AK121" s="36">
        <f t="shared" si="23"/>
        <v>560</v>
      </c>
      <c r="AL121" s="19">
        <v>0</v>
      </c>
      <c r="AM121" s="36">
        <v>0</v>
      </c>
      <c r="AN121" s="36">
        <v>0</v>
      </c>
      <c r="AO121" s="41"/>
      <c r="AP121" s="41">
        <f t="shared" si="33"/>
        <v>0</v>
      </c>
      <c r="AQ121" s="41">
        <f t="shared" si="29"/>
        <v>0</v>
      </c>
      <c r="AR121" s="19"/>
      <c r="AS121" s="19"/>
      <c r="AT121" s="19"/>
      <c r="AU121" s="14">
        <f t="shared" si="34"/>
        <v>0</v>
      </c>
      <c r="AV121" s="14">
        <f t="shared" si="24"/>
        <v>0</v>
      </c>
      <c r="AW121" s="40">
        <f t="shared" si="35"/>
        <v>16</v>
      </c>
      <c r="AX121" s="40">
        <v>445</v>
      </c>
      <c r="AY121" s="40">
        <f t="shared" si="25"/>
        <v>16</v>
      </c>
      <c r="AZ121" s="40">
        <f t="shared" si="26"/>
        <v>461</v>
      </c>
      <c r="BA121" s="40">
        <v>100</v>
      </c>
      <c r="BB121" s="40">
        <f t="shared" si="31"/>
        <v>100</v>
      </c>
      <c r="BC121" s="40">
        <v>100</v>
      </c>
      <c r="BD121" s="40">
        <f t="shared" ref="BD121:BD162" si="36">BC121+AN121</f>
        <v>100</v>
      </c>
      <c r="BE121" s="40">
        <f t="shared" si="27"/>
        <v>544</v>
      </c>
      <c r="BF121" s="19" t="s">
        <v>157</v>
      </c>
      <c r="BG121" s="44">
        <v>1140891812</v>
      </c>
    </row>
    <row r="122" spans="1:60">
      <c r="A122" s="13">
        <v>508</v>
      </c>
      <c r="B122" s="18" t="s">
        <v>169</v>
      </c>
      <c r="C122" s="19" t="s">
        <v>50</v>
      </c>
      <c r="D122" s="19">
        <v>3</v>
      </c>
      <c r="E122" s="14">
        <v>3</v>
      </c>
      <c r="F122" s="19">
        <v>3</v>
      </c>
      <c r="G122" s="19">
        <v>3</v>
      </c>
      <c r="H122" s="19">
        <v>3</v>
      </c>
      <c r="I122" s="19">
        <v>2</v>
      </c>
      <c r="J122" s="19">
        <v>2</v>
      </c>
      <c r="K122" s="19">
        <v>2</v>
      </c>
      <c r="L122" s="19">
        <v>2</v>
      </c>
      <c r="M122" s="19">
        <v>2</v>
      </c>
      <c r="N122" s="19">
        <v>2</v>
      </c>
      <c r="O122" s="19">
        <v>2</v>
      </c>
      <c r="P122" s="19">
        <v>2.5</v>
      </c>
      <c r="Q122" s="19">
        <v>2</v>
      </c>
      <c r="R122" s="19">
        <v>2</v>
      </c>
      <c r="S122" s="19">
        <v>2</v>
      </c>
      <c r="T122" s="19">
        <v>2</v>
      </c>
      <c r="U122" s="19">
        <v>2</v>
      </c>
      <c r="V122" s="19">
        <v>2</v>
      </c>
      <c r="W122" s="19">
        <v>2.5</v>
      </c>
      <c r="X122" s="19">
        <v>2.5</v>
      </c>
      <c r="Y122" s="19">
        <v>2</v>
      </c>
      <c r="Z122" s="14">
        <v>2</v>
      </c>
      <c r="AA122" s="19">
        <v>2</v>
      </c>
      <c r="AB122" s="19">
        <v>2</v>
      </c>
      <c r="AC122" s="19">
        <v>2</v>
      </c>
      <c r="AD122" s="19">
        <v>0</v>
      </c>
      <c r="AE122" s="19">
        <v>2</v>
      </c>
      <c r="AF122" s="19">
        <v>2</v>
      </c>
      <c r="AG122" s="19">
        <v>2</v>
      </c>
      <c r="AH122" s="19">
        <v>2</v>
      </c>
      <c r="AI122" s="14">
        <f t="shared" si="22"/>
        <v>66.5</v>
      </c>
      <c r="AJ122" s="14">
        <v>35</v>
      </c>
      <c r="AK122" s="36">
        <f t="shared" si="23"/>
        <v>2327.5</v>
      </c>
      <c r="AL122" s="19">
        <v>6499</v>
      </c>
      <c r="AM122" s="36">
        <v>100</v>
      </c>
      <c r="AN122" s="36">
        <v>100</v>
      </c>
      <c r="AO122" s="41">
        <v>2167</v>
      </c>
      <c r="AP122" s="41">
        <v>2061</v>
      </c>
      <c r="AQ122" s="41">
        <f t="shared" si="29"/>
        <v>4332</v>
      </c>
      <c r="AR122" s="19"/>
      <c r="AS122" s="19"/>
      <c r="AT122" s="18"/>
      <c r="AU122" s="14">
        <f t="shared" si="34"/>
        <v>0</v>
      </c>
      <c r="AV122" s="14">
        <f t="shared" si="24"/>
        <v>0</v>
      </c>
      <c r="AW122" s="40">
        <f t="shared" si="35"/>
        <v>2327.5</v>
      </c>
      <c r="AX122" s="40">
        <v>802</v>
      </c>
      <c r="AY122" s="40">
        <f t="shared" si="25"/>
        <v>66.5</v>
      </c>
      <c r="AZ122" s="40">
        <f t="shared" si="26"/>
        <v>868.5</v>
      </c>
      <c r="BA122" s="40">
        <v>100</v>
      </c>
      <c r="BB122" s="40">
        <f t="shared" si="31"/>
        <v>200</v>
      </c>
      <c r="BC122" s="40">
        <v>100</v>
      </c>
      <c r="BD122" s="40">
        <f t="shared" si="36"/>
        <v>200</v>
      </c>
      <c r="BE122" s="40">
        <f t="shared" si="27"/>
        <v>0</v>
      </c>
      <c r="BF122" s="45" t="s">
        <v>170</v>
      </c>
      <c r="BG122" s="44" t="s">
        <v>171</v>
      </c>
      <c r="BH122" s="7"/>
    </row>
    <row r="123" spans="1:60">
      <c r="A123" s="13">
        <v>223</v>
      </c>
      <c r="B123" s="18" t="s">
        <v>172</v>
      </c>
      <c r="C123" s="19" t="s">
        <v>56</v>
      </c>
      <c r="D123" s="19">
        <v>12</v>
      </c>
      <c r="E123" s="19">
        <v>2.5</v>
      </c>
      <c r="F123" s="19">
        <v>3</v>
      </c>
      <c r="G123" s="19">
        <v>3</v>
      </c>
      <c r="H123" s="19">
        <v>4</v>
      </c>
      <c r="I123" s="19">
        <v>4</v>
      </c>
      <c r="J123" s="19">
        <v>4</v>
      </c>
      <c r="K123" s="19">
        <v>3.5</v>
      </c>
      <c r="L123" s="19">
        <v>3</v>
      </c>
      <c r="M123" s="19">
        <v>3</v>
      </c>
      <c r="N123" s="19">
        <v>3</v>
      </c>
      <c r="O123" s="19">
        <v>3</v>
      </c>
      <c r="P123" s="19">
        <v>3</v>
      </c>
      <c r="Q123" s="19"/>
      <c r="R123" s="19"/>
      <c r="S123" s="19">
        <v>0</v>
      </c>
      <c r="T123" s="19">
        <v>0</v>
      </c>
      <c r="U123" s="19"/>
      <c r="V123" s="19">
        <v>0</v>
      </c>
      <c r="W123" s="19">
        <v>0</v>
      </c>
      <c r="X123" s="19">
        <v>0</v>
      </c>
      <c r="Y123" s="19"/>
      <c r="Z123" s="14"/>
      <c r="AA123" s="19"/>
      <c r="AB123" s="19"/>
      <c r="AC123" s="19"/>
      <c r="AD123" s="19"/>
      <c r="AE123" s="19"/>
      <c r="AF123" s="19"/>
      <c r="AG123" s="19"/>
      <c r="AH123" s="19"/>
      <c r="AI123" s="14">
        <f t="shared" si="22"/>
        <v>51</v>
      </c>
      <c r="AJ123" s="14">
        <v>35</v>
      </c>
      <c r="AK123" s="36">
        <f t="shared" si="23"/>
        <v>1785</v>
      </c>
      <c r="AL123" s="19">
        <v>0</v>
      </c>
      <c r="AM123" s="36">
        <v>0</v>
      </c>
      <c r="AN123" s="36">
        <v>100</v>
      </c>
      <c r="AO123" s="41"/>
      <c r="AP123" s="41">
        <f t="shared" ref="AP123:AP186" si="37">AO123</f>
        <v>0</v>
      </c>
      <c r="AQ123" s="41">
        <f t="shared" si="29"/>
        <v>0</v>
      </c>
      <c r="AR123" s="19"/>
      <c r="AS123" s="19"/>
      <c r="AT123" s="18">
        <v>4600</v>
      </c>
      <c r="AU123" s="14">
        <v>1150</v>
      </c>
      <c r="AV123" s="14">
        <f t="shared" si="24"/>
        <v>3450</v>
      </c>
      <c r="AW123" s="40">
        <f t="shared" si="35"/>
        <v>1301</v>
      </c>
      <c r="AX123" s="40">
        <v>274.5</v>
      </c>
      <c r="AY123" s="40">
        <f t="shared" si="25"/>
        <v>51</v>
      </c>
      <c r="AZ123" s="40">
        <f t="shared" si="26"/>
        <v>325.5</v>
      </c>
      <c r="BA123" s="40">
        <v>1000</v>
      </c>
      <c r="BB123" s="40">
        <f t="shared" si="31"/>
        <v>1000</v>
      </c>
      <c r="BC123" s="40">
        <v>1100</v>
      </c>
      <c r="BD123" s="40">
        <f t="shared" si="36"/>
        <v>1200</v>
      </c>
      <c r="BE123" s="40">
        <f t="shared" si="27"/>
        <v>484</v>
      </c>
      <c r="BF123" s="45" t="s">
        <v>170</v>
      </c>
      <c r="BG123" s="44">
        <v>21960021394</v>
      </c>
      <c r="BH123" s="7"/>
    </row>
    <row r="124" spans="1:60">
      <c r="A124" s="13">
        <v>236</v>
      </c>
      <c r="B124" s="19" t="s">
        <v>173</v>
      </c>
      <c r="C124" s="19" t="s">
        <v>56</v>
      </c>
      <c r="D124" s="19"/>
      <c r="E124" s="19">
        <v>9</v>
      </c>
      <c r="F124" s="19"/>
      <c r="G124" s="19"/>
      <c r="H124" s="19">
        <v>0</v>
      </c>
      <c r="I124" s="19">
        <v>0</v>
      </c>
      <c r="J124" s="19">
        <v>0</v>
      </c>
      <c r="K124" s="19">
        <v>0</v>
      </c>
      <c r="L124" s="19"/>
      <c r="M124" s="19">
        <v>0</v>
      </c>
      <c r="N124" s="19">
        <v>0</v>
      </c>
      <c r="O124" s="19">
        <v>0</v>
      </c>
      <c r="P124" s="19">
        <v>0</v>
      </c>
      <c r="Q124" s="19"/>
      <c r="R124" s="19"/>
      <c r="S124" s="19">
        <v>0</v>
      </c>
      <c r="T124" s="19">
        <v>0</v>
      </c>
      <c r="U124" s="19"/>
      <c r="V124" s="19"/>
      <c r="W124" s="19"/>
      <c r="X124" s="19"/>
      <c r="Y124" s="19"/>
      <c r="Z124" s="14"/>
      <c r="AA124" s="19"/>
      <c r="AB124" s="19"/>
      <c r="AC124" s="19"/>
      <c r="AD124" s="19"/>
      <c r="AE124" s="19"/>
      <c r="AF124" s="19"/>
      <c r="AG124" s="19"/>
      <c r="AH124" s="19"/>
      <c r="AI124" s="14">
        <f t="shared" si="22"/>
        <v>9</v>
      </c>
      <c r="AJ124" s="14">
        <v>35</v>
      </c>
      <c r="AK124" s="36">
        <f t="shared" si="23"/>
        <v>315</v>
      </c>
      <c r="AL124" s="19">
        <v>6150</v>
      </c>
      <c r="AM124" s="36">
        <v>0</v>
      </c>
      <c r="AN124" s="36">
        <v>0</v>
      </c>
      <c r="AO124" s="41"/>
      <c r="AP124" s="41">
        <f t="shared" si="37"/>
        <v>0</v>
      </c>
      <c r="AQ124" s="41">
        <f t="shared" si="29"/>
        <v>6150</v>
      </c>
      <c r="AR124" s="19"/>
      <c r="AS124" s="19"/>
      <c r="AT124" s="19"/>
      <c r="AU124" s="14">
        <f t="shared" ref="AU124:AU138" si="38">AT124</f>
        <v>0</v>
      </c>
      <c r="AV124" s="14">
        <f t="shared" si="24"/>
        <v>0</v>
      </c>
      <c r="AW124" s="40">
        <f t="shared" si="35"/>
        <v>9</v>
      </c>
      <c r="AX124" s="40">
        <v>0</v>
      </c>
      <c r="AY124" s="40">
        <f t="shared" si="25"/>
        <v>9</v>
      </c>
      <c r="AZ124" s="40">
        <f t="shared" si="26"/>
        <v>9</v>
      </c>
      <c r="BA124" s="40">
        <v>900</v>
      </c>
      <c r="BB124" s="40">
        <f t="shared" si="31"/>
        <v>900</v>
      </c>
      <c r="BC124" s="40">
        <v>0</v>
      </c>
      <c r="BD124" s="40">
        <f t="shared" si="36"/>
        <v>0</v>
      </c>
      <c r="BE124" s="40">
        <f t="shared" si="27"/>
        <v>306</v>
      </c>
      <c r="BF124" s="19" t="s">
        <v>170</v>
      </c>
      <c r="BG124" s="44">
        <v>2288</v>
      </c>
      <c r="BH124" s="7"/>
    </row>
    <row r="125" spans="1:60">
      <c r="A125" s="13">
        <v>264</v>
      </c>
      <c r="B125" s="18" t="s">
        <v>174</v>
      </c>
      <c r="C125" s="19" t="s">
        <v>70</v>
      </c>
      <c r="D125" s="19">
        <v>2.5</v>
      </c>
      <c r="E125" s="19">
        <v>2</v>
      </c>
      <c r="F125" s="19">
        <v>2</v>
      </c>
      <c r="G125" s="19">
        <v>2.5</v>
      </c>
      <c r="H125" s="19">
        <v>2.5</v>
      </c>
      <c r="I125" s="19">
        <v>2.5</v>
      </c>
      <c r="J125" s="19">
        <v>3</v>
      </c>
      <c r="K125" s="19">
        <v>1.5</v>
      </c>
      <c r="L125" s="19">
        <v>2</v>
      </c>
      <c r="M125" s="19">
        <v>2</v>
      </c>
      <c r="N125" s="19">
        <v>2</v>
      </c>
      <c r="O125" s="19">
        <v>0</v>
      </c>
      <c r="P125" s="19">
        <v>0</v>
      </c>
      <c r="Q125" s="19"/>
      <c r="R125" s="19"/>
      <c r="S125" s="19">
        <v>2</v>
      </c>
      <c r="T125" s="19">
        <v>3</v>
      </c>
      <c r="U125" s="19">
        <v>2</v>
      </c>
      <c r="V125" s="19">
        <v>2.5</v>
      </c>
      <c r="W125" s="19">
        <v>2</v>
      </c>
      <c r="X125" s="19">
        <v>2</v>
      </c>
      <c r="Y125" s="19">
        <v>2</v>
      </c>
      <c r="Z125" s="14">
        <v>1.5</v>
      </c>
      <c r="AA125" s="19">
        <v>1.5</v>
      </c>
      <c r="AB125" s="19">
        <v>2</v>
      </c>
      <c r="AC125" s="19">
        <v>0</v>
      </c>
      <c r="AD125" s="19">
        <v>0</v>
      </c>
      <c r="AE125" s="19">
        <v>2</v>
      </c>
      <c r="AF125" s="19">
        <v>2</v>
      </c>
      <c r="AG125" s="19">
        <v>2</v>
      </c>
      <c r="AH125" s="19">
        <v>0</v>
      </c>
      <c r="AI125" s="14">
        <f t="shared" si="22"/>
        <v>51</v>
      </c>
      <c r="AJ125" s="14">
        <v>35</v>
      </c>
      <c r="AK125" s="36">
        <f t="shared" si="23"/>
        <v>1785</v>
      </c>
      <c r="AL125" s="19">
        <v>0</v>
      </c>
      <c r="AM125" s="36">
        <v>100</v>
      </c>
      <c r="AN125" s="36">
        <v>100</v>
      </c>
      <c r="AO125" s="41"/>
      <c r="AP125" s="41">
        <f t="shared" si="37"/>
        <v>0</v>
      </c>
      <c r="AQ125" s="41">
        <f t="shared" si="29"/>
        <v>0</v>
      </c>
      <c r="AR125" s="19"/>
      <c r="AS125" s="19"/>
      <c r="AT125" s="18"/>
      <c r="AU125" s="14">
        <f t="shared" si="38"/>
        <v>0</v>
      </c>
      <c r="AV125" s="14">
        <f t="shared" si="24"/>
        <v>0</v>
      </c>
      <c r="AW125" s="40">
        <f t="shared" si="35"/>
        <v>251</v>
      </c>
      <c r="AX125" s="40">
        <v>66</v>
      </c>
      <c r="AY125" s="40">
        <f t="shared" si="25"/>
        <v>51</v>
      </c>
      <c r="AZ125" s="40">
        <f t="shared" si="26"/>
        <v>117</v>
      </c>
      <c r="BA125" s="40">
        <v>400</v>
      </c>
      <c r="BB125" s="40">
        <f t="shared" si="31"/>
        <v>500</v>
      </c>
      <c r="BC125" s="40">
        <v>100</v>
      </c>
      <c r="BD125" s="40">
        <f t="shared" si="36"/>
        <v>200</v>
      </c>
      <c r="BE125" s="40">
        <f t="shared" si="27"/>
        <v>1534</v>
      </c>
      <c r="BF125" s="45" t="s">
        <v>170</v>
      </c>
      <c r="BG125" s="44" t="s">
        <v>175</v>
      </c>
      <c r="BH125" s="7"/>
    </row>
    <row r="126" spans="1:60">
      <c r="A126" s="13">
        <v>272</v>
      </c>
      <c r="B126" s="18" t="s">
        <v>176</v>
      </c>
      <c r="C126" s="19" t="s">
        <v>70</v>
      </c>
      <c r="D126" s="19">
        <v>2</v>
      </c>
      <c r="E126" s="19">
        <v>2</v>
      </c>
      <c r="F126" s="19">
        <v>2</v>
      </c>
      <c r="G126" s="19">
        <v>2.5</v>
      </c>
      <c r="H126" s="19">
        <v>3</v>
      </c>
      <c r="I126" s="19">
        <v>2.5</v>
      </c>
      <c r="J126" s="19"/>
      <c r="K126" s="19">
        <v>3</v>
      </c>
      <c r="L126" s="19">
        <v>2</v>
      </c>
      <c r="M126" s="19">
        <v>3</v>
      </c>
      <c r="N126" s="19">
        <v>3</v>
      </c>
      <c r="O126" s="19">
        <v>3</v>
      </c>
      <c r="P126" s="19">
        <v>3</v>
      </c>
      <c r="Q126" s="19">
        <v>3</v>
      </c>
      <c r="R126" s="19">
        <v>3</v>
      </c>
      <c r="S126" s="19">
        <v>3</v>
      </c>
      <c r="T126" s="19">
        <v>3</v>
      </c>
      <c r="U126" s="19">
        <v>2</v>
      </c>
      <c r="V126" s="19">
        <v>2.5</v>
      </c>
      <c r="W126" s="19">
        <v>0</v>
      </c>
      <c r="X126" s="19">
        <v>2</v>
      </c>
      <c r="Y126" s="19">
        <v>2</v>
      </c>
      <c r="Z126" s="14">
        <v>0</v>
      </c>
      <c r="AA126" s="19"/>
      <c r="AB126" s="19">
        <v>3</v>
      </c>
      <c r="AC126" s="19">
        <v>0</v>
      </c>
      <c r="AD126" s="19">
        <v>3</v>
      </c>
      <c r="AE126" s="19">
        <v>3</v>
      </c>
      <c r="AF126" s="19">
        <v>3</v>
      </c>
      <c r="AG126" s="19">
        <v>3</v>
      </c>
      <c r="AH126" s="19">
        <v>0</v>
      </c>
      <c r="AI126" s="14">
        <f t="shared" si="22"/>
        <v>66.5</v>
      </c>
      <c r="AJ126" s="14">
        <v>35</v>
      </c>
      <c r="AK126" s="36">
        <f t="shared" si="23"/>
        <v>2327.5</v>
      </c>
      <c r="AL126" s="19">
        <v>0</v>
      </c>
      <c r="AM126" s="36">
        <v>0</v>
      </c>
      <c r="AN126" s="36">
        <v>0</v>
      </c>
      <c r="AO126" s="41"/>
      <c r="AP126" s="41">
        <f t="shared" si="37"/>
        <v>0</v>
      </c>
      <c r="AQ126" s="41">
        <f t="shared" si="29"/>
        <v>0</v>
      </c>
      <c r="AR126" s="19"/>
      <c r="AS126" s="19"/>
      <c r="AT126" s="18"/>
      <c r="AU126" s="14">
        <f t="shared" si="38"/>
        <v>0</v>
      </c>
      <c r="AV126" s="14">
        <f t="shared" si="24"/>
        <v>0</v>
      </c>
      <c r="AW126" s="40">
        <f t="shared" si="35"/>
        <v>66.5</v>
      </c>
      <c r="AX126" s="40">
        <v>279</v>
      </c>
      <c r="AY126" s="40">
        <f t="shared" si="25"/>
        <v>66.5</v>
      </c>
      <c r="AZ126" s="40">
        <f t="shared" si="26"/>
        <v>345.5</v>
      </c>
      <c r="BA126" s="40">
        <v>1000</v>
      </c>
      <c r="BB126" s="40">
        <f t="shared" si="31"/>
        <v>1000</v>
      </c>
      <c r="BC126" s="40">
        <v>0</v>
      </c>
      <c r="BD126" s="40">
        <f t="shared" si="36"/>
        <v>0</v>
      </c>
      <c r="BE126" s="40">
        <f t="shared" si="27"/>
        <v>2261</v>
      </c>
      <c r="BF126" s="45" t="s">
        <v>170</v>
      </c>
      <c r="BG126" s="44" t="s">
        <v>177</v>
      </c>
      <c r="BH126" s="7"/>
    </row>
    <row r="127" spans="1:59">
      <c r="A127" s="13">
        <v>293</v>
      </c>
      <c r="B127" s="19" t="s">
        <v>178</v>
      </c>
      <c r="C127" s="19" t="s">
        <v>70</v>
      </c>
      <c r="D127" s="19">
        <v>2.5</v>
      </c>
      <c r="E127" s="14">
        <v>3</v>
      </c>
      <c r="F127" s="19">
        <v>2.5</v>
      </c>
      <c r="G127" s="19">
        <v>2.5</v>
      </c>
      <c r="H127" s="19">
        <v>2</v>
      </c>
      <c r="I127" s="19">
        <v>3</v>
      </c>
      <c r="J127" s="19">
        <v>3</v>
      </c>
      <c r="K127" s="19">
        <v>3</v>
      </c>
      <c r="L127" s="19">
        <v>3</v>
      </c>
      <c r="M127" s="19">
        <v>3</v>
      </c>
      <c r="N127" s="19">
        <v>2.5</v>
      </c>
      <c r="O127" s="19">
        <v>2.5</v>
      </c>
      <c r="P127" s="19">
        <v>2.5</v>
      </c>
      <c r="Q127" s="19">
        <v>1.5</v>
      </c>
      <c r="R127" s="19">
        <v>2.5</v>
      </c>
      <c r="S127" s="19">
        <v>2</v>
      </c>
      <c r="T127" s="19">
        <v>1.5</v>
      </c>
      <c r="U127" s="19">
        <v>2.5</v>
      </c>
      <c r="V127" s="19">
        <v>2</v>
      </c>
      <c r="W127" s="19">
        <v>2.5</v>
      </c>
      <c r="X127" s="19">
        <v>2</v>
      </c>
      <c r="Y127" s="19">
        <v>1.5</v>
      </c>
      <c r="Z127" s="14">
        <v>3</v>
      </c>
      <c r="AA127" s="19">
        <v>3</v>
      </c>
      <c r="AB127" s="19">
        <v>3</v>
      </c>
      <c r="AC127" s="19">
        <v>1</v>
      </c>
      <c r="AD127" s="19">
        <v>2</v>
      </c>
      <c r="AE127" s="19">
        <v>2.5</v>
      </c>
      <c r="AF127" s="19">
        <v>2.5</v>
      </c>
      <c r="AG127" s="19">
        <v>2.5</v>
      </c>
      <c r="AH127" s="19">
        <v>2.5</v>
      </c>
      <c r="AI127" s="14">
        <f t="shared" si="22"/>
        <v>75</v>
      </c>
      <c r="AJ127" s="14">
        <v>35</v>
      </c>
      <c r="AK127" s="36">
        <f t="shared" si="23"/>
        <v>2625</v>
      </c>
      <c r="AL127" s="19">
        <v>0</v>
      </c>
      <c r="AM127" s="36">
        <v>100</v>
      </c>
      <c r="AN127" s="36">
        <v>100</v>
      </c>
      <c r="AO127" s="41"/>
      <c r="AP127" s="41">
        <f t="shared" si="37"/>
        <v>0</v>
      </c>
      <c r="AQ127" s="41">
        <f t="shared" si="29"/>
        <v>0</v>
      </c>
      <c r="AR127" s="19"/>
      <c r="AS127" s="19"/>
      <c r="AT127" s="18"/>
      <c r="AU127" s="14">
        <f t="shared" si="38"/>
        <v>0</v>
      </c>
      <c r="AV127" s="14">
        <f t="shared" si="24"/>
        <v>0</v>
      </c>
      <c r="AW127" s="40">
        <f t="shared" si="35"/>
        <v>275</v>
      </c>
      <c r="AX127" s="40">
        <v>656.5</v>
      </c>
      <c r="AY127" s="40">
        <f t="shared" si="25"/>
        <v>75</v>
      </c>
      <c r="AZ127" s="40">
        <f t="shared" si="26"/>
        <v>731.5</v>
      </c>
      <c r="BA127" s="40">
        <v>250</v>
      </c>
      <c r="BB127" s="40">
        <f t="shared" si="31"/>
        <v>350</v>
      </c>
      <c r="BC127" s="40">
        <v>100</v>
      </c>
      <c r="BD127" s="40">
        <f t="shared" si="36"/>
        <v>200</v>
      </c>
      <c r="BE127" s="40">
        <f t="shared" si="27"/>
        <v>2350</v>
      </c>
      <c r="BF127" s="19" t="s">
        <v>170</v>
      </c>
      <c r="BG127" s="44" t="s">
        <v>179</v>
      </c>
    </row>
    <row r="128" spans="1:59">
      <c r="A128" s="13">
        <v>332</v>
      </c>
      <c r="B128" s="19" t="s">
        <v>180</v>
      </c>
      <c r="C128" s="19" t="s">
        <v>70</v>
      </c>
      <c r="D128" s="19">
        <v>1.5</v>
      </c>
      <c r="E128" s="14">
        <v>1.5</v>
      </c>
      <c r="F128" s="19">
        <v>1.5</v>
      </c>
      <c r="G128" s="19">
        <v>1.5</v>
      </c>
      <c r="H128" s="19">
        <v>1</v>
      </c>
      <c r="I128" s="19">
        <v>11.5</v>
      </c>
      <c r="J128" s="19">
        <v>0</v>
      </c>
      <c r="K128" s="19">
        <v>2</v>
      </c>
      <c r="L128" s="19">
        <v>2</v>
      </c>
      <c r="M128" s="19">
        <v>2</v>
      </c>
      <c r="N128" s="19">
        <v>2</v>
      </c>
      <c r="O128" s="19">
        <v>2</v>
      </c>
      <c r="P128" s="19">
        <v>2</v>
      </c>
      <c r="Q128" s="19">
        <v>2</v>
      </c>
      <c r="R128" s="19">
        <v>2</v>
      </c>
      <c r="S128" s="19">
        <v>2</v>
      </c>
      <c r="T128" s="19">
        <v>2</v>
      </c>
      <c r="U128" s="19">
        <v>2</v>
      </c>
      <c r="V128" s="19">
        <v>2</v>
      </c>
      <c r="W128" s="19">
        <v>2</v>
      </c>
      <c r="X128" s="19">
        <v>2</v>
      </c>
      <c r="Y128" s="19">
        <v>2</v>
      </c>
      <c r="Z128" s="14">
        <v>2</v>
      </c>
      <c r="AA128" s="19">
        <v>2</v>
      </c>
      <c r="AB128" s="19">
        <v>2</v>
      </c>
      <c r="AC128" s="19">
        <v>2</v>
      </c>
      <c r="AD128" s="19">
        <v>2</v>
      </c>
      <c r="AE128" s="19">
        <v>2</v>
      </c>
      <c r="AF128" s="19">
        <v>2</v>
      </c>
      <c r="AG128" s="19">
        <v>2.5</v>
      </c>
      <c r="AH128" s="19">
        <v>4.5</v>
      </c>
      <c r="AI128" s="14">
        <f t="shared" si="22"/>
        <v>69.5</v>
      </c>
      <c r="AJ128" s="14">
        <v>35</v>
      </c>
      <c r="AK128" s="36">
        <f t="shared" si="23"/>
        <v>2432.5</v>
      </c>
      <c r="AL128" s="19">
        <v>0</v>
      </c>
      <c r="AM128" s="36">
        <v>100</v>
      </c>
      <c r="AN128" s="36">
        <v>100</v>
      </c>
      <c r="AO128" s="41"/>
      <c r="AP128" s="41">
        <f t="shared" si="37"/>
        <v>0</v>
      </c>
      <c r="AQ128" s="41">
        <f t="shared" si="29"/>
        <v>0</v>
      </c>
      <c r="AR128" s="19"/>
      <c r="AS128" s="19"/>
      <c r="AT128" s="19"/>
      <c r="AU128" s="14">
        <f t="shared" si="38"/>
        <v>0</v>
      </c>
      <c r="AV128" s="14">
        <f t="shared" si="24"/>
        <v>0</v>
      </c>
      <c r="AW128" s="40">
        <f t="shared" si="35"/>
        <v>269.5</v>
      </c>
      <c r="AX128" s="40">
        <v>374</v>
      </c>
      <c r="AY128" s="40">
        <f t="shared" si="25"/>
        <v>69.5</v>
      </c>
      <c r="AZ128" s="40">
        <f t="shared" si="26"/>
        <v>443.5</v>
      </c>
      <c r="BA128" s="40">
        <v>100</v>
      </c>
      <c r="BB128" s="40">
        <f t="shared" si="31"/>
        <v>200</v>
      </c>
      <c r="BC128" s="40">
        <v>100</v>
      </c>
      <c r="BD128" s="40">
        <f t="shared" si="36"/>
        <v>200</v>
      </c>
      <c r="BE128" s="40">
        <f t="shared" si="27"/>
        <v>2163</v>
      </c>
      <c r="BF128" s="19" t="s">
        <v>170</v>
      </c>
      <c r="BG128" s="44" t="s">
        <v>181</v>
      </c>
    </row>
    <row r="129" spans="1:59">
      <c r="A129" s="13">
        <v>342</v>
      </c>
      <c r="B129" s="18" t="s">
        <v>182</v>
      </c>
      <c r="C129" s="19" t="s">
        <v>70</v>
      </c>
      <c r="D129" s="19"/>
      <c r="E129" s="14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4"/>
      <c r="AA129" s="19"/>
      <c r="AB129" s="19"/>
      <c r="AC129" s="19"/>
      <c r="AD129" s="19"/>
      <c r="AE129" s="19"/>
      <c r="AF129" s="19"/>
      <c r="AG129" s="19"/>
      <c r="AH129" s="19"/>
      <c r="AI129" s="14">
        <f t="shared" si="22"/>
        <v>0</v>
      </c>
      <c r="AJ129" s="14">
        <v>35</v>
      </c>
      <c r="AK129" s="36">
        <f t="shared" si="23"/>
        <v>0</v>
      </c>
      <c r="AL129" s="19">
        <v>0</v>
      </c>
      <c r="AM129" s="36">
        <v>0</v>
      </c>
      <c r="AN129" s="36">
        <v>0</v>
      </c>
      <c r="AO129" s="41"/>
      <c r="AP129" s="41">
        <f t="shared" si="37"/>
        <v>0</v>
      </c>
      <c r="AQ129" s="41">
        <f t="shared" si="29"/>
        <v>0</v>
      </c>
      <c r="AR129" s="19"/>
      <c r="AS129" s="19"/>
      <c r="AT129" s="18"/>
      <c r="AU129" s="14">
        <f t="shared" si="38"/>
        <v>0</v>
      </c>
      <c r="AV129" s="14">
        <f t="shared" si="24"/>
        <v>0</v>
      </c>
      <c r="AW129" s="40">
        <f t="shared" si="35"/>
        <v>0</v>
      </c>
      <c r="AX129" s="40">
        <v>29</v>
      </c>
      <c r="AY129" s="40">
        <f t="shared" si="25"/>
        <v>0</v>
      </c>
      <c r="AZ129" s="40">
        <f t="shared" si="26"/>
        <v>29</v>
      </c>
      <c r="BA129" s="40">
        <v>0</v>
      </c>
      <c r="BB129" s="40">
        <f t="shared" si="31"/>
        <v>0</v>
      </c>
      <c r="BC129" s="40">
        <v>0</v>
      </c>
      <c r="BD129" s="40">
        <f t="shared" si="36"/>
        <v>0</v>
      </c>
      <c r="BE129" s="40">
        <f t="shared" si="27"/>
        <v>0</v>
      </c>
      <c r="BF129" s="19" t="s">
        <v>170</v>
      </c>
      <c r="BG129" s="44" t="s">
        <v>183</v>
      </c>
    </row>
    <row r="130" spans="1:59">
      <c r="A130" s="13">
        <v>132</v>
      </c>
      <c r="B130" s="21" t="s">
        <v>184</v>
      </c>
      <c r="C130" s="21" t="s">
        <v>30</v>
      </c>
      <c r="D130" s="21"/>
      <c r="E130" s="5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>
        <v>4</v>
      </c>
      <c r="T130" s="21">
        <v>4</v>
      </c>
      <c r="U130" s="21">
        <v>3.5</v>
      </c>
      <c r="V130" s="21">
        <v>4</v>
      </c>
      <c r="W130" s="21">
        <v>4</v>
      </c>
      <c r="X130" s="21">
        <v>0</v>
      </c>
      <c r="Y130" s="21"/>
      <c r="Z130" s="51"/>
      <c r="AA130" s="21"/>
      <c r="AB130" s="21"/>
      <c r="AC130" s="21"/>
      <c r="AD130" s="21"/>
      <c r="AE130" s="21"/>
      <c r="AF130" s="21"/>
      <c r="AG130" s="21"/>
      <c r="AH130" s="21"/>
      <c r="AI130" s="14">
        <f t="shared" si="22"/>
        <v>19.5</v>
      </c>
      <c r="AJ130" s="14">
        <v>35</v>
      </c>
      <c r="AK130" s="36">
        <f t="shared" si="23"/>
        <v>682.5</v>
      </c>
      <c r="AL130" s="21">
        <v>0</v>
      </c>
      <c r="AM130" s="52">
        <v>0</v>
      </c>
      <c r="AN130" s="52">
        <v>0</v>
      </c>
      <c r="AO130" s="53"/>
      <c r="AP130" s="41">
        <f t="shared" si="37"/>
        <v>0</v>
      </c>
      <c r="AQ130" s="41">
        <f t="shared" si="29"/>
        <v>0</v>
      </c>
      <c r="AR130" s="21"/>
      <c r="AS130" s="21"/>
      <c r="AT130" s="20"/>
      <c r="AU130" s="14">
        <f t="shared" si="38"/>
        <v>0</v>
      </c>
      <c r="AV130" s="14">
        <f t="shared" si="24"/>
        <v>0</v>
      </c>
      <c r="AW130" s="40">
        <f t="shared" si="35"/>
        <v>19.5</v>
      </c>
      <c r="AX130" s="54">
        <v>442.5</v>
      </c>
      <c r="AY130" s="40">
        <f t="shared" si="25"/>
        <v>19.5</v>
      </c>
      <c r="AZ130" s="40">
        <f t="shared" si="26"/>
        <v>462</v>
      </c>
      <c r="BA130" s="54">
        <v>0</v>
      </c>
      <c r="BB130" s="40">
        <f t="shared" si="31"/>
        <v>0</v>
      </c>
      <c r="BC130" s="54">
        <v>0</v>
      </c>
      <c r="BD130" s="40">
        <f t="shared" si="36"/>
        <v>0</v>
      </c>
      <c r="BE130" s="40">
        <f t="shared" si="27"/>
        <v>663</v>
      </c>
      <c r="BF130" s="77" t="s">
        <v>170</v>
      </c>
      <c r="BG130" s="44">
        <v>219600602923</v>
      </c>
    </row>
    <row r="131" spans="1:59">
      <c r="A131" s="13">
        <v>136</v>
      </c>
      <c r="B131" s="19" t="s">
        <v>185</v>
      </c>
      <c r="C131" s="19" t="s">
        <v>30</v>
      </c>
      <c r="D131" s="19">
        <v>4</v>
      </c>
      <c r="E131" s="14">
        <v>4</v>
      </c>
      <c r="F131" s="19">
        <v>4</v>
      </c>
      <c r="G131" s="19">
        <v>4</v>
      </c>
      <c r="H131" s="19">
        <v>4</v>
      </c>
      <c r="I131" s="19">
        <v>4</v>
      </c>
      <c r="J131" s="19">
        <v>4</v>
      </c>
      <c r="K131" s="19">
        <v>4</v>
      </c>
      <c r="L131" s="19">
        <v>4</v>
      </c>
      <c r="M131" s="19">
        <v>4</v>
      </c>
      <c r="N131" s="19">
        <v>4</v>
      </c>
      <c r="O131" s="19">
        <v>4</v>
      </c>
      <c r="P131" s="19">
        <v>4</v>
      </c>
      <c r="Q131" s="19">
        <v>0</v>
      </c>
      <c r="R131" s="19">
        <v>0</v>
      </c>
      <c r="S131" s="19">
        <v>4</v>
      </c>
      <c r="T131" s="19">
        <v>4</v>
      </c>
      <c r="U131" s="19">
        <v>3.5</v>
      </c>
      <c r="V131" s="19">
        <v>4</v>
      </c>
      <c r="W131" s="19">
        <v>4</v>
      </c>
      <c r="X131" s="19">
        <v>4</v>
      </c>
      <c r="Y131" s="19"/>
      <c r="Z131" s="14"/>
      <c r="AA131" s="19">
        <v>4</v>
      </c>
      <c r="AB131" s="19">
        <v>0</v>
      </c>
      <c r="AC131" s="19"/>
      <c r="AD131" s="19"/>
      <c r="AE131" s="19"/>
      <c r="AF131" s="19"/>
      <c r="AG131" s="19"/>
      <c r="AH131" s="19"/>
      <c r="AI131" s="14">
        <f t="shared" ref="AI131:AI194" si="39">SUM(D131:AH131)</f>
        <v>79.5</v>
      </c>
      <c r="AJ131" s="14">
        <v>35</v>
      </c>
      <c r="AK131" s="36">
        <f t="shared" ref="AK131:AK194" si="40">AI131*AJ131</f>
        <v>2782.5</v>
      </c>
      <c r="AL131" s="19">
        <v>0</v>
      </c>
      <c r="AM131" s="36">
        <v>0</v>
      </c>
      <c r="AN131" s="36">
        <v>0</v>
      </c>
      <c r="AO131" s="41"/>
      <c r="AP131" s="41">
        <f t="shared" si="37"/>
        <v>0</v>
      </c>
      <c r="AQ131" s="41">
        <f t="shared" si="29"/>
        <v>0</v>
      </c>
      <c r="AR131" s="19"/>
      <c r="AS131" s="19"/>
      <c r="AT131" s="18"/>
      <c r="AU131" s="14">
        <f t="shared" si="38"/>
        <v>0</v>
      </c>
      <c r="AV131" s="14">
        <f t="shared" ref="AV131:AV178" si="41">AT131-AU131</f>
        <v>0</v>
      </c>
      <c r="AW131" s="40">
        <f t="shared" si="35"/>
        <v>79.5</v>
      </c>
      <c r="AX131" s="40">
        <v>0</v>
      </c>
      <c r="AY131" s="40">
        <f t="shared" ref="AY131:AY194" si="42">AI131</f>
        <v>79.5</v>
      </c>
      <c r="AZ131" s="40">
        <f t="shared" ref="AZ131:AZ194" si="43">AX131+AY131</f>
        <v>79.5</v>
      </c>
      <c r="BA131" s="40">
        <v>1000</v>
      </c>
      <c r="BB131" s="40">
        <f t="shared" si="31"/>
        <v>1000</v>
      </c>
      <c r="BC131" s="40">
        <v>0</v>
      </c>
      <c r="BD131" s="40">
        <f t="shared" si="36"/>
        <v>0</v>
      </c>
      <c r="BE131" s="40">
        <f t="shared" ref="BE131:BE194" si="44">AK131-AW131</f>
        <v>2703</v>
      </c>
      <c r="BF131" s="19" t="s">
        <v>170</v>
      </c>
      <c r="BG131" s="44" t="s">
        <v>186</v>
      </c>
    </row>
    <row r="132" spans="1:59">
      <c r="A132" s="13">
        <v>195</v>
      </c>
      <c r="B132" s="19" t="s">
        <v>187</v>
      </c>
      <c r="C132" s="19" t="s">
        <v>81</v>
      </c>
      <c r="D132" s="19">
        <v>2</v>
      </c>
      <c r="E132" s="19">
        <v>2</v>
      </c>
      <c r="F132" s="19">
        <v>2</v>
      </c>
      <c r="G132" s="19">
        <v>2.5</v>
      </c>
      <c r="H132" s="19">
        <v>2.5</v>
      </c>
      <c r="I132" s="19">
        <v>2</v>
      </c>
      <c r="J132" s="19">
        <v>2.5</v>
      </c>
      <c r="K132" s="19">
        <v>2.5</v>
      </c>
      <c r="L132" s="19">
        <v>2.5</v>
      </c>
      <c r="M132" s="19">
        <v>0</v>
      </c>
      <c r="N132" s="19">
        <v>2</v>
      </c>
      <c r="O132" s="19">
        <v>2.5</v>
      </c>
      <c r="P132" s="19">
        <v>2.5</v>
      </c>
      <c r="Q132" s="19">
        <v>2</v>
      </c>
      <c r="R132" s="19">
        <v>2</v>
      </c>
      <c r="S132" s="19">
        <v>2</v>
      </c>
      <c r="T132" s="19">
        <v>2</v>
      </c>
      <c r="U132" s="19">
        <v>2</v>
      </c>
      <c r="V132" s="19">
        <v>2.5</v>
      </c>
      <c r="W132" s="19">
        <v>2.5</v>
      </c>
      <c r="X132" s="19">
        <v>2.5</v>
      </c>
      <c r="Y132" s="19">
        <v>2.5</v>
      </c>
      <c r="Z132" s="14">
        <v>3</v>
      </c>
      <c r="AA132" s="19">
        <v>3</v>
      </c>
      <c r="AB132" s="19">
        <v>3</v>
      </c>
      <c r="AC132" s="19"/>
      <c r="AD132" s="19">
        <v>3</v>
      </c>
      <c r="AE132" s="14">
        <v>1.5</v>
      </c>
      <c r="AF132" s="19">
        <v>3</v>
      </c>
      <c r="AG132" s="19">
        <v>3</v>
      </c>
      <c r="AH132" s="19">
        <v>3</v>
      </c>
      <c r="AI132" s="14">
        <f t="shared" si="39"/>
        <v>70</v>
      </c>
      <c r="AJ132" s="14">
        <v>35</v>
      </c>
      <c r="AK132" s="36">
        <f t="shared" si="40"/>
        <v>2450</v>
      </c>
      <c r="AL132" s="19">
        <v>0</v>
      </c>
      <c r="AM132" s="36">
        <v>100</v>
      </c>
      <c r="AN132" s="36">
        <v>100</v>
      </c>
      <c r="AO132" s="41"/>
      <c r="AP132" s="41">
        <f t="shared" si="37"/>
        <v>0</v>
      </c>
      <c r="AQ132" s="41">
        <f t="shared" si="29"/>
        <v>0</v>
      </c>
      <c r="AR132" s="19"/>
      <c r="AS132" s="19"/>
      <c r="AT132" s="19"/>
      <c r="AU132" s="14">
        <f t="shared" si="38"/>
        <v>0</v>
      </c>
      <c r="AV132" s="14">
        <f t="shared" si="41"/>
        <v>0</v>
      </c>
      <c r="AW132" s="40">
        <f t="shared" si="35"/>
        <v>270</v>
      </c>
      <c r="AX132" s="40">
        <v>733</v>
      </c>
      <c r="AY132" s="40">
        <f t="shared" si="42"/>
        <v>70</v>
      </c>
      <c r="AZ132" s="40">
        <f t="shared" si="43"/>
        <v>803</v>
      </c>
      <c r="BA132" s="40">
        <v>1000</v>
      </c>
      <c r="BB132" s="40">
        <f t="shared" si="31"/>
        <v>1100</v>
      </c>
      <c r="BC132" s="40">
        <v>100</v>
      </c>
      <c r="BD132" s="40">
        <f t="shared" si="36"/>
        <v>200</v>
      </c>
      <c r="BE132" s="40">
        <f t="shared" si="44"/>
        <v>2180</v>
      </c>
      <c r="BF132" s="19" t="s">
        <v>170</v>
      </c>
      <c r="BG132" s="44">
        <v>219601203295</v>
      </c>
    </row>
    <row r="133" spans="1:59">
      <c r="A133" s="13">
        <v>487</v>
      </c>
      <c r="B133" s="18" t="s">
        <v>188</v>
      </c>
      <c r="C133" s="19" t="s">
        <v>50</v>
      </c>
      <c r="D133" s="19">
        <v>1.5</v>
      </c>
      <c r="E133" s="14">
        <v>2</v>
      </c>
      <c r="F133" s="19" t="s">
        <v>79</v>
      </c>
      <c r="G133" s="19">
        <v>2</v>
      </c>
      <c r="H133" s="19">
        <v>2</v>
      </c>
      <c r="I133" s="19">
        <v>2</v>
      </c>
      <c r="J133" s="19">
        <v>0</v>
      </c>
      <c r="K133" s="19">
        <v>0</v>
      </c>
      <c r="L133" s="19">
        <v>0</v>
      </c>
      <c r="M133" s="19"/>
      <c r="N133" s="19"/>
      <c r="O133" s="19"/>
      <c r="P133" s="19">
        <v>0</v>
      </c>
      <c r="Q133" s="19">
        <v>0</v>
      </c>
      <c r="R133" s="19">
        <v>0</v>
      </c>
      <c r="S133" s="19">
        <v>3</v>
      </c>
      <c r="T133" s="19">
        <v>3</v>
      </c>
      <c r="U133" s="19">
        <v>3.5</v>
      </c>
      <c r="V133" s="19">
        <v>5.5</v>
      </c>
      <c r="W133" s="19">
        <v>3</v>
      </c>
      <c r="X133" s="19">
        <v>2.5</v>
      </c>
      <c r="Y133" s="19">
        <v>3</v>
      </c>
      <c r="Z133" s="14">
        <v>4</v>
      </c>
      <c r="AA133" s="19">
        <v>4</v>
      </c>
      <c r="AB133" s="19">
        <v>4</v>
      </c>
      <c r="AC133" s="19">
        <v>5</v>
      </c>
      <c r="AD133" s="19">
        <v>4</v>
      </c>
      <c r="AE133" s="19">
        <v>4</v>
      </c>
      <c r="AF133" s="19">
        <v>4</v>
      </c>
      <c r="AG133" s="19">
        <v>4</v>
      </c>
      <c r="AH133" s="19">
        <v>5</v>
      </c>
      <c r="AI133" s="14">
        <f t="shared" si="39"/>
        <v>71</v>
      </c>
      <c r="AJ133" s="14">
        <v>35</v>
      </c>
      <c r="AK133" s="36">
        <f t="shared" si="40"/>
        <v>2485</v>
      </c>
      <c r="AL133" s="19">
        <v>727.5</v>
      </c>
      <c r="AM133" s="36">
        <v>0</v>
      </c>
      <c r="AN133" s="36">
        <v>0</v>
      </c>
      <c r="AO133" s="41">
        <v>727.5</v>
      </c>
      <c r="AP133" s="41">
        <f t="shared" si="37"/>
        <v>727.5</v>
      </c>
      <c r="AQ133" s="41">
        <f t="shared" si="29"/>
        <v>0</v>
      </c>
      <c r="AR133" s="19"/>
      <c r="AS133" s="19"/>
      <c r="AT133" s="18"/>
      <c r="AU133" s="14">
        <f t="shared" si="38"/>
        <v>0</v>
      </c>
      <c r="AV133" s="14">
        <f t="shared" si="41"/>
        <v>0</v>
      </c>
      <c r="AW133" s="40">
        <f t="shared" si="35"/>
        <v>798.5</v>
      </c>
      <c r="AX133" s="40">
        <v>0</v>
      </c>
      <c r="AY133" s="40">
        <f t="shared" si="42"/>
        <v>71</v>
      </c>
      <c r="AZ133" s="40">
        <f t="shared" si="43"/>
        <v>71</v>
      </c>
      <c r="BA133" s="40">
        <v>1000</v>
      </c>
      <c r="BB133" s="40">
        <f t="shared" si="31"/>
        <v>1000</v>
      </c>
      <c r="BC133" s="40">
        <v>0</v>
      </c>
      <c r="BD133" s="40">
        <f t="shared" si="36"/>
        <v>0</v>
      </c>
      <c r="BE133" s="40">
        <f t="shared" si="44"/>
        <v>1686.5</v>
      </c>
      <c r="BF133" s="45" t="s">
        <v>170</v>
      </c>
      <c r="BG133" s="44" t="s">
        <v>189</v>
      </c>
    </row>
    <row r="134" spans="1:59">
      <c r="A134" s="13">
        <v>488</v>
      </c>
      <c r="B134" s="18" t="s">
        <v>190</v>
      </c>
      <c r="C134" s="19" t="s">
        <v>50</v>
      </c>
      <c r="D134" s="19">
        <v>1</v>
      </c>
      <c r="E134" s="14">
        <v>1</v>
      </c>
      <c r="F134" s="19">
        <v>1</v>
      </c>
      <c r="G134" s="19">
        <v>1</v>
      </c>
      <c r="H134" s="19">
        <v>1</v>
      </c>
      <c r="I134" s="19">
        <v>1</v>
      </c>
      <c r="J134" s="19">
        <v>1</v>
      </c>
      <c r="K134" s="19">
        <v>1</v>
      </c>
      <c r="L134" s="19">
        <v>1</v>
      </c>
      <c r="M134" s="19">
        <v>1</v>
      </c>
      <c r="N134" s="19">
        <v>1</v>
      </c>
      <c r="O134" s="19">
        <v>1</v>
      </c>
      <c r="P134" s="19">
        <v>1</v>
      </c>
      <c r="Q134" s="19">
        <v>1</v>
      </c>
      <c r="R134" s="19">
        <v>1</v>
      </c>
      <c r="S134" s="19">
        <v>1</v>
      </c>
      <c r="T134" s="19">
        <v>1</v>
      </c>
      <c r="U134" s="19">
        <v>1</v>
      </c>
      <c r="V134" s="19">
        <v>1</v>
      </c>
      <c r="W134" s="19">
        <v>1</v>
      </c>
      <c r="X134" s="19">
        <v>1</v>
      </c>
      <c r="Y134" s="19">
        <v>1</v>
      </c>
      <c r="Z134" s="14">
        <v>1</v>
      </c>
      <c r="AA134" s="19">
        <v>1</v>
      </c>
      <c r="AB134" s="19">
        <v>1</v>
      </c>
      <c r="AC134" s="19">
        <v>1</v>
      </c>
      <c r="AD134" s="19">
        <v>1</v>
      </c>
      <c r="AE134" s="19">
        <v>1.5</v>
      </c>
      <c r="AF134" s="19">
        <v>1.5</v>
      </c>
      <c r="AG134" s="19">
        <v>1.5</v>
      </c>
      <c r="AH134" s="19">
        <v>2</v>
      </c>
      <c r="AI134" s="14">
        <f t="shared" si="39"/>
        <v>33.5</v>
      </c>
      <c r="AJ134" s="14">
        <v>35</v>
      </c>
      <c r="AK134" s="36">
        <f t="shared" si="40"/>
        <v>1172.5</v>
      </c>
      <c r="AL134" s="19">
        <v>0</v>
      </c>
      <c r="AM134" s="36">
        <v>0</v>
      </c>
      <c r="AN134" s="36">
        <v>100</v>
      </c>
      <c r="AO134" s="41"/>
      <c r="AP134" s="41">
        <f t="shared" si="37"/>
        <v>0</v>
      </c>
      <c r="AQ134" s="41">
        <f t="shared" si="29"/>
        <v>0</v>
      </c>
      <c r="AR134" s="19"/>
      <c r="AS134" s="19"/>
      <c r="AT134" s="18"/>
      <c r="AU134" s="14">
        <f t="shared" si="38"/>
        <v>0</v>
      </c>
      <c r="AV134" s="14">
        <f t="shared" si="41"/>
        <v>0</v>
      </c>
      <c r="AW134" s="40">
        <f t="shared" si="35"/>
        <v>133.5</v>
      </c>
      <c r="AX134" s="40">
        <v>0</v>
      </c>
      <c r="AY134" s="40">
        <f t="shared" si="42"/>
        <v>33.5</v>
      </c>
      <c r="AZ134" s="40">
        <f t="shared" si="43"/>
        <v>33.5</v>
      </c>
      <c r="BA134" s="40">
        <v>0</v>
      </c>
      <c r="BB134" s="40">
        <f t="shared" si="31"/>
        <v>0</v>
      </c>
      <c r="BC134" s="40">
        <v>0</v>
      </c>
      <c r="BD134" s="40">
        <f t="shared" si="36"/>
        <v>100</v>
      </c>
      <c r="BE134" s="40">
        <f t="shared" si="44"/>
        <v>1039</v>
      </c>
      <c r="BF134" s="45" t="s">
        <v>170</v>
      </c>
      <c r="BG134" s="44" t="s">
        <v>191</v>
      </c>
    </row>
    <row r="135" spans="1:59">
      <c r="A135" s="13">
        <v>489</v>
      </c>
      <c r="B135" s="18" t="s">
        <v>192</v>
      </c>
      <c r="C135" s="19" t="s">
        <v>50</v>
      </c>
      <c r="D135" s="19"/>
      <c r="E135" s="14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4"/>
      <c r="AA135" s="19"/>
      <c r="AB135" s="19"/>
      <c r="AC135" s="19"/>
      <c r="AD135" s="19"/>
      <c r="AE135" s="19"/>
      <c r="AF135" s="19"/>
      <c r="AG135" s="19"/>
      <c r="AH135" s="19"/>
      <c r="AI135" s="14">
        <f t="shared" si="39"/>
        <v>0</v>
      </c>
      <c r="AJ135" s="14">
        <v>35</v>
      </c>
      <c r="AK135" s="36">
        <f t="shared" si="40"/>
        <v>0</v>
      </c>
      <c r="AL135" s="19">
        <v>0</v>
      </c>
      <c r="AM135" s="36">
        <v>0</v>
      </c>
      <c r="AN135" s="36">
        <v>0</v>
      </c>
      <c r="AO135" s="41"/>
      <c r="AP135" s="41">
        <f t="shared" si="37"/>
        <v>0</v>
      </c>
      <c r="AQ135" s="41">
        <f t="shared" ref="AQ135:AQ198" si="45">AL135-AO135</f>
        <v>0</v>
      </c>
      <c r="AR135" s="19"/>
      <c r="AS135" s="19"/>
      <c r="AT135" s="18"/>
      <c r="AU135" s="14">
        <f t="shared" si="38"/>
        <v>0</v>
      </c>
      <c r="AV135" s="14">
        <f t="shared" si="41"/>
        <v>0</v>
      </c>
      <c r="AW135" s="40">
        <f t="shared" si="35"/>
        <v>0</v>
      </c>
      <c r="AX135" s="40">
        <v>260</v>
      </c>
      <c r="AY135" s="40">
        <f t="shared" si="42"/>
        <v>0</v>
      </c>
      <c r="AZ135" s="40">
        <f t="shared" si="43"/>
        <v>260</v>
      </c>
      <c r="BA135" s="40">
        <v>1000</v>
      </c>
      <c r="BB135" s="40">
        <f t="shared" si="31"/>
        <v>1000</v>
      </c>
      <c r="BC135" s="40">
        <v>100</v>
      </c>
      <c r="BD135" s="40">
        <f t="shared" si="36"/>
        <v>100</v>
      </c>
      <c r="BE135" s="40">
        <f t="shared" si="44"/>
        <v>0</v>
      </c>
      <c r="BF135" s="45" t="s">
        <v>170</v>
      </c>
      <c r="BG135" s="44" t="s">
        <v>189</v>
      </c>
    </row>
    <row r="136" spans="1:59">
      <c r="A136" s="13">
        <v>499</v>
      </c>
      <c r="B136" s="18" t="s">
        <v>193</v>
      </c>
      <c r="C136" s="19" t="s">
        <v>50</v>
      </c>
      <c r="D136" s="19">
        <v>6</v>
      </c>
      <c r="E136" s="14" t="s">
        <v>79</v>
      </c>
      <c r="F136" s="19" t="s">
        <v>79</v>
      </c>
      <c r="G136" s="19" t="s">
        <v>79</v>
      </c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4"/>
      <c r="T136" s="19"/>
      <c r="U136" s="19"/>
      <c r="V136" s="19"/>
      <c r="W136" s="19"/>
      <c r="X136" s="19"/>
      <c r="Y136" s="19"/>
      <c r="Z136" s="14"/>
      <c r="AA136" s="19"/>
      <c r="AB136" s="19"/>
      <c r="AC136" s="19"/>
      <c r="AD136" s="19"/>
      <c r="AE136" s="19"/>
      <c r="AF136" s="19"/>
      <c r="AG136" s="19"/>
      <c r="AH136" s="19"/>
      <c r="AI136" s="14">
        <f t="shared" si="39"/>
        <v>6</v>
      </c>
      <c r="AJ136" s="14">
        <v>35</v>
      </c>
      <c r="AK136" s="36">
        <f t="shared" si="40"/>
        <v>210</v>
      </c>
      <c r="AL136" s="19">
        <v>0</v>
      </c>
      <c r="AM136" s="36">
        <v>0</v>
      </c>
      <c r="AN136" s="36">
        <v>100</v>
      </c>
      <c r="AO136" s="41"/>
      <c r="AP136" s="41">
        <f t="shared" si="37"/>
        <v>0</v>
      </c>
      <c r="AQ136" s="41">
        <f t="shared" si="45"/>
        <v>0</v>
      </c>
      <c r="AR136" s="19"/>
      <c r="AS136" s="19"/>
      <c r="AT136" s="18"/>
      <c r="AU136" s="14">
        <f t="shared" si="38"/>
        <v>0</v>
      </c>
      <c r="AV136" s="14">
        <f t="shared" si="41"/>
        <v>0</v>
      </c>
      <c r="AW136" s="40">
        <f t="shared" si="35"/>
        <v>106</v>
      </c>
      <c r="AX136" s="40">
        <v>2105</v>
      </c>
      <c r="AY136" s="40">
        <f t="shared" si="42"/>
        <v>6</v>
      </c>
      <c r="AZ136" s="40">
        <f t="shared" si="43"/>
        <v>2111</v>
      </c>
      <c r="BA136" s="40">
        <v>1000</v>
      </c>
      <c r="BB136" s="40">
        <f t="shared" si="31"/>
        <v>1000</v>
      </c>
      <c r="BC136" s="40">
        <v>700</v>
      </c>
      <c r="BD136" s="40">
        <f t="shared" si="36"/>
        <v>800</v>
      </c>
      <c r="BE136" s="40">
        <f t="shared" si="44"/>
        <v>104</v>
      </c>
      <c r="BF136" s="45" t="s">
        <v>170</v>
      </c>
      <c r="BG136" s="44" t="s">
        <v>194</v>
      </c>
    </row>
    <row r="137" spans="1:59">
      <c r="A137" s="13">
        <v>519</v>
      </c>
      <c r="B137" s="14" t="s">
        <v>195</v>
      </c>
      <c r="C137" s="14" t="s">
        <v>50</v>
      </c>
      <c r="D137" s="14">
        <v>10</v>
      </c>
      <c r="E137" s="14">
        <v>11.5</v>
      </c>
      <c r="F137" s="14">
        <v>10.5</v>
      </c>
      <c r="G137" s="14">
        <v>9</v>
      </c>
      <c r="H137" s="14">
        <v>10.5</v>
      </c>
      <c r="I137" s="14">
        <v>9</v>
      </c>
      <c r="J137" s="14">
        <v>5</v>
      </c>
      <c r="K137" s="14">
        <v>8</v>
      </c>
      <c r="L137" s="14">
        <v>5.5</v>
      </c>
      <c r="M137" s="14">
        <v>7</v>
      </c>
      <c r="N137" s="14">
        <v>6.5</v>
      </c>
      <c r="O137" s="14">
        <v>6</v>
      </c>
      <c r="P137" s="14">
        <v>8.5</v>
      </c>
      <c r="Q137" s="14">
        <v>5.5</v>
      </c>
      <c r="R137" s="14">
        <v>6.5</v>
      </c>
      <c r="S137" s="14">
        <v>11</v>
      </c>
      <c r="T137" s="14">
        <v>10.5</v>
      </c>
      <c r="U137" s="14">
        <v>8</v>
      </c>
      <c r="V137" s="14">
        <v>8</v>
      </c>
      <c r="W137" s="14">
        <v>8</v>
      </c>
      <c r="X137" s="14">
        <v>10.5</v>
      </c>
      <c r="Y137" s="14">
        <v>9</v>
      </c>
      <c r="Z137" s="14">
        <v>9</v>
      </c>
      <c r="AA137" s="14">
        <v>10.5</v>
      </c>
      <c r="AB137" s="14">
        <v>2</v>
      </c>
      <c r="AC137" s="14">
        <v>6</v>
      </c>
      <c r="AD137" s="14">
        <v>9.5</v>
      </c>
      <c r="AE137" s="14">
        <v>6.5</v>
      </c>
      <c r="AF137" s="14">
        <v>4.5</v>
      </c>
      <c r="AG137" s="14">
        <v>5.5</v>
      </c>
      <c r="AH137" s="14">
        <v>5</v>
      </c>
      <c r="AI137" s="14">
        <f t="shared" si="39"/>
        <v>242.5</v>
      </c>
      <c r="AJ137" s="14">
        <v>35</v>
      </c>
      <c r="AK137" s="36">
        <f t="shared" si="40"/>
        <v>8487.5</v>
      </c>
      <c r="AL137" s="14">
        <v>0</v>
      </c>
      <c r="AM137" s="36">
        <v>0</v>
      </c>
      <c r="AN137" s="36">
        <v>100</v>
      </c>
      <c r="AO137" s="41"/>
      <c r="AP137" s="41">
        <f t="shared" si="37"/>
        <v>0</v>
      </c>
      <c r="AQ137" s="41">
        <f t="shared" si="45"/>
        <v>0</v>
      </c>
      <c r="AR137" s="14"/>
      <c r="AS137" s="14"/>
      <c r="AT137" s="14">
        <v>2300</v>
      </c>
      <c r="AU137" s="14">
        <f t="shared" si="38"/>
        <v>2300</v>
      </c>
      <c r="AV137" s="14">
        <f t="shared" si="41"/>
        <v>0</v>
      </c>
      <c r="AW137" s="40">
        <f t="shared" si="35"/>
        <v>2642.5</v>
      </c>
      <c r="AX137" s="40">
        <v>812.5</v>
      </c>
      <c r="AY137" s="40">
        <f t="shared" si="42"/>
        <v>242.5</v>
      </c>
      <c r="AZ137" s="40">
        <f t="shared" si="43"/>
        <v>1055</v>
      </c>
      <c r="BA137" s="40">
        <v>100</v>
      </c>
      <c r="BB137" s="40">
        <f t="shared" ref="BB137:BB162" si="46">BA137+AM137</f>
        <v>100</v>
      </c>
      <c r="BC137" s="40">
        <v>100</v>
      </c>
      <c r="BD137" s="40">
        <f t="shared" si="36"/>
        <v>200</v>
      </c>
      <c r="BE137" s="40">
        <f t="shared" si="44"/>
        <v>5845</v>
      </c>
      <c r="BF137" s="19" t="s">
        <v>170</v>
      </c>
      <c r="BG137" s="44" t="s">
        <v>196</v>
      </c>
    </row>
    <row r="138" spans="1:59">
      <c r="A138" s="13">
        <v>520</v>
      </c>
      <c r="B138" s="14" t="s">
        <v>197</v>
      </c>
      <c r="C138" s="14" t="s">
        <v>50</v>
      </c>
      <c r="D138" s="14">
        <v>9</v>
      </c>
      <c r="E138" s="14">
        <v>8</v>
      </c>
      <c r="F138" s="14">
        <v>10</v>
      </c>
      <c r="G138" s="14">
        <v>4</v>
      </c>
      <c r="H138" s="14">
        <v>5</v>
      </c>
      <c r="I138" s="14">
        <v>6</v>
      </c>
      <c r="J138" s="14">
        <v>5</v>
      </c>
      <c r="K138" s="14">
        <v>5</v>
      </c>
      <c r="L138" s="14">
        <v>5</v>
      </c>
      <c r="M138" s="14">
        <v>5.5</v>
      </c>
      <c r="N138" s="14">
        <v>6</v>
      </c>
      <c r="O138" s="14">
        <v>5</v>
      </c>
      <c r="P138" s="14">
        <v>3</v>
      </c>
      <c r="Q138" s="14">
        <v>4</v>
      </c>
      <c r="R138" s="14"/>
      <c r="S138" s="14"/>
      <c r="T138" s="14"/>
      <c r="U138" s="14"/>
      <c r="V138" s="14"/>
      <c r="W138" s="14"/>
      <c r="X138" s="14"/>
      <c r="Y138" s="14">
        <v>3.5</v>
      </c>
      <c r="Z138" s="14"/>
      <c r="AA138" s="14"/>
      <c r="AB138" s="14"/>
      <c r="AC138" s="14"/>
      <c r="AD138" s="14"/>
      <c r="AE138" s="14"/>
      <c r="AF138" s="14"/>
      <c r="AG138" s="14"/>
      <c r="AH138" s="14"/>
      <c r="AI138" s="14">
        <f t="shared" si="39"/>
        <v>84</v>
      </c>
      <c r="AJ138" s="14">
        <v>35</v>
      </c>
      <c r="AK138" s="36">
        <f t="shared" si="40"/>
        <v>2940</v>
      </c>
      <c r="AL138" s="14">
        <v>3224</v>
      </c>
      <c r="AM138" s="36">
        <v>0</v>
      </c>
      <c r="AN138" s="36">
        <v>0</v>
      </c>
      <c r="AO138" s="41"/>
      <c r="AP138" s="41">
        <f t="shared" si="37"/>
        <v>0</v>
      </c>
      <c r="AQ138" s="41">
        <f t="shared" si="45"/>
        <v>3224</v>
      </c>
      <c r="AR138" s="14"/>
      <c r="AS138" s="14"/>
      <c r="AT138" s="14"/>
      <c r="AU138" s="14">
        <f t="shared" si="38"/>
        <v>0</v>
      </c>
      <c r="AV138" s="14">
        <f t="shared" si="41"/>
        <v>0</v>
      </c>
      <c r="AW138" s="40">
        <f t="shared" si="35"/>
        <v>84</v>
      </c>
      <c r="AX138" s="40">
        <v>1398</v>
      </c>
      <c r="AY138" s="40">
        <f t="shared" si="42"/>
        <v>84</v>
      </c>
      <c r="AZ138" s="40">
        <f t="shared" si="43"/>
        <v>1482</v>
      </c>
      <c r="BA138" s="40">
        <v>1000</v>
      </c>
      <c r="BB138" s="40">
        <f t="shared" si="46"/>
        <v>1000</v>
      </c>
      <c r="BC138" s="40">
        <v>100</v>
      </c>
      <c r="BD138" s="40">
        <f t="shared" si="36"/>
        <v>100</v>
      </c>
      <c r="BE138" s="40">
        <f t="shared" si="44"/>
        <v>2856</v>
      </c>
      <c r="BF138" s="19" t="s">
        <v>170</v>
      </c>
      <c r="BG138" s="44" t="s">
        <v>198</v>
      </c>
    </row>
    <row r="139" spans="1:59">
      <c r="A139" s="13">
        <v>522</v>
      </c>
      <c r="B139" s="14" t="s">
        <v>199</v>
      </c>
      <c r="C139" s="14" t="s">
        <v>50</v>
      </c>
      <c r="D139" s="14" t="s">
        <v>79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>
        <v>1.5</v>
      </c>
      <c r="V139" s="14">
        <v>3.5</v>
      </c>
      <c r="W139" s="14">
        <v>4.5</v>
      </c>
      <c r="X139" s="14">
        <v>4.5</v>
      </c>
      <c r="Y139" s="14">
        <v>4.5</v>
      </c>
      <c r="Z139" s="14">
        <v>4.5</v>
      </c>
      <c r="AA139" s="14">
        <v>4.5</v>
      </c>
      <c r="AB139" s="14">
        <v>5</v>
      </c>
      <c r="AC139" s="14">
        <v>4</v>
      </c>
      <c r="AD139" s="14">
        <v>4</v>
      </c>
      <c r="AE139" s="14">
        <v>4</v>
      </c>
      <c r="AF139" s="14">
        <v>3.5</v>
      </c>
      <c r="AG139" s="14">
        <v>3.5</v>
      </c>
      <c r="AH139" s="14">
        <v>3.5</v>
      </c>
      <c r="AI139" s="14">
        <f t="shared" si="39"/>
        <v>55</v>
      </c>
      <c r="AJ139" s="14">
        <v>35</v>
      </c>
      <c r="AK139" s="36">
        <f t="shared" si="40"/>
        <v>1925</v>
      </c>
      <c r="AL139" s="14">
        <v>0</v>
      </c>
      <c r="AM139" s="36">
        <v>0</v>
      </c>
      <c r="AN139" s="36">
        <v>100</v>
      </c>
      <c r="AO139" s="41"/>
      <c r="AP139" s="41">
        <f t="shared" si="37"/>
        <v>0</v>
      </c>
      <c r="AQ139" s="41">
        <f t="shared" si="45"/>
        <v>0</v>
      </c>
      <c r="AR139" s="14"/>
      <c r="AS139" s="39"/>
      <c r="AT139" s="14">
        <v>4250</v>
      </c>
      <c r="AU139" s="14">
        <v>1770</v>
      </c>
      <c r="AV139" s="14">
        <f t="shared" si="41"/>
        <v>2480</v>
      </c>
      <c r="AW139" s="40">
        <f t="shared" si="35"/>
        <v>1925</v>
      </c>
      <c r="AX139" s="40">
        <v>645</v>
      </c>
      <c r="AY139" s="40">
        <f t="shared" si="42"/>
        <v>55</v>
      </c>
      <c r="AZ139" s="40">
        <f t="shared" si="43"/>
        <v>700</v>
      </c>
      <c r="BA139" s="40">
        <v>100</v>
      </c>
      <c r="BB139" s="40">
        <f t="shared" si="46"/>
        <v>100</v>
      </c>
      <c r="BC139" s="40">
        <v>100</v>
      </c>
      <c r="BD139" s="40">
        <f t="shared" si="36"/>
        <v>200</v>
      </c>
      <c r="BE139" s="40">
        <f t="shared" si="44"/>
        <v>0</v>
      </c>
      <c r="BF139" s="14" t="s">
        <v>170</v>
      </c>
      <c r="BG139" s="44" t="s">
        <v>200</v>
      </c>
    </row>
    <row r="140" s="9" customFormat="1" spans="1:261">
      <c r="A140" s="13">
        <v>525</v>
      </c>
      <c r="B140" s="14" t="s">
        <v>201</v>
      </c>
      <c r="C140" s="14" t="s">
        <v>50</v>
      </c>
      <c r="D140" s="14">
        <v>20</v>
      </c>
      <c r="E140" s="14">
        <v>20</v>
      </c>
      <c r="F140" s="14">
        <v>18.5</v>
      </c>
      <c r="G140" s="14">
        <v>12</v>
      </c>
      <c r="H140" s="14">
        <v>20</v>
      </c>
      <c r="I140" s="14">
        <v>19</v>
      </c>
      <c r="J140" s="14">
        <v>20</v>
      </c>
      <c r="K140" s="14">
        <v>19</v>
      </c>
      <c r="L140" s="14">
        <v>14</v>
      </c>
      <c r="M140" s="14">
        <v>14</v>
      </c>
      <c r="N140" s="14">
        <v>14</v>
      </c>
      <c r="O140" s="14">
        <v>14</v>
      </c>
      <c r="P140" s="14">
        <v>14</v>
      </c>
      <c r="Q140" s="14">
        <v>9.5</v>
      </c>
      <c r="R140" s="14">
        <v>12</v>
      </c>
      <c r="S140" s="14">
        <v>12</v>
      </c>
      <c r="T140" s="14">
        <v>12</v>
      </c>
      <c r="U140" s="14">
        <v>12</v>
      </c>
      <c r="V140" s="14">
        <v>14</v>
      </c>
      <c r="W140" s="14">
        <v>15</v>
      </c>
      <c r="X140" s="14">
        <v>14</v>
      </c>
      <c r="Y140" s="14">
        <v>15</v>
      </c>
      <c r="Z140" s="14">
        <v>13.5</v>
      </c>
      <c r="AA140" s="14">
        <v>13.5</v>
      </c>
      <c r="AB140" s="14">
        <v>7</v>
      </c>
      <c r="AC140" s="14">
        <v>14.5</v>
      </c>
      <c r="AD140" s="14">
        <v>15</v>
      </c>
      <c r="AE140" s="14">
        <v>15</v>
      </c>
      <c r="AF140" s="14">
        <v>14.5</v>
      </c>
      <c r="AG140" s="14">
        <v>15</v>
      </c>
      <c r="AH140" s="14">
        <v>21.5</v>
      </c>
      <c r="AI140" s="14">
        <f t="shared" si="39"/>
        <v>463.5</v>
      </c>
      <c r="AJ140" s="14">
        <v>35</v>
      </c>
      <c r="AK140" s="36">
        <f t="shared" si="40"/>
        <v>16222.5</v>
      </c>
      <c r="AL140" s="14">
        <v>0</v>
      </c>
      <c r="AM140" s="36">
        <v>0</v>
      </c>
      <c r="AN140" s="36">
        <v>100</v>
      </c>
      <c r="AO140" s="41"/>
      <c r="AP140" s="41">
        <f t="shared" si="37"/>
        <v>0</v>
      </c>
      <c r="AQ140" s="41">
        <f t="shared" si="45"/>
        <v>0</v>
      </c>
      <c r="AR140" s="14"/>
      <c r="AS140" s="14"/>
      <c r="AT140" s="14"/>
      <c r="AU140" s="14">
        <f t="shared" ref="AU140:AU147" si="47">AT140</f>
        <v>0</v>
      </c>
      <c r="AV140" s="14">
        <f t="shared" si="41"/>
        <v>0</v>
      </c>
      <c r="AW140" s="40">
        <f t="shared" si="35"/>
        <v>563.5</v>
      </c>
      <c r="AX140" s="40">
        <v>14812.5</v>
      </c>
      <c r="AY140" s="40">
        <f t="shared" si="42"/>
        <v>463.5</v>
      </c>
      <c r="AZ140" s="40">
        <f t="shared" si="43"/>
        <v>15276</v>
      </c>
      <c r="BA140" s="40">
        <v>100</v>
      </c>
      <c r="BB140" s="40">
        <f t="shared" si="46"/>
        <v>100</v>
      </c>
      <c r="BC140" s="40">
        <v>100</v>
      </c>
      <c r="BD140" s="40">
        <f t="shared" si="36"/>
        <v>200</v>
      </c>
      <c r="BE140" s="40">
        <f t="shared" si="44"/>
        <v>15659</v>
      </c>
      <c r="BF140" s="14" t="s">
        <v>170</v>
      </c>
      <c r="BG140" s="44" t="s">
        <v>202</v>
      </c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</row>
    <row r="141" s="7" customFormat="1" spans="1:263">
      <c r="A141" s="13">
        <v>527</v>
      </c>
      <c r="B141" s="14" t="s">
        <v>203</v>
      </c>
      <c r="C141" s="14" t="s">
        <v>50</v>
      </c>
      <c r="D141" s="14">
        <v>3</v>
      </c>
      <c r="E141" s="14">
        <v>3.5</v>
      </c>
      <c r="F141" s="14">
        <v>3.5</v>
      </c>
      <c r="G141" s="14">
        <v>2.5</v>
      </c>
      <c r="H141" s="14">
        <v>2</v>
      </c>
      <c r="I141" s="14">
        <v>2.5</v>
      </c>
      <c r="J141" s="14">
        <v>2.5</v>
      </c>
      <c r="K141" s="14">
        <v>2.5</v>
      </c>
      <c r="L141" s="14">
        <v>2.5</v>
      </c>
      <c r="M141" s="14">
        <v>3</v>
      </c>
      <c r="N141" s="14">
        <v>3</v>
      </c>
      <c r="O141" s="14">
        <v>3</v>
      </c>
      <c r="P141" s="14">
        <v>2.5</v>
      </c>
      <c r="Q141" s="14">
        <v>3</v>
      </c>
      <c r="R141" s="14">
        <v>2.5</v>
      </c>
      <c r="S141" s="14">
        <v>3</v>
      </c>
      <c r="T141" s="14">
        <v>2.5</v>
      </c>
      <c r="U141" s="14">
        <v>3</v>
      </c>
      <c r="V141" s="14">
        <v>2.5</v>
      </c>
      <c r="W141" s="14">
        <v>3</v>
      </c>
      <c r="X141" s="14">
        <v>2</v>
      </c>
      <c r="Y141" s="14">
        <v>3</v>
      </c>
      <c r="Z141" s="14">
        <v>2.5</v>
      </c>
      <c r="AA141" s="14">
        <v>2</v>
      </c>
      <c r="AB141" s="14">
        <v>2</v>
      </c>
      <c r="AC141" s="14">
        <v>1.5</v>
      </c>
      <c r="AD141" s="14">
        <v>2.5</v>
      </c>
      <c r="AE141" s="14">
        <v>2.5</v>
      </c>
      <c r="AF141" s="14">
        <v>2.5</v>
      </c>
      <c r="AG141" s="14">
        <v>2.5</v>
      </c>
      <c r="AH141" s="14">
        <v>3.5</v>
      </c>
      <c r="AI141" s="14">
        <f t="shared" si="39"/>
        <v>82</v>
      </c>
      <c r="AJ141" s="14">
        <v>35</v>
      </c>
      <c r="AK141" s="36">
        <f t="shared" si="40"/>
        <v>2870</v>
      </c>
      <c r="AL141" s="14">
        <v>0</v>
      </c>
      <c r="AM141" s="36">
        <v>100</v>
      </c>
      <c r="AN141" s="36">
        <v>100</v>
      </c>
      <c r="AO141" s="41"/>
      <c r="AP141" s="41">
        <f t="shared" si="37"/>
        <v>0</v>
      </c>
      <c r="AQ141" s="41">
        <f t="shared" si="45"/>
        <v>0</v>
      </c>
      <c r="AR141" s="14"/>
      <c r="AS141" s="14"/>
      <c r="AT141" s="14"/>
      <c r="AU141" s="14">
        <f t="shared" si="47"/>
        <v>0</v>
      </c>
      <c r="AV141" s="14">
        <f t="shared" si="41"/>
        <v>0</v>
      </c>
      <c r="AW141" s="40">
        <f t="shared" si="35"/>
        <v>282</v>
      </c>
      <c r="AX141" s="40">
        <v>39.5</v>
      </c>
      <c r="AY141" s="40">
        <f t="shared" si="42"/>
        <v>82</v>
      </c>
      <c r="AZ141" s="40">
        <f t="shared" si="43"/>
        <v>121.5</v>
      </c>
      <c r="BA141" s="40">
        <v>0</v>
      </c>
      <c r="BB141" s="40">
        <f t="shared" si="46"/>
        <v>100</v>
      </c>
      <c r="BC141" s="40">
        <v>0</v>
      </c>
      <c r="BD141" s="40">
        <f t="shared" si="36"/>
        <v>100</v>
      </c>
      <c r="BE141" s="40">
        <f t="shared" si="44"/>
        <v>2588</v>
      </c>
      <c r="BF141" s="14" t="s">
        <v>170</v>
      </c>
      <c r="BG141" s="44" t="s">
        <v>204</v>
      </c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B141" s="15"/>
      <c r="HC141" s="15"/>
      <c r="HD141" s="15"/>
      <c r="HE141" s="15"/>
      <c r="HF141" s="15"/>
      <c r="HG141" s="15"/>
      <c r="HH141" s="15"/>
      <c r="HI141" s="15"/>
      <c r="HJ141" s="15"/>
      <c r="HK141" s="15"/>
      <c r="HL141" s="15"/>
      <c r="HM141" s="15"/>
      <c r="HN141" s="15"/>
      <c r="HO141" s="15"/>
      <c r="HP141" s="15"/>
      <c r="HQ141" s="15"/>
      <c r="HR141" s="15"/>
      <c r="HS141" s="15"/>
      <c r="HT141" s="15"/>
      <c r="HU141" s="15"/>
      <c r="HV141" s="15"/>
      <c r="HW141" s="15"/>
      <c r="HX141" s="15"/>
      <c r="HY141" s="15"/>
      <c r="HZ141" s="15"/>
      <c r="IA141" s="15"/>
      <c r="IB141" s="15"/>
      <c r="IC141" s="15"/>
      <c r="ID141" s="15"/>
      <c r="IE141" s="15"/>
      <c r="IF141" s="15"/>
      <c r="IG141" s="15"/>
      <c r="IH141" s="15"/>
      <c r="II141" s="15"/>
      <c r="IJ141" s="15"/>
      <c r="IK141" s="15"/>
      <c r="IL141" s="15"/>
      <c r="IM141" s="15"/>
      <c r="IN141" s="15"/>
      <c r="IO141" s="15"/>
      <c r="IP141" s="15"/>
      <c r="IQ141" s="15"/>
      <c r="IR141" s="15"/>
      <c r="IS141" s="15"/>
      <c r="IT141" s="15"/>
      <c r="IU141" s="15"/>
      <c r="IV141" s="15"/>
      <c r="IW141" s="15"/>
      <c r="IX141" s="15"/>
      <c r="IY141" s="15"/>
      <c r="IZ141" s="15"/>
      <c r="JA141" s="15"/>
      <c r="JB141"/>
      <c r="JC141"/>
    </row>
    <row r="142" spans="1:261">
      <c r="A142" s="13">
        <v>530</v>
      </c>
      <c r="B142" s="14" t="s">
        <v>205</v>
      </c>
      <c r="C142" s="14" t="s">
        <v>50</v>
      </c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>
        <f t="shared" si="39"/>
        <v>0</v>
      </c>
      <c r="AJ142" s="14">
        <v>35</v>
      </c>
      <c r="AK142" s="36">
        <f t="shared" si="40"/>
        <v>0</v>
      </c>
      <c r="AL142" s="100">
        <v>2802</v>
      </c>
      <c r="AM142" s="36">
        <v>0</v>
      </c>
      <c r="AN142" s="36">
        <v>0</v>
      </c>
      <c r="AO142" s="41"/>
      <c r="AP142" s="41">
        <f t="shared" si="37"/>
        <v>0</v>
      </c>
      <c r="AQ142" s="41">
        <f t="shared" si="45"/>
        <v>2802</v>
      </c>
      <c r="AR142" s="14"/>
      <c r="AS142" s="14"/>
      <c r="AT142" s="14"/>
      <c r="AU142" s="14">
        <f t="shared" si="47"/>
        <v>0</v>
      </c>
      <c r="AV142" s="14">
        <f t="shared" si="41"/>
        <v>0</v>
      </c>
      <c r="AW142" s="40">
        <f t="shared" si="35"/>
        <v>0</v>
      </c>
      <c r="AX142" s="40">
        <v>866.5</v>
      </c>
      <c r="AY142" s="40">
        <f t="shared" si="42"/>
        <v>0</v>
      </c>
      <c r="AZ142" s="40">
        <f t="shared" si="43"/>
        <v>866.5</v>
      </c>
      <c r="BA142" s="40">
        <v>0</v>
      </c>
      <c r="BB142" s="40">
        <f t="shared" si="46"/>
        <v>0</v>
      </c>
      <c r="BC142" s="40">
        <v>0</v>
      </c>
      <c r="BD142" s="40">
        <f t="shared" si="36"/>
        <v>0</v>
      </c>
      <c r="BE142" s="40">
        <f t="shared" si="44"/>
        <v>0</v>
      </c>
      <c r="BF142" s="14" t="s">
        <v>170</v>
      </c>
      <c r="BG142" s="44" t="s">
        <v>206</v>
      </c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</row>
    <row r="143" spans="1:60">
      <c r="A143" s="13">
        <v>533</v>
      </c>
      <c r="B143" s="14" t="s">
        <v>207</v>
      </c>
      <c r="C143" s="14" t="s">
        <v>50</v>
      </c>
      <c r="D143" s="14">
        <v>6.5</v>
      </c>
      <c r="E143" s="14">
        <v>29</v>
      </c>
      <c r="F143" s="14">
        <v>7</v>
      </c>
      <c r="G143" s="14">
        <v>6.5</v>
      </c>
      <c r="H143" s="14">
        <v>9</v>
      </c>
      <c r="I143" s="14">
        <v>9.5</v>
      </c>
      <c r="J143" s="14">
        <v>9</v>
      </c>
      <c r="K143" s="14">
        <v>9</v>
      </c>
      <c r="L143" s="14">
        <v>4.5</v>
      </c>
      <c r="M143" s="14">
        <v>9</v>
      </c>
      <c r="N143" s="14">
        <v>9</v>
      </c>
      <c r="O143" s="14">
        <v>10</v>
      </c>
      <c r="P143" s="14">
        <v>5</v>
      </c>
      <c r="Q143" s="14">
        <v>10</v>
      </c>
      <c r="R143" s="14">
        <v>8.5</v>
      </c>
      <c r="S143" s="14">
        <v>9</v>
      </c>
      <c r="T143" s="14">
        <v>10</v>
      </c>
      <c r="U143" s="14">
        <v>9</v>
      </c>
      <c r="V143" s="14">
        <v>9</v>
      </c>
      <c r="W143" s="14">
        <v>10.5</v>
      </c>
      <c r="X143" s="14">
        <v>11</v>
      </c>
      <c r="Y143" s="14">
        <v>10</v>
      </c>
      <c r="Z143" s="14">
        <v>10</v>
      </c>
      <c r="AA143" s="14">
        <v>11.5</v>
      </c>
      <c r="AB143" s="14">
        <v>4.5</v>
      </c>
      <c r="AC143" s="14">
        <v>12</v>
      </c>
      <c r="AD143" s="14">
        <v>11.5</v>
      </c>
      <c r="AE143" s="14">
        <v>11.5</v>
      </c>
      <c r="AF143" s="14">
        <v>10</v>
      </c>
      <c r="AG143" s="14">
        <v>12</v>
      </c>
      <c r="AH143" s="14">
        <v>11.5</v>
      </c>
      <c r="AI143" s="14">
        <f t="shared" si="39"/>
        <v>304.5</v>
      </c>
      <c r="AJ143" s="14">
        <v>35</v>
      </c>
      <c r="AK143" s="36">
        <f t="shared" si="40"/>
        <v>10657.5</v>
      </c>
      <c r="AL143" s="14">
        <v>0</v>
      </c>
      <c r="AM143" s="36">
        <v>100</v>
      </c>
      <c r="AN143" s="36">
        <v>100</v>
      </c>
      <c r="AO143" s="41"/>
      <c r="AP143" s="41">
        <f t="shared" si="37"/>
        <v>0</v>
      </c>
      <c r="AQ143" s="41">
        <f t="shared" si="45"/>
        <v>0</v>
      </c>
      <c r="AR143" s="14"/>
      <c r="AS143" s="14"/>
      <c r="AT143" s="14"/>
      <c r="AU143" s="14">
        <f t="shared" si="47"/>
        <v>0</v>
      </c>
      <c r="AV143" s="14">
        <f t="shared" si="41"/>
        <v>0</v>
      </c>
      <c r="AW143" s="40">
        <f t="shared" si="35"/>
        <v>504.5</v>
      </c>
      <c r="AX143" s="40">
        <v>1150.5</v>
      </c>
      <c r="AY143" s="40">
        <f t="shared" si="42"/>
        <v>304.5</v>
      </c>
      <c r="AZ143" s="40">
        <f t="shared" si="43"/>
        <v>1455</v>
      </c>
      <c r="BA143" s="40">
        <v>100</v>
      </c>
      <c r="BB143" s="40">
        <f t="shared" si="46"/>
        <v>200</v>
      </c>
      <c r="BC143" s="40">
        <v>100</v>
      </c>
      <c r="BD143" s="40">
        <f t="shared" si="36"/>
        <v>200</v>
      </c>
      <c r="BE143" s="40">
        <f t="shared" si="44"/>
        <v>10153</v>
      </c>
      <c r="BF143" s="14" t="s">
        <v>170</v>
      </c>
      <c r="BG143" s="44" t="s">
        <v>208</v>
      </c>
      <c r="BH143" s="7"/>
    </row>
    <row r="144" spans="1:261">
      <c r="A144" s="13">
        <v>569</v>
      </c>
      <c r="B144" s="14" t="s">
        <v>209</v>
      </c>
      <c r="C144" s="14" t="s">
        <v>50</v>
      </c>
      <c r="D144" s="14">
        <v>8</v>
      </c>
      <c r="E144" s="119">
        <v>7.5</v>
      </c>
      <c r="F144" s="14">
        <v>7</v>
      </c>
      <c r="G144" s="14">
        <v>7.5</v>
      </c>
      <c r="H144" s="14">
        <v>7.5</v>
      </c>
      <c r="I144" s="14">
        <v>8</v>
      </c>
      <c r="J144" s="14">
        <v>8</v>
      </c>
      <c r="K144" s="14">
        <v>8</v>
      </c>
      <c r="L144" s="14">
        <v>6</v>
      </c>
      <c r="M144" s="14">
        <v>6</v>
      </c>
      <c r="N144" s="14">
        <v>5.5</v>
      </c>
      <c r="O144" s="14">
        <v>6</v>
      </c>
      <c r="P144" s="14">
        <v>4.5</v>
      </c>
      <c r="Q144" s="14">
        <v>8</v>
      </c>
      <c r="R144" s="14">
        <v>7.5</v>
      </c>
      <c r="S144" s="14">
        <v>6.5</v>
      </c>
      <c r="T144" s="14">
        <v>6.5</v>
      </c>
      <c r="U144" s="14">
        <v>5.5</v>
      </c>
      <c r="V144" s="14">
        <v>5.5</v>
      </c>
      <c r="W144" s="14">
        <v>6</v>
      </c>
      <c r="X144" s="14">
        <v>6</v>
      </c>
      <c r="Y144" s="14">
        <v>6</v>
      </c>
      <c r="Z144" s="14">
        <v>7</v>
      </c>
      <c r="AA144" s="14">
        <v>7.5</v>
      </c>
      <c r="AB144" s="14">
        <v>3</v>
      </c>
      <c r="AC144" s="14">
        <v>8.5</v>
      </c>
      <c r="AD144" s="14">
        <v>9</v>
      </c>
      <c r="AE144" s="14">
        <v>7.5</v>
      </c>
      <c r="AF144" s="14">
        <v>8</v>
      </c>
      <c r="AG144" s="14">
        <v>8.5</v>
      </c>
      <c r="AH144" s="14">
        <v>7</v>
      </c>
      <c r="AI144" s="14">
        <f t="shared" si="39"/>
        <v>213</v>
      </c>
      <c r="AJ144" s="14">
        <v>35</v>
      </c>
      <c r="AK144" s="36">
        <f t="shared" si="40"/>
        <v>7455</v>
      </c>
      <c r="AL144" s="14">
        <v>0</v>
      </c>
      <c r="AM144" s="36">
        <v>100</v>
      </c>
      <c r="AN144" s="36">
        <v>100</v>
      </c>
      <c r="AO144" s="41"/>
      <c r="AP144" s="41">
        <f t="shared" si="37"/>
        <v>0</v>
      </c>
      <c r="AQ144" s="41">
        <f t="shared" si="45"/>
        <v>0</v>
      </c>
      <c r="AR144" s="14"/>
      <c r="AS144" s="14"/>
      <c r="AT144" s="14">
        <v>1150</v>
      </c>
      <c r="AU144" s="14">
        <f t="shared" si="47"/>
        <v>1150</v>
      </c>
      <c r="AV144" s="14">
        <f t="shared" si="41"/>
        <v>0</v>
      </c>
      <c r="AW144" s="40">
        <f t="shared" si="35"/>
        <v>1563</v>
      </c>
      <c r="AX144" s="40">
        <v>249</v>
      </c>
      <c r="AY144" s="40">
        <f t="shared" si="42"/>
        <v>213</v>
      </c>
      <c r="AZ144" s="40">
        <f t="shared" si="43"/>
        <v>462</v>
      </c>
      <c r="BA144" s="40">
        <v>100</v>
      </c>
      <c r="BB144" s="40">
        <f t="shared" si="46"/>
        <v>200</v>
      </c>
      <c r="BC144" s="40">
        <v>100</v>
      </c>
      <c r="BD144" s="40">
        <f t="shared" si="36"/>
        <v>200</v>
      </c>
      <c r="BE144" s="40">
        <f t="shared" si="44"/>
        <v>5892</v>
      </c>
      <c r="BF144" s="14" t="s">
        <v>170</v>
      </c>
      <c r="BG144" s="44" t="s">
        <v>210</v>
      </c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</row>
    <row r="145" spans="1:60">
      <c r="A145" s="13">
        <v>580</v>
      </c>
      <c r="B145" s="18" t="s">
        <v>211</v>
      </c>
      <c r="C145" s="19" t="s">
        <v>212</v>
      </c>
      <c r="D145" s="19">
        <v>2</v>
      </c>
      <c r="E145" s="19">
        <v>3</v>
      </c>
      <c r="F145" s="19">
        <v>2</v>
      </c>
      <c r="G145" s="19">
        <v>2.5</v>
      </c>
      <c r="H145" s="19">
        <v>3</v>
      </c>
      <c r="I145" s="19">
        <v>3</v>
      </c>
      <c r="J145" s="19">
        <v>3</v>
      </c>
      <c r="K145" s="19">
        <v>2</v>
      </c>
      <c r="L145" s="19">
        <v>3</v>
      </c>
      <c r="M145" s="19">
        <v>3.5</v>
      </c>
      <c r="N145" s="19">
        <v>3</v>
      </c>
      <c r="O145" s="19">
        <v>3</v>
      </c>
      <c r="P145" s="19">
        <v>3</v>
      </c>
      <c r="Q145" s="19">
        <v>3</v>
      </c>
      <c r="R145" s="19">
        <v>3</v>
      </c>
      <c r="S145" s="19">
        <v>3</v>
      </c>
      <c r="T145" s="19">
        <v>3</v>
      </c>
      <c r="U145" s="19">
        <v>2.5</v>
      </c>
      <c r="V145" s="19">
        <v>3</v>
      </c>
      <c r="W145" s="19">
        <v>3</v>
      </c>
      <c r="X145" s="19">
        <v>3</v>
      </c>
      <c r="Y145" s="19">
        <v>3</v>
      </c>
      <c r="Z145" s="14"/>
      <c r="AA145" s="19">
        <v>2.5</v>
      </c>
      <c r="AB145" s="19">
        <v>2</v>
      </c>
      <c r="AC145" s="19">
        <v>2.5</v>
      </c>
      <c r="AD145" s="19">
        <v>2.5</v>
      </c>
      <c r="AE145" s="19">
        <v>2</v>
      </c>
      <c r="AF145" s="19">
        <v>2.5</v>
      </c>
      <c r="AG145" s="19">
        <v>2.5</v>
      </c>
      <c r="AH145" s="19">
        <v>2</v>
      </c>
      <c r="AI145" s="14">
        <f t="shared" si="39"/>
        <v>81</v>
      </c>
      <c r="AJ145" s="14">
        <v>35</v>
      </c>
      <c r="AK145" s="36">
        <f t="shared" si="40"/>
        <v>2835</v>
      </c>
      <c r="AL145" s="19">
        <v>0</v>
      </c>
      <c r="AM145" s="36">
        <v>0</v>
      </c>
      <c r="AN145" s="36">
        <v>100</v>
      </c>
      <c r="AO145" s="41"/>
      <c r="AP145" s="41">
        <f t="shared" si="37"/>
        <v>0</v>
      </c>
      <c r="AQ145" s="41">
        <f t="shared" si="45"/>
        <v>0</v>
      </c>
      <c r="AR145" s="19"/>
      <c r="AS145" s="19"/>
      <c r="AT145" s="18">
        <v>2300</v>
      </c>
      <c r="AU145" s="14">
        <f t="shared" si="47"/>
        <v>2300</v>
      </c>
      <c r="AV145" s="14">
        <f t="shared" si="41"/>
        <v>0</v>
      </c>
      <c r="AW145" s="40">
        <f t="shared" si="35"/>
        <v>2481</v>
      </c>
      <c r="AX145" s="40">
        <v>646.5</v>
      </c>
      <c r="AY145" s="40">
        <f t="shared" si="42"/>
        <v>81</v>
      </c>
      <c r="AZ145" s="40">
        <f t="shared" si="43"/>
        <v>727.5</v>
      </c>
      <c r="BA145" s="40">
        <v>1000</v>
      </c>
      <c r="BB145" s="40">
        <f t="shared" si="46"/>
        <v>1000</v>
      </c>
      <c r="BC145" s="40">
        <v>100</v>
      </c>
      <c r="BD145" s="40">
        <f t="shared" si="36"/>
        <v>200</v>
      </c>
      <c r="BE145" s="40">
        <f t="shared" si="44"/>
        <v>354</v>
      </c>
      <c r="BF145" s="14" t="s">
        <v>170</v>
      </c>
      <c r="BG145" s="44" t="s">
        <v>213</v>
      </c>
      <c r="BH145" s="7"/>
    </row>
    <row r="146" spans="1:60">
      <c r="A146" s="13">
        <v>638</v>
      </c>
      <c r="B146" s="19" t="s">
        <v>214</v>
      </c>
      <c r="C146" s="19" t="s">
        <v>143</v>
      </c>
      <c r="D146" s="19"/>
      <c r="E146" s="14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4"/>
      <c r="AA146" s="19"/>
      <c r="AB146" s="19"/>
      <c r="AC146" s="19"/>
      <c r="AD146" s="19"/>
      <c r="AE146" s="19"/>
      <c r="AF146" s="19"/>
      <c r="AG146" s="19"/>
      <c r="AH146" s="19"/>
      <c r="AI146" s="14">
        <f t="shared" si="39"/>
        <v>0</v>
      </c>
      <c r="AJ146" s="14">
        <v>35</v>
      </c>
      <c r="AK146" s="36">
        <f t="shared" si="40"/>
        <v>0</v>
      </c>
      <c r="AL146" s="19">
        <v>0</v>
      </c>
      <c r="AM146" s="36">
        <v>0</v>
      </c>
      <c r="AN146" s="36">
        <v>0</v>
      </c>
      <c r="AO146" s="41"/>
      <c r="AP146" s="41">
        <f t="shared" si="37"/>
        <v>0</v>
      </c>
      <c r="AQ146" s="41">
        <f t="shared" si="45"/>
        <v>0</v>
      </c>
      <c r="AR146" s="19"/>
      <c r="AS146" s="19"/>
      <c r="AT146" s="18"/>
      <c r="AU146" s="14">
        <f t="shared" si="47"/>
        <v>0</v>
      </c>
      <c r="AV146" s="14">
        <f t="shared" si="41"/>
        <v>0</v>
      </c>
      <c r="AW146" s="40">
        <f t="shared" si="35"/>
        <v>0</v>
      </c>
      <c r="AX146" s="40">
        <v>354</v>
      </c>
      <c r="AY146" s="40">
        <f t="shared" si="42"/>
        <v>0</v>
      </c>
      <c r="AZ146" s="40">
        <f t="shared" si="43"/>
        <v>354</v>
      </c>
      <c r="BA146" s="40">
        <v>1000</v>
      </c>
      <c r="BB146" s="40">
        <f t="shared" si="46"/>
        <v>1000</v>
      </c>
      <c r="BC146" s="40">
        <v>1500</v>
      </c>
      <c r="BD146" s="40">
        <f t="shared" si="36"/>
        <v>1500</v>
      </c>
      <c r="BE146" s="40">
        <f t="shared" si="44"/>
        <v>0</v>
      </c>
      <c r="BF146" s="19" t="s">
        <v>170</v>
      </c>
      <c r="BG146" s="44" t="s">
        <v>215</v>
      </c>
      <c r="BH146" s="7"/>
    </row>
    <row r="147" spans="1:261">
      <c r="A147" s="13">
        <v>643</v>
      </c>
      <c r="B147" s="19" t="s">
        <v>216</v>
      </c>
      <c r="C147" s="19" t="s">
        <v>143</v>
      </c>
      <c r="D147" s="19"/>
      <c r="E147" s="14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4"/>
      <c r="AA147" s="19"/>
      <c r="AB147" s="19"/>
      <c r="AC147" s="19"/>
      <c r="AD147" s="19"/>
      <c r="AE147" s="19"/>
      <c r="AF147" s="19"/>
      <c r="AG147" s="19"/>
      <c r="AH147" s="19"/>
      <c r="AI147" s="14">
        <f t="shared" si="39"/>
        <v>0</v>
      </c>
      <c r="AJ147" s="14">
        <v>35</v>
      </c>
      <c r="AK147" s="36">
        <f t="shared" si="40"/>
        <v>0</v>
      </c>
      <c r="AL147" s="19">
        <v>0</v>
      </c>
      <c r="AM147" s="36">
        <v>0</v>
      </c>
      <c r="AN147" s="36">
        <v>0</v>
      </c>
      <c r="AO147" s="41"/>
      <c r="AP147" s="41">
        <f t="shared" si="37"/>
        <v>0</v>
      </c>
      <c r="AQ147" s="41">
        <f t="shared" si="45"/>
        <v>0</v>
      </c>
      <c r="AR147" s="19"/>
      <c r="AS147" s="19"/>
      <c r="AT147" s="18"/>
      <c r="AU147" s="14">
        <f t="shared" si="47"/>
        <v>0</v>
      </c>
      <c r="AV147" s="14">
        <f t="shared" si="41"/>
        <v>0</v>
      </c>
      <c r="AW147" s="40">
        <f t="shared" si="35"/>
        <v>0</v>
      </c>
      <c r="AX147" s="40">
        <v>252</v>
      </c>
      <c r="AY147" s="40">
        <f t="shared" si="42"/>
        <v>0</v>
      </c>
      <c r="AZ147" s="40">
        <f t="shared" si="43"/>
        <v>252</v>
      </c>
      <c r="BA147" s="40">
        <v>0</v>
      </c>
      <c r="BB147" s="40">
        <f t="shared" si="46"/>
        <v>0</v>
      </c>
      <c r="BC147" s="40">
        <v>0</v>
      </c>
      <c r="BD147" s="40">
        <f t="shared" si="36"/>
        <v>0</v>
      </c>
      <c r="BE147" s="40">
        <f t="shared" si="44"/>
        <v>0</v>
      </c>
      <c r="BF147" s="19" t="s">
        <v>170</v>
      </c>
      <c r="BG147" s="44" t="s">
        <v>217</v>
      </c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</row>
    <row r="148" spans="1:261">
      <c r="A148" s="13">
        <v>649</v>
      </c>
      <c r="B148" s="19" t="s">
        <v>218</v>
      </c>
      <c r="C148" s="19" t="s">
        <v>143</v>
      </c>
      <c r="D148" s="19"/>
      <c r="E148" s="14">
        <v>3</v>
      </c>
      <c r="F148" s="19">
        <v>3</v>
      </c>
      <c r="G148" s="19">
        <v>2</v>
      </c>
      <c r="H148" s="19">
        <v>2.5</v>
      </c>
      <c r="I148" s="19">
        <v>2.5</v>
      </c>
      <c r="J148" s="19">
        <v>3</v>
      </c>
      <c r="K148" s="19">
        <v>3</v>
      </c>
      <c r="L148" s="19">
        <v>3</v>
      </c>
      <c r="M148" s="19">
        <v>3</v>
      </c>
      <c r="N148" s="19">
        <v>3</v>
      </c>
      <c r="O148" s="19">
        <v>2.5</v>
      </c>
      <c r="P148" s="19">
        <v>2</v>
      </c>
      <c r="Q148" s="19">
        <v>0</v>
      </c>
      <c r="R148" s="19">
        <v>0</v>
      </c>
      <c r="S148" s="19">
        <v>2</v>
      </c>
      <c r="T148" s="19">
        <v>2</v>
      </c>
      <c r="U148" s="19">
        <v>0</v>
      </c>
      <c r="V148" s="19">
        <v>2</v>
      </c>
      <c r="W148" s="19">
        <v>2.5</v>
      </c>
      <c r="X148" s="19">
        <v>3</v>
      </c>
      <c r="Y148" s="19">
        <v>2.5</v>
      </c>
      <c r="Z148" s="14">
        <v>3</v>
      </c>
      <c r="AA148" s="19">
        <v>3</v>
      </c>
      <c r="AB148" s="19">
        <v>3</v>
      </c>
      <c r="AC148" s="19">
        <v>3</v>
      </c>
      <c r="AD148" s="19">
        <v>2.5</v>
      </c>
      <c r="AE148" s="19">
        <v>3</v>
      </c>
      <c r="AF148" s="19">
        <v>0</v>
      </c>
      <c r="AG148" s="19">
        <v>0</v>
      </c>
      <c r="AH148" s="19">
        <v>2.5</v>
      </c>
      <c r="AI148" s="14">
        <f t="shared" si="39"/>
        <v>66.5</v>
      </c>
      <c r="AJ148" s="14">
        <v>35</v>
      </c>
      <c r="AK148" s="36">
        <f t="shared" si="40"/>
        <v>2327.5</v>
      </c>
      <c r="AL148" s="19">
        <v>515</v>
      </c>
      <c r="AM148" s="36">
        <v>100</v>
      </c>
      <c r="AN148" s="36">
        <v>100</v>
      </c>
      <c r="AO148" s="41">
        <v>515</v>
      </c>
      <c r="AP148" s="41">
        <f t="shared" si="37"/>
        <v>515</v>
      </c>
      <c r="AQ148" s="41">
        <f t="shared" si="45"/>
        <v>0</v>
      </c>
      <c r="AR148" s="19"/>
      <c r="AS148" s="19"/>
      <c r="AT148" s="19">
        <v>2300</v>
      </c>
      <c r="AU148" s="14">
        <v>1546</v>
      </c>
      <c r="AV148" s="14">
        <f t="shared" si="41"/>
        <v>754</v>
      </c>
      <c r="AW148" s="40">
        <f t="shared" si="35"/>
        <v>2327.5</v>
      </c>
      <c r="AX148" s="40">
        <v>473</v>
      </c>
      <c r="AY148" s="40">
        <f t="shared" si="42"/>
        <v>66.5</v>
      </c>
      <c r="AZ148" s="40">
        <f t="shared" si="43"/>
        <v>539.5</v>
      </c>
      <c r="BA148" s="40">
        <v>100</v>
      </c>
      <c r="BB148" s="40">
        <f t="shared" si="46"/>
        <v>200</v>
      </c>
      <c r="BC148" s="40">
        <v>100</v>
      </c>
      <c r="BD148" s="40">
        <f t="shared" si="36"/>
        <v>200</v>
      </c>
      <c r="BE148" s="40">
        <f t="shared" si="44"/>
        <v>0</v>
      </c>
      <c r="BF148" s="19" t="s">
        <v>170</v>
      </c>
      <c r="BG148" s="44" t="s">
        <v>219</v>
      </c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</row>
    <row r="149" spans="1:60">
      <c r="A149" s="13">
        <v>666</v>
      </c>
      <c r="B149" s="14" t="s">
        <v>220</v>
      </c>
      <c r="C149" s="14" t="s">
        <v>143</v>
      </c>
      <c r="D149" s="14">
        <v>3</v>
      </c>
      <c r="E149" s="14">
        <v>3</v>
      </c>
      <c r="F149" s="14">
        <v>3</v>
      </c>
      <c r="G149" s="14">
        <v>3</v>
      </c>
      <c r="H149" s="14">
        <v>2.5</v>
      </c>
      <c r="I149" s="14">
        <v>3</v>
      </c>
      <c r="J149" s="14">
        <v>2</v>
      </c>
      <c r="K149" s="14">
        <v>2.5</v>
      </c>
      <c r="L149" s="14">
        <v>2.5</v>
      </c>
      <c r="M149" s="14">
        <v>3</v>
      </c>
      <c r="N149" s="14">
        <v>2.5</v>
      </c>
      <c r="O149" s="14">
        <v>2.5</v>
      </c>
      <c r="P149" s="14">
        <v>2.5</v>
      </c>
      <c r="Q149" s="14">
        <v>2.5</v>
      </c>
      <c r="R149" s="14">
        <v>3</v>
      </c>
      <c r="S149" s="14">
        <v>0</v>
      </c>
      <c r="T149" s="14">
        <v>2.5</v>
      </c>
      <c r="U149" s="14">
        <v>3</v>
      </c>
      <c r="V149" s="14">
        <v>3.5</v>
      </c>
      <c r="W149" s="14">
        <v>1.5</v>
      </c>
      <c r="X149" s="14">
        <v>3.5</v>
      </c>
      <c r="Y149" s="14">
        <v>2.5</v>
      </c>
      <c r="Z149" s="14">
        <v>3.5</v>
      </c>
      <c r="AA149" s="14">
        <v>2</v>
      </c>
      <c r="AB149" s="14">
        <v>3</v>
      </c>
      <c r="AC149" s="14">
        <v>3</v>
      </c>
      <c r="AD149" s="14">
        <v>2.5</v>
      </c>
      <c r="AE149" s="14">
        <v>1.5</v>
      </c>
      <c r="AF149" s="14">
        <v>2.5</v>
      </c>
      <c r="AG149" s="14">
        <v>3</v>
      </c>
      <c r="AH149" s="14">
        <v>3.5</v>
      </c>
      <c r="AI149" s="14">
        <f t="shared" si="39"/>
        <v>81.5</v>
      </c>
      <c r="AJ149" s="14">
        <v>35</v>
      </c>
      <c r="AK149" s="36">
        <f t="shared" si="40"/>
        <v>2852.5</v>
      </c>
      <c r="AL149" s="14">
        <v>0</v>
      </c>
      <c r="AM149" s="36">
        <v>100</v>
      </c>
      <c r="AN149" s="36">
        <v>100</v>
      </c>
      <c r="AO149" s="41"/>
      <c r="AP149" s="41">
        <f t="shared" si="37"/>
        <v>0</v>
      </c>
      <c r="AQ149" s="41">
        <f t="shared" si="45"/>
        <v>0</v>
      </c>
      <c r="AR149" s="14"/>
      <c r="AS149" s="14"/>
      <c r="AT149" s="14"/>
      <c r="AU149" s="14">
        <f t="shared" ref="AU149:AU163" si="48">AT149</f>
        <v>0</v>
      </c>
      <c r="AV149" s="14">
        <f t="shared" si="41"/>
        <v>0</v>
      </c>
      <c r="AW149" s="40">
        <f t="shared" si="35"/>
        <v>281.5</v>
      </c>
      <c r="AX149" s="40">
        <v>688.5</v>
      </c>
      <c r="AY149" s="40">
        <f t="shared" si="42"/>
        <v>81.5</v>
      </c>
      <c r="AZ149" s="40">
        <f t="shared" si="43"/>
        <v>770</v>
      </c>
      <c r="BA149" s="40">
        <v>100</v>
      </c>
      <c r="BB149" s="40">
        <f t="shared" si="46"/>
        <v>200</v>
      </c>
      <c r="BC149" s="40">
        <v>100</v>
      </c>
      <c r="BD149" s="40">
        <f t="shared" si="36"/>
        <v>200</v>
      </c>
      <c r="BE149" s="40">
        <f t="shared" si="44"/>
        <v>2571</v>
      </c>
      <c r="BF149" s="14" t="s">
        <v>170</v>
      </c>
      <c r="BG149" s="44" t="s">
        <v>221</v>
      </c>
      <c r="BH149" s="7"/>
    </row>
    <row r="150" spans="1:60">
      <c r="A150" s="13">
        <v>669</v>
      </c>
      <c r="B150" s="14" t="s">
        <v>222</v>
      </c>
      <c r="C150" s="14" t="s">
        <v>143</v>
      </c>
      <c r="D150" s="14"/>
      <c r="E150" s="14"/>
      <c r="F150" s="14"/>
      <c r="G150" s="14"/>
      <c r="H150" s="14"/>
      <c r="I150" s="14"/>
      <c r="J150" s="14"/>
      <c r="K150" s="14"/>
      <c r="L150" s="14"/>
      <c r="M150" s="14">
        <v>18</v>
      </c>
      <c r="N150" s="14">
        <v>10</v>
      </c>
      <c r="O150" s="14">
        <v>14</v>
      </c>
      <c r="P150" s="14">
        <v>0</v>
      </c>
      <c r="Q150" s="14">
        <v>25</v>
      </c>
      <c r="R150" s="14">
        <v>0</v>
      </c>
      <c r="S150" s="14">
        <v>22.5</v>
      </c>
      <c r="T150" s="14">
        <v>23</v>
      </c>
      <c r="U150" s="14">
        <v>18.5</v>
      </c>
      <c r="V150" s="14">
        <v>27.5</v>
      </c>
      <c r="W150" s="14">
        <v>21</v>
      </c>
      <c r="X150" s="14">
        <v>22.5</v>
      </c>
      <c r="Y150" s="14">
        <v>20.5</v>
      </c>
      <c r="Z150" s="14">
        <v>24.5</v>
      </c>
      <c r="AA150" s="14">
        <v>22.5</v>
      </c>
      <c r="AB150" s="14">
        <v>20.5</v>
      </c>
      <c r="AC150" s="14">
        <v>22.5</v>
      </c>
      <c r="AD150" s="14">
        <v>12.5</v>
      </c>
      <c r="AE150" s="14">
        <v>21</v>
      </c>
      <c r="AF150" s="14">
        <v>21</v>
      </c>
      <c r="AG150" s="14">
        <v>14.5</v>
      </c>
      <c r="AH150" s="14">
        <v>19</v>
      </c>
      <c r="AI150" s="14">
        <f t="shared" si="39"/>
        <v>400.5</v>
      </c>
      <c r="AJ150" s="14">
        <v>35</v>
      </c>
      <c r="AK150" s="36">
        <f t="shared" si="40"/>
        <v>14017.5</v>
      </c>
      <c r="AL150" s="14">
        <v>0</v>
      </c>
      <c r="AM150" s="36">
        <v>100</v>
      </c>
      <c r="AN150" s="36">
        <v>100</v>
      </c>
      <c r="AO150" s="41"/>
      <c r="AP150" s="41">
        <f t="shared" si="37"/>
        <v>0</v>
      </c>
      <c r="AQ150" s="41">
        <f t="shared" si="45"/>
        <v>0</v>
      </c>
      <c r="AR150" s="14"/>
      <c r="AS150" s="14"/>
      <c r="AT150" s="14"/>
      <c r="AU150" s="14">
        <f t="shared" si="48"/>
        <v>0</v>
      </c>
      <c r="AV150" s="14">
        <f t="shared" si="41"/>
        <v>0</v>
      </c>
      <c r="AW150" s="40">
        <f t="shared" si="35"/>
        <v>600.5</v>
      </c>
      <c r="AX150" s="40">
        <v>3271</v>
      </c>
      <c r="AY150" s="40">
        <f t="shared" si="42"/>
        <v>400.5</v>
      </c>
      <c r="AZ150" s="40">
        <f t="shared" si="43"/>
        <v>3671.5</v>
      </c>
      <c r="BA150" s="40">
        <v>100</v>
      </c>
      <c r="BB150" s="40">
        <f t="shared" si="46"/>
        <v>200</v>
      </c>
      <c r="BC150" s="40">
        <v>100</v>
      </c>
      <c r="BD150" s="40">
        <f t="shared" si="36"/>
        <v>200</v>
      </c>
      <c r="BE150" s="40">
        <f t="shared" si="44"/>
        <v>13417</v>
      </c>
      <c r="BF150" s="14" t="s">
        <v>170</v>
      </c>
      <c r="BG150" s="44" t="s">
        <v>223</v>
      </c>
      <c r="BH150" s="7"/>
    </row>
    <row r="151" spans="1:60">
      <c r="A151" s="13">
        <v>108</v>
      </c>
      <c r="B151" s="19" t="s">
        <v>224</v>
      </c>
      <c r="C151" s="19" t="s">
        <v>96</v>
      </c>
      <c r="D151" s="19"/>
      <c r="E151" s="14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4"/>
      <c r="AA151" s="19"/>
      <c r="AB151" s="19"/>
      <c r="AC151" s="19"/>
      <c r="AD151" s="19"/>
      <c r="AE151" s="14"/>
      <c r="AF151" s="19"/>
      <c r="AG151" s="19"/>
      <c r="AH151" s="19"/>
      <c r="AI151" s="14">
        <f t="shared" si="39"/>
        <v>0</v>
      </c>
      <c r="AJ151" s="14">
        <v>35</v>
      </c>
      <c r="AK151" s="36">
        <f t="shared" si="40"/>
        <v>0</v>
      </c>
      <c r="AL151" s="19">
        <v>0</v>
      </c>
      <c r="AM151" s="36">
        <v>0</v>
      </c>
      <c r="AN151" s="36">
        <v>0</v>
      </c>
      <c r="AO151" s="41"/>
      <c r="AP151" s="41">
        <f t="shared" si="37"/>
        <v>0</v>
      </c>
      <c r="AQ151" s="41">
        <f t="shared" si="45"/>
        <v>0</v>
      </c>
      <c r="AR151" s="19"/>
      <c r="AS151" s="19"/>
      <c r="AT151" s="19"/>
      <c r="AU151" s="14">
        <f t="shared" si="48"/>
        <v>0</v>
      </c>
      <c r="AV151" s="14">
        <f t="shared" si="41"/>
        <v>0</v>
      </c>
      <c r="AW151" s="40">
        <f t="shared" si="35"/>
        <v>0</v>
      </c>
      <c r="AX151" s="40">
        <v>103</v>
      </c>
      <c r="AY151" s="40">
        <f t="shared" si="42"/>
        <v>0</v>
      </c>
      <c r="AZ151" s="40">
        <f t="shared" si="43"/>
        <v>103</v>
      </c>
      <c r="BA151" s="40">
        <v>0</v>
      </c>
      <c r="BB151" s="40">
        <f t="shared" si="46"/>
        <v>0</v>
      </c>
      <c r="BC151" s="40">
        <v>0</v>
      </c>
      <c r="BD151" s="40">
        <f t="shared" si="36"/>
        <v>0</v>
      </c>
      <c r="BE151" s="40">
        <f t="shared" si="44"/>
        <v>0</v>
      </c>
      <c r="BF151" s="19" t="s">
        <v>170</v>
      </c>
      <c r="BG151" s="44" t="s">
        <v>225</v>
      </c>
      <c r="BH151" s="7"/>
    </row>
    <row r="152" spans="1:60">
      <c r="A152" s="13">
        <v>498</v>
      </c>
      <c r="B152" s="18" t="s">
        <v>226</v>
      </c>
      <c r="C152" s="19" t="s">
        <v>50</v>
      </c>
      <c r="D152" s="19">
        <v>9</v>
      </c>
      <c r="E152" s="14">
        <v>11.5</v>
      </c>
      <c r="F152" s="19">
        <v>5</v>
      </c>
      <c r="G152" s="19">
        <v>11.5</v>
      </c>
      <c r="H152" s="19">
        <v>8.5</v>
      </c>
      <c r="I152" s="19">
        <v>9.5</v>
      </c>
      <c r="J152" s="19">
        <v>9</v>
      </c>
      <c r="K152" s="19">
        <v>9</v>
      </c>
      <c r="L152" s="19">
        <v>6</v>
      </c>
      <c r="M152" s="19">
        <v>9</v>
      </c>
      <c r="N152" s="19">
        <v>6</v>
      </c>
      <c r="O152" s="19">
        <v>9</v>
      </c>
      <c r="P152" s="19">
        <v>10</v>
      </c>
      <c r="Q152" s="19">
        <v>9</v>
      </c>
      <c r="R152" s="19">
        <v>6</v>
      </c>
      <c r="S152" s="19">
        <v>9</v>
      </c>
      <c r="T152" s="19">
        <v>7.5</v>
      </c>
      <c r="U152" s="19">
        <v>7.5</v>
      </c>
      <c r="V152" s="19">
        <v>5.5</v>
      </c>
      <c r="W152" s="19">
        <v>8.5</v>
      </c>
      <c r="X152" s="19">
        <v>6</v>
      </c>
      <c r="Y152" s="19">
        <v>8</v>
      </c>
      <c r="Z152" s="14">
        <v>7</v>
      </c>
      <c r="AA152" s="19">
        <v>8.5</v>
      </c>
      <c r="AB152" s="19">
        <v>3</v>
      </c>
      <c r="AC152" s="19">
        <v>9</v>
      </c>
      <c r="AD152" s="19">
        <v>9</v>
      </c>
      <c r="AE152" s="19">
        <v>8</v>
      </c>
      <c r="AF152" s="19">
        <v>6</v>
      </c>
      <c r="AG152" s="19">
        <v>0</v>
      </c>
      <c r="AH152" s="19">
        <v>0</v>
      </c>
      <c r="AI152" s="14">
        <f t="shared" si="39"/>
        <v>230.5</v>
      </c>
      <c r="AJ152" s="14">
        <v>35</v>
      </c>
      <c r="AK152" s="36">
        <f t="shared" si="40"/>
        <v>8067.5</v>
      </c>
      <c r="AL152" s="19">
        <v>0</v>
      </c>
      <c r="AM152" s="36">
        <v>0</v>
      </c>
      <c r="AN152" s="36">
        <v>100</v>
      </c>
      <c r="AO152" s="41"/>
      <c r="AP152" s="41">
        <f t="shared" si="37"/>
        <v>0</v>
      </c>
      <c r="AQ152" s="41">
        <f t="shared" si="45"/>
        <v>0</v>
      </c>
      <c r="AR152" s="19"/>
      <c r="AS152" s="19"/>
      <c r="AT152" s="18">
        <v>1150</v>
      </c>
      <c r="AU152" s="14">
        <f t="shared" si="48"/>
        <v>1150</v>
      </c>
      <c r="AV152" s="14">
        <f t="shared" si="41"/>
        <v>0</v>
      </c>
      <c r="AW152" s="40">
        <f t="shared" si="35"/>
        <v>1480.5</v>
      </c>
      <c r="AX152" s="40">
        <v>434.5</v>
      </c>
      <c r="AY152" s="40">
        <f t="shared" si="42"/>
        <v>230.5</v>
      </c>
      <c r="AZ152" s="40">
        <f t="shared" si="43"/>
        <v>665</v>
      </c>
      <c r="BA152" s="40">
        <v>100</v>
      </c>
      <c r="BB152" s="40">
        <f t="shared" si="46"/>
        <v>100</v>
      </c>
      <c r="BC152" s="40">
        <v>100</v>
      </c>
      <c r="BD152" s="40">
        <f t="shared" si="36"/>
        <v>200</v>
      </c>
      <c r="BE152" s="40">
        <f t="shared" si="44"/>
        <v>6587</v>
      </c>
      <c r="BF152" s="14" t="s">
        <v>170</v>
      </c>
      <c r="BG152" s="44" t="s">
        <v>194</v>
      </c>
      <c r="BH152" s="7"/>
    </row>
    <row r="153" spans="1:60">
      <c r="A153" s="13">
        <v>510</v>
      </c>
      <c r="B153" s="18" t="s">
        <v>227</v>
      </c>
      <c r="C153" s="19" t="s">
        <v>50</v>
      </c>
      <c r="D153" s="19"/>
      <c r="E153" s="14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4"/>
      <c r="AA153" s="19"/>
      <c r="AB153" s="19"/>
      <c r="AC153" s="19"/>
      <c r="AD153" s="19"/>
      <c r="AE153" s="19"/>
      <c r="AF153" s="19"/>
      <c r="AG153" s="19"/>
      <c r="AH153" s="19"/>
      <c r="AI153" s="14">
        <f t="shared" si="39"/>
        <v>0</v>
      </c>
      <c r="AJ153" s="14">
        <v>35</v>
      </c>
      <c r="AK153" s="36">
        <f t="shared" si="40"/>
        <v>0</v>
      </c>
      <c r="AL153" s="19">
        <v>0</v>
      </c>
      <c r="AM153" s="36">
        <v>0</v>
      </c>
      <c r="AN153" s="36">
        <v>0</v>
      </c>
      <c r="AO153" s="41"/>
      <c r="AP153" s="41">
        <f t="shared" si="37"/>
        <v>0</v>
      </c>
      <c r="AQ153" s="41">
        <f t="shared" si="45"/>
        <v>0</v>
      </c>
      <c r="AR153" s="19"/>
      <c r="AS153" s="19"/>
      <c r="AT153" s="19"/>
      <c r="AU153" s="14">
        <f t="shared" si="48"/>
        <v>0</v>
      </c>
      <c r="AV153" s="14">
        <f t="shared" si="41"/>
        <v>0</v>
      </c>
      <c r="AW153" s="40">
        <f t="shared" si="35"/>
        <v>0</v>
      </c>
      <c r="AX153" s="40">
        <v>1192</v>
      </c>
      <c r="AY153" s="40">
        <f t="shared" si="42"/>
        <v>0</v>
      </c>
      <c r="AZ153" s="40">
        <f t="shared" si="43"/>
        <v>1192</v>
      </c>
      <c r="BA153" s="40">
        <v>100</v>
      </c>
      <c r="BB153" s="40">
        <f t="shared" si="46"/>
        <v>100</v>
      </c>
      <c r="BC153" s="40">
        <v>100</v>
      </c>
      <c r="BD153" s="40">
        <f t="shared" si="36"/>
        <v>100</v>
      </c>
      <c r="BE153" s="40">
        <f t="shared" si="44"/>
        <v>0</v>
      </c>
      <c r="BF153" s="45" t="s">
        <v>170</v>
      </c>
      <c r="BG153" s="44">
        <v>219600202454</v>
      </c>
      <c r="BH153" s="7"/>
    </row>
    <row r="154" spans="1:60">
      <c r="A154" s="13">
        <v>526</v>
      </c>
      <c r="B154" s="14" t="s">
        <v>228</v>
      </c>
      <c r="C154" s="14" t="s">
        <v>50</v>
      </c>
      <c r="D154" s="14"/>
      <c r="E154" s="14"/>
      <c r="F154" s="14"/>
      <c r="G154" s="14"/>
      <c r="H154" s="14"/>
      <c r="I154" s="14"/>
      <c r="J154" s="14"/>
      <c r="K154" s="14"/>
      <c r="L154" s="119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>
        <f t="shared" si="39"/>
        <v>0</v>
      </c>
      <c r="AJ154" s="14">
        <v>35</v>
      </c>
      <c r="AK154" s="36">
        <f t="shared" si="40"/>
        <v>0</v>
      </c>
      <c r="AL154" s="14">
        <v>0</v>
      </c>
      <c r="AM154" s="36">
        <v>0</v>
      </c>
      <c r="AN154" s="36">
        <v>0</v>
      </c>
      <c r="AO154" s="41"/>
      <c r="AP154" s="41">
        <f t="shared" si="37"/>
        <v>0</v>
      </c>
      <c r="AQ154" s="41">
        <f t="shared" si="45"/>
        <v>0</v>
      </c>
      <c r="AR154" s="14"/>
      <c r="AS154" s="14"/>
      <c r="AT154" s="14"/>
      <c r="AU154" s="14">
        <f t="shared" si="48"/>
        <v>0</v>
      </c>
      <c r="AV154" s="14">
        <f t="shared" si="41"/>
        <v>0</v>
      </c>
      <c r="AW154" s="40">
        <f t="shared" si="35"/>
        <v>0</v>
      </c>
      <c r="AX154" s="40">
        <v>2891</v>
      </c>
      <c r="AY154" s="40">
        <f t="shared" si="42"/>
        <v>0</v>
      </c>
      <c r="AZ154" s="40">
        <f t="shared" si="43"/>
        <v>2891</v>
      </c>
      <c r="BA154" s="40">
        <v>1000</v>
      </c>
      <c r="BB154" s="40">
        <f t="shared" si="46"/>
        <v>1000</v>
      </c>
      <c r="BC154" s="40">
        <v>100</v>
      </c>
      <c r="BD154" s="40">
        <f t="shared" si="36"/>
        <v>100</v>
      </c>
      <c r="BE154" s="40">
        <f t="shared" si="44"/>
        <v>0</v>
      </c>
      <c r="BF154" s="14" t="s">
        <v>170</v>
      </c>
      <c r="BG154" s="44" t="s">
        <v>204</v>
      </c>
      <c r="BH154" s="7"/>
    </row>
    <row r="155" spans="1:60">
      <c r="A155" s="13">
        <v>20</v>
      </c>
      <c r="B155" s="16" t="s">
        <v>229</v>
      </c>
      <c r="C155" s="16" t="s">
        <v>33</v>
      </c>
      <c r="D155" s="16">
        <v>6.5</v>
      </c>
      <c r="E155" s="16">
        <v>6.5</v>
      </c>
      <c r="F155" s="16">
        <v>6.5</v>
      </c>
      <c r="G155" s="16">
        <v>5.5</v>
      </c>
      <c r="H155" s="16">
        <v>5.5</v>
      </c>
      <c r="I155" s="16">
        <v>6</v>
      </c>
      <c r="J155" s="16">
        <v>5.5</v>
      </c>
      <c r="K155" s="16">
        <v>5.5</v>
      </c>
      <c r="L155" s="16">
        <v>5</v>
      </c>
      <c r="M155" s="16">
        <v>6.5</v>
      </c>
      <c r="N155" s="16">
        <v>6</v>
      </c>
      <c r="O155" s="16">
        <v>6</v>
      </c>
      <c r="P155" s="16">
        <v>6</v>
      </c>
      <c r="Q155" s="16">
        <v>6</v>
      </c>
      <c r="R155" s="16">
        <v>6</v>
      </c>
      <c r="S155" s="16">
        <v>6.5</v>
      </c>
      <c r="T155" s="16">
        <v>6.5</v>
      </c>
      <c r="U155" s="16">
        <v>6.5</v>
      </c>
      <c r="V155" s="16">
        <v>5.5</v>
      </c>
      <c r="W155" s="16">
        <v>7</v>
      </c>
      <c r="X155" s="16">
        <v>6.5</v>
      </c>
      <c r="Y155" s="16">
        <v>6</v>
      </c>
      <c r="Z155" s="16">
        <v>6.5</v>
      </c>
      <c r="AA155" s="16">
        <v>6</v>
      </c>
      <c r="AB155" s="16">
        <v>6</v>
      </c>
      <c r="AC155" s="16">
        <v>6</v>
      </c>
      <c r="AD155" s="16">
        <v>6.5</v>
      </c>
      <c r="AE155" s="16">
        <v>6.5</v>
      </c>
      <c r="AF155" s="16">
        <v>7</v>
      </c>
      <c r="AG155" s="16">
        <v>6.5</v>
      </c>
      <c r="AH155" s="16">
        <v>7</v>
      </c>
      <c r="AI155" s="14">
        <f t="shared" si="39"/>
        <v>191.5</v>
      </c>
      <c r="AJ155" s="14">
        <v>35</v>
      </c>
      <c r="AK155" s="36">
        <f t="shared" si="40"/>
        <v>6702.5</v>
      </c>
      <c r="AL155" s="83">
        <v>0</v>
      </c>
      <c r="AM155" s="36">
        <v>0</v>
      </c>
      <c r="AN155" s="36">
        <v>100</v>
      </c>
      <c r="AO155" s="42"/>
      <c r="AP155" s="41">
        <f t="shared" si="37"/>
        <v>0</v>
      </c>
      <c r="AQ155" s="41">
        <f t="shared" si="45"/>
        <v>0</v>
      </c>
      <c r="AR155" s="16"/>
      <c r="AS155" s="16"/>
      <c r="AT155" s="16"/>
      <c r="AU155" s="14">
        <f t="shared" si="48"/>
        <v>0</v>
      </c>
      <c r="AV155" s="14">
        <f t="shared" si="41"/>
        <v>0</v>
      </c>
      <c r="AW155" s="40">
        <f t="shared" si="35"/>
        <v>291.5</v>
      </c>
      <c r="AX155" s="40">
        <v>384</v>
      </c>
      <c r="AY155" s="40">
        <f t="shared" si="42"/>
        <v>191.5</v>
      </c>
      <c r="AZ155" s="40">
        <f t="shared" si="43"/>
        <v>575.5</v>
      </c>
      <c r="BA155" s="40">
        <v>100</v>
      </c>
      <c r="BB155" s="40">
        <f t="shared" si="46"/>
        <v>100</v>
      </c>
      <c r="BC155" s="40">
        <v>100</v>
      </c>
      <c r="BD155" s="40">
        <f t="shared" si="36"/>
        <v>200</v>
      </c>
      <c r="BE155" s="40">
        <f t="shared" si="44"/>
        <v>6411</v>
      </c>
      <c r="BF155" s="14" t="s">
        <v>170</v>
      </c>
      <c r="BG155" s="44" t="s">
        <v>171</v>
      </c>
      <c r="BH155" s="7"/>
    </row>
    <row r="156" spans="1:60">
      <c r="A156" s="13">
        <v>532</v>
      </c>
      <c r="B156" s="14" t="s">
        <v>230</v>
      </c>
      <c r="C156" s="14" t="s">
        <v>50</v>
      </c>
      <c r="D156" s="14">
        <v>4</v>
      </c>
      <c r="E156" s="14">
        <v>4</v>
      </c>
      <c r="F156" s="14">
        <v>4.5</v>
      </c>
      <c r="G156" s="14">
        <v>4.5</v>
      </c>
      <c r="H156" s="14">
        <v>5.5</v>
      </c>
      <c r="I156" s="14">
        <v>5.5</v>
      </c>
      <c r="J156" s="14">
        <v>5</v>
      </c>
      <c r="K156" s="14">
        <v>4.5</v>
      </c>
      <c r="L156" s="14">
        <v>3.5</v>
      </c>
      <c r="M156" s="14">
        <v>2.5</v>
      </c>
      <c r="N156" s="14">
        <v>3.5</v>
      </c>
      <c r="O156" s="14">
        <v>2</v>
      </c>
      <c r="P156" s="14">
        <v>2.5</v>
      </c>
      <c r="Q156" s="14">
        <v>2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/>
      <c r="AD156" s="14"/>
      <c r="AE156" s="14"/>
      <c r="AF156" s="14"/>
      <c r="AG156" s="14"/>
      <c r="AH156" s="14"/>
      <c r="AI156" s="14">
        <f t="shared" si="39"/>
        <v>53.5</v>
      </c>
      <c r="AJ156" s="14">
        <v>35</v>
      </c>
      <c r="AK156" s="36">
        <f t="shared" si="40"/>
        <v>1872.5</v>
      </c>
      <c r="AL156" s="14">
        <v>0</v>
      </c>
      <c r="AM156" s="36">
        <v>100</v>
      </c>
      <c r="AN156" s="36">
        <v>100</v>
      </c>
      <c r="AO156" s="41"/>
      <c r="AP156" s="41">
        <f t="shared" si="37"/>
        <v>0</v>
      </c>
      <c r="AQ156" s="41">
        <f t="shared" si="45"/>
        <v>0</v>
      </c>
      <c r="AR156" s="14"/>
      <c r="AS156" s="14"/>
      <c r="AT156" s="14"/>
      <c r="AU156" s="14">
        <f t="shared" si="48"/>
        <v>0</v>
      </c>
      <c r="AV156" s="14">
        <f t="shared" si="41"/>
        <v>0</v>
      </c>
      <c r="AW156" s="40">
        <f t="shared" si="35"/>
        <v>253.5</v>
      </c>
      <c r="AX156" s="40">
        <v>2211</v>
      </c>
      <c r="AY156" s="40">
        <f t="shared" si="42"/>
        <v>53.5</v>
      </c>
      <c r="AZ156" s="40">
        <f t="shared" si="43"/>
        <v>2264.5</v>
      </c>
      <c r="BA156" s="40">
        <v>100</v>
      </c>
      <c r="BB156" s="40">
        <f t="shared" si="46"/>
        <v>200</v>
      </c>
      <c r="BC156" s="40">
        <v>100</v>
      </c>
      <c r="BD156" s="40">
        <f t="shared" si="36"/>
        <v>200</v>
      </c>
      <c r="BE156" s="40">
        <f t="shared" si="44"/>
        <v>1619</v>
      </c>
      <c r="BF156" s="14" t="s">
        <v>170</v>
      </c>
      <c r="BG156" s="44" t="s">
        <v>208</v>
      </c>
      <c r="BH156" s="7"/>
    </row>
    <row r="157" s="28" customFormat="1" spans="1:263">
      <c r="A157" s="13">
        <v>194</v>
      </c>
      <c r="B157" s="19" t="s">
        <v>231</v>
      </c>
      <c r="C157" s="19" t="s">
        <v>81</v>
      </c>
      <c r="D157" s="19">
        <v>4.5</v>
      </c>
      <c r="E157" s="19">
        <v>4.5</v>
      </c>
      <c r="F157" s="19">
        <v>4.5</v>
      </c>
      <c r="G157" s="19">
        <v>5</v>
      </c>
      <c r="H157" s="19">
        <v>5</v>
      </c>
      <c r="I157" s="19">
        <v>4.5</v>
      </c>
      <c r="J157" s="19">
        <v>5</v>
      </c>
      <c r="K157" s="19">
        <v>5</v>
      </c>
      <c r="L157" s="19">
        <v>5</v>
      </c>
      <c r="M157" s="19">
        <v>4</v>
      </c>
      <c r="N157" s="19">
        <v>4</v>
      </c>
      <c r="O157" s="19">
        <v>5</v>
      </c>
      <c r="P157" s="19">
        <v>5</v>
      </c>
      <c r="Q157" s="19">
        <v>5</v>
      </c>
      <c r="R157" s="19">
        <v>5</v>
      </c>
      <c r="S157" s="19">
        <v>4.5</v>
      </c>
      <c r="T157" s="19">
        <v>4.5</v>
      </c>
      <c r="U157" s="19">
        <v>4.5</v>
      </c>
      <c r="V157" s="19">
        <v>4.5</v>
      </c>
      <c r="W157" s="19">
        <v>4.5</v>
      </c>
      <c r="X157" s="19">
        <v>4.5</v>
      </c>
      <c r="Y157" s="19">
        <v>4</v>
      </c>
      <c r="Z157" s="14">
        <v>4.5</v>
      </c>
      <c r="AA157" s="19">
        <v>4</v>
      </c>
      <c r="AB157" s="19">
        <v>4.5</v>
      </c>
      <c r="AC157" s="19">
        <v>4.5</v>
      </c>
      <c r="AD157" s="19">
        <v>4</v>
      </c>
      <c r="AE157" s="14">
        <v>4</v>
      </c>
      <c r="AF157" s="19">
        <v>3.5</v>
      </c>
      <c r="AG157" s="19">
        <v>4.5</v>
      </c>
      <c r="AH157" s="19">
        <v>4.5</v>
      </c>
      <c r="AI157" s="14">
        <f t="shared" si="39"/>
        <v>140</v>
      </c>
      <c r="AJ157" s="14">
        <v>35</v>
      </c>
      <c r="AK157" s="36">
        <f t="shared" si="40"/>
        <v>4900</v>
      </c>
      <c r="AL157" s="19">
        <v>0</v>
      </c>
      <c r="AM157" s="36">
        <v>0</v>
      </c>
      <c r="AN157" s="36">
        <v>100</v>
      </c>
      <c r="AO157" s="41"/>
      <c r="AP157" s="41">
        <f t="shared" si="37"/>
        <v>0</v>
      </c>
      <c r="AQ157" s="41">
        <f t="shared" si="45"/>
        <v>0</v>
      </c>
      <c r="AR157" s="19"/>
      <c r="AS157" s="19"/>
      <c r="AT157" s="19"/>
      <c r="AU157" s="14">
        <f t="shared" si="48"/>
        <v>0</v>
      </c>
      <c r="AV157" s="14">
        <f t="shared" si="41"/>
        <v>0</v>
      </c>
      <c r="AW157" s="40">
        <f t="shared" si="35"/>
        <v>240</v>
      </c>
      <c r="AX157" s="40">
        <v>235</v>
      </c>
      <c r="AY157" s="40">
        <f t="shared" si="42"/>
        <v>140</v>
      </c>
      <c r="AZ157" s="40">
        <f t="shared" si="43"/>
        <v>375</v>
      </c>
      <c r="BA157" s="40">
        <v>1000</v>
      </c>
      <c r="BB157" s="40">
        <f t="shared" si="46"/>
        <v>1000</v>
      </c>
      <c r="BC157" s="40">
        <v>4100</v>
      </c>
      <c r="BD157" s="40">
        <f t="shared" si="36"/>
        <v>4200</v>
      </c>
      <c r="BE157" s="40">
        <f t="shared" si="44"/>
        <v>4660</v>
      </c>
      <c r="BF157" s="19" t="s">
        <v>170</v>
      </c>
      <c r="BG157" s="44" t="s">
        <v>232</v>
      </c>
      <c r="BH157" s="7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/>
      <c r="FV157" s="31"/>
      <c r="FW157" s="31"/>
      <c r="FX157" s="31"/>
      <c r="FY157" s="31"/>
      <c r="FZ157" s="31"/>
      <c r="GA157" s="31"/>
      <c r="GB157" s="31"/>
      <c r="GC157" s="31"/>
      <c r="GD157" s="31"/>
      <c r="GE157" s="31"/>
      <c r="GF157" s="31"/>
      <c r="GG157" s="31"/>
      <c r="GH157" s="31"/>
      <c r="GI157" s="31"/>
      <c r="GJ157" s="31"/>
      <c r="GK157" s="31"/>
      <c r="GL157" s="31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1"/>
      <c r="HA157" s="31"/>
      <c r="HB157" s="31"/>
      <c r="HC157" s="31"/>
      <c r="HD157" s="31"/>
      <c r="HE157" s="31"/>
      <c r="HF157" s="31"/>
      <c r="HG157" s="31"/>
      <c r="HH157" s="31"/>
      <c r="HI157" s="31"/>
      <c r="HJ157" s="31"/>
      <c r="HK157" s="31"/>
      <c r="HL157" s="31"/>
      <c r="HM157" s="31"/>
      <c r="HN157" s="31"/>
      <c r="HO157" s="31"/>
      <c r="HP157" s="31"/>
      <c r="HQ157" s="31"/>
      <c r="HR157" s="31"/>
      <c r="HS157" s="31"/>
      <c r="HT157" s="31"/>
      <c r="HU157" s="31"/>
      <c r="HV157" s="31"/>
      <c r="HW157" s="31"/>
      <c r="HX157" s="31"/>
      <c r="HY157" s="31"/>
      <c r="HZ157" s="31"/>
      <c r="IA157" s="31"/>
      <c r="IB157" s="31"/>
      <c r="IC157" s="31"/>
      <c r="ID157" s="31"/>
      <c r="IE157" s="31"/>
      <c r="IF157" s="31"/>
      <c r="IG157" s="31"/>
      <c r="IH157" s="31"/>
      <c r="II157" s="31"/>
      <c r="IJ157" s="31"/>
      <c r="IK157" s="31"/>
      <c r="IL157" s="31"/>
      <c r="IM157" s="31"/>
      <c r="IN157" s="31"/>
      <c r="IO157" s="31"/>
      <c r="IP157" s="31"/>
      <c r="IQ157" s="31"/>
      <c r="IR157" s="31"/>
      <c r="IS157" s="31"/>
      <c r="IT157" s="31"/>
      <c r="IU157" s="31"/>
      <c r="IV157" s="31"/>
      <c r="IW157" s="31"/>
      <c r="IX157" s="31"/>
      <c r="IY157" s="31"/>
      <c r="IZ157" s="31"/>
      <c r="JA157" s="31"/>
      <c r="JB157"/>
      <c r="JC157"/>
    </row>
    <row r="158" spans="1:60">
      <c r="A158" s="13">
        <v>479</v>
      </c>
      <c r="B158" s="18" t="s">
        <v>233</v>
      </c>
      <c r="C158" s="19" t="s">
        <v>50</v>
      </c>
      <c r="D158" s="19">
        <v>5.5</v>
      </c>
      <c r="E158" s="14">
        <v>5</v>
      </c>
      <c r="F158" s="19">
        <v>5</v>
      </c>
      <c r="G158" s="19">
        <v>5</v>
      </c>
      <c r="H158" s="19">
        <v>5</v>
      </c>
      <c r="I158" s="19">
        <v>5</v>
      </c>
      <c r="J158" s="19">
        <v>5</v>
      </c>
      <c r="K158" s="19">
        <v>5</v>
      </c>
      <c r="L158" s="19">
        <v>5</v>
      </c>
      <c r="M158" s="19">
        <v>5</v>
      </c>
      <c r="N158" s="19">
        <v>5</v>
      </c>
      <c r="O158" s="19">
        <v>5</v>
      </c>
      <c r="P158" s="19">
        <v>5</v>
      </c>
      <c r="Q158" s="19">
        <v>5</v>
      </c>
      <c r="R158" s="19">
        <v>5</v>
      </c>
      <c r="S158" s="19">
        <v>5</v>
      </c>
      <c r="T158" s="19">
        <v>4.2</v>
      </c>
      <c r="U158" s="19">
        <v>4.5</v>
      </c>
      <c r="V158" s="19">
        <v>4</v>
      </c>
      <c r="W158" s="19">
        <v>4.5</v>
      </c>
      <c r="X158" s="19">
        <v>5</v>
      </c>
      <c r="Y158" s="19">
        <v>5</v>
      </c>
      <c r="Z158" s="14">
        <v>4.5</v>
      </c>
      <c r="AA158" s="19">
        <v>5</v>
      </c>
      <c r="AB158" s="19">
        <v>5</v>
      </c>
      <c r="AC158" s="19">
        <v>5</v>
      </c>
      <c r="AD158" s="19">
        <v>5</v>
      </c>
      <c r="AE158" s="19">
        <v>0</v>
      </c>
      <c r="AF158" s="19">
        <v>5.5</v>
      </c>
      <c r="AG158" s="19">
        <v>5</v>
      </c>
      <c r="AH158" s="19">
        <v>5</v>
      </c>
      <c r="AI158" s="14">
        <f t="shared" si="39"/>
        <v>147.7</v>
      </c>
      <c r="AJ158" s="14">
        <v>35</v>
      </c>
      <c r="AK158" s="36">
        <f t="shared" si="40"/>
        <v>5169.5</v>
      </c>
      <c r="AL158" s="19">
        <v>0</v>
      </c>
      <c r="AM158" s="36">
        <v>0</v>
      </c>
      <c r="AN158" s="36">
        <v>100</v>
      </c>
      <c r="AO158" s="41"/>
      <c r="AP158" s="41">
        <f t="shared" si="37"/>
        <v>0</v>
      </c>
      <c r="AQ158" s="41">
        <f t="shared" si="45"/>
        <v>0</v>
      </c>
      <c r="AR158" s="19"/>
      <c r="AS158" s="19"/>
      <c r="AT158" s="18"/>
      <c r="AU158" s="14">
        <f t="shared" si="48"/>
        <v>0</v>
      </c>
      <c r="AV158" s="14">
        <f t="shared" si="41"/>
        <v>0</v>
      </c>
      <c r="AW158" s="40">
        <f t="shared" si="35"/>
        <v>247.7</v>
      </c>
      <c r="AX158" s="40">
        <v>0</v>
      </c>
      <c r="AY158" s="40">
        <f t="shared" si="42"/>
        <v>147.7</v>
      </c>
      <c r="AZ158" s="40">
        <f t="shared" si="43"/>
        <v>147.7</v>
      </c>
      <c r="BA158" s="40">
        <v>0</v>
      </c>
      <c r="BB158" s="40">
        <f t="shared" si="46"/>
        <v>0</v>
      </c>
      <c r="BC158" s="40">
        <v>0</v>
      </c>
      <c r="BD158" s="40">
        <f t="shared" si="36"/>
        <v>100</v>
      </c>
      <c r="BE158" s="40">
        <f t="shared" si="44"/>
        <v>4921.8</v>
      </c>
      <c r="BF158" s="45" t="s">
        <v>170</v>
      </c>
      <c r="BG158" s="44">
        <v>219600202074</v>
      </c>
      <c r="BH158" s="7"/>
    </row>
    <row r="159" spans="1:60">
      <c r="A159" s="13">
        <v>518</v>
      </c>
      <c r="B159" s="14" t="s">
        <v>234</v>
      </c>
      <c r="C159" s="14" t="s">
        <v>50</v>
      </c>
      <c r="D159" s="14">
        <v>4</v>
      </c>
      <c r="E159" s="14">
        <v>3.5</v>
      </c>
      <c r="F159" s="14">
        <v>4</v>
      </c>
      <c r="G159" s="14">
        <v>4.5</v>
      </c>
      <c r="H159" s="14">
        <v>3</v>
      </c>
      <c r="I159" s="14">
        <v>2.5</v>
      </c>
      <c r="J159" s="14">
        <v>3</v>
      </c>
      <c r="K159" s="14">
        <v>3.5</v>
      </c>
      <c r="L159" s="14">
        <v>3</v>
      </c>
      <c r="M159" s="14">
        <v>3</v>
      </c>
      <c r="N159" s="14">
        <v>3</v>
      </c>
      <c r="O159" s="14">
        <v>2</v>
      </c>
      <c r="P159" s="14">
        <v>2.5</v>
      </c>
      <c r="Q159" s="14">
        <v>2.5</v>
      </c>
      <c r="R159" s="14">
        <v>2</v>
      </c>
      <c r="S159" s="14">
        <v>2</v>
      </c>
      <c r="T159" s="14">
        <v>4</v>
      </c>
      <c r="U159" s="14">
        <v>4</v>
      </c>
      <c r="V159" s="14">
        <v>4</v>
      </c>
      <c r="W159" s="14">
        <v>3.5</v>
      </c>
      <c r="X159" s="14">
        <v>1.5</v>
      </c>
      <c r="Y159" s="14">
        <v>3</v>
      </c>
      <c r="Z159" s="14">
        <v>4</v>
      </c>
      <c r="AA159" s="14">
        <v>4.5</v>
      </c>
      <c r="AB159" s="14">
        <v>4.5</v>
      </c>
      <c r="AC159" s="14">
        <v>5</v>
      </c>
      <c r="AD159" s="14">
        <v>5</v>
      </c>
      <c r="AE159" s="14">
        <v>4</v>
      </c>
      <c r="AF159" s="14">
        <v>4</v>
      </c>
      <c r="AG159" s="14">
        <v>5</v>
      </c>
      <c r="AH159" s="14">
        <v>5</v>
      </c>
      <c r="AI159" s="14">
        <f t="shared" si="39"/>
        <v>109</v>
      </c>
      <c r="AJ159" s="14">
        <v>35</v>
      </c>
      <c r="AK159" s="36">
        <f t="shared" si="40"/>
        <v>3815</v>
      </c>
      <c r="AL159" s="14">
        <v>0</v>
      </c>
      <c r="AM159" s="36">
        <v>100</v>
      </c>
      <c r="AN159" s="36">
        <v>100</v>
      </c>
      <c r="AO159" s="41"/>
      <c r="AP159" s="41">
        <f t="shared" si="37"/>
        <v>0</v>
      </c>
      <c r="AQ159" s="41">
        <f t="shared" si="45"/>
        <v>0</v>
      </c>
      <c r="AR159" s="14"/>
      <c r="AS159" s="14"/>
      <c r="AT159" s="14"/>
      <c r="AU159" s="14">
        <f t="shared" si="48"/>
        <v>0</v>
      </c>
      <c r="AV159" s="14">
        <f t="shared" si="41"/>
        <v>0</v>
      </c>
      <c r="AW159" s="40">
        <f t="shared" si="35"/>
        <v>309</v>
      </c>
      <c r="AX159" s="40">
        <v>427.5</v>
      </c>
      <c r="AY159" s="40">
        <f t="shared" si="42"/>
        <v>109</v>
      </c>
      <c r="AZ159" s="40">
        <f t="shared" si="43"/>
        <v>536.5</v>
      </c>
      <c r="BA159" s="40">
        <v>100</v>
      </c>
      <c r="BB159" s="40">
        <f t="shared" si="46"/>
        <v>200</v>
      </c>
      <c r="BC159" s="40">
        <v>100</v>
      </c>
      <c r="BD159" s="40">
        <f t="shared" si="36"/>
        <v>200</v>
      </c>
      <c r="BE159" s="40">
        <f t="shared" si="44"/>
        <v>3506</v>
      </c>
      <c r="BF159" s="19" t="s">
        <v>170</v>
      </c>
      <c r="BG159" s="44" t="s">
        <v>196</v>
      </c>
      <c r="BH159" s="7"/>
    </row>
    <row r="160" s="28" customFormat="1" spans="1:263">
      <c r="A160" s="13">
        <v>521</v>
      </c>
      <c r="B160" s="14" t="s">
        <v>235</v>
      </c>
      <c r="C160" s="14" t="s">
        <v>50</v>
      </c>
      <c r="D160" s="14">
        <v>3</v>
      </c>
      <c r="E160" s="14">
        <v>2</v>
      </c>
      <c r="F160" s="14">
        <v>2.5</v>
      </c>
      <c r="G160" s="14">
        <v>2.5</v>
      </c>
      <c r="H160" s="14">
        <v>2.5</v>
      </c>
      <c r="I160" s="14">
        <v>3</v>
      </c>
      <c r="J160" s="14">
        <v>3</v>
      </c>
      <c r="K160" s="14">
        <v>2.5</v>
      </c>
      <c r="L160" s="14">
        <v>2.5</v>
      </c>
      <c r="M160" s="14">
        <v>3</v>
      </c>
      <c r="N160" s="14">
        <v>2</v>
      </c>
      <c r="O160" s="14">
        <v>3</v>
      </c>
      <c r="P160" s="14">
        <v>2</v>
      </c>
      <c r="Q160" s="14">
        <v>3</v>
      </c>
      <c r="R160" s="14">
        <v>2.5</v>
      </c>
      <c r="S160" s="14">
        <v>2</v>
      </c>
      <c r="T160" s="14">
        <v>2</v>
      </c>
      <c r="U160" s="14">
        <v>2.5</v>
      </c>
      <c r="V160" s="14">
        <v>2.5</v>
      </c>
      <c r="W160" s="14">
        <v>2.5</v>
      </c>
      <c r="X160" s="14">
        <v>3</v>
      </c>
      <c r="Y160" s="14">
        <v>2</v>
      </c>
      <c r="Z160" s="14">
        <v>2</v>
      </c>
      <c r="AA160" s="14">
        <v>2.5</v>
      </c>
      <c r="AB160" s="14">
        <v>2.5</v>
      </c>
      <c r="AC160" s="14">
        <v>2</v>
      </c>
      <c r="AD160" s="14">
        <v>2</v>
      </c>
      <c r="AE160" s="14">
        <v>2</v>
      </c>
      <c r="AF160" s="14">
        <v>2</v>
      </c>
      <c r="AG160" s="14">
        <v>1.5</v>
      </c>
      <c r="AH160" s="14">
        <v>1.5</v>
      </c>
      <c r="AI160" s="14">
        <f t="shared" si="39"/>
        <v>73.5</v>
      </c>
      <c r="AJ160" s="14">
        <v>35</v>
      </c>
      <c r="AK160" s="36">
        <f t="shared" si="40"/>
        <v>2572.5</v>
      </c>
      <c r="AL160" s="14">
        <v>0</v>
      </c>
      <c r="AM160" s="36">
        <v>100</v>
      </c>
      <c r="AN160" s="36">
        <v>100</v>
      </c>
      <c r="AO160" s="41"/>
      <c r="AP160" s="41">
        <f t="shared" si="37"/>
        <v>0</v>
      </c>
      <c r="AQ160" s="41">
        <f t="shared" si="45"/>
        <v>0</v>
      </c>
      <c r="AR160" s="14"/>
      <c r="AS160" s="14"/>
      <c r="AT160" s="14"/>
      <c r="AU160" s="14">
        <f t="shared" si="48"/>
        <v>0</v>
      </c>
      <c r="AV160" s="14">
        <f t="shared" si="41"/>
        <v>0</v>
      </c>
      <c r="AW160" s="40">
        <f t="shared" si="35"/>
        <v>273.5</v>
      </c>
      <c r="AX160" s="40">
        <v>1210.5</v>
      </c>
      <c r="AY160" s="40">
        <f t="shared" si="42"/>
        <v>73.5</v>
      </c>
      <c r="AZ160" s="40">
        <f t="shared" si="43"/>
        <v>1284</v>
      </c>
      <c r="BA160" s="40">
        <v>1000</v>
      </c>
      <c r="BB160" s="40">
        <f t="shared" si="46"/>
        <v>1100</v>
      </c>
      <c r="BC160" s="40">
        <v>0</v>
      </c>
      <c r="BD160" s="40">
        <f t="shared" si="36"/>
        <v>100</v>
      </c>
      <c r="BE160" s="40">
        <f t="shared" si="44"/>
        <v>2299</v>
      </c>
      <c r="BF160" s="14" t="s">
        <v>170</v>
      </c>
      <c r="BG160" s="44" t="s">
        <v>200</v>
      </c>
      <c r="BH160" s="7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  <c r="HZ160" s="15"/>
      <c r="IA160" s="15"/>
      <c r="IB160" s="15"/>
      <c r="IC160" s="15"/>
      <c r="ID160" s="15"/>
      <c r="IE160" s="15"/>
      <c r="IF160" s="15"/>
      <c r="IG160" s="15"/>
      <c r="IH160" s="15"/>
      <c r="II160" s="15"/>
      <c r="IJ160" s="15"/>
      <c r="IK160" s="15"/>
      <c r="IL160" s="15"/>
      <c r="IM160" s="15"/>
      <c r="IN160" s="15"/>
      <c r="IO160" s="15"/>
      <c r="IP160" s="15"/>
      <c r="IQ160" s="15"/>
      <c r="IR160" s="15"/>
      <c r="IS160" s="15"/>
      <c r="IT160" s="15"/>
      <c r="IU160" s="15"/>
      <c r="IV160" s="15"/>
      <c r="IW160" s="15"/>
      <c r="IX160" s="15"/>
      <c r="IY160" s="15"/>
      <c r="IZ160" s="15"/>
      <c r="JA160" s="15"/>
      <c r="JB160"/>
      <c r="JC160"/>
    </row>
    <row r="161" spans="1:60">
      <c r="A161" s="13">
        <v>529</v>
      </c>
      <c r="B161" s="14" t="s">
        <v>236</v>
      </c>
      <c r="C161" s="14" t="s">
        <v>50</v>
      </c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>
        <f t="shared" si="39"/>
        <v>0</v>
      </c>
      <c r="AJ161" s="14">
        <v>35</v>
      </c>
      <c r="AK161" s="36">
        <f t="shared" si="40"/>
        <v>0</v>
      </c>
      <c r="AL161" s="14">
        <v>0</v>
      </c>
      <c r="AM161" s="36">
        <v>0</v>
      </c>
      <c r="AN161" s="36">
        <v>0</v>
      </c>
      <c r="AO161" s="41"/>
      <c r="AP161" s="41">
        <f t="shared" si="37"/>
        <v>0</v>
      </c>
      <c r="AQ161" s="41">
        <f t="shared" si="45"/>
        <v>0</v>
      </c>
      <c r="AR161" s="14"/>
      <c r="AS161" s="14"/>
      <c r="AT161" s="14"/>
      <c r="AU161" s="14">
        <f t="shared" si="48"/>
        <v>0</v>
      </c>
      <c r="AV161" s="14">
        <f t="shared" si="41"/>
        <v>0</v>
      </c>
      <c r="AW161" s="40">
        <f t="shared" si="35"/>
        <v>0</v>
      </c>
      <c r="AX161" s="40">
        <v>397.5</v>
      </c>
      <c r="AY161" s="40">
        <f t="shared" si="42"/>
        <v>0</v>
      </c>
      <c r="AZ161" s="40">
        <f t="shared" si="43"/>
        <v>397.5</v>
      </c>
      <c r="BA161" s="40">
        <v>0</v>
      </c>
      <c r="BB161" s="40">
        <f t="shared" si="46"/>
        <v>0</v>
      </c>
      <c r="BC161" s="40">
        <v>0</v>
      </c>
      <c r="BD161" s="40">
        <f t="shared" si="36"/>
        <v>0</v>
      </c>
      <c r="BE161" s="40">
        <f t="shared" si="44"/>
        <v>0</v>
      </c>
      <c r="BF161" s="14" t="s">
        <v>170</v>
      </c>
      <c r="BG161" s="44" t="s">
        <v>206</v>
      </c>
      <c r="BH161" s="7"/>
    </row>
    <row r="162" s="9" customFormat="1" spans="1:263">
      <c r="A162" s="13">
        <v>568</v>
      </c>
      <c r="B162" s="14" t="s">
        <v>237</v>
      </c>
      <c r="C162" s="14" t="s">
        <v>50</v>
      </c>
      <c r="D162" s="14">
        <v>2</v>
      </c>
      <c r="E162" s="14">
        <v>2</v>
      </c>
      <c r="F162" s="14">
        <v>3.5</v>
      </c>
      <c r="G162" s="14">
        <v>3</v>
      </c>
      <c r="H162" s="14">
        <v>3</v>
      </c>
      <c r="I162" s="14">
        <v>2.5</v>
      </c>
      <c r="J162" s="14">
        <v>3</v>
      </c>
      <c r="K162" s="14">
        <v>2.5</v>
      </c>
      <c r="L162" s="14">
        <v>3</v>
      </c>
      <c r="M162" s="14">
        <v>2.5</v>
      </c>
      <c r="N162" s="14">
        <v>3.5</v>
      </c>
      <c r="O162" s="14">
        <v>2.5</v>
      </c>
      <c r="P162" s="14">
        <v>2.5</v>
      </c>
      <c r="Q162" s="14">
        <v>2</v>
      </c>
      <c r="R162" s="14">
        <v>2</v>
      </c>
      <c r="S162" s="14">
        <v>2</v>
      </c>
      <c r="T162" s="14">
        <v>2</v>
      </c>
      <c r="U162" s="14">
        <v>2</v>
      </c>
      <c r="V162" s="14">
        <v>2</v>
      </c>
      <c r="W162" s="14">
        <v>2.5</v>
      </c>
      <c r="X162" s="14">
        <v>2.5</v>
      </c>
      <c r="Y162" s="14">
        <v>2</v>
      </c>
      <c r="Z162" s="14">
        <v>1.5</v>
      </c>
      <c r="AA162" s="14">
        <v>3.5</v>
      </c>
      <c r="AB162" s="14">
        <v>3.5</v>
      </c>
      <c r="AC162" s="14">
        <v>2</v>
      </c>
      <c r="AD162" s="14">
        <v>2</v>
      </c>
      <c r="AE162" s="14">
        <v>2.5</v>
      </c>
      <c r="AF162" s="14">
        <v>2</v>
      </c>
      <c r="AG162" s="14">
        <v>2</v>
      </c>
      <c r="AH162" s="14">
        <v>0</v>
      </c>
      <c r="AI162" s="14">
        <f t="shared" si="39"/>
        <v>73.5</v>
      </c>
      <c r="AJ162" s="14">
        <v>35</v>
      </c>
      <c r="AK162" s="36">
        <f t="shared" si="40"/>
        <v>2572.5</v>
      </c>
      <c r="AL162" s="14">
        <v>0</v>
      </c>
      <c r="AM162" s="36">
        <v>100</v>
      </c>
      <c r="AN162" s="36">
        <v>100</v>
      </c>
      <c r="AO162" s="41"/>
      <c r="AP162" s="41">
        <f t="shared" si="37"/>
        <v>0</v>
      </c>
      <c r="AQ162" s="41">
        <f t="shared" si="45"/>
        <v>0</v>
      </c>
      <c r="AR162" s="14"/>
      <c r="AS162" s="14"/>
      <c r="AT162" s="14"/>
      <c r="AU162" s="14">
        <f t="shared" si="48"/>
        <v>0</v>
      </c>
      <c r="AV162" s="14">
        <f t="shared" si="41"/>
        <v>0</v>
      </c>
      <c r="AW162" s="40">
        <f t="shared" si="35"/>
        <v>273.5</v>
      </c>
      <c r="AX162" s="40">
        <v>280</v>
      </c>
      <c r="AY162" s="40">
        <f t="shared" si="42"/>
        <v>73.5</v>
      </c>
      <c r="AZ162" s="40">
        <f t="shared" si="43"/>
        <v>353.5</v>
      </c>
      <c r="BA162" s="40">
        <v>100</v>
      </c>
      <c r="BB162" s="40">
        <f t="shared" si="46"/>
        <v>200</v>
      </c>
      <c r="BC162" s="40">
        <v>100</v>
      </c>
      <c r="BD162" s="40">
        <f t="shared" si="36"/>
        <v>200</v>
      </c>
      <c r="BE162" s="40">
        <f t="shared" si="44"/>
        <v>2299</v>
      </c>
      <c r="BF162" s="14" t="s">
        <v>170</v>
      </c>
      <c r="BG162" s="44" t="s">
        <v>210</v>
      </c>
      <c r="BH162" s="7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  <c r="HZ162" s="15"/>
      <c r="IA162" s="15"/>
      <c r="IB162" s="15"/>
      <c r="IC162" s="15"/>
      <c r="ID162" s="15"/>
      <c r="IE162" s="15"/>
      <c r="IF162" s="15"/>
      <c r="IG162" s="15"/>
      <c r="IH162" s="15"/>
      <c r="II162" s="15"/>
      <c r="IJ162" s="15"/>
      <c r="IK162" s="15"/>
      <c r="IL162" s="15"/>
      <c r="IM162" s="15"/>
      <c r="IN162" s="15"/>
      <c r="IO162" s="15"/>
      <c r="IP162" s="15"/>
      <c r="IQ162" s="15"/>
      <c r="IR162" s="15"/>
      <c r="IS162" s="15"/>
      <c r="IT162" s="15"/>
      <c r="IU162" s="15"/>
      <c r="IV162" s="15"/>
      <c r="IW162" s="15"/>
      <c r="IX162" s="15"/>
      <c r="IY162" s="15"/>
      <c r="IZ162" s="15"/>
      <c r="JA162" s="15"/>
      <c r="JB162"/>
      <c r="JC162"/>
    </row>
    <row r="163" s="9" customFormat="1" spans="1:263">
      <c r="A163" s="13">
        <v>582</v>
      </c>
      <c r="B163" s="18" t="s">
        <v>238</v>
      </c>
      <c r="C163" s="19" t="s">
        <v>212</v>
      </c>
      <c r="D163" s="19">
        <v>0</v>
      </c>
      <c r="E163" s="19">
        <v>0</v>
      </c>
      <c r="F163" s="19">
        <v>0</v>
      </c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4"/>
      <c r="AA163" s="19"/>
      <c r="AB163" s="19"/>
      <c r="AC163" s="19"/>
      <c r="AD163" s="19"/>
      <c r="AE163" s="19"/>
      <c r="AF163" s="19"/>
      <c r="AG163" s="19"/>
      <c r="AH163" s="19"/>
      <c r="AI163" s="14">
        <f t="shared" si="39"/>
        <v>0</v>
      </c>
      <c r="AJ163" s="14">
        <v>35</v>
      </c>
      <c r="AK163" s="36">
        <f t="shared" si="40"/>
        <v>0</v>
      </c>
      <c r="AL163" s="19">
        <v>0</v>
      </c>
      <c r="AM163" s="36">
        <v>100</v>
      </c>
      <c r="AN163" s="36">
        <v>100</v>
      </c>
      <c r="AO163" s="41"/>
      <c r="AP163" s="41">
        <f t="shared" si="37"/>
        <v>0</v>
      </c>
      <c r="AQ163" s="41">
        <f t="shared" si="45"/>
        <v>0</v>
      </c>
      <c r="AR163" s="19"/>
      <c r="AS163" s="19"/>
      <c r="AT163" s="18"/>
      <c r="AU163" s="14">
        <f t="shared" si="48"/>
        <v>0</v>
      </c>
      <c r="AV163" s="14">
        <f t="shared" si="41"/>
        <v>0</v>
      </c>
      <c r="AW163" s="40">
        <v>0</v>
      </c>
      <c r="AX163" s="40">
        <v>857.5</v>
      </c>
      <c r="AY163" s="40">
        <f t="shared" si="42"/>
        <v>0</v>
      </c>
      <c r="AZ163" s="40">
        <f t="shared" si="43"/>
        <v>857.5</v>
      </c>
      <c r="BA163" s="40">
        <v>100</v>
      </c>
      <c r="BB163" s="40">
        <v>100</v>
      </c>
      <c r="BC163" s="40">
        <v>100</v>
      </c>
      <c r="BD163" s="40">
        <v>100</v>
      </c>
      <c r="BE163" s="40">
        <f t="shared" si="44"/>
        <v>0</v>
      </c>
      <c r="BF163" s="45" t="s">
        <v>239</v>
      </c>
      <c r="BG163" s="44">
        <v>10029008470</v>
      </c>
      <c r="BH163" s="7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/>
      <c r="GH163" s="15"/>
      <c r="GI163" s="15"/>
      <c r="GJ163" s="15"/>
      <c r="GK163" s="15"/>
      <c r="GL163" s="15"/>
      <c r="GM163" s="15"/>
      <c r="GN163" s="15"/>
      <c r="GO163" s="15"/>
      <c r="GP163" s="15"/>
      <c r="GQ163" s="15"/>
      <c r="GR163" s="15"/>
      <c r="GS163" s="15"/>
      <c r="GT163" s="15"/>
      <c r="GU163" s="15"/>
      <c r="GV163" s="15"/>
      <c r="GW163" s="15"/>
      <c r="GX163" s="15"/>
      <c r="GY163" s="15"/>
      <c r="GZ163" s="15"/>
      <c r="HA163" s="15"/>
      <c r="HB163" s="15"/>
      <c r="HC163" s="15"/>
      <c r="HD163" s="15"/>
      <c r="HE163" s="15"/>
      <c r="HF163" s="15"/>
      <c r="HG163" s="15"/>
      <c r="HH163" s="15"/>
      <c r="HI163" s="15"/>
      <c r="HJ163" s="15"/>
      <c r="HK163" s="15"/>
      <c r="HL163" s="15"/>
      <c r="HM163" s="15"/>
      <c r="HN163" s="15"/>
      <c r="HO163" s="15"/>
      <c r="HP163" s="15"/>
      <c r="HQ163" s="15"/>
      <c r="HR163" s="15"/>
      <c r="HS163" s="15"/>
      <c r="HT163" s="15"/>
      <c r="HU163" s="15"/>
      <c r="HV163" s="15"/>
      <c r="HW163" s="15"/>
      <c r="HX163" s="15"/>
      <c r="HY163" s="15"/>
      <c r="HZ163" s="15"/>
      <c r="IA163" s="15"/>
      <c r="IB163" s="15"/>
      <c r="IC163" s="15"/>
      <c r="ID163" s="15"/>
      <c r="IE163" s="15"/>
      <c r="IF163" s="15"/>
      <c r="IG163" s="15"/>
      <c r="IH163" s="15"/>
      <c r="II163" s="15"/>
      <c r="IJ163" s="15"/>
      <c r="IK163" s="15"/>
      <c r="IL163" s="15"/>
      <c r="IM163" s="15"/>
      <c r="IN163" s="15"/>
      <c r="IO163" s="15"/>
      <c r="IP163" s="15"/>
      <c r="IQ163" s="15"/>
      <c r="IR163" s="15"/>
      <c r="IS163" s="15"/>
      <c r="IT163" s="15"/>
      <c r="IU163" s="15"/>
      <c r="IV163" s="15"/>
      <c r="IW163" s="15"/>
      <c r="IX163" s="15"/>
      <c r="IY163" s="15"/>
      <c r="IZ163" s="15"/>
      <c r="JA163" s="15"/>
      <c r="JB163"/>
      <c r="JC163"/>
    </row>
    <row r="164" spans="1:263">
      <c r="A164" s="13">
        <v>704</v>
      </c>
      <c r="B164" s="14" t="s">
        <v>240</v>
      </c>
      <c r="C164" s="14" t="s">
        <v>120</v>
      </c>
      <c r="D164" s="14">
        <v>3.5</v>
      </c>
      <c r="E164" s="14">
        <v>3</v>
      </c>
      <c r="F164" s="14">
        <v>3</v>
      </c>
      <c r="G164" s="14">
        <v>3.5</v>
      </c>
      <c r="H164" s="14">
        <v>3.5</v>
      </c>
      <c r="I164" s="14">
        <v>3.5</v>
      </c>
      <c r="J164" s="14">
        <v>3.5</v>
      </c>
      <c r="K164" s="14">
        <v>2.5</v>
      </c>
      <c r="L164" s="14">
        <v>0</v>
      </c>
      <c r="M164" s="14">
        <v>0</v>
      </c>
      <c r="N164" s="14">
        <v>1.5</v>
      </c>
      <c r="O164" s="14">
        <v>2.5</v>
      </c>
      <c r="P164" s="14">
        <v>2.5</v>
      </c>
      <c r="Q164" s="14">
        <v>3</v>
      </c>
      <c r="R164" s="14">
        <v>2.5</v>
      </c>
      <c r="S164" s="14">
        <v>3</v>
      </c>
      <c r="T164" s="14">
        <v>3</v>
      </c>
      <c r="U164" s="14"/>
      <c r="V164" s="14">
        <v>2</v>
      </c>
      <c r="W164" s="14">
        <v>2</v>
      </c>
      <c r="X164" s="14">
        <v>1</v>
      </c>
      <c r="Y164" s="14">
        <v>1</v>
      </c>
      <c r="Z164" s="14"/>
      <c r="AA164" s="14">
        <v>1</v>
      </c>
      <c r="AB164" s="14">
        <v>1</v>
      </c>
      <c r="AC164" s="14">
        <v>1</v>
      </c>
      <c r="AD164" s="14">
        <v>1</v>
      </c>
      <c r="AE164" s="14">
        <v>3</v>
      </c>
      <c r="AF164" s="14">
        <v>3</v>
      </c>
      <c r="AG164" s="14">
        <v>3</v>
      </c>
      <c r="AH164" s="14">
        <v>2.5</v>
      </c>
      <c r="AI164" s="14">
        <f t="shared" si="39"/>
        <v>65.5</v>
      </c>
      <c r="AJ164" s="14">
        <v>35</v>
      </c>
      <c r="AK164" s="36">
        <f t="shared" si="40"/>
        <v>2292.5</v>
      </c>
      <c r="AL164" s="14">
        <v>8545.5</v>
      </c>
      <c r="AM164" s="36"/>
      <c r="AN164" s="36">
        <v>100</v>
      </c>
      <c r="AO164" s="41">
        <v>1765</v>
      </c>
      <c r="AP164" s="41">
        <f t="shared" si="37"/>
        <v>1765</v>
      </c>
      <c r="AQ164" s="41">
        <f t="shared" si="45"/>
        <v>6780.5</v>
      </c>
      <c r="AR164" s="14"/>
      <c r="AS164" s="14"/>
      <c r="AT164" s="14">
        <v>4600</v>
      </c>
      <c r="AU164" s="14">
        <v>0</v>
      </c>
      <c r="AV164" s="14">
        <f t="shared" si="41"/>
        <v>4600</v>
      </c>
      <c r="AW164" s="40">
        <f>AM164+AN164+AP164+AR164+AU164+AY164</f>
        <v>1930.5</v>
      </c>
      <c r="AX164" s="40">
        <v>746.5</v>
      </c>
      <c r="AY164" s="40">
        <f t="shared" si="42"/>
        <v>65.5</v>
      </c>
      <c r="AZ164" s="40">
        <f t="shared" si="43"/>
        <v>812</v>
      </c>
      <c r="BA164" s="40">
        <v>1000</v>
      </c>
      <c r="BB164" s="40">
        <f>BA164+AM164</f>
        <v>1000</v>
      </c>
      <c r="BC164" s="40">
        <v>100</v>
      </c>
      <c r="BD164" s="40">
        <f>BC164+AN164</f>
        <v>200</v>
      </c>
      <c r="BE164" s="40">
        <f t="shared" si="44"/>
        <v>362</v>
      </c>
      <c r="BF164" s="14" t="s">
        <v>241</v>
      </c>
      <c r="BG164" s="44">
        <v>5027178110167300</v>
      </c>
      <c r="BH164" s="7"/>
      <c r="JB164" s="8"/>
      <c r="JC164" s="8"/>
    </row>
    <row r="165" spans="1:261">
      <c r="A165" s="13">
        <v>176</v>
      </c>
      <c r="B165" s="18" t="s">
        <v>242</v>
      </c>
      <c r="C165" s="19" t="s">
        <v>81</v>
      </c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4"/>
      <c r="AA165" s="19"/>
      <c r="AB165" s="19"/>
      <c r="AC165" s="19"/>
      <c r="AD165" s="19"/>
      <c r="AE165" s="14"/>
      <c r="AF165" s="19"/>
      <c r="AG165" s="19"/>
      <c r="AH165" s="19"/>
      <c r="AI165" s="14">
        <f t="shared" si="39"/>
        <v>0</v>
      </c>
      <c r="AJ165" s="14">
        <v>35</v>
      </c>
      <c r="AK165" s="36">
        <f t="shared" si="40"/>
        <v>0</v>
      </c>
      <c r="AL165" s="19">
        <v>1247.5</v>
      </c>
      <c r="AM165" s="36">
        <v>100</v>
      </c>
      <c r="AN165" s="36">
        <v>100</v>
      </c>
      <c r="AO165" s="41">
        <v>0</v>
      </c>
      <c r="AP165" s="41">
        <f t="shared" si="37"/>
        <v>0</v>
      </c>
      <c r="AQ165" s="41">
        <f t="shared" si="45"/>
        <v>1247.5</v>
      </c>
      <c r="AR165" s="19"/>
      <c r="AS165" s="19"/>
      <c r="AT165" s="18"/>
      <c r="AU165" s="14">
        <f t="shared" ref="AU165:AU177" si="49">AT165</f>
        <v>0</v>
      </c>
      <c r="AV165" s="14">
        <f t="shared" si="41"/>
        <v>0</v>
      </c>
      <c r="AW165" s="40">
        <v>0</v>
      </c>
      <c r="AX165" s="94">
        <v>1791</v>
      </c>
      <c r="AY165" s="40">
        <f t="shared" si="42"/>
        <v>0</v>
      </c>
      <c r="AZ165" s="40">
        <f t="shared" si="43"/>
        <v>1791</v>
      </c>
      <c r="BA165" s="40">
        <v>1000</v>
      </c>
      <c r="BB165" s="40">
        <v>1000</v>
      </c>
      <c r="BC165" s="40">
        <v>200</v>
      </c>
      <c r="BD165" s="40">
        <v>200</v>
      </c>
      <c r="BE165" s="40">
        <f t="shared" si="44"/>
        <v>0</v>
      </c>
      <c r="BF165" s="95" t="s">
        <v>243</v>
      </c>
      <c r="BG165" s="44">
        <v>502009993700</v>
      </c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</row>
    <row r="166" spans="1:263">
      <c r="A166" s="13">
        <v>447</v>
      </c>
      <c r="B166" s="18" t="s">
        <v>244</v>
      </c>
      <c r="C166" s="19" t="s">
        <v>50</v>
      </c>
      <c r="D166" s="19"/>
      <c r="E166" s="14">
        <v>1</v>
      </c>
      <c r="F166" s="19">
        <v>1</v>
      </c>
      <c r="G166" s="19">
        <v>1</v>
      </c>
      <c r="H166" s="19">
        <v>1.5</v>
      </c>
      <c r="I166" s="19">
        <v>1</v>
      </c>
      <c r="J166" s="19">
        <v>1</v>
      </c>
      <c r="K166" s="19">
        <v>1</v>
      </c>
      <c r="L166" s="19">
        <v>0</v>
      </c>
      <c r="M166" s="19">
        <v>1</v>
      </c>
      <c r="N166" s="19">
        <v>0</v>
      </c>
      <c r="O166" s="19">
        <v>1</v>
      </c>
      <c r="P166" s="19">
        <v>0</v>
      </c>
      <c r="Q166" s="19">
        <v>0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/>
      <c r="X166" s="19"/>
      <c r="Y166" s="19"/>
      <c r="Z166" s="14"/>
      <c r="AA166" s="19"/>
      <c r="AB166" s="19"/>
      <c r="AC166" s="19"/>
      <c r="AD166" s="19"/>
      <c r="AE166" s="19"/>
      <c r="AF166" s="19"/>
      <c r="AG166" s="19"/>
      <c r="AH166" s="19"/>
      <c r="AI166" s="14">
        <f t="shared" si="39"/>
        <v>9.5</v>
      </c>
      <c r="AJ166" s="14">
        <v>35</v>
      </c>
      <c r="AK166" s="36">
        <f t="shared" si="40"/>
        <v>332.5</v>
      </c>
      <c r="AL166" s="19">
        <v>0</v>
      </c>
      <c r="AM166" s="36">
        <v>100</v>
      </c>
      <c r="AN166" s="36">
        <v>100</v>
      </c>
      <c r="AO166" s="41"/>
      <c r="AP166" s="41">
        <f t="shared" si="37"/>
        <v>0</v>
      </c>
      <c r="AQ166" s="41">
        <f t="shared" si="45"/>
        <v>0</v>
      </c>
      <c r="AR166" s="19"/>
      <c r="AS166" s="56"/>
      <c r="AT166" s="18"/>
      <c r="AU166" s="14">
        <f t="shared" si="49"/>
        <v>0</v>
      </c>
      <c r="AV166" s="14">
        <f t="shared" si="41"/>
        <v>0</v>
      </c>
      <c r="AW166" s="40">
        <f t="shared" ref="AW166:AW182" si="50">AM166+AN166+AP166+AR166+AU166+AY166</f>
        <v>209.5</v>
      </c>
      <c r="AX166" s="40">
        <v>510</v>
      </c>
      <c r="AY166" s="40">
        <f t="shared" si="42"/>
        <v>9.5</v>
      </c>
      <c r="AZ166" s="40">
        <f t="shared" si="43"/>
        <v>519.5</v>
      </c>
      <c r="BA166" s="40">
        <v>1000</v>
      </c>
      <c r="BB166" s="40">
        <f t="shared" ref="BB166:BB229" si="51">BA166+AM166</f>
        <v>1100</v>
      </c>
      <c r="BC166" s="40">
        <v>100</v>
      </c>
      <c r="BD166" s="40">
        <f t="shared" ref="BD166:BD229" si="52">BC166+AN166</f>
        <v>200</v>
      </c>
      <c r="BE166" s="40">
        <f t="shared" si="44"/>
        <v>123</v>
      </c>
      <c r="BF166" s="45" t="s">
        <v>243</v>
      </c>
      <c r="BG166" s="44">
        <v>5020061815</v>
      </c>
      <c r="BH166" s="7"/>
      <c r="JB166" s="7"/>
      <c r="JC166" s="7"/>
    </row>
    <row r="167" s="8" customFormat="1" spans="1:263">
      <c r="A167" s="13">
        <v>452</v>
      </c>
      <c r="B167" s="18" t="s">
        <v>245</v>
      </c>
      <c r="C167" s="19" t="s">
        <v>50</v>
      </c>
      <c r="D167" s="19">
        <v>40.5</v>
      </c>
      <c r="E167" s="14">
        <v>41.5</v>
      </c>
      <c r="F167" s="19">
        <v>42.5</v>
      </c>
      <c r="G167" s="19">
        <v>40</v>
      </c>
      <c r="H167" s="19">
        <v>41</v>
      </c>
      <c r="I167" s="19">
        <v>42.5</v>
      </c>
      <c r="J167" s="19">
        <v>43.5</v>
      </c>
      <c r="K167" s="19">
        <v>40</v>
      </c>
      <c r="L167" s="19">
        <v>42</v>
      </c>
      <c r="M167" s="19">
        <v>46.5</v>
      </c>
      <c r="N167" s="19">
        <v>46</v>
      </c>
      <c r="O167" s="19">
        <v>45</v>
      </c>
      <c r="P167" s="19">
        <v>45</v>
      </c>
      <c r="Q167" s="19">
        <v>40.5</v>
      </c>
      <c r="R167" s="19">
        <v>46.5</v>
      </c>
      <c r="S167" s="19">
        <v>45.5</v>
      </c>
      <c r="T167" s="19">
        <v>45</v>
      </c>
      <c r="U167" s="19">
        <v>38</v>
      </c>
      <c r="V167" s="19">
        <v>26</v>
      </c>
      <c r="W167" s="19">
        <v>45</v>
      </c>
      <c r="X167" s="19">
        <v>29.5</v>
      </c>
      <c r="Y167" s="19">
        <v>46.5</v>
      </c>
      <c r="Z167" s="14">
        <v>59.5</v>
      </c>
      <c r="AA167" s="19">
        <v>47.5</v>
      </c>
      <c r="AB167" s="19">
        <v>47.5</v>
      </c>
      <c r="AC167" s="19">
        <v>50</v>
      </c>
      <c r="AD167" s="19">
        <v>52.5</v>
      </c>
      <c r="AE167" s="19">
        <v>54</v>
      </c>
      <c r="AF167" s="19">
        <v>49.5</v>
      </c>
      <c r="AG167" s="19">
        <v>49.5</v>
      </c>
      <c r="AH167" s="19">
        <v>66.5</v>
      </c>
      <c r="AI167" s="14">
        <f t="shared" si="39"/>
        <v>1395</v>
      </c>
      <c r="AJ167" s="14">
        <v>35</v>
      </c>
      <c r="AK167" s="36">
        <f t="shared" si="40"/>
        <v>48825</v>
      </c>
      <c r="AL167" s="19">
        <v>0</v>
      </c>
      <c r="AM167" s="36">
        <v>100</v>
      </c>
      <c r="AN167" s="36">
        <v>100</v>
      </c>
      <c r="AO167" s="41"/>
      <c r="AP167" s="41">
        <f t="shared" si="37"/>
        <v>0</v>
      </c>
      <c r="AQ167" s="41">
        <f t="shared" si="45"/>
        <v>0</v>
      </c>
      <c r="AR167" s="19"/>
      <c r="AS167" s="56"/>
      <c r="AT167" s="18"/>
      <c r="AU167" s="14">
        <f t="shared" si="49"/>
        <v>0</v>
      </c>
      <c r="AV167" s="14">
        <f t="shared" si="41"/>
        <v>0</v>
      </c>
      <c r="AW167" s="40">
        <f t="shared" si="50"/>
        <v>1595</v>
      </c>
      <c r="AX167" s="40">
        <v>555.5</v>
      </c>
      <c r="AY167" s="40">
        <f t="shared" si="42"/>
        <v>1395</v>
      </c>
      <c r="AZ167" s="40">
        <f t="shared" si="43"/>
        <v>1950.5</v>
      </c>
      <c r="BA167" s="40">
        <v>1000</v>
      </c>
      <c r="BB167" s="40">
        <f t="shared" si="51"/>
        <v>1100</v>
      </c>
      <c r="BC167" s="40">
        <v>1100</v>
      </c>
      <c r="BD167" s="40">
        <f t="shared" si="52"/>
        <v>1200</v>
      </c>
      <c r="BE167" s="40">
        <f t="shared" si="44"/>
        <v>47230</v>
      </c>
      <c r="BF167" s="45" t="s">
        <v>243</v>
      </c>
      <c r="BG167" s="44">
        <v>5020061730</v>
      </c>
      <c r="BH167" s="7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  <c r="HC167" s="15"/>
      <c r="HD167" s="15"/>
      <c r="HE167" s="15"/>
      <c r="HF167" s="15"/>
      <c r="HG167" s="15"/>
      <c r="HH167" s="15"/>
      <c r="HI167" s="15"/>
      <c r="HJ167" s="15"/>
      <c r="HK167" s="15"/>
      <c r="HL167" s="15"/>
      <c r="HM167" s="15"/>
      <c r="HN167" s="15"/>
      <c r="HO167" s="15"/>
      <c r="HP167" s="15"/>
      <c r="HQ167" s="15"/>
      <c r="HR167" s="15"/>
      <c r="HS167" s="15"/>
      <c r="HT167" s="15"/>
      <c r="HU167" s="15"/>
      <c r="HV167" s="15"/>
      <c r="HW167" s="15"/>
      <c r="HX167" s="15"/>
      <c r="HY167" s="15"/>
      <c r="HZ167" s="15"/>
      <c r="IA167" s="15"/>
      <c r="IB167" s="15"/>
      <c r="IC167" s="15"/>
      <c r="ID167" s="15"/>
      <c r="IE167" s="15"/>
      <c r="IF167" s="15"/>
      <c r="IG167" s="15"/>
      <c r="IH167" s="15"/>
      <c r="II167" s="15"/>
      <c r="IJ167" s="15"/>
      <c r="IK167" s="15"/>
      <c r="IL167" s="15"/>
      <c r="IM167" s="15"/>
      <c r="IN167" s="15"/>
      <c r="IO167" s="15"/>
      <c r="IP167" s="15"/>
      <c r="IQ167" s="15"/>
      <c r="IR167" s="15"/>
      <c r="IS167" s="15"/>
      <c r="IT167" s="15"/>
      <c r="IU167" s="15"/>
      <c r="IV167" s="15"/>
      <c r="IW167" s="15"/>
      <c r="IX167" s="15"/>
      <c r="IY167" s="15"/>
      <c r="IZ167" s="15"/>
      <c r="JA167" s="15"/>
      <c r="JB167"/>
      <c r="JC167"/>
    </row>
    <row r="168" spans="1:263">
      <c r="A168" s="13">
        <v>467</v>
      </c>
      <c r="B168" s="18" t="s">
        <v>246</v>
      </c>
      <c r="C168" s="19" t="s">
        <v>50</v>
      </c>
      <c r="D168" s="19">
        <v>22</v>
      </c>
      <c r="E168" s="14">
        <v>23</v>
      </c>
      <c r="F168" s="19">
        <v>23</v>
      </c>
      <c r="G168" s="19">
        <v>24</v>
      </c>
      <c r="H168" s="19">
        <v>24</v>
      </c>
      <c r="I168" s="19">
        <v>20</v>
      </c>
      <c r="J168" s="19">
        <v>24</v>
      </c>
      <c r="K168" s="19">
        <v>25</v>
      </c>
      <c r="L168" s="19">
        <v>16</v>
      </c>
      <c r="M168" s="19">
        <v>26</v>
      </c>
      <c r="N168" s="19">
        <v>24</v>
      </c>
      <c r="O168" s="19">
        <v>24</v>
      </c>
      <c r="P168" s="19">
        <v>24</v>
      </c>
      <c r="Q168" s="19">
        <v>26</v>
      </c>
      <c r="R168" s="19">
        <v>26</v>
      </c>
      <c r="S168" s="19">
        <v>25</v>
      </c>
      <c r="T168" s="19">
        <v>26</v>
      </c>
      <c r="U168" s="19">
        <v>26</v>
      </c>
      <c r="V168" s="19">
        <v>26</v>
      </c>
      <c r="W168" s="19">
        <v>24</v>
      </c>
      <c r="X168" s="19">
        <v>27</v>
      </c>
      <c r="Y168" s="19">
        <v>26</v>
      </c>
      <c r="Z168" s="14">
        <v>26</v>
      </c>
      <c r="AA168" s="19">
        <v>26</v>
      </c>
      <c r="AB168" s="19">
        <v>8</v>
      </c>
      <c r="AC168" s="19">
        <v>26</v>
      </c>
      <c r="AD168" s="19">
        <v>19</v>
      </c>
      <c r="AE168" s="19">
        <v>22</v>
      </c>
      <c r="AF168" s="19">
        <v>27.5</v>
      </c>
      <c r="AG168" s="19">
        <v>19</v>
      </c>
      <c r="AH168" s="19">
        <v>27.5</v>
      </c>
      <c r="AI168" s="14">
        <f t="shared" si="39"/>
        <v>732</v>
      </c>
      <c r="AJ168" s="14">
        <v>35</v>
      </c>
      <c r="AK168" s="36">
        <f t="shared" si="40"/>
        <v>25620</v>
      </c>
      <c r="AL168" s="19">
        <v>0</v>
      </c>
      <c r="AM168" s="36">
        <v>0</v>
      </c>
      <c r="AN168" s="36">
        <v>100</v>
      </c>
      <c r="AO168" s="41"/>
      <c r="AP168" s="41">
        <f t="shared" si="37"/>
        <v>0</v>
      </c>
      <c r="AQ168" s="41">
        <f t="shared" si="45"/>
        <v>0</v>
      </c>
      <c r="AR168" s="19"/>
      <c r="AS168" s="19"/>
      <c r="AT168" s="18">
        <v>2300</v>
      </c>
      <c r="AU168" s="14">
        <f t="shared" si="49"/>
        <v>2300</v>
      </c>
      <c r="AV168" s="14">
        <f t="shared" si="41"/>
        <v>0</v>
      </c>
      <c r="AW168" s="40">
        <f t="shared" si="50"/>
        <v>3132</v>
      </c>
      <c r="AX168" s="40">
        <v>1717</v>
      </c>
      <c r="AY168" s="40">
        <f t="shared" si="42"/>
        <v>732</v>
      </c>
      <c r="AZ168" s="40">
        <f t="shared" si="43"/>
        <v>2449</v>
      </c>
      <c r="BA168" s="40">
        <v>1000</v>
      </c>
      <c r="BB168" s="40">
        <f t="shared" si="51"/>
        <v>1000</v>
      </c>
      <c r="BC168" s="40">
        <v>1500</v>
      </c>
      <c r="BD168" s="40">
        <f t="shared" si="52"/>
        <v>1600</v>
      </c>
      <c r="BE168" s="40">
        <f t="shared" si="44"/>
        <v>22488</v>
      </c>
      <c r="BF168" s="45" t="s">
        <v>243</v>
      </c>
      <c r="BG168" s="44">
        <v>502006202600</v>
      </c>
      <c r="BH168" s="7"/>
      <c r="JB168" s="7"/>
      <c r="JC168" s="7"/>
    </row>
    <row r="169" spans="1:60">
      <c r="A169" s="13">
        <v>476</v>
      </c>
      <c r="B169" s="18" t="s">
        <v>247</v>
      </c>
      <c r="C169" s="19" t="s">
        <v>50</v>
      </c>
      <c r="D169" s="19"/>
      <c r="E169" s="14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4"/>
      <c r="AA169" s="19"/>
      <c r="AB169" s="19"/>
      <c r="AC169" s="19"/>
      <c r="AD169" s="19"/>
      <c r="AE169" s="19"/>
      <c r="AF169" s="19"/>
      <c r="AG169" s="19"/>
      <c r="AH169" s="19"/>
      <c r="AI169" s="14">
        <f t="shared" si="39"/>
        <v>0</v>
      </c>
      <c r="AJ169" s="14">
        <v>35</v>
      </c>
      <c r="AK169" s="36">
        <f t="shared" si="40"/>
        <v>0</v>
      </c>
      <c r="AL169" s="19">
        <v>1554</v>
      </c>
      <c r="AM169" s="36">
        <v>0</v>
      </c>
      <c r="AN169" s="36">
        <v>0</v>
      </c>
      <c r="AO169" s="41"/>
      <c r="AP169" s="41">
        <f t="shared" si="37"/>
        <v>0</v>
      </c>
      <c r="AQ169" s="41">
        <f t="shared" si="45"/>
        <v>1554</v>
      </c>
      <c r="AR169" s="19"/>
      <c r="AS169" s="19"/>
      <c r="AT169" s="18"/>
      <c r="AU169" s="14">
        <f t="shared" si="49"/>
        <v>0</v>
      </c>
      <c r="AV169" s="14">
        <f t="shared" si="41"/>
        <v>0</v>
      </c>
      <c r="AW169" s="40">
        <f t="shared" si="50"/>
        <v>0</v>
      </c>
      <c r="AX169" s="40">
        <v>1358</v>
      </c>
      <c r="AY169" s="40">
        <f t="shared" si="42"/>
        <v>0</v>
      </c>
      <c r="AZ169" s="40">
        <f t="shared" si="43"/>
        <v>1358</v>
      </c>
      <c r="BA169" s="40">
        <v>1000</v>
      </c>
      <c r="BB169" s="40">
        <f t="shared" si="51"/>
        <v>1000</v>
      </c>
      <c r="BC169" s="40">
        <v>4100</v>
      </c>
      <c r="BD169" s="40">
        <f t="shared" si="52"/>
        <v>4100</v>
      </c>
      <c r="BE169" s="40">
        <f t="shared" si="44"/>
        <v>0</v>
      </c>
      <c r="BF169" s="45" t="s">
        <v>243</v>
      </c>
      <c r="BG169" s="44">
        <v>5027178110687300</v>
      </c>
      <c r="BH169" s="7"/>
    </row>
    <row r="170" spans="1:60">
      <c r="A170" s="13">
        <v>502</v>
      </c>
      <c r="B170" s="18" t="s">
        <v>248</v>
      </c>
      <c r="C170" s="19" t="s">
        <v>50</v>
      </c>
      <c r="D170" s="19">
        <v>10.5</v>
      </c>
      <c r="E170" s="14">
        <v>12</v>
      </c>
      <c r="F170" s="19">
        <v>10</v>
      </c>
      <c r="G170" s="19">
        <v>10.5</v>
      </c>
      <c r="H170" s="19">
        <v>11</v>
      </c>
      <c r="I170" s="19">
        <v>10.5</v>
      </c>
      <c r="J170" s="19">
        <v>11.5</v>
      </c>
      <c r="K170" s="19">
        <v>11</v>
      </c>
      <c r="L170" s="19">
        <v>10.5</v>
      </c>
      <c r="M170" s="19">
        <v>10.5</v>
      </c>
      <c r="N170" s="19">
        <v>5</v>
      </c>
      <c r="O170" s="19">
        <v>11</v>
      </c>
      <c r="P170" s="19">
        <v>11.5</v>
      </c>
      <c r="Q170" s="19">
        <v>12.5</v>
      </c>
      <c r="R170" s="19">
        <v>12</v>
      </c>
      <c r="S170" s="19">
        <v>12.5</v>
      </c>
      <c r="T170" s="19">
        <v>11.5</v>
      </c>
      <c r="U170" s="19">
        <v>11.5</v>
      </c>
      <c r="V170" s="19">
        <v>10.5</v>
      </c>
      <c r="W170" s="19">
        <v>9.5</v>
      </c>
      <c r="X170" s="19">
        <v>11</v>
      </c>
      <c r="Y170" s="19">
        <v>10</v>
      </c>
      <c r="Z170" s="14">
        <v>8.5</v>
      </c>
      <c r="AA170" s="19">
        <v>6</v>
      </c>
      <c r="AB170" s="19">
        <v>6</v>
      </c>
      <c r="AC170" s="19">
        <v>1</v>
      </c>
      <c r="AD170" s="19">
        <v>3.5</v>
      </c>
      <c r="AE170" s="19">
        <v>5</v>
      </c>
      <c r="AF170" s="19">
        <v>5.5</v>
      </c>
      <c r="AG170" s="19">
        <v>7.5</v>
      </c>
      <c r="AH170" s="19">
        <v>5.5</v>
      </c>
      <c r="AI170" s="14">
        <f t="shared" si="39"/>
        <v>285</v>
      </c>
      <c r="AJ170" s="14">
        <v>35</v>
      </c>
      <c r="AK170" s="36">
        <f t="shared" si="40"/>
        <v>9975</v>
      </c>
      <c r="AL170" s="39">
        <v>20734.5</v>
      </c>
      <c r="AM170" s="36">
        <v>0</v>
      </c>
      <c r="AN170" s="36">
        <v>100</v>
      </c>
      <c r="AO170" s="41">
        <v>2477.5</v>
      </c>
      <c r="AP170" s="41">
        <f t="shared" si="37"/>
        <v>2477.5</v>
      </c>
      <c r="AQ170" s="41">
        <f t="shared" si="45"/>
        <v>18257</v>
      </c>
      <c r="AR170" s="19"/>
      <c r="AS170" s="19"/>
      <c r="AT170" s="18">
        <v>2300</v>
      </c>
      <c r="AU170" s="14">
        <f t="shared" si="49"/>
        <v>2300</v>
      </c>
      <c r="AV170" s="14">
        <f t="shared" si="41"/>
        <v>0</v>
      </c>
      <c r="AW170" s="40">
        <f t="shared" si="50"/>
        <v>5162.5</v>
      </c>
      <c r="AX170" s="40">
        <v>9288.5</v>
      </c>
      <c r="AY170" s="40">
        <f t="shared" si="42"/>
        <v>285</v>
      </c>
      <c r="AZ170" s="40">
        <f t="shared" si="43"/>
        <v>9573.5</v>
      </c>
      <c r="BA170" s="40">
        <v>1000</v>
      </c>
      <c r="BB170" s="40">
        <f t="shared" si="51"/>
        <v>1000</v>
      </c>
      <c r="BC170" s="40">
        <v>2100</v>
      </c>
      <c r="BD170" s="40">
        <f t="shared" si="52"/>
        <v>2200</v>
      </c>
      <c r="BE170" s="40">
        <f t="shared" si="44"/>
        <v>4812.5</v>
      </c>
      <c r="BF170" s="45" t="s">
        <v>243</v>
      </c>
      <c r="BG170" s="44">
        <v>2051</v>
      </c>
      <c r="BH170" s="7"/>
    </row>
    <row r="171" spans="1:263">
      <c r="A171" s="13">
        <v>9</v>
      </c>
      <c r="B171" s="13" t="s">
        <v>249</v>
      </c>
      <c r="C171" s="14" t="s">
        <v>33</v>
      </c>
      <c r="D171" s="19">
        <v>37</v>
      </c>
      <c r="E171" s="14">
        <v>36.5</v>
      </c>
      <c r="F171" s="14">
        <v>37</v>
      </c>
      <c r="G171" s="14">
        <v>36.5</v>
      </c>
      <c r="H171" s="14">
        <v>36.5</v>
      </c>
      <c r="I171" s="14">
        <v>34</v>
      </c>
      <c r="J171" s="14">
        <v>33.5</v>
      </c>
      <c r="K171" s="14">
        <v>35.5</v>
      </c>
      <c r="L171" s="14">
        <v>34</v>
      </c>
      <c r="M171" s="14">
        <v>36</v>
      </c>
      <c r="N171" s="14">
        <v>35.5</v>
      </c>
      <c r="O171" s="14">
        <v>35.5</v>
      </c>
      <c r="P171" s="14">
        <v>36</v>
      </c>
      <c r="Q171" s="14">
        <v>36.5</v>
      </c>
      <c r="R171" s="14">
        <v>35</v>
      </c>
      <c r="S171" s="14">
        <v>34</v>
      </c>
      <c r="T171" s="14">
        <v>34</v>
      </c>
      <c r="U171" s="14">
        <v>25</v>
      </c>
      <c r="V171" s="14">
        <v>25</v>
      </c>
      <c r="W171" s="14">
        <v>31.5</v>
      </c>
      <c r="X171" s="14">
        <v>26</v>
      </c>
      <c r="Y171" s="14">
        <v>26.5</v>
      </c>
      <c r="Z171" s="14">
        <v>33</v>
      </c>
      <c r="AA171" s="14">
        <v>27.5</v>
      </c>
      <c r="AB171" s="14">
        <v>26.5</v>
      </c>
      <c r="AC171" s="14">
        <v>28</v>
      </c>
      <c r="AD171" s="14">
        <v>28.5</v>
      </c>
      <c r="AE171" s="14">
        <v>28</v>
      </c>
      <c r="AF171" s="14">
        <v>29</v>
      </c>
      <c r="AG171" s="14">
        <v>34</v>
      </c>
      <c r="AH171" s="14">
        <v>34.5</v>
      </c>
      <c r="AI171" s="14">
        <f t="shared" si="39"/>
        <v>1006</v>
      </c>
      <c r="AJ171" s="14">
        <v>35</v>
      </c>
      <c r="AK171" s="36">
        <f t="shared" si="40"/>
        <v>35210</v>
      </c>
      <c r="AL171" s="36">
        <v>0</v>
      </c>
      <c r="AM171" s="36">
        <v>0</v>
      </c>
      <c r="AN171" s="36">
        <v>100</v>
      </c>
      <c r="AO171" s="41">
        <v>0</v>
      </c>
      <c r="AP171" s="41">
        <f t="shared" si="37"/>
        <v>0</v>
      </c>
      <c r="AQ171" s="41">
        <f t="shared" si="45"/>
        <v>0</v>
      </c>
      <c r="AR171" s="14"/>
      <c r="AS171" s="14"/>
      <c r="AT171" s="13"/>
      <c r="AU171" s="14">
        <f t="shared" si="49"/>
        <v>0</v>
      </c>
      <c r="AV171" s="14">
        <f t="shared" si="41"/>
        <v>0</v>
      </c>
      <c r="AW171" s="40">
        <f t="shared" si="50"/>
        <v>1106</v>
      </c>
      <c r="AX171" s="40">
        <v>933</v>
      </c>
      <c r="AY171" s="40">
        <f t="shared" si="42"/>
        <v>1006</v>
      </c>
      <c r="AZ171" s="40">
        <f t="shared" si="43"/>
        <v>1939</v>
      </c>
      <c r="BA171" s="40">
        <v>1000</v>
      </c>
      <c r="BB171" s="40">
        <f t="shared" si="51"/>
        <v>1000</v>
      </c>
      <c r="BC171" s="40">
        <v>1100</v>
      </c>
      <c r="BD171" s="40">
        <f t="shared" si="52"/>
        <v>1200</v>
      </c>
      <c r="BE171" s="40">
        <f t="shared" si="44"/>
        <v>34104</v>
      </c>
      <c r="BF171" s="13" t="s">
        <v>243</v>
      </c>
      <c r="BG171" s="44">
        <v>5027178110005200</v>
      </c>
      <c r="BH171" s="7"/>
      <c r="JB171" s="7"/>
      <c r="JC171" s="7"/>
    </row>
    <row r="172" s="28" customFormat="1" spans="1:263">
      <c r="A172" s="13">
        <v>480</v>
      </c>
      <c r="B172" s="18" t="s">
        <v>250</v>
      </c>
      <c r="C172" s="19" t="s">
        <v>50</v>
      </c>
      <c r="D172" s="19"/>
      <c r="E172" s="14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4"/>
      <c r="AA172" s="19"/>
      <c r="AB172" s="19"/>
      <c r="AC172" s="19"/>
      <c r="AD172" s="19"/>
      <c r="AE172" s="19"/>
      <c r="AF172" s="19"/>
      <c r="AG172" s="19"/>
      <c r="AH172" s="19"/>
      <c r="AI172" s="14">
        <f t="shared" si="39"/>
        <v>0</v>
      </c>
      <c r="AJ172" s="14">
        <v>35</v>
      </c>
      <c r="AK172" s="36">
        <f t="shared" si="40"/>
        <v>0</v>
      </c>
      <c r="AL172" s="19">
        <v>0</v>
      </c>
      <c r="AM172" s="36">
        <v>0</v>
      </c>
      <c r="AN172" s="36">
        <v>0</v>
      </c>
      <c r="AO172" s="41"/>
      <c r="AP172" s="41">
        <f t="shared" si="37"/>
        <v>0</v>
      </c>
      <c r="AQ172" s="41">
        <f t="shared" si="45"/>
        <v>0</v>
      </c>
      <c r="AR172" s="19"/>
      <c r="AS172" s="19"/>
      <c r="AT172" s="18"/>
      <c r="AU172" s="14">
        <f t="shared" si="49"/>
        <v>0</v>
      </c>
      <c r="AV172" s="14">
        <f t="shared" si="41"/>
        <v>0</v>
      </c>
      <c r="AW172" s="40">
        <f t="shared" si="50"/>
        <v>0</v>
      </c>
      <c r="AX172" s="40">
        <v>1180</v>
      </c>
      <c r="AY172" s="40">
        <f t="shared" si="42"/>
        <v>0</v>
      </c>
      <c r="AZ172" s="40">
        <f t="shared" si="43"/>
        <v>1180</v>
      </c>
      <c r="BA172" s="40">
        <v>1000</v>
      </c>
      <c r="BB172" s="40">
        <f t="shared" si="51"/>
        <v>1000</v>
      </c>
      <c r="BC172" s="40">
        <v>500</v>
      </c>
      <c r="BD172" s="40">
        <f t="shared" si="52"/>
        <v>500</v>
      </c>
      <c r="BE172" s="40">
        <f t="shared" si="44"/>
        <v>0</v>
      </c>
      <c r="BF172" s="45" t="s">
        <v>243</v>
      </c>
      <c r="BG172" s="44">
        <v>502009993100</v>
      </c>
      <c r="BH172" s="7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/>
      <c r="HL172" s="15"/>
      <c r="HM172" s="15"/>
      <c r="HN172" s="15"/>
      <c r="HO172" s="15"/>
      <c r="HP172" s="15"/>
      <c r="HQ172" s="15"/>
      <c r="HR172" s="15"/>
      <c r="HS172" s="15"/>
      <c r="HT172" s="15"/>
      <c r="HU172" s="15"/>
      <c r="HV172" s="15"/>
      <c r="HW172" s="15"/>
      <c r="HX172" s="15"/>
      <c r="HY172" s="15"/>
      <c r="HZ172" s="15"/>
      <c r="IA172" s="15"/>
      <c r="IB172" s="15"/>
      <c r="IC172" s="15"/>
      <c r="ID172" s="15"/>
      <c r="IE172" s="15"/>
      <c r="IF172" s="15"/>
      <c r="IG172" s="15"/>
      <c r="IH172" s="15"/>
      <c r="II172" s="15"/>
      <c r="IJ172" s="15"/>
      <c r="IK172" s="15"/>
      <c r="IL172" s="15"/>
      <c r="IM172" s="15"/>
      <c r="IN172" s="15"/>
      <c r="IO172" s="15"/>
      <c r="IP172" s="15"/>
      <c r="IQ172" s="15"/>
      <c r="IR172" s="15"/>
      <c r="IS172" s="15"/>
      <c r="IT172" s="15"/>
      <c r="IU172" s="15"/>
      <c r="IV172" s="15"/>
      <c r="IW172" s="15"/>
      <c r="IX172" s="15"/>
      <c r="IY172" s="15"/>
      <c r="IZ172" s="15"/>
      <c r="JA172" s="15"/>
      <c r="JB172" s="12"/>
      <c r="JC172" s="12"/>
    </row>
    <row r="173" spans="1:263">
      <c r="A173" s="13">
        <v>500</v>
      </c>
      <c r="B173" s="18" t="s">
        <v>251</v>
      </c>
      <c r="C173" s="19" t="s">
        <v>50</v>
      </c>
      <c r="D173" s="19">
        <v>30</v>
      </c>
      <c r="E173" s="14">
        <v>32</v>
      </c>
      <c r="F173" s="19">
        <v>30</v>
      </c>
      <c r="G173" s="19">
        <v>30.5</v>
      </c>
      <c r="H173" s="19">
        <v>30.5</v>
      </c>
      <c r="I173" s="19">
        <v>33.5</v>
      </c>
      <c r="J173" s="19">
        <v>25</v>
      </c>
      <c r="K173" s="19">
        <v>28.5</v>
      </c>
      <c r="L173" s="19">
        <v>30.5</v>
      </c>
      <c r="M173" s="19">
        <v>26</v>
      </c>
      <c r="N173" s="19">
        <v>28</v>
      </c>
      <c r="O173" s="19">
        <v>30</v>
      </c>
      <c r="P173" s="19">
        <v>30.5</v>
      </c>
      <c r="Q173" s="19">
        <v>29.5</v>
      </c>
      <c r="R173" s="19">
        <v>28.5</v>
      </c>
      <c r="S173" s="19">
        <v>27.5</v>
      </c>
      <c r="T173" s="19">
        <v>29</v>
      </c>
      <c r="U173" s="19">
        <v>26.5</v>
      </c>
      <c r="V173" s="19">
        <v>27</v>
      </c>
      <c r="W173" s="19">
        <v>22.5</v>
      </c>
      <c r="X173" s="19">
        <v>27.5</v>
      </c>
      <c r="Y173" s="19">
        <v>27.5</v>
      </c>
      <c r="Z173" s="14">
        <v>26.5</v>
      </c>
      <c r="AA173" s="19">
        <v>26.5</v>
      </c>
      <c r="AB173" s="19">
        <v>10</v>
      </c>
      <c r="AC173" s="19">
        <v>16.5</v>
      </c>
      <c r="AD173" s="19">
        <v>28</v>
      </c>
      <c r="AE173" s="19">
        <v>29</v>
      </c>
      <c r="AF173" s="19">
        <v>26.5</v>
      </c>
      <c r="AG173" s="19">
        <v>28.5</v>
      </c>
      <c r="AH173" s="19">
        <v>37</v>
      </c>
      <c r="AI173" s="14">
        <f t="shared" si="39"/>
        <v>859</v>
      </c>
      <c r="AJ173" s="14">
        <v>35</v>
      </c>
      <c r="AK173" s="36">
        <f t="shared" si="40"/>
        <v>30065</v>
      </c>
      <c r="AL173" s="19">
        <v>0</v>
      </c>
      <c r="AM173" s="36">
        <v>0</v>
      </c>
      <c r="AN173" s="36">
        <v>100</v>
      </c>
      <c r="AO173" s="41">
        <v>0</v>
      </c>
      <c r="AP173" s="41">
        <f t="shared" si="37"/>
        <v>0</v>
      </c>
      <c r="AQ173" s="41">
        <f t="shared" si="45"/>
        <v>0</v>
      </c>
      <c r="AR173" s="19"/>
      <c r="AS173" s="19"/>
      <c r="AT173" s="18">
        <v>4600</v>
      </c>
      <c r="AU173" s="14">
        <f t="shared" si="49"/>
        <v>4600</v>
      </c>
      <c r="AV173" s="14">
        <f t="shared" si="41"/>
        <v>0</v>
      </c>
      <c r="AW173" s="40">
        <f t="shared" si="50"/>
        <v>5559</v>
      </c>
      <c r="AX173" s="40">
        <v>551</v>
      </c>
      <c r="AY173" s="40">
        <f t="shared" si="42"/>
        <v>859</v>
      </c>
      <c r="AZ173" s="40">
        <f t="shared" si="43"/>
        <v>1410</v>
      </c>
      <c r="BA173" s="40">
        <v>1000</v>
      </c>
      <c r="BB173" s="40">
        <f t="shared" si="51"/>
        <v>1000</v>
      </c>
      <c r="BC173" s="40">
        <v>100</v>
      </c>
      <c r="BD173" s="40">
        <f t="shared" si="52"/>
        <v>200</v>
      </c>
      <c r="BE173" s="40">
        <f t="shared" si="44"/>
        <v>24506</v>
      </c>
      <c r="BF173" s="45" t="s">
        <v>243</v>
      </c>
      <c r="BG173" s="44" t="s">
        <v>252</v>
      </c>
      <c r="BH173" s="59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22"/>
      <c r="DS173" s="22"/>
      <c r="DT173" s="22"/>
      <c r="DU173" s="22"/>
      <c r="DV173" s="22"/>
      <c r="DW173" s="22"/>
      <c r="DX173" s="22"/>
      <c r="DY173" s="22"/>
      <c r="DZ173" s="22"/>
      <c r="EA173" s="22"/>
      <c r="EB173" s="22"/>
      <c r="EC173" s="22"/>
      <c r="ED173" s="22"/>
      <c r="EE173" s="22"/>
      <c r="EF173" s="22"/>
      <c r="EG173" s="22"/>
      <c r="EH173" s="22"/>
      <c r="EI173" s="22"/>
      <c r="EJ173" s="22"/>
      <c r="EK173" s="22"/>
      <c r="EL173" s="22"/>
      <c r="EM173" s="22"/>
      <c r="EN173" s="22"/>
      <c r="EO173" s="22"/>
      <c r="EP173" s="22"/>
      <c r="EQ173" s="22"/>
      <c r="ER173" s="22"/>
      <c r="ES173" s="22"/>
      <c r="ET173" s="22"/>
      <c r="EU173" s="22"/>
      <c r="EV173" s="22"/>
      <c r="EW173" s="22"/>
      <c r="EX173" s="22"/>
      <c r="EY173" s="22"/>
      <c r="EZ173" s="22"/>
      <c r="FA173" s="22"/>
      <c r="FB173" s="22"/>
      <c r="FC173" s="22"/>
      <c r="FD173" s="22"/>
      <c r="FE173" s="22"/>
      <c r="FF173" s="22"/>
      <c r="FG173" s="22"/>
      <c r="FH173" s="22"/>
      <c r="FI173" s="22"/>
      <c r="FJ173" s="22"/>
      <c r="FK173" s="22"/>
      <c r="FL173" s="22"/>
      <c r="FM173" s="22"/>
      <c r="FN173" s="22"/>
      <c r="FO173" s="22"/>
      <c r="FP173" s="22"/>
      <c r="FQ173" s="22"/>
      <c r="FR173" s="22"/>
      <c r="FS173" s="22"/>
      <c r="FT173" s="22"/>
      <c r="FU173" s="22"/>
      <c r="FV173" s="22"/>
      <c r="FW173" s="22"/>
      <c r="FX173" s="22"/>
      <c r="FY173" s="22"/>
      <c r="FZ173" s="22"/>
      <c r="GA173" s="22"/>
      <c r="GB173" s="22"/>
      <c r="GC173" s="22"/>
      <c r="GD173" s="22"/>
      <c r="GE173" s="22"/>
      <c r="GF173" s="22"/>
      <c r="GG173" s="22"/>
      <c r="GH173" s="22"/>
      <c r="GI173" s="22"/>
      <c r="GJ173" s="22"/>
      <c r="GK173" s="22"/>
      <c r="GL173" s="22"/>
      <c r="GM173" s="22"/>
      <c r="GN173" s="22"/>
      <c r="GO173" s="22"/>
      <c r="GP173" s="22"/>
      <c r="GQ173" s="22"/>
      <c r="GR173" s="22"/>
      <c r="GS173" s="22"/>
      <c r="GT173" s="22"/>
      <c r="GU173" s="22"/>
      <c r="GV173" s="22"/>
      <c r="GW173" s="22"/>
      <c r="GX173" s="22"/>
      <c r="GY173" s="22"/>
      <c r="GZ173" s="22"/>
      <c r="HA173" s="22"/>
      <c r="HB173" s="22"/>
      <c r="HC173" s="22"/>
      <c r="HD173" s="22"/>
      <c r="HE173" s="22"/>
      <c r="HF173" s="22"/>
      <c r="HG173" s="22"/>
      <c r="HH173" s="22"/>
      <c r="HI173" s="22"/>
      <c r="HJ173" s="22"/>
      <c r="HK173" s="22"/>
      <c r="HL173" s="22"/>
      <c r="HM173" s="22"/>
      <c r="HN173" s="22"/>
      <c r="HO173" s="22"/>
      <c r="HP173" s="22"/>
      <c r="HQ173" s="22"/>
      <c r="HR173" s="22"/>
      <c r="HS173" s="22"/>
      <c r="HT173" s="22"/>
      <c r="HU173" s="22"/>
      <c r="HV173" s="22"/>
      <c r="HW173" s="22"/>
      <c r="HX173" s="22"/>
      <c r="HY173" s="22"/>
      <c r="HZ173" s="22"/>
      <c r="IA173" s="22"/>
      <c r="IB173" s="22"/>
      <c r="IC173" s="22"/>
      <c r="ID173" s="22"/>
      <c r="IE173" s="22"/>
      <c r="IF173" s="22"/>
      <c r="IG173" s="22"/>
      <c r="IH173" s="22"/>
      <c r="II173" s="22"/>
      <c r="IJ173" s="22"/>
      <c r="IK173" s="22"/>
      <c r="IL173" s="22"/>
      <c r="IM173" s="22"/>
      <c r="IN173" s="22"/>
      <c r="IO173" s="22"/>
      <c r="IP173" s="22"/>
      <c r="IQ173" s="22"/>
      <c r="IR173" s="22"/>
      <c r="IS173" s="22"/>
      <c r="IT173" s="22"/>
      <c r="IU173" s="22"/>
      <c r="IV173" s="22"/>
      <c r="IW173" s="22"/>
      <c r="IX173" s="22"/>
      <c r="IY173" s="22"/>
      <c r="IZ173" s="22"/>
      <c r="JA173" s="22"/>
      <c r="JB173" s="28"/>
      <c r="JC173" s="28"/>
    </row>
    <row r="174" spans="1:60">
      <c r="A174" s="13">
        <v>509</v>
      </c>
      <c r="B174" s="18" t="s">
        <v>253</v>
      </c>
      <c r="C174" s="19" t="s">
        <v>50</v>
      </c>
      <c r="D174" s="19">
        <v>4</v>
      </c>
      <c r="E174" s="14">
        <v>4</v>
      </c>
      <c r="F174" s="19">
        <v>5.5</v>
      </c>
      <c r="G174" s="19">
        <v>2</v>
      </c>
      <c r="H174" s="19">
        <v>4</v>
      </c>
      <c r="I174" s="19">
        <v>4.5</v>
      </c>
      <c r="J174" s="19">
        <v>4</v>
      </c>
      <c r="K174" s="19">
        <v>3</v>
      </c>
      <c r="L174" s="19">
        <v>3.5</v>
      </c>
      <c r="M174" s="19">
        <v>3</v>
      </c>
      <c r="N174" s="19">
        <v>3</v>
      </c>
      <c r="O174" s="19">
        <v>3.5</v>
      </c>
      <c r="P174" s="19">
        <v>3.5</v>
      </c>
      <c r="Q174" s="19">
        <v>3</v>
      </c>
      <c r="R174" s="19">
        <v>3.5</v>
      </c>
      <c r="S174" s="19">
        <v>3.5</v>
      </c>
      <c r="T174" s="19">
        <v>3</v>
      </c>
      <c r="U174" s="19">
        <v>4.5</v>
      </c>
      <c r="V174" s="19">
        <v>4.5</v>
      </c>
      <c r="W174" s="19">
        <v>4.5</v>
      </c>
      <c r="X174" s="19">
        <v>4</v>
      </c>
      <c r="Y174" s="19">
        <v>7.5</v>
      </c>
      <c r="Z174" s="14">
        <v>2.5</v>
      </c>
      <c r="AA174" s="19">
        <v>4.5</v>
      </c>
      <c r="AB174" s="19">
        <v>1</v>
      </c>
      <c r="AC174" s="19">
        <v>2.5</v>
      </c>
      <c r="AD174" s="19">
        <v>3.5</v>
      </c>
      <c r="AE174" s="19">
        <v>3.5</v>
      </c>
      <c r="AF174" s="19">
        <v>3.5</v>
      </c>
      <c r="AG174" s="19">
        <v>12.5</v>
      </c>
      <c r="AH174" s="19">
        <v>2.5</v>
      </c>
      <c r="AI174" s="14">
        <f t="shared" si="39"/>
        <v>121.5</v>
      </c>
      <c r="AJ174" s="14">
        <v>35</v>
      </c>
      <c r="AK174" s="36">
        <f t="shared" si="40"/>
        <v>4252.5</v>
      </c>
      <c r="AL174" s="19">
        <v>0</v>
      </c>
      <c r="AM174" s="36">
        <v>100</v>
      </c>
      <c r="AN174" s="36">
        <v>100</v>
      </c>
      <c r="AO174" s="41"/>
      <c r="AP174" s="41">
        <f t="shared" si="37"/>
        <v>0</v>
      </c>
      <c r="AQ174" s="41">
        <f t="shared" si="45"/>
        <v>0</v>
      </c>
      <c r="AR174" s="19"/>
      <c r="AS174" s="19"/>
      <c r="AT174" s="18">
        <v>2300</v>
      </c>
      <c r="AU174" s="14">
        <f t="shared" si="49"/>
        <v>2300</v>
      </c>
      <c r="AV174" s="14">
        <f t="shared" si="41"/>
        <v>0</v>
      </c>
      <c r="AW174" s="40">
        <f t="shared" si="50"/>
        <v>2621.5</v>
      </c>
      <c r="AX174" s="40">
        <v>887</v>
      </c>
      <c r="AY174" s="40">
        <f t="shared" si="42"/>
        <v>121.5</v>
      </c>
      <c r="AZ174" s="40">
        <f t="shared" si="43"/>
        <v>1008.5</v>
      </c>
      <c r="BA174" s="40">
        <v>100</v>
      </c>
      <c r="BB174" s="40">
        <f t="shared" si="51"/>
        <v>200</v>
      </c>
      <c r="BC174" s="40">
        <v>100</v>
      </c>
      <c r="BD174" s="40">
        <f t="shared" si="52"/>
        <v>200</v>
      </c>
      <c r="BE174" s="40">
        <f t="shared" si="44"/>
        <v>1631</v>
      </c>
      <c r="BF174" s="45" t="s">
        <v>243</v>
      </c>
      <c r="BG174" s="44">
        <v>502010093800</v>
      </c>
      <c r="BH174" s="7"/>
    </row>
    <row r="175" spans="1:60">
      <c r="A175" s="13">
        <v>511</v>
      </c>
      <c r="B175" s="18" t="s">
        <v>254</v>
      </c>
      <c r="C175" s="19" t="s">
        <v>50</v>
      </c>
      <c r="D175" s="19"/>
      <c r="E175" s="14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4"/>
      <c r="AA175" s="19"/>
      <c r="AB175" s="19"/>
      <c r="AC175" s="19"/>
      <c r="AD175" s="19"/>
      <c r="AE175" s="19"/>
      <c r="AF175" s="19"/>
      <c r="AG175" s="19"/>
      <c r="AH175" s="19"/>
      <c r="AI175" s="14">
        <f t="shared" si="39"/>
        <v>0</v>
      </c>
      <c r="AJ175" s="14">
        <v>35</v>
      </c>
      <c r="AK175" s="36">
        <f t="shared" si="40"/>
        <v>0</v>
      </c>
      <c r="AL175" s="19">
        <v>0</v>
      </c>
      <c r="AM175" s="36">
        <v>0</v>
      </c>
      <c r="AN175" s="36">
        <v>0</v>
      </c>
      <c r="AO175" s="41"/>
      <c r="AP175" s="41">
        <f t="shared" si="37"/>
        <v>0</v>
      </c>
      <c r="AQ175" s="41">
        <f t="shared" si="45"/>
        <v>0</v>
      </c>
      <c r="AR175" s="19"/>
      <c r="AS175" s="19"/>
      <c r="AT175" s="19"/>
      <c r="AU175" s="14">
        <f t="shared" si="49"/>
        <v>0</v>
      </c>
      <c r="AV175" s="14">
        <f t="shared" si="41"/>
        <v>0</v>
      </c>
      <c r="AW175" s="40">
        <f t="shared" si="50"/>
        <v>0</v>
      </c>
      <c r="AX175" s="40">
        <v>470.5</v>
      </c>
      <c r="AY175" s="40">
        <f t="shared" si="42"/>
        <v>0</v>
      </c>
      <c r="AZ175" s="40">
        <f t="shared" si="43"/>
        <v>470.5</v>
      </c>
      <c r="BA175" s="40">
        <v>0</v>
      </c>
      <c r="BB175" s="40">
        <f t="shared" si="51"/>
        <v>0</v>
      </c>
      <c r="BC175" s="40">
        <v>0</v>
      </c>
      <c r="BD175" s="40">
        <f t="shared" si="52"/>
        <v>0</v>
      </c>
      <c r="BE175" s="40">
        <f t="shared" si="44"/>
        <v>0</v>
      </c>
      <c r="BF175" s="45" t="s">
        <v>243</v>
      </c>
      <c r="BG175" s="44">
        <v>5028501020248900</v>
      </c>
      <c r="BH175" s="7"/>
    </row>
    <row r="176" spans="1:261">
      <c r="A176" s="13">
        <v>130</v>
      </c>
      <c r="B176" s="19" t="s">
        <v>255</v>
      </c>
      <c r="C176" s="19" t="s">
        <v>30</v>
      </c>
      <c r="D176" s="19">
        <v>8.5</v>
      </c>
      <c r="E176" s="14">
        <v>10</v>
      </c>
      <c r="F176" s="19">
        <v>4.5</v>
      </c>
      <c r="G176" s="19">
        <v>6.5</v>
      </c>
      <c r="H176" s="19">
        <v>3</v>
      </c>
      <c r="I176" s="19">
        <v>6</v>
      </c>
      <c r="J176" s="19">
        <v>10.5</v>
      </c>
      <c r="K176" s="19">
        <v>5.5</v>
      </c>
      <c r="L176" s="19">
        <v>4</v>
      </c>
      <c r="M176" s="19">
        <v>6</v>
      </c>
      <c r="N176" s="19">
        <v>4</v>
      </c>
      <c r="O176" s="19">
        <v>7.5</v>
      </c>
      <c r="P176" s="19">
        <v>5</v>
      </c>
      <c r="Q176" s="19">
        <v>11</v>
      </c>
      <c r="R176" s="19">
        <v>11</v>
      </c>
      <c r="S176" s="19">
        <v>9</v>
      </c>
      <c r="T176" s="19">
        <v>9</v>
      </c>
      <c r="U176" s="19">
        <v>11.5</v>
      </c>
      <c r="V176" s="19">
        <v>9</v>
      </c>
      <c r="W176" s="19">
        <v>10</v>
      </c>
      <c r="X176" s="19">
        <v>10</v>
      </c>
      <c r="Y176" s="19">
        <v>10.5</v>
      </c>
      <c r="Z176" s="14">
        <v>9</v>
      </c>
      <c r="AA176" s="19">
        <v>9</v>
      </c>
      <c r="AB176" s="19">
        <v>5.5</v>
      </c>
      <c r="AC176" s="19">
        <v>7</v>
      </c>
      <c r="AD176" s="19">
        <v>6.5</v>
      </c>
      <c r="AE176" s="19">
        <v>11</v>
      </c>
      <c r="AF176" s="19">
        <v>7</v>
      </c>
      <c r="AG176" s="19">
        <v>7</v>
      </c>
      <c r="AH176" s="19">
        <v>9.5</v>
      </c>
      <c r="AI176" s="14">
        <f t="shared" si="39"/>
        <v>243.5</v>
      </c>
      <c r="AJ176" s="14">
        <v>35</v>
      </c>
      <c r="AK176" s="36">
        <f t="shared" si="40"/>
        <v>8522.5</v>
      </c>
      <c r="AL176" s="19">
        <v>0</v>
      </c>
      <c r="AM176" s="36">
        <v>0</v>
      </c>
      <c r="AN176" s="36">
        <v>100</v>
      </c>
      <c r="AO176" s="41"/>
      <c r="AP176" s="41">
        <f t="shared" si="37"/>
        <v>0</v>
      </c>
      <c r="AQ176" s="41">
        <f t="shared" si="45"/>
        <v>0</v>
      </c>
      <c r="AR176" s="19"/>
      <c r="AS176" s="19"/>
      <c r="AT176" s="18"/>
      <c r="AU176" s="14">
        <f t="shared" si="49"/>
        <v>0</v>
      </c>
      <c r="AV176" s="14">
        <f t="shared" si="41"/>
        <v>0</v>
      </c>
      <c r="AW176" s="40">
        <f t="shared" si="50"/>
        <v>343.5</v>
      </c>
      <c r="AX176" s="40">
        <v>1814.5</v>
      </c>
      <c r="AY176" s="40">
        <f t="shared" si="42"/>
        <v>243.5</v>
      </c>
      <c r="AZ176" s="40">
        <f t="shared" si="43"/>
        <v>2058</v>
      </c>
      <c r="BA176" s="40">
        <v>1000</v>
      </c>
      <c r="BB176" s="40">
        <f t="shared" si="51"/>
        <v>1000</v>
      </c>
      <c r="BC176" s="40">
        <v>200</v>
      </c>
      <c r="BD176" s="40">
        <f t="shared" si="52"/>
        <v>300</v>
      </c>
      <c r="BE176" s="40">
        <f t="shared" si="44"/>
        <v>8179</v>
      </c>
      <c r="BF176" s="45" t="s">
        <v>243</v>
      </c>
      <c r="BG176" s="44">
        <v>502006960500</v>
      </c>
      <c r="BH176" s="7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</row>
    <row r="177" spans="1:261">
      <c r="A177" s="13">
        <v>4</v>
      </c>
      <c r="B177" s="13" t="s">
        <v>256</v>
      </c>
      <c r="C177" s="14" t="s">
        <v>33</v>
      </c>
      <c r="D177" s="19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>
        <f t="shared" si="39"/>
        <v>0</v>
      </c>
      <c r="AJ177" s="14">
        <v>35</v>
      </c>
      <c r="AK177" s="36">
        <f t="shared" si="40"/>
        <v>0</v>
      </c>
      <c r="AL177" s="36">
        <v>0</v>
      </c>
      <c r="AM177" s="36">
        <v>0</v>
      </c>
      <c r="AN177" s="36">
        <v>0</v>
      </c>
      <c r="AO177" s="41"/>
      <c r="AP177" s="41">
        <f t="shared" si="37"/>
        <v>0</v>
      </c>
      <c r="AQ177" s="41">
        <f t="shared" si="45"/>
        <v>0</v>
      </c>
      <c r="AR177" s="14"/>
      <c r="AS177" s="14"/>
      <c r="AT177" s="13"/>
      <c r="AU177" s="14">
        <f t="shared" si="49"/>
        <v>0</v>
      </c>
      <c r="AV177" s="14">
        <f t="shared" si="41"/>
        <v>0</v>
      </c>
      <c r="AW177" s="40">
        <f t="shared" si="50"/>
        <v>0</v>
      </c>
      <c r="AX177" s="40">
        <v>482.5</v>
      </c>
      <c r="AY177" s="40">
        <f t="shared" si="42"/>
        <v>0</v>
      </c>
      <c r="AZ177" s="40">
        <f t="shared" si="43"/>
        <v>482.5</v>
      </c>
      <c r="BA177" s="40">
        <v>1000</v>
      </c>
      <c r="BB177" s="40">
        <f t="shared" si="51"/>
        <v>1000</v>
      </c>
      <c r="BC177" s="40">
        <v>300</v>
      </c>
      <c r="BD177" s="40">
        <f t="shared" si="52"/>
        <v>300</v>
      </c>
      <c r="BE177" s="40">
        <f t="shared" si="44"/>
        <v>0</v>
      </c>
      <c r="BF177" s="13" t="s">
        <v>243</v>
      </c>
      <c r="BG177" s="44">
        <v>502009994600</v>
      </c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</row>
    <row r="178" s="28" customFormat="1" spans="1:263">
      <c r="A178" s="13">
        <v>700</v>
      </c>
      <c r="B178" s="16" t="s">
        <v>257</v>
      </c>
      <c r="C178" s="16" t="s">
        <v>120</v>
      </c>
      <c r="D178" s="16">
        <v>2.5</v>
      </c>
      <c r="E178" s="16">
        <v>2</v>
      </c>
      <c r="F178" s="16">
        <v>2</v>
      </c>
      <c r="G178" s="16">
        <v>2</v>
      </c>
      <c r="H178" s="16">
        <v>2</v>
      </c>
      <c r="I178" s="16">
        <v>2</v>
      </c>
      <c r="J178" s="16">
        <v>0</v>
      </c>
      <c r="K178" s="16"/>
      <c r="L178" s="16">
        <v>1</v>
      </c>
      <c r="M178" s="16">
        <v>1</v>
      </c>
      <c r="N178" s="16">
        <v>1.5</v>
      </c>
      <c r="O178" s="16">
        <v>1.5</v>
      </c>
      <c r="P178" s="16">
        <v>1.5</v>
      </c>
      <c r="Q178" s="16">
        <v>0</v>
      </c>
      <c r="R178" s="16">
        <v>1</v>
      </c>
      <c r="S178" s="16">
        <v>1</v>
      </c>
      <c r="T178" s="16">
        <v>0</v>
      </c>
      <c r="U178" s="16">
        <v>1.5</v>
      </c>
      <c r="V178" s="16"/>
      <c r="W178" s="16">
        <v>1.5</v>
      </c>
      <c r="X178" s="16">
        <v>1</v>
      </c>
      <c r="Y178" s="16"/>
      <c r="Z178" s="16">
        <v>1</v>
      </c>
      <c r="AA178" s="16"/>
      <c r="AB178" s="16">
        <v>1</v>
      </c>
      <c r="AC178" s="16">
        <v>1</v>
      </c>
      <c r="AD178" s="16">
        <v>1</v>
      </c>
      <c r="AE178" s="16">
        <v>1</v>
      </c>
      <c r="AF178" s="16">
        <v>1</v>
      </c>
      <c r="AG178" s="16">
        <v>1.5</v>
      </c>
      <c r="AH178" s="16">
        <v>1.5</v>
      </c>
      <c r="AI178" s="14">
        <f t="shared" si="39"/>
        <v>34</v>
      </c>
      <c r="AJ178" s="14">
        <v>35</v>
      </c>
      <c r="AK178" s="36">
        <f t="shared" si="40"/>
        <v>1190</v>
      </c>
      <c r="AL178" s="16">
        <v>0</v>
      </c>
      <c r="AM178" s="36">
        <v>100</v>
      </c>
      <c r="AN178" s="36">
        <v>100</v>
      </c>
      <c r="AO178" s="42"/>
      <c r="AP178" s="41">
        <f t="shared" si="37"/>
        <v>0</v>
      </c>
      <c r="AQ178" s="41">
        <f t="shared" si="45"/>
        <v>0</v>
      </c>
      <c r="AR178" s="16"/>
      <c r="AS178" s="16"/>
      <c r="AT178" s="43">
        <v>2300</v>
      </c>
      <c r="AU178" s="14">
        <v>456</v>
      </c>
      <c r="AV178" s="14">
        <f t="shared" si="41"/>
        <v>1844</v>
      </c>
      <c r="AW178" s="40">
        <f t="shared" si="50"/>
        <v>690</v>
      </c>
      <c r="AX178" s="43">
        <v>1729.5</v>
      </c>
      <c r="AY178" s="40">
        <f t="shared" si="42"/>
        <v>34</v>
      </c>
      <c r="AZ178" s="40">
        <f t="shared" si="43"/>
        <v>1763.5</v>
      </c>
      <c r="BA178" s="43">
        <v>100</v>
      </c>
      <c r="BB178" s="40">
        <f t="shared" si="51"/>
        <v>200</v>
      </c>
      <c r="BC178" s="40">
        <v>100</v>
      </c>
      <c r="BD178" s="40">
        <f t="shared" si="52"/>
        <v>200</v>
      </c>
      <c r="BE178" s="40">
        <f t="shared" si="44"/>
        <v>500</v>
      </c>
      <c r="BF178" s="16" t="s">
        <v>243</v>
      </c>
      <c r="BG178" s="44">
        <v>502009902800</v>
      </c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/>
      <c r="JC178"/>
    </row>
    <row r="179" spans="1:261">
      <c r="A179" s="13">
        <v>706</v>
      </c>
      <c r="B179" s="14" t="s">
        <v>258</v>
      </c>
      <c r="C179" s="14" t="s">
        <v>120</v>
      </c>
      <c r="D179" s="14">
        <v>8.5</v>
      </c>
      <c r="E179" s="14">
        <v>13</v>
      </c>
      <c r="F179" s="14">
        <v>8.5</v>
      </c>
      <c r="G179" s="14">
        <v>12.5</v>
      </c>
      <c r="H179" s="14">
        <v>8</v>
      </c>
      <c r="I179" s="14">
        <v>12.5</v>
      </c>
      <c r="J179" s="14">
        <v>9</v>
      </c>
      <c r="K179" s="14">
        <v>13.5</v>
      </c>
      <c r="L179" s="14">
        <v>9</v>
      </c>
      <c r="M179" s="14">
        <v>13.5</v>
      </c>
      <c r="N179" s="14">
        <v>13</v>
      </c>
      <c r="O179" s="14">
        <v>9</v>
      </c>
      <c r="P179" s="14">
        <v>16.5</v>
      </c>
      <c r="Q179" s="14">
        <v>12</v>
      </c>
      <c r="R179" s="14">
        <v>18.5</v>
      </c>
      <c r="S179" s="14">
        <v>18.5</v>
      </c>
      <c r="T179" s="14">
        <v>17</v>
      </c>
      <c r="U179" s="14">
        <v>14.5</v>
      </c>
      <c r="V179" s="14">
        <v>17.5</v>
      </c>
      <c r="W179" s="14">
        <v>18.5</v>
      </c>
      <c r="X179" s="14">
        <v>21</v>
      </c>
      <c r="Y179" s="14">
        <v>19.5</v>
      </c>
      <c r="Z179" s="14">
        <v>13</v>
      </c>
      <c r="AA179" s="14">
        <v>15.5</v>
      </c>
      <c r="AB179" s="14">
        <v>26</v>
      </c>
      <c r="AC179" s="14">
        <v>14</v>
      </c>
      <c r="AD179" s="14">
        <v>17.5</v>
      </c>
      <c r="AE179" s="14">
        <v>10</v>
      </c>
      <c r="AF179" s="14">
        <v>21</v>
      </c>
      <c r="AG179" s="14">
        <v>20</v>
      </c>
      <c r="AH179" s="14">
        <v>21</v>
      </c>
      <c r="AI179" s="14">
        <f t="shared" si="39"/>
        <v>461.5</v>
      </c>
      <c r="AJ179" s="14">
        <v>35</v>
      </c>
      <c r="AK179" s="36">
        <f t="shared" si="40"/>
        <v>16152.5</v>
      </c>
      <c r="AL179" s="40">
        <v>246000</v>
      </c>
      <c r="AM179" s="36"/>
      <c r="AN179" s="36">
        <v>100</v>
      </c>
      <c r="AO179" s="41">
        <v>10000</v>
      </c>
      <c r="AP179" s="41">
        <f t="shared" si="37"/>
        <v>10000</v>
      </c>
      <c r="AQ179" s="41">
        <f t="shared" si="45"/>
        <v>236000</v>
      </c>
      <c r="AR179" s="14"/>
      <c r="AS179" s="14"/>
      <c r="AT179" s="57">
        <v>11000</v>
      </c>
      <c r="AU179" s="14">
        <v>5591</v>
      </c>
      <c r="AV179" s="14">
        <v>4600</v>
      </c>
      <c r="AW179" s="40">
        <f t="shared" si="50"/>
        <v>16152.5</v>
      </c>
      <c r="AX179" s="46">
        <v>2061.5</v>
      </c>
      <c r="AY179" s="40">
        <f t="shared" si="42"/>
        <v>461.5</v>
      </c>
      <c r="AZ179" s="40">
        <f t="shared" si="43"/>
        <v>2523</v>
      </c>
      <c r="BA179" s="40">
        <v>1000</v>
      </c>
      <c r="BB179" s="40">
        <f t="shared" si="51"/>
        <v>1000</v>
      </c>
      <c r="BC179" s="40">
        <v>100</v>
      </c>
      <c r="BD179" s="40">
        <f t="shared" si="52"/>
        <v>200</v>
      </c>
      <c r="BE179" s="40">
        <f t="shared" si="44"/>
        <v>0</v>
      </c>
      <c r="BF179" s="14" t="s">
        <v>243</v>
      </c>
      <c r="BG179" s="44">
        <v>5028663020214500</v>
      </c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</row>
    <row r="180" spans="1:261">
      <c r="A180" s="13">
        <v>203</v>
      </c>
      <c r="B180" s="19" t="s">
        <v>240</v>
      </c>
      <c r="C180" s="19" t="s">
        <v>56</v>
      </c>
      <c r="D180" s="19">
        <v>4.5</v>
      </c>
      <c r="E180" s="19">
        <v>5</v>
      </c>
      <c r="F180" s="19">
        <v>4</v>
      </c>
      <c r="G180" s="19">
        <v>5.5</v>
      </c>
      <c r="H180" s="19">
        <v>6.5</v>
      </c>
      <c r="I180" s="19">
        <v>5.5</v>
      </c>
      <c r="J180" s="19">
        <v>5</v>
      </c>
      <c r="K180" s="19">
        <v>5.5</v>
      </c>
      <c r="L180" s="19">
        <v>5</v>
      </c>
      <c r="M180" s="19">
        <v>2</v>
      </c>
      <c r="N180" s="19">
        <v>5</v>
      </c>
      <c r="O180" s="19">
        <v>4</v>
      </c>
      <c r="P180" s="19">
        <v>5.5</v>
      </c>
      <c r="Q180" s="19"/>
      <c r="R180" s="19"/>
      <c r="S180" s="19">
        <v>4.5</v>
      </c>
      <c r="T180" s="19">
        <v>4</v>
      </c>
      <c r="U180" s="19"/>
      <c r="V180" s="19">
        <v>4</v>
      </c>
      <c r="W180" s="19">
        <v>5</v>
      </c>
      <c r="X180" s="19">
        <v>4.5</v>
      </c>
      <c r="Y180" s="19"/>
      <c r="Z180" s="14">
        <v>4.5</v>
      </c>
      <c r="AA180" s="19">
        <v>3.5</v>
      </c>
      <c r="AB180" s="19">
        <v>3.5</v>
      </c>
      <c r="AC180" s="19">
        <v>4.5</v>
      </c>
      <c r="AD180" s="19">
        <v>5</v>
      </c>
      <c r="AE180" s="19">
        <v>4.5</v>
      </c>
      <c r="AF180" s="19">
        <v>4.5</v>
      </c>
      <c r="AG180" s="19">
        <v>2</v>
      </c>
      <c r="AH180" s="19">
        <v>3.5</v>
      </c>
      <c r="AI180" s="14">
        <f t="shared" si="39"/>
        <v>120.5</v>
      </c>
      <c r="AJ180" s="14">
        <v>35</v>
      </c>
      <c r="AK180" s="36">
        <f t="shared" si="40"/>
        <v>4217.5</v>
      </c>
      <c r="AL180" s="19">
        <v>0</v>
      </c>
      <c r="AM180" s="36">
        <v>100</v>
      </c>
      <c r="AN180" s="36">
        <v>100</v>
      </c>
      <c r="AO180" s="41"/>
      <c r="AP180" s="41">
        <f t="shared" si="37"/>
        <v>0</v>
      </c>
      <c r="AQ180" s="41">
        <f t="shared" si="45"/>
        <v>0</v>
      </c>
      <c r="AR180" s="19"/>
      <c r="AS180" s="19"/>
      <c r="AT180" s="19"/>
      <c r="AU180" s="14">
        <f t="shared" ref="AU180:AU190" si="53">AT180</f>
        <v>0</v>
      </c>
      <c r="AV180" s="14">
        <f t="shared" ref="AV180:AV243" si="54">AT180-AU180</f>
        <v>0</v>
      </c>
      <c r="AW180" s="40">
        <f t="shared" si="50"/>
        <v>320.5</v>
      </c>
      <c r="AX180" s="40">
        <v>966.5</v>
      </c>
      <c r="AY180" s="40">
        <f t="shared" si="42"/>
        <v>120.5</v>
      </c>
      <c r="AZ180" s="40">
        <f t="shared" si="43"/>
        <v>1087</v>
      </c>
      <c r="BA180" s="40">
        <v>100</v>
      </c>
      <c r="BB180" s="40">
        <f t="shared" si="51"/>
        <v>200</v>
      </c>
      <c r="BC180" s="40">
        <v>100</v>
      </c>
      <c r="BD180" s="40">
        <f t="shared" si="52"/>
        <v>200</v>
      </c>
      <c r="BE180" s="40">
        <f t="shared" si="44"/>
        <v>3897</v>
      </c>
      <c r="BF180" s="45" t="s">
        <v>243</v>
      </c>
      <c r="BG180" s="44">
        <v>502010108600</v>
      </c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</row>
    <row r="181" spans="1:263">
      <c r="A181" s="13">
        <v>204</v>
      </c>
      <c r="B181" s="18" t="s">
        <v>259</v>
      </c>
      <c r="C181" s="19" t="s">
        <v>56</v>
      </c>
      <c r="D181" s="19">
        <v>2</v>
      </c>
      <c r="E181" s="19">
        <v>3</v>
      </c>
      <c r="F181" s="19">
        <v>0.5</v>
      </c>
      <c r="G181" s="19">
        <v>3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19"/>
      <c r="R181" s="19"/>
      <c r="S181" s="19">
        <v>0</v>
      </c>
      <c r="T181" s="19">
        <v>0</v>
      </c>
      <c r="U181" s="19"/>
      <c r="V181" s="19">
        <v>0</v>
      </c>
      <c r="W181" s="19"/>
      <c r="X181" s="19">
        <v>0</v>
      </c>
      <c r="Y181" s="19"/>
      <c r="Z181" s="14"/>
      <c r="AA181" s="19"/>
      <c r="AB181" s="19"/>
      <c r="AC181" s="19"/>
      <c r="AD181" s="19"/>
      <c r="AE181" s="19"/>
      <c r="AF181" s="19"/>
      <c r="AG181" s="19"/>
      <c r="AH181" s="19"/>
      <c r="AI181" s="14">
        <f t="shared" si="39"/>
        <v>8.5</v>
      </c>
      <c r="AJ181" s="14">
        <v>35</v>
      </c>
      <c r="AK181" s="36">
        <f t="shared" si="40"/>
        <v>297.5</v>
      </c>
      <c r="AL181" s="19">
        <v>0</v>
      </c>
      <c r="AM181" s="36">
        <v>100</v>
      </c>
      <c r="AN181" s="36">
        <v>100</v>
      </c>
      <c r="AO181" s="41"/>
      <c r="AP181" s="41">
        <f t="shared" si="37"/>
        <v>0</v>
      </c>
      <c r="AQ181" s="41">
        <f t="shared" si="45"/>
        <v>0</v>
      </c>
      <c r="AR181" s="19"/>
      <c r="AS181" s="19"/>
      <c r="AT181" s="18"/>
      <c r="AU181" s="14">
        <f t="shared" si="53"/>
        <v>0</v>
      </c>
      <c r="AV181" s="14">
        <f t="shared" si="54"/>
        <v>0</v>
      </c>
      <c r="AW181" s="40">
        <f t="shared" si="50"/>
        <v>208.5</v>
      </c>
      <c r="AX181" s="40">
        <v>1266</v>
      </c>
      <c r="AY181" s="40">
        <f t="shared" si="42"/>
        <v>8.5</v>
      </c>
      <c r="AZ181" s="40">
        <f t="shared" si="43"/>
        <v>1274.5</v>
      </c>
      <c r="BA181" s="40">
        <v>1000</v>
      </c>
      <c r="BB181" s="40">
        <f t="shared" si="51"/>
        <v>1100</v>
      </c>
      <c r="BC181" s="40">
        <v>150</v>
      </c>
      <c r="BD181" s="40">
        <f t="shared" si="52"/>
        <v>250</v>
      </c>
      <c r="BE181" s="40">
        <f t="shared" si="44"/>
        <v>89</v>
      </c>
      <c r="BF181" s="45" t="s">
        <v>243</v>
      </c>
      <c r="BG181" s="44" t="s">
        <v>260</v>
      </c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30"/>
      <c r="JC181" s="30"/>
    </row>
    <row r="182" spans="1:261">
      <c r="A182" s="13">
        <v>211</v>
      </c>
      <c r="B182" s="18" t="s">
        <v>261</v>
      </c>
      <c r="C182" s="19" t="s">
        <v>56</v>
      </c>
      <c r="D182" s="19">
        <v>9</v>
      </c>
      <c r="E182" s="19">
        <v>8</v>
      </c>
      <c r="F182" s="19">
        <v>8</v>
      </c>
      <c r="G182" s="19">
        <v>11.5</v>
      </c>
      <c r="H182" s="19">
        <v>9</v>
      </c>
      <c r="I182" s="19">
        <v>8</v>
      </c>
      <c r="J182" s="19">
        <v>8</v>
      </c>
      <c r="K182" s="19">
        <v>10.5</v>
      </c>
      <c r="L182" s="19">
        <v>9</v>
      </c>
      <c r="M182" s="19">
        <v>7.5</v>
      </c>
      <c r="N182" s="19">
        <v>10</v>
      </c>
      <c r="O182" s="19">
        <v>9</v>
      </c>
      <c r="P182" s="19">
        <v>0</v>
      </c>
      <c r="Q182" s="19"/>
      <c r="R182" s="19"/>
      <c r="S182" s="19">
        <v>9.5</v>
      </c>
      <c r="T182" s="19">
        <v>12</v>
      </c>
      <c r="U182" s="19"/>
      <c r="V182" s="19">
        <v>11</v>
      </c>
      <c r="W182" s="19">
        <v>13</v>
      </c>
      <c r="X182" s="19">
        <v>11</v>
      </c>
      <c r="Y182" s="19">
        <v>11.5</v>
      </c>
      <c r="Z182" s="14">
        <v>11</v>
      </c>
      <c r="AA182" s="19">
        <v>10</v>
      </c>
      <c r="AB182" s="19">
        <v>0</v>
      </c>
      <c r="AC182" s="19"/>
      <c r="AD182" s="19">
        <v>0.5</v>
      </c>
      <c r="AE182" s="19">
        <v>10</v>
      </c>
      <c r="AF182" s="19">
        <v>8.5</v>
      </c>
      <c r="AG182" s="19">
        <v>10.5</v>
      </c>
      <c r="AH182" s="19">
        <v>10.5</v>
      </c>
      <c r="AI182" s="14">
        <f t="shared" si="39"/>
        <v>236.5</v>
      </c>
      <c r="AJ182" s="14">
        <v>35</v>
      </c>
      <c r="AK182" s="36">
        <f t="shared" si="40"/>
        <v>8277.5</v>
      </c>
      <c r="AL182" s="19">
        <v>0</v>
      </c>
      <c r="AM182" s="36">
        <v>100</v>
      </c>
      <c r="AN182" s="36">
        <v>100</v>
      </c>
      <c r="AO182" s="41"/>
      <c r="AP182" s="41">
        <f t="shared" si="37"/>
        <v>0</v>
      </c>
      <c r="AQ182" s="41">
        <f t="shared" si="45"/>
        <v>0</v>
      </c>
      <c r="AR182" s="19"/>
      <c r="AS182" s="19"/>
      <c r="AT182" s="18"/>
      <c r="AU182" s="14">
        <f t="shared" si="53"/>
        <v>0</v>
      </c>
      <c r="AV182" s="14">
        <f t="shared" si="54"/>
        <v>0</v>
      </c>
      <c r="AW182" s="40">
        <f t="shared" si="50"/>
        <v>436.5</v>
      </c>
      <c r="AX182" s="40">
        <v>1718.5</v>
      </c>
      <c r="AY182" s="40">
        <f t="shared" si="42"/>
        <v>236.5</v>
      </c>
      <c r="AZ182" s="40">
        <f t="shared" si="43"/>
        <v>1955</v>
      </c>
      <c r="BA182" s="40">
        <v>100</v>
      </c>
      <c r="BB182" s="40">
        <f t="shared" si="51"/>
        <v>200</v>
      </c>
      <c r="BC182" s="40">
        <v>100</v>
      </c>
      <c r="BD182" s="40">
        <f t="shared" si="52"/>
        <v>200</v>
      </c>
      <c r="BE182" s="40">
        <f t="shared" si="44"/>
        <v>7841</v>
      </c>
      <c r="BF182" s="45" t="s">
        <v>243</v>
      </c>
      <c r="BG182" s="44">
        <v>5100102179000</v>
      </c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</row>
    <row r="183" spans="1:261">
      <c r="A183" s="13">
        <v>218</v>
      </c>
      <c r="B183" s="18" t="s">
        <v>262</v>
      </c>
      <c r="C183" s="19" t="s">
        <v>56</v>
      </c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4"/>
      <c r="AA183" s="19"/>
      <c r="AB183" s="19"/>
      <c r="AC183" s="19"/>
      <c r="AD183" s="19"/>
      <c r="AE183" s="19"/>
      <c r="AF183" s="19"/>
      <c r="AG183" s="19"/>
      <c r="AH183" s="19"/>
      <c r="AI183" s="14">
        <f t="shared" si="39"/>
        <v>0</v>
      </c>
      <c r="AJ183" s="14">
        <v>35</v>
      </c>
      <c r="AK183" s="36">
        <f t="shared" si="40"/>
        <v>0</v>
      </c>
      <c r="AL183" s="19">
        <v>0</v>
      </c>
      <c r="AM183" s="36"/>
      <c r="AN183" s="36">
        <v>100</v>
      </c>
      <c r="AO183" s="41"/>
      <c r="AP183" s="41">
        <f t="shared" si="37"/>
        <v>0</v>
      </c>
      <c r="AQ183" s="41">
        <f t="shared" si="45"/>
        <v>0</v>
      </c>
      <c r="AR183" s="19"/>
      <c r="AS183" s="19"/>
      <c r="AT183" s="18"/>
      <c r="AU183" s="14">
        <f t="shared" si="53"/>
        <v>0</v>
      </c>
      <c r="AV183" s="14">
        <f t="shared" si="54"/>
        <v>0</v>
      </c>
      <c r="AW183" s="40">
        <v>0</v>
      </c>
      <c r="AX183" s="40">
        <v>288.5</v>
      </c>
      <c r="AY183" s="40">
        <f t="shared" si="42"/>
        <v>0</v>
      </c>
      <c r="AZ183" s="40">
        <f t="shared" si="43"/>
        <v>288.5</v>
      </c>
      <c r="BA183" s="40">
        <v>1000</v>
      </c>
      <c r="BB183" s="40">
        <f t="shared" si="51"/>
        <v>1000</v>
      </c>
      <c r="BC183" s="40">
        <v>200</v>
      </c>
      <c r="BD183" s="40">
        <f t="shared" si="52"/>
        <v>300</v>
      </c>
      <c r="BE183" s="40">
        <f t="shared" si="44"/>
        <v>0</v>
      </c>
      <c r="BF183" s="45" t="s">
        <v>243</v>
      </c>
      <c r="BG183" s="44">
        <v>50292910100528</v>
      </c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</row>
    <row r="184" s="29" customFormat="1" spans="1:263">
      <c r="A184" s="13">
        <v>221</v>
      </c>
      <c r="B184" s="18" t="s">
        <v>263</v>
      </c>
      <c r="C184" s="19" t="s">
        <v>56</v>
      </c>
      <c r="D184" s="19">
        <v>10</v>
      </c>
      <c r="E184" s="19">
        <v>5</v>
      </c>
      <c r="F184" s="19">
        <v>12</v>
      </c>
      <c r="G184" s="19">
        <v>5</v>
      </c>
      <c r="H184" s="19">
        <v>5</v>
      </c>
      <c r="I184" s="19">
        <v>5.5</v>
      </c>
      <c r="J184" s="19">
        <v>6</v>
      </c>
      <c r="K184" s="19">
        <v>4.5</v>
      </c>
      <c r="L184" s="19">
        <v>0</v>
      </c>
      <c r="M184" s="19">
        <v>5.5</v>
      </c>
      <c r="N184" s="19">
        <v>5</v>
      </c>
      <c r="O184" s="19">
        <v>6</v>
      </c>
      <c r="P184" s="19">
        <v>7.5</v>
      </c>
      <c r="Q184" s="19"/>
      <c r="R184" s="19"/>
      <c r="S184" s="19">
        <v>7</v>
      </c>
      <c r="T184" s="19">
        <v>7</v>
      </c>
      <c r="U184" s="19"/>
      <c r="V184" s="19">
        <v>6.5</v>
      </c>
      <c r="W184" s="19">
        <v>7</v>
      </c>
      <c r="X184" s="19">
        <v>6.5</v>
      </c>
      <c r="Y184" s="19">
        <v>7</v>
      </c>
      <c r="Z184" s="14">
        <v>6</v>
      </c>
      <c r="AA184" s="19">
        <v>4.5</v>
      </c>
      <c r="AB184" s="19">
        <v>5.5</v>
      </c>
      <c r="AC184" s="19">
        <v>6.5</v>
      </c>
      <c r="AD184" s="19">
        <v>5.5</v>
      </c>
      <c r="AE184" s="19">
        <v>5</v>
      </c>
      <c r="AF184" s="19">
        <v>7</v>
      </c>
      <c r="AG184" s="19">
        <v>4.5</v>
      </c>
      <c r="AH184" s="19">
        <v>5.5</v>
      </c>
      <c r="AI184" s="14">
        <f t="shared" si="39"/>
        <v>168</v>
      </c>
      <c r="AJ184" s="14">
        <v>35</v>
      </c>
      <c r="AK184" s="36">
        <f t="shared" si="40"/>
        <v>5880</v>
      </c>
      <c r="AL184" s="19">
        <v>0</v>
      </c>
      <c r="AM184" s="36">
        <v>100</v>
      </c>
      <c r="AN184" s="36">
        <v>100</v>
      </c>
      <c r="AO184" s="41"/>
      <c r="AP184" s="41">
        <f t="shared" si="37"/>
        <v>0</v>
      </c>
      <c r="AQ184" s="41">
        <f t="shared" si="45"/>
        <v>0</v>
      </c>
      <c r="AR184" s="19"/>
      <c r="AS184" s="19"/>
      <c r="AT184" s="18"/>
      <c r="AU184" s="14">
        <f t="shared" si="53"/>
        <v>0</v>
      </c>
      <c r="AV184" s="14">
        <f t="shared" si="54"/>
        <v>0</v>
      </c>
      <c r="AW184" s="40">
        <f t="shared" ref="AW184:AW211" si="55">AM184+AN184+AP184+AR184+AU184+AY184</f>
        <v>368</v>
      </c>
      <c r="AX184" s="40">
        <v>961.5</v>
      </c>
      <c r="AY184" s="40">
        <f t="shared" si="42"/>
        <v>168</v>
      </c>
      <c r="AZ184" s="40">
        <f t="shared" si="43"/>
        <v>1129.5</v>
      </c>
      <c r="BA184" s="40">
        <v>1000</v>
      </c>
      <c r="BB184" s="40">
        <f t="shared" si="51"/>
        <v>1100</v>
      </c>
      <c r="BC184" s="40">
        <v>200</v>
      </c>
      <c r="BD184" s="40">
        <f t="shared" si="52"/>
        <v>300</v>
      </c>
      <c r="BE184" s="40">
        <f t="shared" si="44"/>
        <v>5512</v>
      </c>
      <c r="BF184" s="45" t="s">
        <v>243</v>
      </c>
      <c r="BG184" s="44">
        <v>5.02717783500258e+16</v>
      </c>
      <c r="BH184" s="7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/>
      <c r="EW184" s="31"/>
      <c r="EX184" s="31"/>
      <c r="EY184" s="31"/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/>
      <c r="FU184" s="31"/>
      <c r="FV184" s="31"/>
      <c r="FW184" s="31"/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/>
      <c r="GK184" s="31"/>
      <c r="GL184" s="31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  <c r="HW184" s="31"/>
      <c r="HX184" s="31"/>
      <c r="HY184" s="31"/>
      <c r="HZ184" s="31"/>
      <c r="IA184" s="31"/>
      <c r="IB184" s="31"/>
      <c r="IC184" s="31"/>
      <c r="ID184" s="31"/>
      <c r="IE184" s="31"/>
      <c r="IF184" s="31"/>
      <c r="IG184" s="31"/>
      <c r="IH184" s="31"/>
      <c r="II184" s="31"/>
      <c r="IJ184" s="31"/>
      <c r="IK184" s="31"/>
      <c r="IL184" s="31"/>
      <c r="IM184" s="31"/>
      <c r="IN184" s="31"/>
      <c r="IO184" s="31"/>
      <c r="IP184" s="31"/>
      <c r="IQ184" s="31"/>
      <c r="IR184" s="31"/>
      <c r="IS184" s="31"/>
      <c r="IT184" s="31"/>
      <c r="IU184" s="31"/>
      <c r="IV184" s="31"/>
      <c r="IW184" s="31"/>
      <c r="IX184" s="31"/>
      <c r="IY184" s="31"/>
      <c r="IZ184" s="31"/>
      <c r="JA184" s="31"/>
      <c r="JB184"/>
      <c r="JC184"/>
    </row>
    <row r="185" spans="1:261">
      <c r="A185" s="13">
        <v>235</v>
      </c>
      <c r="B185" s="19" t="s">
        <v>264</v>
      </c>
      <c r="C185" s="19" t="s">
        <v>56</v>
      </c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4"/>
      <c r="AA185" s="19"/>
      <c r="AB185" s="19"/>
      <c r="AC185" s="19"/>
      <c r="AD185" s="19"/>
      <c r="AE185" s="19"/>
      <c r="AF185" s="19"/>
      <c r="AG185" s="19"/>
      <c r="AH185" s="19"/>
      <c r="AI185" s="14">
        <f t="shared" si="39"/>
        <v>0</v>
      </c>
      <c r="AJ185" s="14">
        <v>35</v>
      </c>
      <c r="AK185" s="36">
        <f t="shared" si="40"/>
        <v>0</v>
      </c>
      <c r="AL185" s="19">
        <v>9950.5</v>
      </c>
      <c r="AM185" s="36">
        <v>0</v>
      </c>
      <c r="AN185" s="36">
        <v>0</v>
      </c>
      <c r="AO185" s="41"/>
      <c r="AP185" s="41">
        <f t="shared" si="37"/>
        <v>0</v>
      </c>
      <c r="AQ185" s="41">
        <f t="shared" si="45"/>
        <v>9950.5</v>
      </c>
      <c r="AR185" s="19"/>
      <c r="AS185" s="19"/>
      <c r="AT185" s="19"/>
      <c r="AU185" s="14">
        <f t="shared" si="53"/>
        <v>0</v>
      </c>
      <c r="AV185" s="14">
        <f t="shared" si="54"/>
        <v>0</v>
      </c>
      <c r="AW185" s="40">
        <f t="shared" si="55"/>
        <v>0</v>
      </c>
      <c r="AX185" s="40">
        <v>247</v>
      </c>
      <c r="AY185" s="40">
        <f t="shared" si="42"/>
        <v>0</v>
      </c>
      <c r="AZ185" s="40">
        <f t="shared" si="43"/>
        <v>247</v>
      </c>
      <c r="BA185" s="40">
        <v>0</v>
      </c>
      <c r="BB185" s="40">
        <f t="shared" si="51"/>
        <v>0</v>
      </c>
      <c r="BC185" s="40">
        <v>0</v>
      </c>
      <c r="BD185" s="40">
        <f t="shared" si="52"/>
        <v>0</v>
      </c>
      <c r="BE185" s="40">
        <f t="shared" si="44"/>
        <v>0</v>
      </c>
      <c r="BF185" s="45" t="s">
        <v>243</v>
      </c>
      <c r="BG185" s="44">
        <v>502010108700</v>
      </c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</row>
    <row r="186" s="30" customFormat="1" spans="1:263">
      <c r="A186" s="13">
        <v>247</v>
      </c>
      <c r="B186" s="19" t="s">
        <v>265</v>
      </c>
      <c r="C186" s="19" t="s">
        <v>56</v>
      </c>
      <c r="D186" s="19">
        <v>6</v>
      </c>
      <c r="E186" s="19">
        <v>5</v>
      </c>
      <c r="F186" s="19">
        <v>5</v>
      </c>
      <c r="G186" s="19">
        <v>3</v>
      </c>
      <c r="H186" s="19">
        <v>4.5</v>
      </c>
      <c r="I186" s="19">
        <v>5</v>
      </c>
      <c r="J186" s="19">
        <v>5.5</v>
      </c>
      <c r="K186" s="19">
        <v>4.5</v>
      </c>
      <c r="L186" s="19">
        <v>6.5</v>
      </c>
      <c r="M186" s="19">
        <v>6.5</v>
      </c>
      <c r="N186" s="19">
        <v>5.5</v>
      </c>
      <c r="O186" s="19">
        <v>5</v>
      </c>
      <c r="P186" s="19">
        <v>6</v>
      </c>
      <c r="Q186" s="19"/>
      <c r="R186" s="19"/>
      <c r="S186" s="19">
        <v>7</v>
      </c>
      <c r="T186" s="19">
        <v>7.5</v>
      </c>
      <c r="U186" s="19"/>
      <c r="V186" s="19">
        <v>7</v>
      </c>
      <c r="W186" s="19">
        <v>7</v>
      </c>
      <c r="X186" s="19">
        <v>8</v>
      </c>
      <c r="Y186" s="19">
        <v>7.5</v>
      </c>
      <c r="Z186" s="14">
        <v>7</v>
      </c>
      <c r="AA186" s="19">
        <v>7</v>
      </c>
      <c r="AB186" s="19">
        <v>7</v>
      </c>
      <c r="AC186" s="19">
        <v>8</v>
      </c>
      <c r="AD186" s="19">
        <v>7.5</v>
      </c>
      <c r="AE186" s="19">
        <v>7.5</v>
      </c>
      <c r="AF186" s="19">
        <v>5</v>
      </c>
      <c r="AG186" s="19">
        <v>5</v>
      </c>
      <c r="AH186" s="19">
        <v>6</v>
      </c>
      <c r="AI186" s="14">
        <f t="shared" si="39"/>
        <v>172</v>
      </c>
      <c r="AJ186" s="14">
        <v>35</v>
      </c>
      <c r="AK186" s="36">
        <f t="shared" si="40"/>
        <v>6020</v>
      </c>
      <c r="AL186" s="19">
        <v>0</v>
      </c>
      <c r="AM186" s="36"/>
      <c r="AN186" s="36">
        <v>100</v>
      </c>
      <c r="AO186" s="41"/>
      <c r="AP186" s="41">
        <f t="shared" si="37"/>
        <v>0</v>
      </c>
      <c r="AQ186" s="41">
        <f t="shared" si="45"/>
        <v>0</v>
      </c>
      <c r="AR186" s="19"/>
      <c r="AS186" s="19"/>
      <c r="AT186" s="19">
        <v>2300</v>
      </c>
      <c r="AU186" s="14">
        <f t="shared" si="53"/>
        <v>2300</v>
      </c>
      <c r="AV186" s="14">
        <f t="shared" si="54"/>
        <v>0</v>
      </c>
      <c r="AW186" s="40">
        <f t="shared" si="55"/>
        <v>2572</v>
      </c>
      <c r="AX186" s="40">
        <v>812</v>
      </c>
      <c r="AY186" s="40">
        <f t="shared" si="42"/>
        <v>172</v>
      </c>
      <c r="AZ186" s="40">
        <f t="shared" si="43"/>
        <v>984</v>
      </c>
      <c r="BA186" s="40">
        <v>1000</v>
      </c>
      <c r="BB186" s="40">
        <f t="shared" si="51"/>
        <v>1000</v>
      </c>
      <c r="BC186" s="40">
        <v>6100</v>
      </c>
      <c r="BD186" s="40">
        <f t="shared" si="52"/>
        <v>6200</v>
      </c>
      <c r="BE186" s="40">
        <f t="shared" si="44"/>
        <v>3448</v>
      </c>
      <c r="BF186" s="19" t="s">
        <v>243</v>
      </c>
      <c r="BG186" s="44">
        <v>9291011226</v>
      </c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/>
      <c r="JC186"/>
    </row>
    <row r="187" s="9" customFormat="1" spans="1:263">
      <c r="A187" s="13">
        <v>251</v>
      </c>
      <c r="B187" s="19" t="s">
        <v>266</v>
      </c>
      <c r="C187" s="19" t="s">
        <v>56</v>
      </c>
      <c r="D187" s="19"/>
      <c r="E187" s="19">
        <v>2.5</v>
      </c>
      <c r="F187" s="19"/>
      <c r="G187" s="19">
        <v>3</v>
      </c>
      <c r="H187" s="19">
        <v>3</v>
      </c>
      <c r="I187" s="19">
        <v>3</v>
      </c>
      <c r="J187" s="19">
        <v>2.5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/>
      <c r="R187" s="19"/>
      <c r="S187" s="19"/>
      <c r="T187" s="19"/>
      <c r="U187" s="19"/>
      <c r="V187" s="19"/>
      <c r="W187" s="19">
        <v>0</v>
      </c>
      <c r="X187" s="19"/>
      <c r="Y187" s="19"/>
      <c r="Z187" s="14"/>
      <c r="AA187" s="19"/>
      <c r="AB187" s="19"/>
      <c r="AC187" s="19"/>
      <c r="AD187" s="19"/>
      <c r="AE187" s="19"/>
      <c r="AF187" s="19"/>
      <c r="AG187" s="19"/>
      <c r="AH187" s="19"/>
      <c r="AI187" s="14">
        <f t="shared" si="39"/>
        <v>14</v>
      </c>
      <c r="AJ187" s="14">
        <v>35</v>
      </c>
      <c r="AK187" s="36">
        <f t="shared" si="40"/>
        <v>490</v>
      </c>
      <c r="AL187" s="19">
        <v>0</v>
      </c>
      <c r="AM187" s="36">
        <v>100</v>
      </c>
      <c r="AN187" s="36">
        <v>100</v>
      </c>
      <c r="AO187" s="41"/>
      <c r="AP187" s="41">
        <f t="shared" ref="AP187:AP223" si="56">AO187</f>
        <v>0</v>
      </c>
      <c r="AQ187" s="41">
        <f t="shared" si="45"/>
        <v>0</v>
      </c>
      <c r="AR187" s="19"/>
      <c r="AS187" s="19"/>
      <c r="AT187" s="19"/>
      <c r="AU187" s="14">
        <f t="shared" si="53"/>
        <v>0</v>
      </c>
      <c r="AV187" s="14">
        <f t="shared" si="54"/>
        <v>0</v>
      </c>
      <c r="AW187" s="40">
        <f t="shared" si="55"/>
        <v>214</v>
      </c>
      <c r="AX187" s="40">
        <v>274</v>
      </c>
      <c r="AY187" s="40">
        <f t="shared" si="42"/>
        <v>14</v>
      </c>
      <c r="AZ187" s="40">
        <f t="shared" si="43"/>
        <v>288</v>
      </c>
      <c r="BA187" s="40">
        <v>0</v>
      </c>
      <c r="BB187" s="40">
        <f t="shared" si="51"/>
        <v>100</v>
      </c>
      <c r="BC187" s="40">
        <v>0</v>
      </c>
      <c r="BD187" s="40">
        <f t="shared" si="52"/>
        <v>100</v>
      </c>
      <c r="BE187" s="40">
        <f t="shared" si="44"/>
        <v>276</v>
      </c>
      <c r="BF187" s="19" t="s">
        <v>243</v>
      </c>
      <c r="BG187" s="44">
        <v>5027178110522000</v>
      </c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/>
      <c r="JC187"/>
    </row>
    <row r="188" s="9" customFormat="1" spans="1:263">
      <c r="A188" s="13">
        <v>131</v>
      </c>
      <c r="B188" s="19" t="s">
        <v>267</v>
      </c>
      <c r="C188" s="19" t="s">
        <v>30</v>
      </c>
      <c r="D188" s="19">
        <v>7</v>
      </c>
      <c r="E188" s="14">
        <v>7</v>
      </c>
      <c r="F188" s="19">
        <v>8.5</v>
      </c>
      <c r="G188" s="19">
        <v>7.5</v>
      </c>
      <c r="H188" s="19">
        <v>8</v>
      </c>
      <c r="I188" s="19">
        <v>7.5</v>
      </c>
      <c r="J188" s="19">
        <v>7.5</v>
      </c>
      <c r="K188" s="19">
        <v>8</v>
      </c>
      <c r="L188" s="19">
        <v>9</v>
      </c>
      <c r="M188" s="19">
        <v>8</v>
      </c>
      <c r="N188" s="19">
        <v>7</v>
      </c>
      <c r="O188" s="19">
        <v>8.5</v>
      </c>
      <c r="P188" s="19">
        <v>7</v>
      </c>
      <c r="Q188" s="19">
        <v>7</v>
      </c>
      <c r="R188" s="19">
        <v>8</v>
      </c>
      <c r="S188" s="19">
        <v>8</v>
      </c>
      <c r="T188" s="19">
        <v>8.5</v>
      </c>
      <c r="U188" s="19">
        <v>8</v>
      </c>
      <c r="V188" s="19">
        <v>7.5</v>
      </c>
      <c r="W188" s="19">
        <v>7.5</v>
      </c>
      <c r="X188" s="19">
        <v>7.5</v>
      </c>
      <c r="Y188" s="19">
        <v>7.5</v>
      </c>
      <c r="Z188" s="14">
        <v>7</v>
      </c>
      <c r="AA188" s="19">
        <v>7.5</v>
      </c>
      <c r="AB188" s="19">
        <v>8</v>
      </c>
      <c r="AC188" s="19">
        <v>8</v>
      </c>
      <c r="AD188" s="19">
        <v>5</v>
      </c>
      <c r="AE188" s="19">
        <v>7</v>
      </c>
      <c r="AF188" s="19">
        <v>6.5</v>
      </c>
      <c r="AG188" s="19">
        <v>6.5</v>
      </c>
      <c r="AH188" s="19">
        <v>6.5</v>
      </c>
      <c r="AI188" s="14">
        <f t="shared" si="39"/>
        <v>232</v>
      </c>
      <c r="AJ188" s="14">
        <v>35</v>
      </c>
      <c r="AK188" s="36">
        <f t="shared" si="40"/>
        <v>8120</v>
      </c>
      <c r="AL188" s="19">
        <v>0</v>
      </c>
      <c r="AM188" s="36">
        <v>0</v>
      </c>
      <c r="AN188" s="36">
        <v>100</v>
      </c>
      <c r="AO188" s="41"/>
      <c r="AP188" s="41">
        <f t="shared" si="56"/>
        <v>0</v>
      </c>
      <c r="AQ188" s="41">
        <f t="shared" si="45"/>
        <v>0</v>
      </c>
      <c r="AR188" s="19"/>
      <c r="AS188" s="19"/>
      <c r="AT188" s="18">
        <v>2300</v>
      </c>
      <c r="AU188" s="14">
        <f t="shared" si="53"/>
        <v>2300</v>
      </c>
      <c r="AV188" s="14">
        <f t="shared" si="54"/>
        <v>0</v>
      </c>
      <c r="AW188" s="40">
        <f t="shared" si="55"/>
        <v>2632</v>
      </c>
      <c r="AX188" s="40">
        <v>986</v>
      </c>
      <c r="AY188" s="40">
        <f t="shared" si="42"/>
        <v>232</v>
      </c>
      <c r="AZ188" s="40">
        <f t="shared" si="43"/>
        <v>1218</v>
      </c>
      <c r="BA188" s="40">
        <v>1000</v>
      </c>
      <c r="BB188" s="40">
        <f t="shared" si="51"/>
        <v>1000</v>
      </c>
      <c r="BC188" s="40">
        <v>100</v>
      </c>
      <c r="BD188" s="40">
        <f t="shared" si="52"/>
        <v>200</v>
      </c>
      <c r="BE188" s="40">
        <f t="shared" si="44"/>
        <v>5488</v>
      </c>
      <c r="BF188" s="45" t="s">
        <v>243</v>
      </c>
      <c r="BG188" s="44">
        <v>502006960500</v>
      </c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/>
      <c r="JC188"/>
    </row>
    <row r="189" spans="1:263">
      <c r="A189" s="13">
        <v>142</v>
      </c>
      <c r="B189" s="19" t="s">
        <v>268</v>
      </c>
      <c r="C189" s="19" t="s">
        <v>30</v>
      </c>
      <c r="D189" s="19"/>
      <c r="E189" s="14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4"/>
      <c r="AA189" s="19"/>
      <c r="AB189" s="19"/>
      <c r="AC189" s="19"/>
      <c r="AD189" s="19"/>
      <c r="AE189" s="19"/>
      <c r="AF189" s="19"/>
      <c r="AG189" s="19"/>
      <c r="AH189" s="19"/>
      <c r="AI189" s="14">
        <f t="shared" si="39"/>
        <v>0</v>
      </c>
      <c r="AJ189" s="14">
        <v>35</v>
      </c>
      <c r="AK189" s="36">
        <f t="shared" si="40"/>
        <v>0</v>
      </c>
      <c r="AL189" s="19">
        <v>0</v>
      </c>
      <c r="AM189" s="36">
        <v>0</v>
      </c>
      <c r="AN189" s="36">
        <v>0</v>
      </c>
      <c r="AO189" s="41"/>
      <c r="AP189" s="41">
        <f t="shared" si="56"/>
        <v>0</v>
      </c>
      <c r="AQ189" s="41">
        <f t="shared" si="45"/>
        <v>0</v>
      </c>
      <c r="AR189" s="19"/>
      <c r="AS189" s="19"/>
      <c r="AT189" s="18"/>
      <c r="AU189" s="14">
        <f t="shared" si="53"/>
        <v>0</v>
      </c>
      <c r="AV189" s="14">
        <f t="shared" si="54"/>
        <v>0</v>
      </c>
      <c r="AW189" s="40">
        <f t="shared" si="55"/>
        <v>0</v>
      </c>
      <c r="AX189" s="40">
        <v>0</v>
      </c>
      <c r="AY189" s="40">
        <f t="shared" si="42"/>
        <v>0</v>
      </c>
      <c r="AZ189" s="40">
        <f t="shared" si="43"/>
        <v>0</v>
      </c>
      <c r="BA189" s="40">
        <v>0</v>
      </c>
      <c r="BB189" s="40">
        <f t="shared" si="51"/>
        <v>0</v>
      </c>
      <c r="BC189" s="40">
        <v>0</v>
      </c>
      <c r="BD189" s="40">
        <f t="shared" si="52"/>
        <v>0</v>
      </c>
      <c r="BE189" s="40">
        <f t="shared" si="44"/>
        <v>0</v>
      </c>
      <c r="BF189" s="19" t="s">
        <v>243</v>
      </c>
      <c r="BG189" s="44">
        <v>502009997000</v>
      </c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</row>
    <row r="190" spans="1:261">
      <c r="A190" s="13">
        <v>143</v>
      </c>
      <c r="B190" s="19" t="s">
        <v>269</v>
      </c>
      <c r="C190" s="19" t="s">
        <v>30</v>
      </c>
      <c r="D190" s="19">
        <v>11</v>
      </c>
      <c r="E190" s="14">
        <v>13</v>
      </c>
      <c r="F190" s="19">
        <v>15.5</v>
      </c>
      <c r="G190" s="19">
        <v>19</v>
      </c>
      <c r="H190" s="19">
        <v>20.5</v>
      </c>
      <c r="I190" s="19">
        <v>14</v>
      </c>
      <c r="J190" s="19">
        <v>17</v>
      </c>
      <c r="K190" s="19">
        <v>14</v>
      </c>
      <c r="L190" s="19">
        <v>17</v>
      </c>
      <c r="M190" s="19">
        <v>13</v>
      </c>
      <c r="N190" s="19">
        <v>12</v>
      </c>
      <c r="O190" s="19">
        <v>11</v>
      </c>
      <c r="P190" s="19">
        <v>14.5</v>
      </c>
      <c r="Q190" s="19">
        <v>10.5</v>
      </c>
      <c r="R190" s="19">
        <v>3.5</v>
      </c>
      <c r="S190" s="19">
        <v>12</v>
      </c>
      <c r="T190" s="19">
        <v>15.5</v>
      </c>
      <c r="U190" s="19">
        <v>14.5</v>
      </c>
      <c r="V190" s="19">
        <v>15</v>
      </c>
      <c r="W190" s="19">
        <v>12</v>
      </c>
      <c r="X190" s="19">
        <v>2.5</v>
      </c>
      <c r="Y190" s="19">
        <v>8</v>
      </c>
      <c r="Z190" s="14">
        <v>6.5</v>
      </c>
      <c r="AA190" s="19">
        <v>8</v>
      </c>
      <c r="AB190" s="19">
        <v>9.5</v>
      </c>
      <c r="AC190" s="19">
        <v>9.5</v>
      </c>
      <c r="AD190" s="19">
        <v>11.5</v>
      </c>
      <c r="AE190" s="19">
        <v>2.5</v>
      </c>
      <c r="AF190" s="19">
        <v>2.5</v>
      </c>
      <c r="AG190" s="19">
        <v>3</v>
      </c>
      <c r="AH190" s="19">
        <v>2</v>
      </c>
      <c r="AI190" s="14">
        <f t="shared" si="39"/>
        <v>340</v>
      </c>
      <c r="AJ190" s="14">
        <v>35</v>
      </c>
      <c r="AK190" s="36">
        <f t="shared" si="40"/>
        <v>11900</v>
      </c>
      <c r="AL190" s="19">
        <v>0</v>
      </c>
      <c r="AM190" s="36">
        <v>0</v>
      </c>
      <c r="AN190" s="36">
        <v>100</v>
      </c>
      <c r="AO190" s="41"/>
      <c r="AP190" s="41">
        <f t="shared" si="56"/>
        <v>0</v>
      </c>
      <c r="AQ190" s="41">
        <f t="shared" si="45"/>
        <v>0</v>
      </c>
      <c r="AR190" s="19"/>
      <c r="AS190" s="19"/>
      <c r="AT190" s="18"/>
      <c r="AU190" s="14">
        <f t="shared" si="53"/>
        <v>0</v>
      </c>
      <c r="AV190" s="14">
        <f t="shared" si="54"/>
        <v>0</v>
      </c>
      <c r="AW190" s="40">
        <f t="shared" si="55"/>
        <v>440</v>
      </c>
      <c r="AX190" s="40">
        <v>3768</v>
      </c>
      <c r="AY190" s="40">
        <f t="shared" si="42"/>
        <v>340</v>
      </c>
      <c r="AZ190" s="40">
        <f t="shared" si="43"/>
        <v>4108</v>
      </c>
      <c r="BA190" s="40">
        <v>1000</v>
      </c>
      <c r="BB190" s="40">
        <f t="shared" si="51"/>
        <v>1000</v>
      </c>
      <c r="BC190" s="40">
        <v>200</v>
      </c>
      <c r="BD190" s="40">
        <f t="shared" si="52"/>
        <v>300</v>
      </c>
      <c r="BE190" s="40">
        <f t="shared" si="44"/>
        <v>11460</v>
      </c>
      <c r="BF190" s="19" t="s">
        <v>243</v>
      </c>
      <c r="BG190" s="44">
        <v>5029292011622</v>
      </c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</row>
    <row r="191" spans="1:263">
      <c r="A191" s="13">
        <v>180</v>
      </c>
      <c r="B191" s="18" t="s">
        <v>270</v>
      </c>
      <c r="C191" s="19" t="s">
        <v>81</v>
      </c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4"/>
      <c r="AA191" s="19"/>
      <c r="AB191" s="19"/>
      <c r="AC191" s="19"/>
      <c r="AD191" s="19"/>
      <c r="AE191" s="14"/>
      <c r="AF191" s="19"/>
      <c r="AG191" s="19"/>
      <c r="AH191" s="19"/>
      <c r="AI191" s="14">
        <f t="shared" si="39"/>
        <v>0</v>
      </c>
      <c r="AJ191" s="14">
        <v>35</v>
      </c>
      <c r="AK191" s="36">
        <f t="shared" si="40"/>
        <v>0</v>
      </c>
      <c r="AL191" s="19">
        <v>0</v>
      </c>
      <c r="AM191" s="36">
        <v>0</v>
      </c>
      <c r="AN191" s="36">
        <v>0</v>
      </c>
      <c r="AO191" s="41"/>
      <c r="AP191" s="41">
        <f t="shared" si="56"/>
        <v>0</v>
      </c>
      <c r="AQ191" s="41">
        <f t="shared" si="45"/>
        <v>0</v>
      </c>
      <c r="AR191" s="19"/>
      <c r="AS191" s="19"/>
      <c r="AT191" s="18">
        <v>2300</v>
      </c>
      <c r="AU191" s="14">
        <v>0</v>
      </c>
      <c r="AV191" s="14">
        <f t="shared" si="54"/>
        <v>2300</v>
      </c>
      <c r="AW191" s="40">
        <f t="shared" si="55"/>
        <v>0</v>
      </c>
      <c r="AX191" s="40">
        <v>7995.5</v>
      </c>
      <c r="AY191" s="40">
        <f t="shared" si="42"/>
        <v>0</v>
      </c>
      <c r="AZ191" s="40">
        <f t="shared" si="43"/>
        <v>7995.5</v>
      </c>
      <c r="BA191" s="40">
        <v>1000</v>
      </c>
      <c r="BB191" s="40">
        <f t="shared" si="51"/>
        <v>1000</v>
      </c>
      <c r="BC191" s="40">
        <v>100</v>
      </c>
      <c r="BD191" s="40">
        <f t="shared" si="52"/>
        <v>100</v>
      </c>
      <c r="BE191" s="40">
        <f t="shared" si="44"/>
        <v>0</v>
      </c>
      <c r="BF191" s="45" t="s">
        <v>243</v>
      </c>
      <c r="BG191" s="44">
        <v>502006954000</v>
      </c>
      <c r="BH191" s="59"/>
      <c r="BI191" s="59"/>
      <c r="BJ191" s="59"/>
      <c r="BK191" s="59"/>
      <c r="BL191" s="59"/>
      <c r="BM191" s="59"/>
      <c r="BN191" s="59"/>
      <c r="BO191" s="59"/>
      <c r="BP191" s="59"/>
      <c r="BQ191" s="59"/>
      <c r="BR191" s="59"/>
      <c r="BS191" s="59"/>
      <c r="BT191" s="59"/>
      <c r="BU191" s="59"/>
      <c r="BV191" s="59"/>
      <c r="BW191" s="59"/>
      <c r="BX191" s="59"/>
      <c r="BY191" s="59"/>
      <c r="BZ191" s="59"/>
      <c r="CA191" s="59"/>
      <c r="CB191" s="59"/>
      <c r="CC191" s="59"/>
      <c r="CD191" s="59"/>
      <c r="CE191" s="59"/>
      <c r="CF191" s="59"/>
      <c r="CG191" s="59"/>
      <c r="CH191" s="59"/>
      <c r="CI191" s="59"/>
      <c r="CJ191" s="59"/>
      <c r="CK191" s="59"/>
      <c r="CL191" s="59"/>
      <c r="CM191" s="59"/>
      <c r="CN191" s="59"/>
      <c r="CO191" s="59"/>
      <c r="CP191" s="59"/>
      <c r="CQ191" s="59"/>
      <c r="CR191" s="59"/>
      <c r="CS191" s="59"/>
      <c r="CT191" s="59"/>
      <c r="CU191" s="59"/>
      <c r="CV191" s="59"/>
      <c r="CW191" s="59"/>
      <c r="CX191" s="59"/>
      <c r="CY191" s="59"/>
      <c r="CZ191" s="59"/>
      <c r="DA191" s="59"/>
      <c r="DB191" s="59"/>
      <c r="DC191" s="59"/>
      <c r="DD191" s="59"/>
      <c r="DE191" s="59"/>
      <c r="DF191" s="59"/>
      <c r="DG191" s="59"/>
      <c r="DH191" s="59"/>
      <c r="DI191" s="59"/>
      <c r="DJ191" s="59"/>
      <c r="DK191" s="59"/>
      <c r="DL191" s="59"/>
      <c r="DM191" s="59"/>
      <c r="DN191" s="59"/>
      <c r="DO191" s="59"/>
      <c r="DP191" s="59"/>
      <c r="DQ191" s="59"/>
      <c r="DR191" s="59"/>
      <c r="DS191" s="59"/>
      <c r="DT191" s="59"/>
      <c r="DU191" s="59"/>
      <c r="DV191" s="59"/>
      <c r="DW191" s="59"/>
      <c r="DX191" s="59"/>
      <c r="DY191" s="59"/>
      <c r="DZ191" s="59"/>
      <c r="EA191" s="59"/>
      <c r="EB191" s="59"/>
      <c r="EC191" s="59"/>
      <c r="ED191" s="59"/>
      <c r="EE191" s="59"/>
      <c r="EF191" s="59"/>
      <c r="EG191" s="59"/>
      <c r="EH191" s="59"/>
      <c r="EI191" s="59"/>
      <c r="EJ191" s="59"/>
      <c r="EK191" s="59"/>
      <c r="EL191" s="59"/>
      <c r="EM191" s="59"/>
      <c r="EN191" s="59"/>
      <c r="EO191" s="59"/>
      <c r="EP191" s="59"/>
      <c r="EQ191" s="59"/>
      <c r="ER191" s="59"/>
      <c r="ES191" s="59"/>
      <c r="ET191" s="59"/>
      <c r="EU191" s="59"/>
      <c r="EV191" s="59"/>
      <c r="EW191" s="59"/>
      <c r="EX191" s="59"/>
      <c r="EY191" s="59"/>
      <c r="EZ191" s="59"/>
      <c r="FA191" s="59"/>
      <c r="FB191" s="59"/>
      <c r="FC191" s="59"/>
      <c r="FD191" s="59"/>
      <c r="FE191" s="59"/>
      <c r="FF191" s="59"/>
      <c r="FG191" s="59"/>
      <c r="FH191" s="59"/>
      <c r="FI191" s="59"/>
      <c r="FJ191" s="59"/>
      <c r="FK191" s="59"/>
      <c r="FL191" s="59"/>
      <c r="FM191" s="59"/>
      <c r="FN191" s="59"/>
      <c r="FO191" s="59"/>
      <c r="FP191" s="59"/>
      <c r="FQ191" s="59"/>
      <c r="FR191" s="59"/>
      <c r="FS191" s="59"/>
      <c r="FT191" s="59"/>
      <c r="FU191" s="59"/>
      <c r="FV191" s="59"/>
      <c r="FW191" s="59"/>
      <c r="FX191" s="59"/>
      <c r="FY191" s="59"/>
      <c r="FZ191" s="59"/>
      <c r="GA191" s="59"/>
      <c r="GB191" s="59"/>
      <c r="GC191" s="59"/>
      <c r="GD191" s="59"/>
      <c r="GE191" s="59"/>
      <c r="GF191" s="59"/>
      <c r="GG191" s="59"/>
      <c r="GH191" s="59"/>
      <c r="GI191" s="59"/>
      <c r="GJ191" s="59"/>
      <c r="GK191" s="59"/>
      <c r="GL191" s="59"/>
      <c r="GM191" s="59"/>
      <c r="GN191" s="59"/>
      <c r="GO191" s="59"/>
      <c r="GP191" s="59"/>
      <c r="GQ191" s="59"/>
      <c r="GR191" s="59"/>
      <c r="GS191" s="59"/>
      <c r="GT191" s="59"/>
      <c r="GU191" s="59"/>
      <c r="GV191" s="59"/>
      <c r="GW191" s="59"/>
      <c r="GX191" s="59"/>
      <c r="GY191" s="59"/>
      <c r="GZ191" s="59"/>
      <c r="HA191" s="59"/>
      <c r="HB191" s="59"/>
      <c r="HC191" s="59"/>
      <c r="HD191" s="59"/>
      <c r="HE191" s="59"/>
      <c r="HF191" s="59"/>
      <c r="HG191" s="59"/>
      <c r="HH191" s="59"/>
      <c r="HI191" s="59"/>
      <c r="HJ191" s="59"/>
      <c r="HK191" s="59"/>
      <c r="HL191" s="59"/>
      <c r="HM191" s="59"/>
      <c r="HN191" s="59"/>
      <c r="HO191" s="59"/>
      <c r="HP191" s="59"/>
      <c r="HQ191" s="59"/>
      <c r="HR191" s="59"/>
      <c r="HS191" s="59"/>
      <c r="HT191" s="59"/>
      <c r="HU191" s="59"/>
      <c r="HV191" s="59"/>
      <c r="HW191" s="59"/>
      <c r="HX191" s="59"/>
      <c r="HY191" s="59"/>
      <c r="HZ191" s="59"/>
      <c r="IA191" s="59"/>
      <c r="IB191" s="59"/>
      <c r="IC191" s="59"/>
      <c r="ID191" s="59"/>
      <c r="IE191" s="59"/>
      <c r="IF191" s="59"/>
      <c r="IG191" s="59"/>
      <c r="IH191" s="59"/>
      <c r="II191" s="59"/>
      <c r="IJ191" s="59"/>
      <c r="IK191" s="59"/>
      <c r="IL191" s="59"/>
      <c r="IM191" s="59"/>
      <c r="IN191" s="59"/>
      <c r="IO191" s="59"/>
      <c r="IP191" s="59"/>
      <c r="IQ191" s="59"/>
      <c r="IR191" s="59"/>
      <c r="IS191" s="59"/>
      <c r="IT191" s="59"/>
      <c r="IU191" s="59"/>
      <c r="IV191" s="59"/>
      <c r="IW191" s="59"/>
      <c r="IX191" s="59"/>
      <c r="IY191" s="59"/>
      <c r="IZ191" s="59"/>
      <c r="JA191" s="59"/>
      <c r="JB191" s="28"/>
      <c r="JC191" s="28"/>
    </row>
    <row r="192" spans="1:261">
      <c r="A192" s="13">
        <v>181</v>
      </c>
      <c r="B192" s="18" t="s">
        <v>271</v>
      </c>
      <c r="C192" s="19" t="s">
        <v>81</v>
      </c>
      <c r="D192" s="19">
        <v>2.5</v>
      </c>
      <c r="E192" s="19">
        <v>3</v>
      </c>
      <c r="F192" s="19">
        <v>3</v>
      </c>
      <c r="G192" s="19">
        <v>3</v>
      </c>
      <c r="H192" s="19">
        <v>3.5</v>
      </c>
      <c r="I192" s="19">
        <v>3</v>
      </c>
      <c r="J192" s="19">
        <v>3</v>
      </c>
      <c r="K192" s="19">
        <v>3.5</v>
      </c>
      <c r="L192" s="19">
        <v>3</v>
      </c>
      <c r="M192" s="19">
        <v>3.5</v>
      </c>
      <c r="N192" s="19">
        <v>3</v>
      </c>
      <c r="O192" s="19">
        <v>3</v>
      </c>
      <c r="P192" s="19">
        <v>3.5</v>
      </c>
      <c r="Q192" s="19">
        <v>3</v>
      </c>
      <c r="R192" s="19">
        <v>3</v>
      </c>
      <c r="S192" s="19">
        <v>3.5</v>
      </c>
      <c r="T192" s="19">
        <v>3.5</v>
      </c>
      <c r="U192" s="19">
        <v>4</v>
      </c>
      <c r="V192" s="19">
        <v>3</v>
      </c>
      <c r="W192" s="19">
        <v>3</v>
      </c>
      <c r="X192" s="19">
        <v>3</v>
      </c>
      <c r="Y192" s="19">
        <v>4</v>
      </c>
      <c r="Z192" s="14">
        <v>3.5</v>
      </c>
      <c r="AA192" s="19">
        <v>4</v>
      </c>
      <c r="AB192" s="19">
        <v>4</v>
      </c>
      <c r="AC192" s="19">
        <v>3</v>
      </c>
      <c r="AD192" s="19">
        <v>4</v>
      </c>
      <c r="AE192" s="14">
        <v>4</v>
      </c>
      <c r="AF192" s="19">
        <v>4</v>
      </c>
      <c r="AG192" s="19">
        <v>4</v>
      </c>
      <c r="AH192" s="19">
        <v>4</v>
      </c>
      <c r="AI192" s="14">
        <f t="shared" si="39"/>
        <v>105</v>
      </c>
      <c r="AJ192" s="14">
        <v>35</v>
      </c>
      <c r="AK192" s="36">
        <f t="shared" si="40"/>
        <v>3675</v>
      </c>
      <c r="AL192" s="19">
        <v>0</v>
      </c>
      <c r="AM192" s="36">
        <v>0</v>
      </c>
      <c r="AN192" s="36">
        <v>100</v>
      </c>
      <c r="AO192" s="41"/>
      <c r="AP192" s="41">
        <f t="shared" si="56"/>
        <v>0</v>
      </c>
      <c r="AQ192" s="41">
        <f t="shared" si="45"/>
        <v>0</v>
      </c>
      <c r="AR192" s="19"/>
      <c r="AS192" s="19"/>
      <c r="AT192" s="18">
        <v>2300</v>
      </c>
      <c r="AU192" s="14">
        <f t="shared" ref="AU192:AU198" si="57">AT192</f>
        <v>2300</v>
      </c>
      <c r="AV192" s="14">
        <f t="shared" si="54"/>
        <v>0</v>
      </c>
      <c r="AW192" s="40">
        <f t="shared" si="55"/>
        <v>2505</v>
      </c>
      <c r="AX192" s="40">
        <v>456.5</v>
      </c>
      <c r="AY192" s="40">
        <f t="shared" si="42"/>
        <v>105</v>
      </c>
      <c r="AZ192" s="40">
        <f t="shared" si="43"/>
        <v>561.5</v>
      </c>
      <c r="BA192" s="40">
        <v>0</v>
      </c>
      <c r="BB192" s="40">
        <f t="shared" si="51"/>
        <v>0</v>
      </c>
      <c r="BC192" s="40">
        <v>1000</v>
      </c>
      <c r="BD192" s="40">
        <f t="shared" si="52"/>
        <v>1100</v>
      </c>
      <c r="BE192" s="40">
        <f t="shared" si="44"/>
        <v>1170</v>
      </c>
      <c r="BF192" s="45" t="s">
        <v>243</v>
      </c>
      <c r="BG192" s="44">
        <v>5029292010137000</v>
      </c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</row>
    <row r="193" spans="1:261">
      <c r="A193" s="13">
        <v>182</v>
      </c>
      <c r="B193" s="18" t="s">
        <v>272</v>
      </c>
      <c r="C193" s="19" t="s">
        <v>81</v>
      </c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4"/>
      <c r="AA193" s="19"/>
      <c r="AB193" s="19"/>
      <c r="AC193" s="19"/>
      <c r="AD193" s="19"/>
      <c r="AE193" s="14"/>
      <c r="AF193" s="19"/>
      <c r="AG193" s="19"/>
      <c r="AH193" s="19"/>
      <c r="AI193" s="14">
        <f t="shared" si="39"/>
        <v>0</v>
      </c>
      <c r="AJ193" s="14">
        <v>35</v>
      </c>
      <c r="AK193" s="36">
        <f t="shared" si="40"/>
        <v>0</v>
      </c>
      <c r="AL193" s="19">
        <v>0</v>
      </c>
      <c r="AM193" s="36">
        <v>0</v>
      </c>
      <c r="AN193" s="36">
        <v>0</v>
      </c>
      <c r="AO193" s="41"/>
      <c r="AP193" s="41">
        <f t="shared" si="56"/>
        <v>0</v>
      </c>
      <c r="AQ193" s="41">
        <f t="shared" si="45"/>
        <v>0</v>
      </c>
      <c r="AR193" s="19"/>
      <c r="AS193" s="19"/>
      <c r="AT193" s="18"/>
      <c r="AU193" s="14">
        <f t="shared" si="57"/>
        <v>0</v>
      </c>
      <c r="AV193" s="14">
        <f t="shared" si="54"/>
        <v>0</v>
      </c>
      <c r="AW193" s="40">
        <f t="shared" si="55"/>
        <v>0</v>
      </c>
      <c r="AX193" s="40">
        <v>674</v>
      </c>
      <c r="AY193" s="40">
        <f t="shared" si="42"/>
        <v>0</v>
      </c>
      <c r="AZ193" s="40">
        <f t="shared" si="43"/>
        <v>674</v>
      </c>
      <c r="BA193" s="40">
        <v>1000</v>
      </c>
      <c r="BB193" s="40">
        <f t="shared" si="51"/>
        <v>1000</v>
      </c>
      <c r="BC193" s="40">
        <v>100</v>
      </c>
      <c r="BD193" s="40">
        <f t="shared" si="52"/>
        <v>100</v>
      </c>
      <c r="BE193" s="40">
        <f t="shared" si="44"/>
        <v>0</v>
      </c>
      <c r="BF193" s="45" t="s">
        <v>243</v>
      </c>
      <c r="BG193" s="44">
        <v>502009993800</v>
      </c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</row>
    <row r="194" spans="1:261">
      <c r="A194" s="13">
        <v>183</v>
      </c>
      <c r="B194" s="20" t="s">
        <v>273</v>
      </c>
      <c r="C194" s="21" t="s">
        <v>81</v>
      </c>
      <c r="D194" s="21">
        <v>6</v>
      </c>
      <c r="E194" s="21">
        <v>6.5</v>
      </c>
      <c r="F194" s="21">
        <v>9</v>
      </c>
      <c r="G194" s="21">
        <v>9</v>
      </c>
      <c r="H194" s="21">
        <v>9</v>
      </c>
      <c r="I194" s="21">
        <v>9</v>
      </c>
      <c r="J194" s="21">
        <v>8.5</v>
      </c>
      <c r="K194" s="21">
        <v>8.5</v>
      </c>
      <c r="L194" s="21">
        <v>8.5</v>
      </c>
      <c r="M194" s="21">
        <v>8</v>
      </c>
      <c r="N194" s="21">
        <v>9</v>
      </c>
      <c r="O194" s="21">
        <v>9</v>
      </c>
      <c r="P194" s="21">
        <v>7</v>
      </c>
      <c r="Q194" s="21">
        <v>5</v>
      </c>
      <c r="R194" s="21">
        <v>5</v>
      </c>
      <c r="S194" s="21">
        <v>7</v>
      </c>
      <c r="T194" s="21">
        <v>7</v>
      </c>
      <c r="U194" s="21">
        <v>5</v>
      </c>
      <c r="V194" s="21">
        <v>6.5</v>
      </c>
      <c r="W194" s="21">
        <v>6.5</v>
      </c>
      <c r="X194" s="21">
        <v>6.5</v>
      </c>
      <c r="Y194" s="21">
        <v>9</v>
      </c>
      <c r="Z194" s="51">
        <v>7</v>
      </c>
      <c r="AA194" s="21">
        <v>7</v>
      </c>
      <c r="AB194" s="21">
        <v>8</v>
      </c>
      <c r="AC194" s="21">
        <v>10.5</v>
      </c>
      <c r="AD194" s="21">
        <v>10</v>
      </c>
      <c r="AE194" s="51">
        <v>5</v>
      </c>
      <c r="AF194" s="21">
        <v>4.5</v>
      </c>
      <c r="AG194" s="21">
        <v>5.5</v>
      </c>
      <c r="AH194" s="21">
        <v>6</v>
      </c>
      <c r="AI194" s="14">
        <f t="shared" si="39"/>
        <v>228</v>
      </c>
      <c r="AJ194" s="14">
        <v>35</v>
      </c>
      <c r="AK194" s="36">
        <f t="shared" si="40"/>
        <v>7980</v>
      </c>
      <c r="AL194" s="21">
        <v>0</v>
      </c>
      <c r="AM194" s="52">
        <v>0</v>
      </c>
      <c r="AN194" s="52">
        <v>100</v>
      </c>
      <c r="AO194" s="53"/>
      <c r="AP194" s="41">
        <f t="shared" si="56"/>
        <v>0</v>
      </c>
      <c r="AQ194" s="41">
        <f t="shared" si="45"/>
        <v>0</v>
      </c>
      <c r="AR194" s="21"/>
      <c r="AS194" s="21"/>
      <c r="AT194" s="20">
        <v>2650</v>
      </c>
      <c r="AU194" s="14">
        <f t="shared" si="57"/>
        <v>2650</v>
      </c>
      <c r="AV194" s="14">
        <f t="shared" si="54"/>
        <v>0</v>
      </c>
      <c r="AW194" s="40">
        <f t="shared" si="55"/>
        <v>2978</v>
      </c>
      <c r="AX194" s="40">
        <v>134.5</v>
      </c>
      <c r="AY194" s="40">
        <f t="shared" si="42"/>
        <v>228</v>
      </c>
      <c r="AZ194" s="40">
        <f t="shared" si="43"/>
        <v>362.5</v>
      </c>
      <c r="BA194" s="40">
        <v>300</v>
      </c>
      <c r="BB194" s="40">
        <f t="shared" si="51"/>
        <v>300</v>
      </c>
      <c r="BC194" s="40">
        <v>0</v>
      </c>
      <c r="BD194" s="40">
        <f t="shared" si="52"/>
        <v>100</v>
      </c>
      <c r="BE194" s="40">
        <f t="shared" si="44"/>
        <v>5002</v>
      </c>
      <c r="BF194" s="45" t="s">
        <v>243</v>
      </c>
      <c r="BG194" s="44" t="s">
        <v>274</v>
      </c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</row>
    <row r="195" spans="1:261">
      <c r="A195" s="13">
        <v>443</v>
      </c>
      <c r="B195" s="18" t="s">
        <v>275</v>
      </c>
      <c r="C195" s="19" t="s">
        <v>50</v>
      </c>
      <c r="D195" s="19">
        <v>2.5</v>
      </c>
      <c r="E195" s="14">
        <v>7.5</v>
      </c>
      <c r="F195" s="19">
        <v>11</v>
      </c>
      <c r="G195" s="19">
        <v>7</v>
      </c>
      <c r="H195" s="19">
        <v>7</v>
      </c>
      <c r="I195" s="19">
        <v>7</v>
      </c>
      <c r="J195" s="19">
        <v>6</v>
      </c>
      <c r="K195" s="19">
        <v>6.5</v>
      </c>
      <c r="L195" s="19">
        <v>7.5</v>
      </c>
      <c r="M195" s="19">
        <v>7.5</v>
      </c>
      <c r="N195" s="19">
        <v>7</v>
      </c>
      <c r="O195" s="19">
        <v>4</v>
      </c>
      <c r="P195" s="19">
        <v>7</v>
      </c>
      <c r="Q195" s="19">
        <v>6.5</v>
      </c>
      <c r="R195" s="19">
        <v>5</v>
      </c>
      <c r="S195" s="19">
        <v>9</v>
      </c>
      <c r="T195" s="19">
        <v>9</v>
      </c>
      <c r="U195" s="19">
        <v>10</v>
      </c>
      <c r="V195" s="19">
        <v>10.5</v>
      </c>
      <c r="W195" s="19">
        <v>7.5</v>
      </c>
      <c r="X195" s="19">
        <v>7</v>
      </c>
      <c r="Y195" s="19">
        <v>6</v>
      </c>
      <c r="Z195" s="14">
        <v>9.5</v>
      </c>
      <c r="AA195" s="19">
        <v>10</v>
      </c>
      <c r="AB195" s="19">
        <v>3</v>
      </c>
      <c r="AC195" s="19">
        <v>8.5</v>
      </c>
      <c r="AD195" s="19">
        <v>7.5</v>
      </c>
      <c r="AE195" s="19">
        <v>7.5</v>
      </c>
      <c r="AF195" s="19">
        <v>9.5</v>
      </c>
      <c r="AG195" s="19">
        <v>14.5</v>
      </c>
      <c r="AH195" s="19">
        <v>1</v>
      </c>
      <c r="AI195" s="14">
        <f t="shared" ref="AI195:AI258" si="58">SUM(D195:AH195)</f>
        <v>229</v>
      </c>
      <c r="AJ195" s="14">
        <v>35</v>
      </c>
      <c r="AK195" s="36">
        <f t="shared" ref="AK195:AK258" si="59">AI195*AJ195</f>
        <v>8015</v>
      </c>
      <c r="AL195" s="19">
        <v>0</v>
      </c>
      <c r="AM195" s="36">
        <v>0</v>
      </c>
      <c r="AN195" s="36">
        <v>100</v>
      </c>
      <c r="AO195" s="41"/>
      <c r="AP195" s="41">
        <f t="shared" si="56"/>
        <v>0</v>
      </c>
      <c r="AQ195" s="41">
        <f t="shared" si="45"/>
        <v>0</v>
      </c>
      <c r="AR195" s="19"/>
      <c r="AS195" s="19"/>
      <c r="AT195" s="18">
        <v>2300</v>
      </c>
      <c r="AU195" s="14">
        <f t="shared" si="57"/>
        <v>2300</v>
      </c>
      <c r="AV195" s="14">
        <f t="shared" si="54"/>
        <v>0</v>
      </c>
      <c r="AW195" s="40">
        <f t="shared" si="55"/>
        <v>2629</v>
      </c>
      <c r="AX195" s="40">
        <v>931</v>
      </c>
      <c r="AY195" s="40">
        <f t="shared" ref="AY195:AY258" si="60">AI195</f>
        <v>229</v>
      </c>
      <c r="AZ195" s="40">
        <f t="shared" ref="AZ195:AZ258" si="61">AX195+AY195</f>
        <v>1160</v>
      </c>
      <c r="BA195" s="40">
        <v>1000</v>
      </c>
      <c r="BB195" s="40">
        <f t="shared" si="51"/>
        <v>1000</v>
      </c>
      <c r="BC195" s="40">
        <v>100</v>
      </c>
      <c r="BD195" s="40">
        <f t="shared" si="52"/>
        <v>200</v>
      </c>
      <c r="BE195" s="40">
        <f t="shared" ref="BE195:BE258" si="62">AK195-AW195</f>
        <v>5386</v>
      </c>
      <c r="BF195" s="19" t="s">
        <v>243</v>
      </c>
      <c r="BG195" s="44">
        <v>9291011311</v>
      </c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</row>
    <row r="196" spans="1:261">
      <c r="A196" s="13">
        <v>444</v>
      </c>
      <c r="B196" s="18" t="s">
        <v>276</v>
      </c>
      <c r="C196" s="19" t="s">
        <v>50</v>
      </c>
      <c r="D196" s="19">
        <v>4</v>
      </c>
      <c r="E196" s="14"/>
      <c r="F196" s="19">
        <v>3</v>
      </c>
      <c r="G196" s="19"/>
      <c r="H196" s="19">
        <v>2</v>
      </c>
      <c r="I196" s="19">
        <v>2</v>
      </c>
      <c r="J196" s="19"/>
      <c r="K196" s="19">
        <v>4</v>
      </c>
      <c r="L196" s="19">
        <v>2</v>
      </c>
      <c r="M196" s="19">
        <v>7</v>
      </c>
      <c r="N196" s="19">
        <v>6.5</v>
      </c>
      <c r="O196" s="19">
        <v>6.5</v>
      </c>
      <c r="P196" s="19">
        <v>4.5</v>
      </c>
      <c r="Q196" s="19">
        <v>6.5</v>
      </c>
      <c r="R196" s="19">
        <v>6.5</v>
      </c>
      <c r="S196" s="19">
        <v>4.5</v>
      </c>
      <c r="T196" s="19">
        <v>4</v>
      </c>
      <c r="U196" s="19">
        <v>5.5</v>
      </c>
      <c r="V196" s="19">
        <v>4.5</v>
      </c>
      <c r="W196" s="19">
        <v>5</v>
      </c>
      <c r="X196" s="19">
        <v>4.5</v>
      </c>
      <c r="Y196" s="19">
        <v>4.5</v>
      </c>
      <c r="Z196" s="14">
        <v>5</v>
      </c>
      <c r="AA196" s="19">
        <v>5</v>
      </c>
      <c r="AB196" s="19">
        <v>4.5</v>
      </c>
      <c r="AC196" s="19">
        <v>4</v>
      </c>
      <c r="AD196" s="19">
        <v>2.5</v>
      </c>
      <c r="AE196" s="19">
        <v>2</v>
      </c>
      <c r="AF196" s="19">
        <v>1.5</v>
      </c>
      <c r="AG196" s="19">
        <v>1.5</v>
      </c>
      <c r="AH196" s="19">
        <v>1.5</v>
      </c>
      <c r="AI196" s="14">
        <f t="shared" si="58"/>
        <v>114.5</v>
      </c>
      <c r="AJ196" s="14">
        <v>35</v>
      </c>
      <c r="AK196" s="36">
        <f t="shared" si="59"/>
        <v>4007.5</v>
      </c>
      <c r="AL196" s="19">
        <v>2272</v>
      </c>
      <c r="AM196" s="36">
        <v>100</v>
      </c>
      <c r="AN196" s="36">
        <v>100</v>
      </c>
      <c r="AO196" s="41"/>
      <c r="AP196" s="41">
        <f t="shared" si="56"/>
        <v>0</v>
      </c>
      <c r="AQ196" s="41">
        <f t="shared" si="45"/>
        <v>2272</v>
      </c>
      <c r="AR196" s="19"/>
      <c r="AS196" s="19"/>
      <c r="AT196" s="18">
        <v>2300</v>
      </c>
      <c r="AU196" s="14">
        <f t="shared" si="57"/>
        <v>2300</v>
      </c>
      <c r="AV196" s="14">
        <f t="shared" si="54"/>
        <v>0</v>
      </c>
      <c r="AW196" s="40">
        <f t="shared" si="55"/>
        <v>2614.5</v>
      </c>
      <c r="AX196" s="40">
        <v>3161</v>
      </c>
      <c r="AY196" s="40">
        <f t="shared" si="60"/>
        <v>114.5</v>
      </c>
      <c r="AZ196" s="40">
        <f t="shared" si="61"/>
        <v>3275.5</v>
      </c>
      <c r="BA196" s="40">
        <v>1000</v>
      </c>
      <c r="BB196" s="40">
        <f t="shared" si="51"/>
        <v>1100</v>
      </c>
      <c r="BC196" s="40">
        <v>1200</v>
      </c>
      <c r="BD196" s="40">
        <f t="shared" si="52"/>
        <v>1300</v>
      </c>
      <c r="BE196" s="40">
        <f t="shared" si="62"/>
        <v>1393</v>
      </c>
      <c r="BF196" s="19" t="s">
        <v>243</v>
      </c>
      <c r="BG196" s="44">
        <v>5027178110554400</v>
      </c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</row>
    <row r="197" spans="1:261">
      <c r="A197" s="13">
        <v>445</v>
      </c>
      <c r="B197" s="18" t="s">
        <v>277</v>
      </c>
      <c r="C197" s="19" t="s">
        <v>50</v>
      </c>
      <c r="D197" s="19"/>
      <c r="E197" s="14"/>
      <c r="F197" s="19"/>
      <c r="G197" s="19"/>
      <c r="H197" s="19"/>
      <c r="I197" s="19"/>
      <c r="J197" s="19"/>
      <c r="K197" s="19">
        <v>0</v>
      </c>
      <c r="L197" s="19">
        <v>0</v>
      </c>
      <c r="M197" s="19">
        <v>2.5</v>
      </c>
      <c r="N197" s="19">
        <v>2.5</v>
      </c>
      <c r="O197" s="19">
        <v>3.5</v>
      </c>
      <c r="P197" s="19">
        <v>4.5</v>
      </c>
      <c r="Q197" s="19">
        <v>4</v>
      </c>
      <c r="R197" s="19">
        <v>4.5</v>
      </c>
      <c r="S197" s="19">
        <v>3</v>
      </c>
      <c r="T197" s="19">
        <v>2.5</v>
      </c>
      <c r="U197" s="19">
        <v>3.5</v>
      </c>
      <c r="V197" s="19">
        <v>4</v>
      </c>
      <c r="W197" s="19">
        <v>3</v>
      </c>
      <c r="X197" s="19">
        <v>3.5</v>
      </c>
      <c r="Y197" s="19">
        <v>3.5</v>
      </c>
      <c r="Z197" s="14">
        <v>3.5</v>
      </c>
      <c r="AA197" s="19">
        <v>3.5</v>
      </c>
      <c r="AB197" s="19">
        <v>1.5</v>
      </c>
      <c r="AC197" s="19">
        <v>3.5</v>
      </c>
      <c r="AD197" s="19">
        <v>3</v>
      </c>
      <c r="AE197" s="19">
        <v>2.5</v>
      </c>
      <c r="AF197" s="19">
        <v>3.5</v>
      </c>
      <c r="AG197" s="19">
        <v>3</v>
      </c>
      <c r="AH197" s="19">
        <v>3</v>
      </c>
      <c r="AI197" s="14">
        <f t="shared" si="58"/>
        <v>71.5</v>
      </c>
      <c r="AJ197" s="14">
        <v>35</v>
      </c>
      <c r="AK197" s="36">
        <f t="shared" si="59"/>
        <v>2502.5</v>
      </c>
      <c r="AL197" s="19">
        <v>14481.5</v>
      </c>
      <c r="AM197" s="36">
        <v>0</v>
      </c>
      <c r="AN197" s="36">
        <v>0</v>
      </c>
      <c r="AO197" s="41"/>
      <c r="AP197" s="41">
        <f t="shared" si="56"/>
        <v>0</v>
      </c>
      <c r="AQ197" s="41">
        <f t="shared" si="45"/>
        <v>14481.5</v>
      </c>
      <c r="AR197" s="19"/>
      <c r="AS197" s="19"/>
      <c r="AT197" s="18"/>
      <c r="AU197" s="14">
        <f t="shared" si="57"/>
        <v>0</v>
      </c>
      <c r="AV197" s="14">
        <f t="shared" si="54"/>
        <v>0</v>
      </c>
      <c r="AW197" s="40">
        <f t="shared" si="55"/>
        <v>71.5</v>
      </c>
      <c r="AX197" s="40">
        <v>2189</v>
      </c>
      <c r="AY197" s="40">
        <f t="shared" si="60"/>
        <v>71.5</v>
      </c>
      <c r="AZ197" s="40">
        <f t="shared" si="61"/>
        <v>2260.5</v>
      </c>
      <c r="BA197" s="40">
        <v>100</v>
      </c>
      <c r="BB197" s="40">
        <f t="shared" si="51"/>
        <v>100</v>
      </c>
      <c r="BC197" s="40">
        <v>100</v>
      </c>
      <c r="BD197" s="40">
        <f t="shared" si="52"/>
        <v>100</v>
      </c>
      <c r="BE197" s="40">
        <f t="shared" si="62"/>
        <v>2431</v>
      </c>
      <c r="BF197" s="19" t="s">
        <v>243</v>
      </c>
      <c r="BG197" s="44">
        <v>5020061803</v>
      </c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</row>
    <row r="198" spans="1:261">
      <c r="A198" s="13">
        <v>448</v>
      </c>
      <c r="B198" s="18" t="s">
        <v>278</v>
      </c>
      <c r="C198" s="19" t="s">
        <v>50</v>
      </c>
      <c r="D198" s="19">
        <v>45</v>
      </c>
      <c r="E198" s="14">
        <v>51</v>
      </c>
      <c r="F198" s="19">
        <v>44</v>
      </c>
      <c r="G198" s="19">
        <v>40.5</v>
      </c>
      <c r="H198" s="19">
        <v>42.5</v>
      </c>
      <c r="I198" s="19">
        <v>45</v>
      </c>
      <c r="J198" s="19">
        <v>41.5</v>
      </c>
      <c r="K198" s="19">
        <v>41</v>
      </c>
      <c r="L198" s="19">
        <v>42</v>
      </c>
      <c r="M198" s="19">
        <v>42.5</v>
      </c>
      <c r="N198" s="19">
        <v>30.5</v>
      </c>
      <c r="O198" s="19">
        <v>45</v>
      </c>
      <c r="P198" s="19">
        <v>44.5</v>
      </c>
      <c r="Q198" s="19">
        <v>44</v>
      </c>
      <c r="R198" s="19">
        <v>38</v>
      </c>
      <c r="S198" s="19">
        <v>40</v>
      </c>
      <c r="T198" s="19">
        <v>40.5</v>
      </c>
      <c r="U198" s="19">
        <v>39</v>
      </c>
      <c r="V198" s="19">
        <v>31.5</v>
      </c>
      <c r="W198" s="19">
        <v>0</v>
      </c>
      <c r="X198" s="19">
        <v>45</v>
      </c>
      <c r="Y198" s="19">
        <v>41.5</v>
      </c>
      <c r="Z198" s="14">
        <v>43.5</v>
      </c>
      <c r="AA198" s="19">
        <v>44</v>
      </c>
      <c r="AB198" s="19">
        <v>44</v>
      </c>
      <c r="AC198" s="19">
        <v>41</v>
      </c>
      <c r="AD198" s="19">
        <v>37</v>
      </c>
      <c r="AE198" s="19">
        <v>26</v>
      </c>
      <c r="AF198" s="19">
        <v>40</v>
      </c>
      <c r="AG198" s="19">
        <v>42.5</v>
      </c>
      <c r="AH198" s="19">
        <v>48.5</v>
      </c>
      <c r="AI198" s="14">
        <f t="shared" si="58"/>
        <v>1241</v>
      </c>
      <c r="AJ198" s="14">
        <v>35</v>
      </c>
      <c r="AK198" s="36">
        <f t="shared" si="59"/>
        <v>43435</v>
      </c>
      <c r="AL198" s="19">
        <v>0</v>
      </c>
      <c r="AM198" s="36">
        <v>0</v>
      </c>
      <c r="AN198" s="36">
        <v>0</v>
      </c>
      <c r="AO198" s="41"/>
      <c r="AP198" s="41">
        <f t="shared" si="56"/>
        <v>0</v>
      </c>
      <c r="AQ198" s="41">
        <f t="shared" si="45"/>
        <v>0</v>
      </c>
      <c r="AR198" s="19"/>
      <c r="AS198" s="56"/>
      <c r="AT198" s="18"/>
      <c r="AU198" s="14">
        <f t="shared" si="57"/>
        <v>0</v>
      </c>
      <c r="AV198" s="14">
        <f t="shared" si="54"/>
        <v>0</v>
      </c>
      <c r="AW198" s="40">
        <f t="shared" si="55"/>
        <v>1241</v>
      </c>
      <c r="AX198" s="40">
        <v>1008</v>
      </c>
      <c r="AY198" s="40">
        <f t="shared" si="60"/>
        <v>1241</v>
      </c>
      <c r="AZ198" s="40">
        <f t="shared" si="61"/>
        <v>2249</v>
      </c>
      <c r="BA198" s="40">
        <v>100</v>
      </c>
      <c r="BB198" s="40">
        <f t="shared" si="51"/>
        <v>100</v>
      </c>
      <c r="BC198" s="40">
        <v>100</v>
      </c>
      <c r="BD198" s="40">
        <f t="shared" si="52"/>
        <v>100</v>
      </c>
      <c r="BE198" s="40">
        <f t="shared" si="62"/>
        <v>42194</v>
      </c>
      <c r="BF198" s="45" t="s">
        <v>243</v>
      </c>
      <c r="BG198" s="44">
        <v>5020061815</v>
      </c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</row>
    <row r="199" spans="1:261">
      <c r="A199" s="13">
        <v>449</v>
      </c>
      <c r="B199" s="18" t="s">
        <v>279</v>
      </c>
      <c r="C199" s="19" t="s">
        <v>50</v>
      </c>
      <c r="D199" s="19">
        <v>2</v>
      </c>
      <c r="E199" s="14">
        <v>2</v>
      </c>
      <c r="F199" s="19">
        <v>0</v>
      </c>
      <c r="G199" s="19">
        <v>0</v>
      </c>
      <c r="H199" s="19">
        <v>2</v>
      </c>
      <c r="I199" s="19">
        <v>2</v>
      </c>
      <c r="J199" s="19">
        <v>2</v>
      </c>
      <c r="K199" s="19">
        <v>2</v>
      </c>
      <c r="L199" s="19">
        <v>2.5</v>
      </c>
      <c r="M199" s="19">
        <v>0</v>
      </c>
      <c r="N199" s="19">
        <v>0</v>
      </c>
      <c r="O199" s="19">
        <v>0</v>
      </c>
      <c r="P199" s="19">
        <v>0</v>
      </c>
      <c r="Q199" s="19">
        <v>3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/>
      <c r="X199" s="19"/>
      <c r="Y199" s="19"/>
      <c r="Z199" s="14"/>
      <c r="AA199" s="19"/>
      <c r="AB199" s="19"/>
      <c r="AC199" s="19"/>
      <c r="AD199" s="19"/>
      <c r="AE199" s="19"/>
      <c r="AF199" s="19"/>
      <c r="AG199" s="19"/>
      <c r="AH199" s="19"/>
      <c r="AI199" s="14">
        <f t="shared" si="58"/>
        <v>17.5</v>
      </c>
      <c r="AJ199" s="14">
        <v>35</v>
      </c>
      <c r="AK199" s="36">
        <f t="shared" si="59"/>
        <v>612.5</v>
      </c>
      <c r="AL199" s="19">
        <v>634</v>
      </c>
      <c r="AM199" s="36">
        <v>100</v>
      </c>
      <c r="AN199" s="36">
        <v>100</v>
      </c>
      <c r="AO199" s="41"/>
      <c r="AP199" s="41">
        <f t="shared" si="56"/>
        <v>0</v>
      </c>
      <c r="AQ199" s="41">
        <f t="shared" ref="AQ199:AQ221" si="63">AL199-AO199</f>
        <v>634</v>
      </c>
      <c r="AR199" s="19"/>
      <c r="AS199" s="56"/>
      <c r="AT199" s="18">
        <v>2300</v>
      </c>
      <c r="AU199" s="14">
        <v>0</v>
      </c>
      <c r="AV199" s="14">
        <f t="shared" si="54"/>
        <v>2300</v>
      </c>
      <c r="AW199" s="40">
        <f t="shared" si="55"/>
        <v>217.5</v>
      </c>
      <c r="AX199" s="40">
        <v>1743.5</v>
      </c>
      <c r="AY199" s="40">
        <f t="shared" si="60"/>
        <v>17.5</v>
      </c>
      <c r="AZ199" s="40">
        <f t="shared" si="61"/>
        <v>1761</v>
      </c>
      <c r="BA199" s="40">
        <v>0</v>
      </c>
      <c r="BB199" s="40">
        <f t="shared" si="51"/>
        <v>100</v>
      </c>
      <c r="BC199" s="40">
        <v>0</v>
      </c>
      <c r="BD199" s="40">
        <f t="shared" si="52"/>
        <v>100</v>
      </c>
      <c r="BE199" s="40">
        <f t="shared" si="62"/>
        <v>395</v>
      </c>
      <c r="BF199" s="45" t="s">
        <v>243</v>
      </c>
      <c r="BG199" s="44">
        <v>5027178110302600</v>
      </c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</row>
    <row r="200" spans="1:261">
      <c r="A200" s="13">
        <v>456</v>
      </c>
      <c r="B200" s="18" t="s">
        <v>280</v>
      </c>
      <c r="C200" s="19" t="s">
        <v>50</v>
      </c>
      <c r="D200" s="19"/>
      <c r="E200" s="14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>
        <v>2</v>
      </c>
      <c r="Q200" s="19">
        <v>6.5</v>
      </c>
      <c r="R200" s="19">
        <v>6</v>
      </c>
      <c r="S200" s="19">
        <v>3</v>
      </c>
      <c r="T200" s="19">
        <v>3.5</v>
      </c>
      <c r="U200" s="19">
        <v>3.5</v>
      </c>
      <c r="V200" s="19">
        <v>3.5</v>
      </c>
      <c r="W200" s="19">
        <v>3.5</v>
      </c>
      <c r="X200" s="19">
        <v>3.5</v>
      </c>
      <c r="Y200" s="19">
        <v>3</v>
      </c>
      <c r="Z200" s="14">
        <v>2.5</v>
      </c>
      <c r="AA200" s="19">
        <v>4</v>
      </c>
      <c r="AB200" s="19">
        <v>4</v>
      </c>
      <c r="AC200" s="19">
        <v>3</v>
      </c>
      <c r="AD200" s="19">
        <v>4</v>
      </c>
      <c r="AE200" s="19">
        <v>3</v>
      </c>
      <c r="AF200" s="19">
        <v>0</v>
      </c>
      <c r="AG200" s="19">
        <v>0</v>
      </c>
      <c r="AH200" s="19">
        <v>0</v>
      </c>
      <c r="AI200" s="14">
        <f t="shared" si="58"/>
        <v>58.5</v>
      </c>
      <c r="AJ200" s="14">
        <v>35</v>
      </c>
      <c r="AK200" s="36">
        <f t="shared" si="59"/>
        <v>2047.5</v>
      </c>
      <c r="AL200" s="19">
        <v>2300</v>
      </c>
      <c r="AM200" s="36">
        <v>0</v>
      </c>
      <c r="AN200" s="36">
        <v>0</v>
      </c>
      <c r="AO200" s="41"/>
      <c r="AP200" s="41">
        <f t="shared" si="56"/>
        <v>0</v>
      </c>
      <c r="AQ200" s="41">
        <f t="shared" si="63"/>
        <v>2300</v>
      </c>
      <c r="AR200" s="19"/>
      <c r="AS200" s="19"/>
      <c r="AT200" s="18">
        <v>2300</v>
      </c>
      <c r="AU200" s="14">
        <v>1989</v>
      </c>
      <c r="AV200" s="14">
        <f t="shared" si="54"/>
        <v>311</v>
      </c>
      <c r="AW200" s="40">
        <f t="shared" si="55"/>
        <v>2047.5</v>
      </c>
      <c r="AX200" s="40">
        <v>978</v>
      </c>
      <c r="AY200" s="40">
        <f t="shared" si="60"/>
        <v>58.5</v>
      </c>
      <c r="AZ200" s="40">
        <f t="shared" si="61"/>
        <v>1036.5</v>
      </c>
      <c r="BA200" s="40">
        <v>100</v>
      </c>
      <c r="BB200" s="40">
        <f t="shared" si="51"/>
        <v>100</v>
      </c>
      <c r="BC200" s="40">
        <v>100</v>
      </c>
      <c r="BD200" s="40">
        <f t="shared" si="52"/>
        <v>100</v>
      </c>
      <c r="BE200" s="40">
        <f t="shared" si="62"/>
        <v>0</v>
      </c>
      <c r="BF200" s="45" t="s">
        <v>243</v>
      </c>
      <c r="BG200" s="44">
        <v>5.02717811066473e+16</v>
      </c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  <c r="IY200" s="12"/>
      <c r="IZ200" s="12"/>
      <c r="JA200" s="12"/>
    </row>
    <row r="201" spans="1:261">
      <c r="A201" s="13">
        <v>457</v>
      </c>
      <c r="B201" s="18" t="s">
        <v>281</v>
      </c>
      <c r="C201" s="19" t="s">
        <v>50</v>
      </c>
      <c r="D201" s="19">
        <v>10</v>
      </c>
      <c r="E201" s="14">
        <v>6.5</v>
      </c>
      <c r="F201" s="19">
        <v>5.5</v>
      </c>
      <c r="G201" s="19">
        <v>5</v>
      </c>
      <c r="H201" s="19">
        <v>5</v>
      </c>
      <c r="I201" s="19">
        <v>4</v>
      </c>
      <c r="J201" s="19">
        <v>6</v>
      </c>
      <c r="K201" s="19">
        <v>6</v>
      </c>
      <c r="L201" s="19">
        <v>6</v>
      </c>
      <c r="M201" s="19">
        <v>6.5</v>
      </c>
      <c r="N201" s="19">
        <v>6</v>
      </c>
      <c r="O201" s="19">
        <v>6</v>
      </c>
      <c r="P201" s="19">
        <v>6</v>
      </c>
      <c r="Q201" s="19">
        <v>6.5</v>
      </c>
      <c r="R201" s="19">
        <v>6</v>
      </c>
      <c r="S201" s="19">
        <v>4.5</v>
      </c>
      <c r="T201" s="19">
        <v>4.5</v>
      </c>
      <c r="U201" s="19">
        <v>5</v>
      </c>
      <c r="V201" s="19">
        <v>6</v>
      </c>
      <c r="W201" s="19">
        <v>6.5</v>
      </c>
      <c r="X201" s="19">
        <v>5.5</v>
      </c>
      <c r="Y201" s="19">
        <v>5</v>
      </c>
      <c r="Z201" s="14">
        <v>6.5</v>
      </c>
      <c r="AA201" s="19">
        <v>6.5</v>
      </c>
      <c r="AB201" s="19">
        <v>6.5</v>
      </c>
      <c r="AC201" s="19">
        <v>4.5</v>
      </c>
      <c r="AD201" s="19">
        <v>5</v>
      </c>
      <c r="AE201" s="19">
        <v>5</v>
      </c>
      <c r="AF201" s="19">
        <v>5</v>
      </c>
      <c r="AG201" s="19">
        <v>5</v>
      </c>
      <c r="AH201" s="19">
        <v>4</v>
      </c>
      <c r="AI201" s="14">
        <f t="shared" si="58"/>
        <v>176</v>
      </c>
      <c r="AJ201" s="14">
        <v>35</v>
      </c>
      <c r="AK201" s="36">
        <f t="shared" si="59"/>
        <v>6160</v>
      </c>
      <c r="AL201" s="19">
        <v>0</v>
      </c>
      <c r="AM201" s="36">
        <v>100</v>
      </c>
      <c r="AN201" s="36">
        <v>100</v>
      </c>
      <c r="AO201" s="41"/>
      <c r="AP201" s="41">
        <f t="shared" si="56"/>
        <v>0</v>
      </c>
      <c r="AQ201" s="41">
        <f t="shared" si="63"/>
        <v>0</v>
      </c>
      <c r="AR201" s="19"/>
      <c r="AS201" s="19"/>
      <c r="AT201" s="18"/>
      <c r="AU201" s="14">
        <f t="shared" ref="AU201:AU208" si="64">AT201</f>
        <v>0</v>
      </c>
      <c r="AV201" s="14">
        <f t="shared" si="54"/>
        <v>0</v>
      </c>
      <c r="AW201" s="40">
        <f t="shared" si="55"/>
        <v>376</v>
      </c>
      <c r="AX201" s="40">
        <v>1549</v>
      </c>
      <c r="AY201" s="40">
        <f t="shared" si="60"/>
        <v>176</v>
      </c>
      <c r="AZ201" s="40">
        <f t="shared" si="61"/>
        <v>1725</v>
      </c>
      <c r="BA201" s="40">
        <v>1000</v>
      </c>
      <c r="BB201" s="40">
        <f t="shared" si="51"/>
        <v>1100</v>
      </c>
      <c r="BC201" s="40">
        <v>0</v>
      </c>
      <c r="BD201" s="40">
        <f t="shared" si="52"/>
        <v>100</v>
      </c>
      <c r="BE201" s="40">
        <f t="shared" si="62"/>
        <v>5784</v>
      </c>
      <c r="BF201" s="45" t="s">
        <v>243</v>
      </c>
      <c r="BG201" s="44">
        <v>71781103084</v>
      </c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</row>
    <row r="202" spans="1:261">
      <c r="A202" s="13">
        <v>458</v>
      </c>
      <c r="B202" s="18" t="s">
        <v>282</v>
      </c>
      <c r="C202" s="19" t="s">
        <v>50</v>
      </c>
      <c r="D202" s="19"/>
      <c r="E202" s="14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4"/>
      <c r="AA202" s="19"/>
      <c r="AB202" s="19"/>
      <c r="AC202" s="19"/>
      <c r="AD202" s="19"/>
      <c r="AE202" s="19"/>
      <c r="AF202" s="19"/>
      <c r="AG202" s="19"/>
      <c r="AH202" s="19"/>
      <c r="AI202" s="14">
        <f t="shared" si="58"/>
        <v>0</v>
      </c>
      <c r="AJ202" s="14">
        <v>35</v>
      </c>
      <c r="AK202" s="36">
        <f t="shared" si="59"/>
        <v>0</v>
      </c>
      <c r="AL202" s="19">
        <v>278.5</v>
      </c>
      <c r="AM202" s="36">
        <v>0</v>
      </c>
      <c r="AN202" s="36">
        <v>0</v>
      </c>
      <c r="AO202" s="41"/>
      <c r="AP202" s="41">
        <f t="shared" si="56"/>
        <v>0</v>
      </c>
      <c r="AQ202" s="41">
        <f t="shared" si="63"/>
        <v>278.5</v>
      </c>
      <c r="AR202" s="19"/>
      <c r="AS202" s="39"/>
      <c r="AT202" s="18"/>
      <c r="AU202" s="14">
        <f t="shared" si="64"/>
        <v>0</v>
      </c>
      <c r="AV202" s="14">
        <f t="shared" si="54"/>
        <v>0</v>
      </c>
      <c r="AW202" s="40">
        <f t="shared" si="55"/>
        <v>0</v>
      </c>
      <c r="AX202" s="40">
        <v>876.5</v>
      </c>
      <c r="AY202" s="40">
        <f t="shared" si="60"/>
        <v>0</v>
      </c>
      <c r="AZ202" s="40">
        <f t="shared" si="61"/>
        <v>876.5</v>
      </c>
      <c r="BA202" s="40">
        <v>100</v>
      </c>
      <c r="BB202" s="40">
        <f t="shared" si="51"/>
        <v>100</v>
      </c>
      <c r="BC202" s="40">
        <v>100</v>
      </c>
      <c r="BD202" s="40">
        <f t="shared" si="52"/>
        <v>100</v>
      </c>
      <c r="BE202" s="40">
        <f t="shared" si="62"/>
        <v>0</v>
      </c>
      <c r="BF202" s="45" t="s">
        <v>243</v>
      </c>
      <c r="BG202" s="44">
        <v>5028501020262000</v>
      </c>
      <c r="BH202" s="7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</row>
    <row r="203" spans="1:263">
      <c r="A203" s="13">
        <v>460</v>
      </c>
      <c r="B203" s="18" t="s">
        <v>283</v>
      </c>
      <c r="C203" s="19" t="s">
        <v>50</v>
      </c>
      <c r="D203" s="19">
        <v>12</v>
      </c>
      <c r="E203" s="14">
        <v>13</v>
      </c>
      <c r="F203" s="19">
        <v>18</v>
      </c>
      <c r="G203" s="19">
        <v>12</v>
      </c>
      <c r="H203" s="19">
        <v>12</v>
      </c>
      <c r="I203" s="19">
        <v>12</v>
      </c>
      <c r="J203" s="19">
        <v>11</v>
      </c>
      <c r="K203" s="19">
        <v>13</v>
      </c>
      <c r="L203" s="19">
        <v>14</v>
      </c>
      <c r="M203" s="19">
        <v>13.5</v>
      </c>
      <c r="N203" s="19">
        <v>15</v>
      </c>
      <c r="O203" s="19">
        <v>13</v>
      </c>
      <c r="P203" s="19">
        <v>12</v>
      </c>
      <c r="Q203" s="19">
        <v>6</v>
      </c>
      <c r="R203" s="19">
        <v>11</v>
      </c>
      <c r="S203" s="19">
        <v>11.5</v>
      </c>
      <c r="T203" s="19">
        <v>12.5</v>
      </c>
      <c r="U203" s="19">
        <v>12</v>
      </c>
      <c r="V203" s="19">
        <v>11.5</v>
      </c>
      <c r="W203" s="19">
        <v>10.5</v>
      </c>
      <c r="X203" s="19">
        <v>10.5</v>
      </c>
      <c r="Y203" s="19">
        <v>12</v>
      </c>
      <c r="Z203" s="14">
        <v>13</v>
      </c>
      <c r="AA203" s="19">
        <v>12</v>
      </c>
      <c r="AB203" s="19">
        <v>4</v>
      </c>
      <c r="AC203" s="19">
        <v>11.5</v>
      </c>
      <c r="AD203" s="19">
        <v>11</v>
      </c>
      <c r="AE203" s="19">
        <v>10</v>
      </c>
      <c r="AF203" s="19">
        <v>10.5</v>
      </c>
      <c r="AG203" s="19">
        <v>11</v>
      </c>
      <c r="AH203" s="19">
        <v>11.5</v>
      </c>
      <c r="AI203" s="14">
        <f t="shared" si="58"/>
        <v>362.5</v>
      </c>
      <c r="AJ203" s="14">
        <v>35</v>
      </c>
      <c r="AK203" s="36">
        <f t="shared" si="59"/>
        <v>12687.5</v>
      </c>
      <c r="AL203" s="19">
        <v>2300</v>
      </c>
      <c r="AM203" s="36">
        <v>0</v>
      </c>
      <c r="AN203" s="36">
        <v>0</v>
      </c>
      <c r="AO203" s="41"/>
      <c r="AP203" s="41">
        <f t="shared" si="56"/>
        <v>0</v>
      </c>
      <c r="AQ203" s="41">
        <f t="shared" si="63"/>
        <v>2300</v>
      </c>
      <c r="AR203" s="19"/>
      <c r="AS203" s="19"/>
      <c r="AT203" s="18">
        <v>2300</v>
      </c>
      <c r="AU203" s="14">
        <f t="shared" si="64"/>
        <v>2300</v>
      </c>
      <c r="AV203" s="14">
        <f t="shared" si="54"/>
        <v>0</v>
      </c>
      <c r="AW203" s="40">
        <f t="shared" si="55"/>
        <v>2662.5</v>
      </c>
      <c r="AX203" s="40">
        <v>1320</v>
      </c>
      <c r="AY203" s="40">
        <f t="shared" si="60"/>
        <v>362.5</v>
      </c>
      <c r="AZ203" s="40">
        <f t="shared" si="61"/>
        <v>1682.5</v>
      </c>
      <c r="BA203" s="40">
        <v>100</v>
      </c>
      <c r="BB203" s="40">
        <f t="shared" si="51"/>
        <v>100</v>
      </c>
      <c r="BC203" s="40">
        <v>100</v>
      </c>
      <c r="BD203" s="40">
        <f t="shared" si="52"/>
        <v>100</v>
      </c>
      <c r="BE203" s="40">
        <f t="shared" si="62"/>
        <v>10025</v>
      </c>
      <c r="BF203" s="45" t="s">
        <v>243</v>
      </c>
      <c r="BG203" s="44">
        <v>50271781101826</v>
      </c>
      <c r="BH203" s="7"/>
      <c r="JB203" s="34"/>
      <c r="JC203" s="34"/>
    </row>
    <row r="204" spans="1:263">
      <c r="A204" s="13">
        <v>463</v>
      </c>
      <c r="B204" s="18" t="s">
        <v>284</v>
      </c>
      <c r="C204" s="19" t="s">
        <v>50</v>
      </c>
      <c r="D204" s="19">
        <v>6</v>
      </c>
      <c r="E204" s="14">
        <v>9</v>
      </c>
      <c r="F204" s="19">
        <v>12.5</v>
      </c>
      <c r="G204" s="19">
        <v>9</v>
      </c>
      <c r="H204" s="19">
        <v>8.5</v>
      </c>
      <c r="I204" s="19">
        <v>11</v>
      </c>
      <c r="J204" s="19">
        <v>9</v>
      </c>
      <c r="K204" s="19">
        <v>8.5</v>
      </c>
      <c r="L204" s="19">
        <v>8</v>
      </c>
      <c r="M204" s="19">
        <v>9</v>
      </c>
      <c r="N204" s="19">
        <v>8.5</v>
      </c>
      <c r="O204" s="19">
        <v>7</v>
      </c>
      <c r="P204" s="19">
        <v>4</v>
      </c>
      <c r="Q204" s="19">
        <v>6</v>
      </c>
      <c r="R204" s="19">
        <v>8.5</v>
      </c>
      <c r="S204" s="19">
        <v>8.5</v>
      </c>
      <c r="T204" s="19">
        <v>9.5</v>
      </c>
      <c r="U204" s="19">
        <v>9.5</v>
      </c>
      <c r="V204" s="19">
        <v>9.5</v>
      </c>
      <c r="W204" s="19">
        <v>9.5</v>
      </c>
      <c r="X204" s="19">
        <v>9</v>
      </c>
      <c r="Y204" s="19">
        <v>9</v>
      </c>
      <c r="Z204" s="14">
        <v>10.5</v>
      </c>
      <c r="AA204" s="19">
        <v>10</v>
      </c>
      <c r="AB204" s="19">
        <v>3</v>
      </c>
      <c r="AC204" s="19">
        <v>10</v>
      </c>
      <c r="AD204" s="19">
        <v>10</v>
      </c>
      <c r="AE204" s="19">
        <v>9</v>
      </c>
      <c r="AF204" s="19">
        <v>9.5</v>
      </c>
      <c r="AG204" s="19">
        <v>9</v>
      </c>
      <c r="AH204" s="19">
        <v>7.5</v>
      </c>
      <c r="AI204" s="14">
        <f t="shared" si="58"/>
        <v>267.5</v>
      </c>
      <c r="AJ204" s="14">
        <v>35</v>
      </c>
      <c r="AK204" s="36">
        <f t="shared" si="59"/>
        <v>9362.5</v>
      </c>
      <c r="AL204" s="19">
        <v>0</v>
      </c>
      <c r="AM204" s="36">
        <v>0</v>
      </c>
      <c r="AN204" s="36">
        <v>100</v>
      </c>
      <c r="AO204" s="41"/>
      <c r="AP204" s="41">
        <f t="shared" si="56"/>
        <v>0</v>
      </c>
      <c r="AQ204" s="41">
        <f t="shared" si="63"/>
        <v>0</v>
      </c>
      <c r="AR204" s="19"/>
      <c r="AS204" s="19"/>
      <c r="AT204" s="18">
        <v>2300</v>
      </c>
      <c r="AU204" s="14">
        <f t="shared" si="64"/>
        <v>2300</v>
      </c>
      <c r="AV204" s="14">
        <f t="shared" si="54"/>
        <v>0</v>
      </c>
      <c r="AW204" s="40">
        <f t="shared" si="55"/>
        <v>2667.5</v>
      </c>
      <c r="AX204" s="40">
        <v>775</v>
      </c>
      <c r="AY204" s="40">
        <f t="shared" si="60"/>
        <v>267.5</v>
      </c>
      <c r="AZ204" s="40">
        <f t="shared" si="61"/>
        <v>1042.5</v>
      </c>
      <c r="BA204" s="40">
        <v>600</v>
      </c>
      <c r="BB204" s="40">
        <f t="shared" si="51"/>
        <v>600</v>
      </c>
      <c r="BC204" s="40">
        <v>100</v>
      </c>
      <c r="BD204" s="40">
        <f t="shared" si="52"/>
        <v>200</v>
      </c>
      <c r="BE204" s="40">
        <f t="shared" si="62"/>
        <v>6695</v>
      </c>
      <c r="BF204" s="45" t="s">
        <v>243</v>
      </c>
      <c r="BG204" s="44">
        <v>5028501010091500</v>
      </c>
      <c r="BH204" s="7"/>
      <c r="JB204" s="12"/>
      <c r="JC204" s="12"/>
    </row>
    <row r="205" spans="1:263">
      <c r="A205" s="13">
        <v>465</v>
      </c>
      <c r="B205" s="18" t="s">
        <v>285</v>
      </c>
      <c r="C205" s="19" t="s">
        <v>50</v>
      </c>
      <c r="D205" s="19">
        <v>8</v>
      </c>
      <c r="E205" s="14">
        <v>9</v>
      </c>
      <c r="F205" s="19">
        <v>9</v>
      </c>
      <c r="G205" s="19">
        <v>7</v>
      </c>
      <c r="H205" s="19">
        <v>7</v>
      </c>
      <c r="I205" s="19">
        <v>7.5</v>
      </c>
      <c r="J205" s="19">
        <v>7.5</v>
      </c>
      <c r="K205" s="19">
        <v>6.5</v>
      </c>
      <c r="L205" s="19">
        <v>7</v>
      </c>
      <c r="M205" s="19">
        <v>8</v>
      </c>
      <c r="N205" s="19">
        <v>8</v>
      </c>
      <c r="O205" s="19">
        <v>5.5</v>
      </c>
      <c r="P205" s="19">
        <v>7</v>
      </c>
      <c r="Q205" s="19">
        <v>2</v>
      </c>
      <c r="R205" s="19">
        <v>5</v>
      </c>
      <c r="S205" s="19">
        <v>5.5</v>
      </c>
      <c r="T205" s="19">
        <v>6</v>
      </c>
      <c r="U205" s="19">
        <v>5</v>
      </c>
      <c r="V205" s="19">
        <v>4</v>
      </c>
      <c r="W205" s="19">
        <v>4.5</v>
      </c>
      <c r="X205" s="19">
        <v>4</v>
      </c>
      <c r="Y205" s="19">
        <v>5.5</v>
      </c>
      <c r="Z205" s="14">
        <v>5</v>
      </c>
      <c r="AA205" s="19">
        <v>6.5</v>
      </c>
      <c r="AB205" s="19">
        <v>6.5</v>
      </c>
      <c r="AC205" s="19">
        <v>3</v>
      </c>
      <c r="AD205" s="19">
        <v>4</v>
      </c>
      <c r="AE205" s="19">
        <v>6</v>
      </c>
      <c r="AF205" s="19">
        <v>8.5</v>
      </c>
      <c r="AG205" s="19">
        <v>7.5</v>
      </c>
      <c r="AH205" s="19">
        <v>9.5</v>
      </c>
      <c r="AI205" s="14">
        <f t="shared" si="58"/>
        <v>195</v>
      </c>
      <c r="AJ205" s="14">
        <v>35</v>
      </c>
      <c r="AK205" s="36">
        <f t="shared" si="59"/>
        <v>6825</v>
      </c>
      <c r="AL205" s="19">
        <v>0</v>
      </c>
      <c r="AM205" s="36">
        <v>0</v>
      </c>
      <c r="AN205" s="36">
        <v>100</v>
      </c>
      <c r="AO205" s="41"/>
      <c r="AP205" s="41">
        <f t="shared" si="56"/>
        <v>0</v>
      </c>
      <c r="AQ205" s="41">
        <f t="shared" si="63"/>
        <v>0</v>
      </c>
      <c r="AR205" s="19"/>
      <c r="AS205" s="19"/>
      <c r="AT205" s="18">
        <v>1150</v>
      </c>
      <c r="AU205" s="14">
        <f t="shared" si="64"/>
        <v>1150</v>
      </c>
      <c r="AV205" s="14">
        <f t="shared" si="54"/>
        <v>0</v>
      </c>
      <c r="AW205" s="40">
        <f t="shared" si="55"/>
        <v>1445</v>
      </c>
      <c r="AX205" s="40">
        <v>1517.5</v>
      </c>
      <c r="AY205" s="40">
        <f t="shared" si="60"/>
        <v>195</v>
      </c>
      <c r="AZ205" s="40">
        <f t="shared" si="61"/>
        <v>1712.5</v>
      </c>
      <c r="BA205" s="40">
        <v>1000</v>
      </c>
      <c r="BB205" s="40">
        <f t="shared" si="51"/>
        <v>1000</v>
      </c>
      <c r="BC205" s="40">
        <v>800</v>
      </c>
      <c r="BD205" s="40">
        <f t="shared" si="52"/>
        <v>900</v>
      </c>
      <c r="BE205" s="40">
        <f t="shared" si="62"/>
        <v>5380</v>
      </c>
      <c r="BF205" s="45" t="s">
        <v>243</v>
      </c>
      <c r="BG205" s="44">
        <v>5028501020113300</v>
      </c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</row>
    <row r="206" spans="1:263">
      <c r="A206" s="13">
        <v>474</v>
      </c>
      <c r="B206" s="18" t="s">
        <v>286</v>
      </c>
      <c r="C206" s="19" t="s">
        <v>50</v>
      </c>
      <c r="D206" s="19">
        <v>2.5</v>
      </c>
      <c r="E206" s="14">
        <v>2</v>
      </c>
      <c r="F206" s="19">
        <v>2.5</v>
      </c>
      <c r="G206" s="19">
        <v>2.5</v>
      </c>
      <c r="H206" s="19">
        <v>2.5</v>
      </c>
      <c r="I206" s="19">
        <v>2.5</v>
      </c>
      <c r="J206" s="19">
        <v>5</v>
      </c>
      <c r="K206" s="19">
        <v>2.5</v>
      </c>
      <c r="L206" s="19">
        <v>2.5</v>
      </c>
      <c r="M206" s="19">
        <v>2</v>
      </c>
      <c r="N206" s="19">
        <v>2.5</v>
      </c>
      <c r="O206" s="19">
        <v>2.5</v>
      </c>
      <c r="P206" s="19">
        <v>2</v>
      </c>
      <c r="Q206" s="19">
        <v>2</v>
      </c>
      <c r="R206" s="19">
        <v>2.5</v>
      </c>
      <c r="S206" s="19">
        <v>2</v>
      </c>
      <c r="T206" s="19">
        <v>2.5</v>
      </c>
      <c r="U206" s="19">
        <v>2</v>
      </c>
      <c r="V206" s="19">
        <v>2</v>
      </c>
      <c r="W206" s="19">
        <v>2</v>
      </c>
      <c r="X206" s="19">
        <v>2.5</v>
      </c>
      <c r="Y206" s="19">
        <v>2.5</v>
      </c>
      <c r="Z206" s="14">
        <v>2.5</v>
      </c>
      <c r="AA206" s="19">
        <v>2.5</v>
      </c>
      <c r="AB206" s="19">
        <v>2.5</v>
      </c>
      <c r="AC206" s="19">
        <v>2.5</v>
      </c>
      <c r="AD206" s="19">
        <v>2.5</v>
      </c>
      <c r="AE206" s="19">
        <v>2</v>
      </c>
      <c r="AF206" s="19">
        <v>2</v>
      </c>
      <c r="AG206" s="19">
        <v>2</v>
      </c>
      <c r="AH206" s="19">
        <v>2</v>
      </c>
      <c r="AI206" s="14">
        <f t="shared" si="58"/>
        <v>74</v>
      </c>
      <c r="AJ206" s="14">
        <v>35</v>
      </c>
      <c r="AK206" s="36">
        <f t="shared" si="59"/>
        <v>2590</v>
      </c>
      <c r="AL206" s="19">
        <v>3405.5</v>
      </c>
      <c r="AM206" s="36">
        <v>0</v>
      </c>
      <c r="AN206" s="36">
        <v>100</v>
      </c>
      <c r="AO206" s="41">
        <v>0</v>
      </c>
      <c r="AP206" s="41">
        <f t="shared" si="56"/>
        <v>0</v>
      </c>
      <c r="AQ206" s="41">
        <f t="shared" si="63"/>
        <v>3405.5</v>
      </c>
      <c r="AR206" s="19"/>
      <c r="AS206" s="19"/>
      <c r="AT206" s="18">
        <v>2300</v>
      </c>
      <c r="AU206" s="14">
        <f t="shared" si="64"/>
        <v>2300</v>
      </c>
      <c r="AV206" s="14">
        <f t="shared" si="54"/>
        <v>0</v>
      </c>
      <c r="AW206" s="40">
        <f t="shared" si="55"/>
        <v>2474</v>
      </c>
      <c r="AX206" s="40">
        <v>2207</v>
      </c>
      <c r="AY206" s="40">
        <f t="shared" si="60"/>
        <v>74</v>
      </c>
      <c r="AZ206" s="40">
        <f t="shared" si="61"/>
        <v>2281</v>
      </c>
      <c r="BA206" s="40">
        <v>1000</v>
      </c>
      <c r="BB206" s="40">
        <f t="shared" si="51"/>
        <v>1000</v>
      </c>
      <c r="BC206" s="40">
        <v>2600</v>
      </c>
      <c r="BD206" s="40">
        <f t="shared" si="52"/>
        <v>2700</v>
      </c>
      <c r="BE206" s="40">
        <f t="shared" si="62"/>
        <v>116</v>
      </c>
      <c r="BF206" s="45" t="s">
        <v>243</v>
      </c>
      <c r="BG206" s="44" t="s">
        <v>287</v>
      </c>
      <c r="BH206" s="7"/>
      <c r="JB206" s="7"/>
      <c r="JC206" s="7"/>
    </row>
    <row r="207" spans="1:263">
      <c r="A207" s="13">
        <v>477</v>
      </c>
      <c r="B207" s="14" t="s">
        <v>288</v>
      </c>
      <c r="C207" s="14" t="s">
        <v>50</v>
      </c>
      <c r="D207" s="14">
        <v>12</v>
      </c>
      <c r="E207" s="14">
        <v>9</v>
      </c>
      <c r="F207" s="14">
        <v>9.5</v>
      </c>
      <c r="G207" s="14">
        <v>8</v>
      </c>
      <c r="H207" s="14">
        <v>11.5</v>
      </c>
      <c r="I207" s="14">
        <v>8.5</v>
      </c>
      <c r="J207" s="14">
        <v>9.5</v>
      </c>
      <c r="K207" s="14">
        <v>10</v>
      </c>
      <c r="L207" s="14">
        <v>11</v>
      </c>
      <c r="M207" s="14">
        <v>10</v>
      </c>
      <c r="N207" s="14">
        <v>9.5</v>
      </c>
      <c r="O207" s="14">
        <v>9.5</v>
      </c>
      <c r="P207" s="14">
        <v>9.5</v>
      </c>
      <c r="Q207" s="14">
        <v>7.5</v>
      </c>
      <c r="R207" s="14">
        <v>8</v>
      </c>
      <c r="S207" s="14">
        <v>8</v>
      </c>
      <c r="T207" s="14">
        <v>8.5</v>
      </c>
      <c r="U207" s="14">
        <v>9</v>
      </c>
      <c r="V207" s="14">
        <v>9.5</v>
      </c>
      <c r="W207" s="14">
        <v>9</v>
      </c>
      <c r="X207" s="14">
        <v>8</v>
      </c>
      <c r="Y207" s="14">
        <v>7.5</v>
      </c>
      <c r="Z207" s="14">
        <v>10</v>
      </c>
      <c r="AA207" s="14">
        <v>8</v>
      </c>
      <c r="AB207" s="14">
        <v>1</v>
      </c>
      <c r="AC207" s="14">
        <v>9</v>
      </c>
      <c r="AD207" s="14">
        <v>10</v>
      </c>
      <c r="AE207" s="14">
        <v>2</v>
      </c>
      <c r="AF207" s="14">
        <v>5</v>
      </c>
      <c r="AG207" s="14">
        <v>5</v>
      </c>
      <c r="AH207" s="14">
        <v>6</v>
      </c>
      <c r="AI207" s="14">
        <f t="shared" si="58"/>
        <v>258.5</v>
      </c>
      <c r="AJ207" s="14">
        <v>35</v>
      </c>
      <c r="AK207" s="36">
        <f t="shared" si="59"/>
        <v>9047.5</v>
      </c>
      <c r="AL207" s="14">
        <v>0</v>
      </c>
      <c r="AM207" s="36">
        <v>0</v>
      </c>
      <c r="AN207" s="36">
        <v>100</v>
      </c>
      <c r="AO207" s="41"/>
      <c r="AP207" s="41">
        <f t="shared" si="56"/>
        <v>0</v>
      </c>
      <c r="AQ207" s="41">
        <f t="shared" si="63"/>
        <v>0</v>
      </c>
      <c r="AR207" s="14"/>
      <c r="AS207" s="39">
        <v>2200</v>
      </c>
      <c r="AT207" s="14">
        <v>7250</v>
      </c>
      <c r="AU207" s="14">
        <f t="shared" si="64"/>
        <v>7250</v>
      </c>
      <c r="AV207" s="14">
        <f t="shared" si="54"/>
        <v>0</v>
      </c>
      <c r="AW207" s="40">
        <f t="shared" si="55"/>
        <v>7608.5</v>
      </c>
      <c r="AX207" s="40">
        <v>44.5</v>
      </c>
      <c r="AY207" s="40">
        <f t="shared" si="60"/>
        <v>258.5</v>
      </c>
      <c r="AZ207" s="40">
        <f t="shared" si="61"/>
        <v>303</v>
      </c>
      <c r="BA207" s="40">
        <v>0</v>
      </c>
      <c r="BB207" s="40">
        <f t="shared" si="51"/>
        <v>0</v>
      </c>
      <c r="BC207" s="40">
        <v>0</v>
      </c>
      <c r="BD207" s="40">
        <f t="shared" si="52"/>
        <v>100</v>
      </c>
      <c r="BE207" s="40">
        <f t="shared" si="62"/>
        <v>1439</v>
      </c>
      <c r="BF207" s="19" t="s">
        <v>243</v>
      </c>
      <c r="BG207" s="44">
        <v>5027178110687300</v>
      </c>
      <c r="BH207" s="7"/>
      <c r="JB207" s="7"/>
      <c r="JC207" s="7"/>
    </row>
    <row r="208" spans="1:263">
      <c r="A208" s="13">
        <v>490</v>
      </c>
      <c r="B208" s="18" t="s">
        <v>289</v>
      </c>
      <c r="C208" s="19" t="s">
        <v>50</v>
      </c>
      <c r="D208" s="19">
        <v>126.5</v>
      </c>
      <c r="E208" s="14">
        <v>118</v>
      </c>
      <c r="F208" s="19">
        <v>129.5</v>
      </c>
      <c r="G208" s="19">
        <v>96</v>
      </c>
      <c r="H208" s="19">
        <v>100.5</v>
      </c>
      <c r="I208" s="19">
        <v>114.5</v>
      </c>
      <c r="J208" s="19">
        <v>103</v>
      </c>
      <c r="K208" s="19">
        <v>108.5</v>
      </c>
      <c r="L208" s="19">
        <v>105</v>
      </c>
      <c r="M208" s="19">
        <v>110.5</v>
      </c>
      <c r="N208" s="19">
        <v>100.5</v>
      </c>
      <c r="O208" s="19">
        <v>96.5</v>
      </c>
      <c r="P208" s="19">
        <v>96</v>
      </c>
      <c r="Q208" s="19">
        <v>98.5</v>
      </c>
      <c r="R208" s="19">
        <v>101</v>
      </c>
      <c r="S208" s="19">
        <v>96</v>
      </c>
      <c r="T208" s="19">
        <v>91.5</v>
      </c>
      <c r="U208" s="19">
        <v>77</v>
      </c>
      <c r="V208" s="19">
        <v>81.5</v>
      </c>
      <c r="W208" s="19">
        <v>86</v>
      </c>
      <c r="X208" s="19">
        <v>90</v>
      </c>
      <c r="Y208" s="19">
        <v>90</v>
      </c>
      <c r="Z208" s="14">
        <v>93.5</v>
      </c>
      <c r="AA208" s="19">
        <v>89.5</v>
      </c>
      <c r="AB208" s="19">
        <v>97</v>
      </c>
      <c r="AC208" s="19">
        <v>97</v>
      </c>
      <c r="AD208" s="19">
        <v>107</v>
      </c>
      <c r="AE208" s="19">
        <v>103</v>
      </c>
      <c r="AF208" s="19">
        <v>104.5</v>
      </c>
      <c r="AG208" s="19">
        <v>101.5</v>
      </c>
      <c r="AH208" s="19">
        <v>118.5</v>
      </c>
      <c r="AI208" s="14">
        <f t="shared" si="58"/>
        <v>3128</v>
      </c>
      <c r="AJ208" s="14">
        <v>35</v>
      </c>
      <c r="AK208" s="36">
        <f t="shared" si="59"/>
        <v>109480</v>
      </c>
      <c r="AL208" s="19">
        <v>0</v>
      </c>
      <c r="AM208" s="36">
        <v>100</v>
      </c>
      <c r="AN208" s="36">
        <v>100</v>
      </c>
      <c r="AO208" s="41"/>
      <c r="AP208" s="41">
        <f t="shared" si="56"/>
        <v>0</v>
      </c>
      <c r="AQ208" s="41">
        <f t="shared" si="63"/>
        <v>0</v>
      </c>
      <c r="AR208" s="19"/>
      <c r="AS208" s="19"/>
      <c r="AT208" s="18"/>
      <c r="AU208" s="14">
        <f t="shared" si="64"/>
        <v>0</v>
      </c>
      <c r="AV208" s="14">
        <f t="shared" si="54"/>
        <v>0</v>
      </c>
      <c r="AW208" s="40">
        <f t="shared" si="55"/>
        <v>3328</v>
      </c>
      <c r="AX208" s="40">
        <v>77.5</v>
      </c>
      <c r="AY208" s="40">
        <f t="shared" si="60"/>
        <v>3128</v>
      </c>
      <c r="AZ208" s="40">
        <f t="shared" si="61"/>
        <v>3205.5</v>
      </c>
      <c r="BA208" s="40">
        <v>0</v>
      </c>
      <c r="BB208" s="40">
        <f t="shared" si="51"/>
        <v>100</v>
      </c>
      <c r="BC208" s="40">
        <v>0</v>
      </c>
      <c r="BD208" s="40">
        <f t="shared" si="52"/>
        <v>100</v>
      </c>
      <c r="BE208" s="40">
        <f t="shared" si="62"/>
        <v>106152</v>
      </c>
      <c r="BF208" s="45" t="s">
        <v>243</v>
      </c>
      <c r="BG208" s="44">
        <v>502006168500</v>
      </c>
      <c r="BH208" s="7"/>
      <c r="JB208" s="7"/>
      <c r="JC208" s="7"/>
    </row>
    <row r="209" spans="1:263">
      <c r="A209" s="13">
        <v>491</v>
      </c>
      <c r="B209" s="18" t="s">
        <v>290</v>
      </c>
      <c r="C209" s="19" t="s">
        <v>50</v>
      </c>
      <c r="D209" s="19">
        <v>2.5</v>
      </c>
      <c r="E209" s="14">
        <v>2</v>
      </c>
      <c r="F209" s="19">
        <v>1.5</v>
      </c>
      <c r="G209" s="19">
        <v>2</v>
      </c>
      <c r="H209" s="19">
        <v>1</v>
      </c>
      <c r="I209" s="19">
        <v>2.5</v>
      </c>
      <c r="J209" s="19">
        <v>1</v>
      </c>
      <c r="K209" s="19">
        <v>2</v>
      </c>
      <c r="L209" s="19">
        <v>2</v>
      </c>
      <c r="M209" s="19">
        <v>1.5</v>
      </c>
      <c r="N209" s="19">
        <v>1.5</v>
      </c>
      <c r="O209" s="19">
        <v>0.5</v>
      </c>
      <c r="P209" s="19">
        <v>1</v>
      </c>
      <c r="Q209" s="19">
        <v>1</v>
      </c>
      <c r="R209" s="19">
        <v>1</v>
      </c>
      <c r="S209" s="19">
        <v>1</v>
      </c>
      <c r="T209" s="19">
        <v>0</v>
      </c>
      <c r="U209" s="19">
        <v>0</v>
      </c>
      <c r="V209" s="19">
        <v>0</v>
      </c>
      <c r="W209" s="19"/>
      <c r="X209" s="19">
        <v>0</v>
      </c>
      <c r="Y209" s="19"/>
      <c r="Z209" s="14"/>
      <c r="AA209" s="19"/>
      <c r="AB209" s="19"/>
      <c r="AC209" s="19"/>
      <c r="AD209" s="19"/>
      <c r="AE209" s="19"/>
      <c r="AF209" s="19"/>
      <c r="AG209" s="19"/>
      <c r="AH209" s="19"/>
      <c r="AI209" s="14">
        <f t="shared" si="58"/>
        <v>24</v>
      </c>
      <c r="AJ209" s="14">
        <v>35</v>
      </c>
      <c r="AK209" s="36">
        <f t="shared" si="59"/>
        <v>840</v>
      </c>
      <c r="AL209" s="19">
        <v>0</v>
      </c>
      <c r="AM209" s="36">
        <v>100</v>
      </c>
      <c r="AN209" s="36">
        <v>100</v>
      </c>
      <c r="AO209" s="41"/>
      <c r="AP209" s="41">
        <f t="shared" si="56"/>
        <v>0</v>
      </c>
      <c r="AQ209" s="41">
        <f t="shared" si="63"/>
        <v>0</v>
      </c>
      <c r="AR209" s="19"/>
      <c r="AS209" s="19"/>
      <c r="AT209" s="18">
        <v>1150</v>
      </c>
      <c r="AU209" s="14">
        <v>616</v>
      </c>
      <c r="AV209" s="14">
        <f t="shared" si="54"/>
        <v>534</v>
      </c>
      <c r="AW209" s="40">
        <f t="shared" si="55"/>
        <v>840</v>
      </c>
      <c r="AX209" s="40">
        <v>13663</v>
      </c>
      <c r="AY209" s="40">
        <f t="shared" si="60"/>
        <v>24</v>
      </c>
      <c r="AZ209" s="40">
        <f t="shared" si="61"/>
        <v>13687</v>
      </c>
      <c r="BA209" s="40">
        <v>100</v>
      </c>
      <c r="BB209" s="40">
        <f t="shared" si="51"/>
        <v>200</v>
      </c>
      <c r="BC209" s="40">
        <v>100</v>
      </c>
      <c r="BD209" s="40">
        <f t="shared" si="52"/>
        <v>200</v>
      </c>
      <c r="BE209" s="40">
        <f t="shared" si="62"/>
        <v>0</v>
      </c>
      <c r="BF209" s="45" t="s">
        <v>243</v>
      </c>
      <c r="BG209" s="44"/>
      <c r="BH209" s="7"/>
      <c r="JB209" s="7"/>
      <c r="JC209" s="7"/>
    </row>
    <row r="210" spans="1:263">
      <c r="A210" s="13">
        <v>492</v>
      </c>
      <c r="B210" s="18" t="s">
        <v>291</v>
      </c>
      <c r="C210" s="19" t="s">
        <v>50</v>
      </c>
      <c r="D210" s="19"/>
      <c r="E210" s="14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4"/>
      <c r="AA210" s="19"/>
      <c r="AB210" s="19"/>
      <c r="AC210" s="19"/>
      <c r="AD210" s="19"/>
      <c r="AE210" s="19"/>
      <c r="AF210" s="19"/>
      <c r="AG210" s="19"/>
      <c r="AH210" s="19"/>
      <c r="AI210" s="14">
        <f t="shared" si="58"/>
        <v>0</v>
      </c>
      <c r="AJ210" s="14">
        <v>35</v>
      </c>
      <c r="AK210" s="36">
        <f t="shared" si="59"/>
        <v>0</v>
      </c>
      <c r="AL210" s="19">
        <v>1505</v>
      </c>
      <c r="AM210" s="36">
        <v>0</v>
      </c>
      <c r="AN210" s="36">
        <v>0</v>
      </c>
      <c r="AO210" s="41"/>
      <c r="AP210" s="41">
        <f t="shared" si="56"/>
        <v>0</v>
      </c>
      <c r="AQ210" s="41">
        <f t="shared" si="63"/>
        <v>1505</v>
      </c>
      <c r="AR210" s="19"/>
      <c r="AS210" s="19"/>
      <c r="AT210" s="18"/>
      <c r="AU210" s="14">
        <f t="shared" ref="AU210:AU221" si="65">AT210</f>
        <v>0</v>
      </c>
      <c r="AV210" s="14">
        <f t="shared" si="54"/>
        <v>0</v>
      </c>
      <c r="AW210" s="40">
        <f t="shared" si="55"/>
        <v>0</v>
      </c>
      <c r="AX210" s="40">
        <v>538.5</v>
      </c>
      <c r="AY210" s="40">
        <f t="shared" si="60"/>
        <v>0</v>
      </c>
      <c r="AZ210" s="40">
        <f t="shared" si="61"/>
        <v>538.5</v>
      </c>
      <c r="BA210" s="40">
        <v>100</v>
      </c>
      <c r="BB210" s="40">
        <f t="shared" si="51"/>
        <v>100</v>
      </c>
      <c r="BC210" s="40">
        <v>100</v>
      </c>
      <c r="BD210" s="40">
        <f t="shared" si="52"/>
        <v>100</v>
      </c>
      <c r="BE210" s="40">
        <f t="shared" si="62"/>
        <v>0</v>
      </c>
      <c r="BF210" s="45" t="s">
        <v>243</v>
      </c>
      <c r="BG210" s="44"/>
      <c r="BH210" s="7"/>
      <c r="JB210" s="7"/>
      <c r="JC210" s="7"/>
    </row>
    <row r="211" s="8" customFormat="1" spans="1:263">
      <c r="A211" s="13">
        <v>494</v>
      </c>
      <c r="B211" s="14" t="s">
        <v>292</v>
      </c>
      <c r="C211" s="14" t="s">
        <v>50</v>
      </c>
      <c r="D211" s="14">
        <v>3</v>
      </c>
      <c r="E211" s="14">
        <v>2.5</v>
      </c>
      <c r="F211" s="14">
        <v>5</v>
      </c>
      <c r="G211" s="14">
        <v>2.5</v>
      </c>
      <c r="H211" s="14">
        <v>5.5</v>
      </c>
      <c r="I211" s="14">
        <v>5</v>
      </c>
      <c r="J211" s="14">
        <v>4</v>
      </c>
      <c r="K211" s="14">
        <v>3.5</v>
      </c>
      <c r="L211" s="14">
        <v>4</v>
      </c>
      <c r="M211" s="14">
        <v>3</v>
      </c>
      <c r="N211" s="14">
        <v>4</v>
      </c>
      <c r="O211" s="14">
        <v>4</v>
      </c>
      <c r="P211" s="14">
        <v>3.5</v>
      </c>
      <c r="Q211" s="14">
        <v>3</v>
      </c>
      <c r="R211" s="14">
        <v>2.5</v>
      </c>
      <c r="S211" s="14">
        <v>3</v>
      </c>
      <c r="T211" s="14">
        <v>4</v>
      </c>
      <c r="U211" s="14">
        <v>4</v>
      </c>
      <c r="V211" s="14">
        <v>4</v>
      </c>
      <c r="W211" s="14">
        <v>4</v>
      </c>
      <c r="X211" s="14">
        <v>3.5</v>
      </c>
      <c r="Y211" s="14">
        <v>4</v>
      </c>
      <c r="Z211" s="14">
        <v>2.5</v>
      </c>
      <c r="AA211" s="14">
        <v>2.5</v>
      </c>
      <c r="AB211" s="14">
        <v>2.5</v>
      </c>
      <c r="AC211" s="14">
        <v>2</v>
      </c>
      <c r="AD211" s="14">
        <v>2</v>
      </c>
      <c r="AE211" s="14">
        <v>3</v>
      </c>
      <c r="AF211" s="14">
        <v>3</v>
      </c>
      <c r="AG211" s="14">
        <v>3.5</v>
      </c>
      <c r="AH211" s="14">
        <v>3.5</v>
      </c>
      <c r="AI211" s="14">
        <f t="shared" si="58"/>
        <v>106</v>
      </c>
      <c r="AJ211" s="14">
        <v>35</v>
      </c>
      <c r="AK211" s="36">
        <f t="shared" si="59"/>
        <v>3710</v>
      </c>
      <c r="AL211" s="14">
        <v>0</v>
      </c>
      <c r="AM211" s="36">
        <v>0</v>
      </c>
      <c r="AN211" s="36">
        <v>100</v>
      </c>
      <c r="AO211" s="41"/>
      <c r="AP211" s="41">
        <f t="shared" si="56"/>
        <v>0</v>
      </c>
      <c r="AQ211" s="41">
        <f t="shared" si="63"/>
        <v>0</v>
      </c>
      <c r="AR211" s="14"/>
      <c r="AS211" s="14"/>
      <c r="AT211" s="14">
        <v>3450</v>
      </c>
      <c r="AU211" s="14">
        <f t="shared" si="65"/>
        <v>3450</v>
      </c>
      <c r="AV211" s="14">
        <f t="shared" si="54"/>
        <v>0</v>
      </c>
      <c r="AW211" s="40">
        <f t="shared" si="55"/>
        <v>3656</v>
      </c>
      <c r="AX211" s="40">
        <v>970.5</v>
      </c>
      <c r="AY211" s="40">
        <f t="shared" si="60"/>
        <v>106</v>
      </c>
      <c r="AZ211" s="40">
        <f t="shared" si="61"/>
        <v>1076.5</v>
      </c>
      <c r="BA211" s="40">
        <v>1000</v>
      </c>
      <c r="BB211" s="40">
        <f t="shared" si="51"/>
        <v>1000</v>
      </c>
      <c r="BC211" s="40">
        <v>100</v>
      </c>
      <c r="BD211" s="40">
        <f t="shared" si="52"/>
        <v>200</v>
      </c>
      <c r="BE211" s="40">
        <f t="shared" si="62"/>
        <v>54</v>
      </c>
      <c r="BF211" s="45" t="s">
        <v>243</v>
      </c>
      <c r="BG211" s="44">
        <v>5027178110542</v>
      </c>
      <c r="BH211" s="7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/>
      <c r="EG211" s="15"/>
      <c r="EH211" s="15"/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  <c r="GE211" s="15"/>
      <c r="GF211" s="15"/>
      <c r="GG211" s="15"/>
      <c r="GH211" s="15"/>
      <c r="GI211" s="15"/>
      <c r="GJ211" s="15"/>
      <c r="GK211" s="15"/>
      <c r="GL211" s="15"/>
      <c r="GM211" s="15"/>
      <c r="GN211" s="15"/>
      <c r="GO211" s="15"/>
      <c r="GP211" s="15"/>
      <c r="GQ211" s="15"/>
      <c r="GR211" s="15"/>
      <c r="GS211" s="15"/>
      <c r="GT211" s="15"/>
      <c r="GU211" s="15"/>
      <c r="GV211" s="15"/>
      <c r="GW211" s="15"/>
      <c r="GX211" s="15"/>
      <c r="GY211" s="15"/>
      <c r="GZ211" s="15"/>
      <c r="HA211" s="15"/>
      <c r="HB211" s="15"/>
      <c r="HC211" s="15"/>
      <c r="HD211" s="15"/>
      <c r="HE211" s="15"/>
      <c r="HF211" s="15"/>
      <c r="HG211" s="15"/>
      <c r="HH211" s="15"/>
      <c r="HI211" s="15"/>
      <c r="HJ211" s="15"/>
      <c r="HK211" s="15"/>
      <c r="HL211" s="15"/>
      <c r="HM211" s="15"/>
      <c r="HN211" s="15"/>
      <c r="HO211" s="15"/>
      <c r="HP211" s="15"/>
      <c r="HQ211" s="15"/>
      <c r="HR211" s="15"/>
      <c r="HS211" s="15"/>
      <c r="HT211" s="15"/>
      <c r="HU211" s="15"/>
      <c r="HV211" s="15"/>
      <c r="HW211" s="15"/>
      <c r="HX211" s="15"/>
      <c r="HY211" s="15"/>
      <c r="HZ211" s="15"/>
      <c r="IA211" s="15"/>
      <c r="IB211" s="15"/>
      <c r="IC211" s="15"/>
      <c r="ID211" s="15"/>
      <c r="IE211" s="15"/>
      <c r="IF211" s="15"/>
      <c r="IG211" s="15"/>
      <c r="IH211" s="15"/>
      <c r="II211" s="15"/>
      <c r="IJ211" s="15"/>
      <c r="IK211" s="15"/>
      <c r="IL211" s="15"/>
      <c r="IM211" s="15"/>
      <c r="IN211" s="15"/>
      <c r="IO211" s="15"/>
      <c r="IP211" s="15"/>
      <c r="IQ211" s="15"/>
      <c r="IR211" s="15"/>
      <c r="IS211" s="15"/>
      <c r="IT211" s="15"/>
      <c r="IU211" s="15"/>
      <c r="IV211" s="15"/>
      <c r="IW211" s="15"/>
      <c r="IX211" s="15"/>
      <c r="IY211" s="15"/>
      <c r="IZ211" s="15"/>
      <c r="JA211" s="15"/>
      <c r="JB211" s="31"/>
      <c r="JC211" s="31"/>
    </row>
    <row r="212" spans="1:263">
      <c r="A212" s="13">
        <v>496</v>
      </c>
      <c r="B212" s="18" t="s">
        <v>293</v>
      </c>
      <c r="C212" s="19" t="s">
        <v>50</v>
      </c>
      <c r="D212" s="19" t="s">
        <v>79</v>
      </c>
      <c r="E212" s="14" t="s">
        <v>79</v>
      </c>
      <c r="F212" s="19" t="s">
        <v>79</v>
      </c>
      <c r="G212" s="19" t="s">
        <v>79</v>
      </c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4"/>
      <c r="AA212" s="19"/>
      <c r="AB212" s="19"/>
      <c r="AC212" s="19"/>
      <c r="AD212" s="19"/>
      <c r="AE212" s="19"/>
      <c r="AF212" s="19"/>
      <c r="AG212" s="19"/>
      <c r="AH212" s="19"/>
      <c r="AI212" s="14">
        <f t="shared" si="58"/>
        <v>0</v>
      </c>
      <c r="AJ212" s="14">
        <v>35</v>
      </c>
      <c r="AK212" s="36">
        <f t="shared" si="59"/>
        <v>0</v>
      </c>
      <c r="AL212" s="19">
        <v>0</v>
      </c>
      <c r="AM212" s="36">
        <v>0</v>
      </c>
      <c r="AN212" s="36">
        <v>100</v>
      </c>
      <c r="AO212" s="41"/>
      <c r="AP212" s="41">
        <f t="shared" si="56"/>
        <v>0</v>
      </c>
      <c r="AQ212" s="41">
        <f t="shared" si="63"/>
        <v>0</v>
      </c>
      <c r="AR212" s="19"/>
      <c r="AS212" s="19"/>
      <c r="AT212" s="18"/>
      <c r="AU212" s="14">
        <f t="shared" si="65"/>
        <v>0</v>
      </c>
      <c r="AV212" s="14">
        <f t="shared" si="54"/>
        <v>0</v>
      </c>
      <c r="AW212" s="40">
        <v>0</v>
      </c>
      <c r="AX212" s="40">
        <v>990</v>
      </c>
      <c r="AY212" s="40">
        <f t="shared" si="60"/>
        <v>0</v>
      </c>
      <c r="AZ212" s="40">
        <f t="shared" si="61"/>
        <v>990</v>
      </c>
      <c r="BA212" s="40">
        <v>100</v>
      </c>
      <c r="BB212" s="40">
        <f t="shared" si="51"/>
        <v>100</v>
      </c>
      <c r="BC212" s="40">
        <v>100</v>
      </c>
      <c r="BD212" s="40">
        <f t="shared" si="52"/>
        <v>200</v>
      </c>
      <c r="BE212" s="40">
        <f t="shared" si="62"/>
        <v>0</v>
      </c>
      <c r="BF212" s="45" t="s">
        <v>243</v>
      </c>
      <c r="BG212" s="44">
        <v>5028501020083800</v>
      </c>
      <c r="BH212" s="7"/>
      <c r="JB212" s="7"/>
      <c r="JC212" s="7"/>
    </row>
    <row r="213" s="7" customFormat="1" spans="1:261">
      <c r="A213" s="13">
        <v>497</v>
      </c>
      <c r="B213" s="18" t="s">
        <v>294</v>
      </c>
      <c r="C213" s="19" t="s">
        <v>50</v>
      </c>
      <c r="D213" s="19">
        <v>5</v>
      </c>
      <c r="E213" s="14">
        <v>4</v>
      </c>
      <c r="F213" s="19">
        <v>4.5</v>
      </c>
      <c r="G213" s="19">
        <v>4</v>
      </c>
      <c r="H213" s="19">
        <v>4.5</v>
      </c>
      <c r="I213" s="19">
        <v>4.5</v>
      </c>
      <c r="J213" s="19">
        <v>4</v>
      </c>
      <c r="K213" s="19">
        <v>3.5</v>
      </c>
      <c r="L213" s="19">
        <v>0</v>
      </c>
      <c r="M213" s="19">
        <v>5</v>
      </c>
      <c r="N213" s="19">
        <v>5</v>
      </c>
      <c r="O213" s="19">
        <v>5</v>
      </c>
      <c r="P213" s="19">
        <v>5</v>
      </c>
      <c r="Q213" s="19">
        <v>5</v>
      </c>
      <c r="R213" s="19">
        <v>0</v>
      </c>
      <c r="S213" s="19">
        <v>0</v>
      </c>
      <c r="T213" s="19">
        <v>5</v>
      </c>
      <c r="U213" s="19">
        <v>5</v>
      </c>
      <c r="V213" s="19">
        <v>4.5</v>
      </c>
      <c r="W213" s="19">
        <v>4.5</v>
      </c>
      <c r="X213" s="19">
        <v>4</v>
      </c>
      <c r="Y213" s="19">
        <v>4</v>
      </c>
      <c r="Z213" s="14">
        <v>4</v>
      </c>
      <c r="AA213" s="19">
        <v>4</v>
      </c>
      <c r="AB213" s="19">
        <v>4</v>
      </c>
      <c r="AC213" s="19">
        <v>3</v>
      </c>
      <c r="AD213" s="19">
        <v>3</v>
      </c>
      <c r="AE213" s="19">
        <v>2</v>
      </c>
      <c r="AF213" s="19">
        <v>2</v>
      </c>
      <c r="AG213" s="19">
        <v>2</v>
      </c>
      <c r="AH213" s="19">
        <v>2</v>
      </c>
      <c r="AI213" s="14">
        <f t="shared" si="58"/>
        <v>112</v>
      </c>
      <c r="AJ213" s="14">
        <v>35</v>
      </c>
      <c r="AK213" s="36">
        <f t="shared" si="59"/>
        <v>3920</v>
      </c>
      <c r="AL213" s="19">
        <v>0</v>
      </c>
      <c r="AM213" s="36">
        <v>100</v>
      </c>
      <c r="AN213" s="36">
        <v>100</v>
      </c>
      <c r="AO213" s="41"/>
      <c r="AP213" s="41">
        <f t="shared" si="56"/>
        <v>0</v>
      </c>
      <c r="AQ213" s="41">
        <f t="shared" si="63"/>
        <v>0</v>
      </c>
      <c r="AR213" s="19"/>
      <c r="AS213" s="19"/>
      <c r="AT213" s="18">
        <v>2700</v>
      </c>
      <c r="AU213" s="14">
        <f t="shared" si="65"/>
        <v>2700</v>
      </c>
      <c r="AV213" s="14">
        <f t="shared" si="54"/>
        <v>0</v>
      </c>
      <c r="AW213" s="40">
        <f t="shared" ref="AW213:AW232" si="66">AM213+AN213+AP213+AR213+AU213+AY213</f>
        <v>3012</v>
      </c>
      <c r="AX213" s="40">
        <v>683</v>
      </c>
      <c r="AY213" s="40">
        <f t="shared" si="60"/>
        <v>112</v>
      </c>
      <c r="AZ213" s="40">
        <f t="shared" si="61"/>
        <v>795</v>
      </c>
      <c r="BA213" s="40">
        <v>1000</v>
      </c>
      <c r="BB213" s="40">
        <f t="shared" si="51"/>
        <v>1100</v>
      </c>
      <c r="BC213" s="40">
        <v>500</v>
      </c>
      <c r="BD213" s="40">
        <f t="shared" si="52"/>
        <v>600</v>
      </c>
      <c r="BE213" s="40">
        <f t="shared" si="62"/>
        <v>908</v>
      </c>
      <c r="BF213" s="45" t="s">
        <v>243</v>
      </c>
      <c r="BG213" s="44">
        <v>638</v>
      </c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  <c r="GC213" s="15"/>
      <c r="GD213" s="15"/>
      <c r="GE213" s="15"/>
      <c r="GF213" s="15"/>
      <c r="GG213" s="15"/>
      <c r="GH213" s="15"/>
      <c r="GI213" s="15"/>
      <c r="GJ213" s="15"/>
      <c r="GK213" s="15"/>
      <c r="GL213" s="15"/>
      <c r="GM213" s="15"/>
      <c r="GN213" s="15"/>
      <c r="GO213" s="15"/>
      <c r="GP213" s="15"/>
      <c r="GQ213" s="15"/>
      <c r="GR213" s="15"/>
      <c r="GS213" s="15"/>
      <c r="GT213" s="15"/>
      <c r="GU213" s="15"/>
      <c r="GV213" s="15"/>
      <c r="GW213" s="15"/>
      <c r="GX213" s="15"/>
      <c r="GY213" s="15"/>
      <c r="GZ213" s="15"/>
      <c r="HA213" s="15"/>
      <c r="HB213" s="15"/>
      <c r="HC213" s="15"/>
      <c r="HD213" s="15"/>
      <c r="HE213" s="15"/>
      <c r="HF213" s="15"/>
      <c r="HG213" s="15"/>
      <c r="HH213" s="15"/>
      <c r="HI213" s="15"/>
      <c r="HJ213" s="15"/>
      <c r="HK213" s="15"/>
      <c r="HL213" s="15"/>
      <c r="HM213" s="15"/>
      <c r="HN213" s="15"/>
      <c r="HO213" s="15"/>
      <c r="HP213" s="15"/>
      <c r="HQ213" s="15"/>
      <c r="HR213" s="15"/>
      <c r="HS213" s="15"/>
      <c r="HT213" s="15"/>
      <c r="HU213" s="15"/>
      <c r="HV213" s="15"/>
      <c r="HW213" s="15"/>
      <c r="HX213" s="15"/>
      <c r="HY213" s="15"/>
      <c r="HZ213" s="15"/>
      <c r="IA213" s="15"/>
      <c r="IB213" s="15"/>
      <c r="IC213" s="15"/>
      <c r="ID213" s="15"/>
      <c r="IE213" s="15"/>
      <c r="IF213" s="15"/>
      <c r="IG213" s="15"/>
      <c r="IH213" s="15"/>
      <c r="II213" s="15"/>
      <c r="IJ213" s="15"/>
      <c r="IK213" s="15"/>
      <c r="IL213" s="15"/>
      <c r="IM213" s="15"/>
      <c r="IN213" s="15"/>
      <c r="IO213" s="15"/>
      <c r="IP213" s="15"/>
      <c r="IQ213" s="15"/>
      <c r="IR213" s="15"/>
      <c r="IS213" s="15"/>
      <c r="IT213" s="15"/>
      <c r="IU213" s="15"/>
      <c r="IV213" s="15"/>
      <c r="IW213" s="15"/>
      <c r="IX213" s="15"/>
      <c r="IY213" s="15"/>
      <c r="IZ213" s="15"/>
      <c r="JA213" s="15"/>
    </row>
    <row r="214" spans="1:263">
      <c r="A214" s="13">
        <v>505</v>
      </c>
      <c r="B214" s="18" t="s">
        <v>295</v>
      </c>
      <c r="C214" s="19" t="s">
        <v>50</v>
      </c>
      <c r="D214" s="19">
        <v>2.5</v>
      </c>
      <c r="E214" s="14">
        <v>2</v>
      </c>
      <c r="F214" s="19">
        <v>2</v>
      </c>
      <c r="G214" s="19">
        <v>1.5</v>
      </c>
      <c r="H214" s="19">
        <v>2.5</v>
      </c>
      <c r="I214" s="19">
        <v>2.5</v>
      </c>
      <c r="J214" s="19">
        <v>2</v>
      </c>
      <c r="K214" s="19">
        <v>2</v>
      </c>
      <c r="L214" s="19">
        <v>2</v>
      </c>
      <c r="M214" s="19">
        <v>2</v>
      </c>
      <c r="N214" s="19">
        <v>0</v>
      </c>
      <c r="O214" s="19">
        <v>2</v>
      </c>
      <c r="P214" s="19">
        <v>2.5</v>
      </c>
      <c r="Q214" s="19">
        <v>2</v>
      </c>
      <c r="R214" s="19">
        <v>1.5</v>
      </c>
      <c r="S214" s="19">
        <v>2</v>
      </c>
      <c r="T214" s="19">
        <v>2</v>
      </c>
      <c r="U214" s="19">
        <v>3</v>
      </c>
      <c r="V214" s="19">
        <v>3</v>
      </c>
      <c r="W214" s="19">
        <v>1.5</v>
      </c>
      <c r="X214" s="19">
        <v>2</v>
      </c>
      <c r="Y214" s="19">
        <v>2.5</v>
      </c>
      <c r="Z214" s="14">
        <v>2.5</v>
      </c>
      <c r="AA214" s="19">
        <v>2.5</v>
      </c>
      <c r="AB214" s="19">
        <v>2.5</v>
      </c>
      <c r="AC214" s="19">
        <v>3</v>
      </c>
      <c r="AD214" s="19">
        <v>3</v>
      </c>
      <c r="AE214" s="19">
        <v>3.5</v>
      </c>
      <c r="AF214" s="19">
        <v>3.5</v>
      </c>
      <c r="AG214" s="19">
        <v>4.5</v>
      </c>
      <c r="AH214" s="19">
        <v>5</v>
      </c>
      <c r="AI214" s="14">
        <f t="shared" si="58"/>
        <v>75</v>
      </c>
      <c r="AJ214" s="14">
        <v>35</v>
      </c>
      <c r="AK214" s="36">
        <f t="shared" si="59"/>
        <v>2625</v>
      </c>
      <c r="AL214" s="19">
        <v>0</v>
      </c>
      <c r="AM214" s="36">
        <v>0</v>
      </c>
      <c r="AN214" s="36">
        <v>100</v>
      </c>
      <c r="AO214" s="41"/>
      <c r="AP214" s="41">
        <f t="shared" si="56"/>
        <v>0</v>
      </c>
      <c r="AQ214" s="41">
        <f t="shared" si="63"/>
        <v>0</v>
      </c>
      <c r="AR214" s="19"/>
      <c r="AS214" s="19"/>
      <c r="AT214" s="18"/>
      <c r="AU214" s="14">
        <f t="shared" si="65"/>
        <v>0</v>
      </c>
      <c r="AV214" s="14">
        <f t="shared" si="54"/>
        <v>0</v>
      </c>
      <c r="AW214" s="40">
        <f t="shared" si="66"/>
        <v>175</v>
      </c>
      <c r="AX214" s="40">
        <v>1124.5</v>
      </c>
      <c r="AY214" s="40">
        <f t="shared" si="60"/>
        <v>75</v>
      </c>
      <c r="AZ214" s="40">
        <f t="shared" si="61"/>
        <v>1199.5</v>
      </c>
      <c r="BA214" s="40">
        <v>1000</v>
      </c>
      <c r="BB214" s="40">
        <f t="shared" si="51"/>
        <v>1000</v>
      </c>
      <c r="BC214" s="40">
        <v>1100</v>
      </c>
      <c r="BD214" s="40">
        <f t="shared" si="52"/>
        <v>1200</v>
      </c>
      <c r="BE214" s="40">
        <f t="shared" si="62"/>
        <v>2450</v>
      </c>
      <c r="BF214" s="45" t="s">
        <v>243</v>
      </c>
      <c r="BG214" s="44" t="s">
        <v>296</v>
      </c>
      <c r="BH214" s="7"/>
      <c r="JB214" s="7"/>
      <c r="JC214" s="7"/>
    </row>
    <row r="215" s="7" customFormat="1" spans="1:261">
      <c r="A215" s="13">
        <v>512</v>
      </c>
      <c r="B215" s="18" t="s">
        <v>297</v>
      </c>
      <c r="C215" s="19" t="s">
        <v>50</v>
      </c>
      <c r="D215" s="19"/>
      <c r="E215" s="14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4"/>
      <c r="AA215" s="19"/>
      <c r="AB215" s="19"/>
      <c r="AC215" s="19"/>
      <c r="AD215" s="19"/>
      <c r="AE215" s="19"/>
      <c r="AF215" s="19"/>
      <c r="AG215" s="19"/>
      <c r="AH215" s="19"/>
      <c r="AI215" s="14">
        <f t="shared" si="58"/>
        <v>0</v>
      </c>
      <c r="AJ215" s="14">
        <v>35</v>
      </c>
      <c r="AK215" s="36">
        <f t="shared" si="59"/>
        <v>0</v>
      </c>
      <c r="AL215" s="19">
        <v>2182.5</v>
      </c>
      <c r="AM215" s="36">
        <v>0</v>
      </c>
      <c r="AN215" s="36">
        <v>0</v>
      </c>
      <c r="AO215" s="41"/>
      <c r="AP215" s="41">
        <f t="shared" si="56"/>
        <v>0</v>
      </c>
      <c r="AQ215" s="41">
        <f t="shared" si="63"/>
        <v>2182.5</v>
      </c>
      <c r="AR215" s="19"/>
      <c r="AS215" s="19"/>
      <c r="AT215" s="19"/>
      <c r="AU215" s="14">
        <f t="shared" si="65"/>
        <v>0</v>
      </c>
      <c r="AV215" s="14">
        <f t="shared" si="54"/>
        <v>0</v>
      </c>
      <c r="AW215" s="40">
        <f t="shared" si="66"/>
        <v>0</v>
      </c>
      <c r="AX215" s="40">
        <v>536</v>
      </c>
      <c r="AY215" s="40">
        <f t="shared" si="60"/>
        <v>0</v>
      </c>
      <c r="AZ215" s="40">
        <f t="shared" si="61"/>
        <v>536</v>
      </c>
      <c r="BA215" s="40">
        <v>1000</v>
      </c>
      <c r="BB215" s="40">
        <f t="shared" si="51"/>
        <v>1000</v>
      </c>
      <c r="BC215" s="40">
        <v>500</v>
      </c>
      <c r="BD215" s="40">
        <f t="shared" si="52"/>
        <v>500</v>
      </c>
      <c r="BE215" s="40">
        <f t="shared" si="62"/>
        <v>0</v>
      </c>
      <c r="BF215" s="45" t="s">
        <v>243</v>
      </c>
      <c r="BG215" s="44">
        <v>5028501020248900</v>
      </c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  <c r="GC215" s="15"/>
      <c r="GD215" s="15"/>
      <c r="GE215" s="15"/>
      <c r="GF215" s="15"/>
      <c r="GG215" s="15"/>
      <c r="GH215" s="15"/>
      <c r="GI215" s="15"/>
      <c r="GJ215" s="15"/>
      <c r="GK215" s="15"/>
      <c r="GL215" s="15"/>
      <c r="GM215" s="15"/>
      <c r="GN215" s="15"/>
      <c r="GO215" s="15"/>
      <c r="GP215" s="15"/>
      <c r="GQ215" s="15"/>
      <c r="GR215" s="15"/>
      <c r="GS215" s="15"/>
      <c r="GT215" s="15"/>
      <c r="GU215" s="15"/>
      <c r="GV215" s="15"/>
      <c r="GW215" s="15"/>
      <c r="GX215" s="15"/>
      <c r="GY215" s="15"/>
      <c r="GZ215" s="15"/>
      <c r="HA215" s="15"/>
      <c r="HB215" s="15"/>
      <c r="HC215" s="15"/>
      <c r="HD215" s="15"/>
      <c r="HE215" s="15"/>
      <c r="HF215" s="15"/>
      <c r="HG215" s="15"/>
      <c r="HH215" s="15"/>
      <c r="HI215" s="15"/>
      <c r="HJ215" s="15"/>
      <c r="HK215" s="15"/>
      <c r="HL215" s="15"/>
      <c r="HM215" s="15"/>
      <c r="HN215" s="15"/>
      <c r="HO215" s="15"/>
      <c r="HP215" s="15"/>
      <c r="HQ215" s="15"/>
      <c r="HR215" s="15"/>
      <c r="HS215" s="15"/>
      <c r="HT215" s="15"/>
      <c r="HU215" s="15"/>
      <c r="HV215" s="15"/>
      <c r="HW215" s="15"/>
      <c r="HX215" s="15"/>
      <c r="HY215" s="15"/>
      <c r="HZ215" s="15"/>
      <c r="IA215" s="15"/>
      <c r="IB215" s="15"/>
      <c r="IC215" s="15"/>
      <c r="ID215" s="15"/>
      <c r="IE215" s="15"/>
      <c r="IF215" s="15"/>
      <c r="IG215" s="15"/>
      <c r="IH215" s="15"/>
      <c r="II215" s="15"/>
      <c r="IJ215" s="15"/>
      <c r="IK215" s="15"/>
      <c r="IL215" s="15"/>
      <c r="IM215" s="15"/>
      <c r="IN215" s="15"/>
      <c r="IO215" s="15"/>
      <c r="IP215" s="15"/>
      <c r="IQ215" s="15"/>
      <c r="IR215" s="15"/>
      <c r="IS215" s="15"/>
      <c r="IT215" s="15"/>
      <c r="IU215" s="15"/>
      <c r="IV215" s="15"/>
      <c r="IW215" s="15"/>
      <c r="IX215" s="15"/>
      <c r="IY215" s="15"/>
      <c r="IZ215" s="15"/>
      <c r="JA215" s="15"/>
    </row>
    <row r="216" spans="1:263">
      <c r="A216" s="13">
        <v>514</v>
      </c>
      <c r="B216" s="19" t="s">
        <v>298</v>
      </c>
      <c r="C216" s="19" t="s">
        <v>50</v>
      </c>
      <c r="D216" s="19">
        <v>2</v>
      </c>
      <c r="E216" s="14">
        <v>3</v>
      </c>
      <c r="F216" s="19">
        <v>3.5</v>
      </c>
      <c r="G216" s="19">
        <v>3</v>
      </c>
      <c r="H216" s="19">
        <v>3</v>
      </c>
      <c r="I216" s="19">
        <v>3.5</v>
      </c>
      <c r="J216" s="19">
        <v>3.5</v>
      </c>
      <c r="K216" s="19">
        <v>3.5</v>
      </c>
      <c r="L216" s="19">
        <v>3.5</v>
      </c>
      <c r="M216" s="19">
        <v>3.5</v>
      </c>
      <c r="N216" s="19">
        <v>3</v>
      </c>
      <c r="O216" s="19">
        <v>3.5</v>
      </c>
      <c r="P216" s="19">
        <v>3.5</v>
      </c>
      <c r="Q216" s="19">
        <v>3.5</v>
      </c>
      <c r="R216" s="19">
        <v>3.5</v>
      </c>
      <c r="S216" s="19">
        <v>4</v>
      </c>
      <c r="T216" s="19">
        <v>3.5</v>
      </c>
      <c r="U216" s="19">
        <v>3.5</v>
      </c>
      <c r="V216" s="19">
        <v>3</v>
      </c>
      <c r="W216" s="19">
        <v>3</v>
      </c>
      <c r="X216" s="19">
        <v>4</v>
      </c>
      <c r="Y216" s="19">
        <v>4</v>
      </c>
      <c r="Z216" s="14">
        <v>3.5</v>
      </c>
      <c r="AA216" s="19">
        <v>4.5</v>
      </c>
      <c r="AB216" s="19">
        <v>4.5</v>
      </c>
      <c r="AC216" s="19">
        <v>4.5</v>
      </c>
      <c r="AD216" s="19">
        <v>4</v>
      </c>
      <c r="AE216" s="19">
        <v>4</v>
      </c>
      <c r="AF216" s="19">
        <v>3.5</v>
      </c>
      <c r="AG216" s="19">
        <v>4</v>
      </c>
      <c r="AH216" s="19">
        <v>4</v>
      </c>
      <c r="AI216" s="14">
        <f t="shared" si="58"/>
        <v>110.5</v>
      </c>
      <c r="AJ216" s="14">
        <v>35</v>
      </c>
      <c r="AK216" s="36">
        <f t="shared" si="59"/>
        <v>3867.5</v>
      </c>
      <c r="AL216" s="19">
        <v>0</v>
      </c>
      <c r="AM216" s="36">
        <v>100</v>
      </c>
      <c r="AN216" s="36">
        <v>100</v>
      </c>
      <c r="AO216" s="41"/>
      <c r="AP216" s="41">
        <f t="shared" si="56"/>
        <v>0</v>
      </c>
      <c r="AQ216" s="41">
        <f t="shared" si="63"/>
        <v>0</v>
      </c>
      <c r="AR216" s="19"/>
      <c r="AS216" s="19"/>
      <c r="AT216" s="19">
        <v>2300</v>
      </c>
      <c r="AU216" s="14">
        <f t="shared" si="65"/>
        <v>2300</v>
      </c>
      <c r="AV216" s="14">
        <f t="shared" si="54"/>
        <v>0</v>
      </c>
      <c r="AW216" s="40">
        <f t="shared" si="66"/>
        <v>2610.5</v>
      </c>
      <c r="AX216" s="40">
        <v>2677.5</v>
      </c>
      <c r="AY216" s="40">
        <f t="shared" si="60"/>
        <v>110.5</v>
      </c>
      <c r="AZ216" s="40">
        <f t="shared" si="61"/>
        <v>2788</v>
      </c>
      <c r="BA216" s="40">
        <v>1000</v>
      </c>
      <c r="BB216" s="40">
        <f t="shared" si="51"/>
        <v>1100</v>
      </c>
      <c r="BC216" s="40">
        <v>1600</v>
      </c>
      <c r="BD216" s="40">
        <f t="shared" si="52"/>
        <v>1700</v>
      </c>
      <c r="BE216" s="40">
        <f t="shared" si="62"/>
        <v>1257</v>
      </c>
      <c r="BF216" s="19" t="s">
        <v>243</v>
      </c>
      <c r="BG216" s="44">
        <v>50200615700</v>
      </c>
      <c r="BH216" s="7"/>
      <c r="JB216" s="7"/>
      <c r="JC216" s="7"/>
    </row>
    <row r="217" spans="1:263">
      <c r="A217" s="13">
        <v>517</v>
      </c>
      <c r="B217" s="14" t="s">
        <v>299</v>
      </c>
      <c r="C217" s="14" t="s">
        <v>50</v>
      </c>
      <c r="D217" s="14">
        <v>1</v>
      </c>
      <c r="E217" s="14">
        <v>1</v>
      </c>
      <c r="F217" s="14">
        <v>1</v>
      </c>
      <c r="G217" s="14">
        <v>1.5</v>
      </c>
      <c r="H217" s="14">
        <v>1.5</v>
      </c>
      <c r="I217" s="14">
        <v>1.5</v>
      </c>
      <c r="J217" s="14">
        <v>1.5</v>
      </c>
      <c r="K217" s="14">
        <v>2</v>
      </c>
      <c r="L217" s="14">
        <v>1.5</v>
      </c>
      <c r="M217" s="14">
        <v>2.5</v>
      </c>
      <c r="N217" s="14">
        <v>2</v>
      </c>
      <c r="O217" s="14">
        <v>2.5</v>
      </c>
      <c r="P217" s="14">
        <v>3.5</v>
      </c>
      <c r="Q217" s="14">
        <v>1.5</v>
      </c>
      <c r="R217" s="14">
        <v>1.5</v>
      </c>
      <c r="S217" s="14">
        <v>1.5</v>
      </c>
      <c r="T217" s="14">
        <v>1.5</v>
      </c>
      <c r="U217" s="14">
        <v>1.5</v>
      </c>
      <c r="V217" s="14">
        <v>1</v>
      </c>
      <c r="W217" s="14">
        <v>1.5</v>
      </c>
      <c r="X217" s="14">
        <v>1.5</v>
      </c>
      <c r="Y217" s="14">
        <v>1.5</v>
      </c>
      <c r="Z217" s="14">
        <v>1</v>
      </c>
      <c r="AA217" s="14">
        <v>1</v>
      </c>
      <c r="AB217" s="14">
        <v>1</v>
      </c>
      <c r="AC217" s="14">
        <v>1</v>
      </c>
      <c r="AD217" s="14">
        <v>1</v>
      </c>
      <c r="AE217" s="14">
        <v>0.5</v>
      </c>
      <c r="AF217" s="14">
        <v>1</v>
      </c>
      <c r="AG217" s="14">
        <v>0</v>
      </c>
      <c r="AH217" s="14">
        <v>0</v>
      </c>
      <c r="AI217" s="14">
        <f t="shared" si="58"/>
        <v>42.5</v>
      </c>
      <c r="AJ217" s="14">
        <v>35</v>
      </c>
      <c r="AK217" s="36">
        <f t="shared" si="59"/>
        <v>1487.5</v>
      </c>
      <c r="AL217" s="14">
        <v>0</v>
      </c>
      <c r="AM217" s="36">
        <v>100</v>
      </c>
      <c r="AN217" s="36">
        <v>100</v>
      </c>
      <c r="AO217" s="41"/>
      <c r="AP217" s="41">
        <f t="shared" si="56"/>
        <v>0</v>
      </c>
      <c r="AQ217" s="41">
        <f t="shared" si="63"/>
        <v>0</v>
      </c>
      <c r="AR217" s="14"/>
      <c r="AS217" s="14">
        <v>2200</v>
      </c>
      <c r="AT217" s="14">
        <v>1150</v>
      </c>
      <c r="AU217" s="14">
        <f t="shared" si="65"/>
        <v>1150</v>
      </c>
      <c r="AV217" s="14">
        <f t="shared" si="54"/>
        <v>0</v>
      </c>
      <c r="AW217" s="40">
        <f t="shared" si="66"/>
        <v>1392.5</v>
      </c>
      <c r="AX217" s="40">
        <v>1258</v>
      </c>
      <c r="AY217" s="40">
        <f t="shared" si="60"/>
        <v>42.5</v>
      </c>
      <c r="AZ217" s="40">
        <f t="shared" si="61"/>
        <v>1300.5</v>
      </c>
      <c r="BA217" s="40">
        <v>1000</v>
      </c>
      <c r="BB217" s="40">
        <f t="shared" si="51"/>
        <v>1100</v>
      </c>
      <c r="BC217" s="40">
        <v>100</v>
      </c>
      <c r="BD217" s="40">
        <f t="shared" si="52"/>
        <v>200</v>
      </c>
      <c r="BE217" s="40">
        <f t="shared" si="62"/>
        <v>95</v>
      </c>
      <c r="BF217" s="14" t="s">
        <v>243</v>
      </c>
      <c r="BG217" s="44">
        <v>5028501020162800</v>
      </c>
      <c r="BH217" s="7"/>
      <c r="JB217" s="7"/>
      <c r="JC217" s="7"/>
    </row>
    <row r="218" s="7" customFormat="1" spans="1:261">
      <c r="A218" s="13">
        <v>524</v>
      </c>
      <c r="B218" s="14" t="s">
        <v>300</v>
      </c>
      <c r="C218" s="14" t="s">
        <v>50</v>
      </c>
      <c r="D218" s="14">
        <v>79</v>
      </c>
      <c r="E218" s="14">
        <v>80</v>
      </c>
      <c r="F218" s="14">
        <v>80</v>
      </c>
      <c r="G218" s="14">
        <v>77</v>
      </c>
      <c r="H218" s="14">
        <v>80</v>
      </c>
      <c r="I218" s="14">
        <v>77</v>
      </c>
      <c r="J218" s="14">
        <v>80</v>
      </c>
      <c r="K218" s="14">
        <v>79</v>
      </c>
      <c r="L218" s="14">
        <v>79</v>
      </c>
      <c r="M218" s="14">
        <v>77</v>
      </c>
      <c r="N218" s="14">
        <v>81</v>
      </c>
      <c r="O218" s="14">
        <v>81</v>
      </c>
      <c r="P218" s="14">
        <v>81</v>
      </c>
      <c r="Q218" s="14">
        <v>81</v>
      </c>
      <c r="R218" s="14">
        <v>82</v>
      </c>
      <c r="S218" s="14">
        <v>81</v>
      </c>
      <c r="T218" s="14">
        <v>82</v>
      </c>
      <c r="U218" s="14">
        <v>80</v>
      </c>
      <c r="V218" s="14">
        <v>76</v>
      </c>
      <c r="W218" s="14">
        <v>77</v>
      </c>
      <c r="X218" s="14">
        <v>75</v>
      </c>
      <c r="Y218" s="14">
        <v>79</v>
      </c>
      <c r="Z218" s="14">
        <v>80</v>
      </c>
      <c r="AA218" s="14">
        <v>80</v>
      </c>
      <c r="AB218" s="14">
        <v>80</v>
      </c>
      <c r="AC218" s="14">
        <v>78</v>
      </c>
      <c r="AD218" s="14">
        <v>75</v>
      </c>
      <c r="AE218" s="14">
        <v>85</v>
      </c>
      <c r="AF218" s="14">
        <v>72</v>
      </c>
      <c r="AG218" s="14">
        <v>77</v>
      </c>
      <c r="AH218" s="14">
        <v>112</v>
      </c>
      <c r="AI218" s="14">
        <f t="shared" si="58"/>
        <v>2483</v>
      </c>
      <c r="AJ218" s="14">
        <v>35</v>
      </c>
      <c r="AK218" s="36">
        <f t="shared" si="59"/>
        <v>86905</v>
      </c>
      <c r="AL218" s="14">
        <v>0</v>
      </c>
      <c r="AM218" s="36">
        <v>100</v>
      </c>
      <c r="AN218" s="36">
        <v>100</v>
      </c>
      <c r="AO218" s="41"/>
      <c r="AP218" s="41">
        <f t="shared" si="56"/>
        <v>0</v>
      </c>
      <c r="AQ218" s="41">
        <f t="shared" si="63"/>
        <v>0</v>
      </c>
      <c r="AR218" s="14"/>
      <c r="AS218" s="14"/>
      <c r="AT218" s="14">
        <v>34500</v>
      </c>
      <c r="AU218" s="14">
        <f t="shared" si="65"/>
        <v>34500</v>
      </c>
      <c r="AV218" s="14">
        <f t="shared" si="54"/>
        <v>0</v>
      </c>
      <c r="AW218" s="40">
        <f t="shared" si="66"/>
        <v>37183</v>
      </c>
      <c r="AX218" s="40">
        <v>168.5</v>
      </c>
      <c r="AY218" s="40">
        <f t="shared" si="60"/>
        <v>2483</v>
      </c>
      <c r="AZ218" s="40">
        <f t="shared" si="61"/>
        <v>2651.5</v>
      </c>
      <c r="BA218" s="40">
        <v>100</v>
      </c>
      <c r="BB218" s="40">
        <f t="shared" si="51"/>
        <v>200</v>
      </c>
      <c r="BC218" s="40">
        <v>100</v>
      </c>
      <c r="BD218" s="40">
        <f t="shared" si="52"/>
        <v>200</v>
      </c>
      <c r="BE218" s="40">
        <f t="shared" si="62"/>
        <v>49722</v>
      </c>
      <c r="BF218" s="14" t="s">
        <v>243</v>
      </c>
      <c r="BG218" s="44">
        <v>502006155500</v>
      </c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  <c r="GE218" s="15"/>
      <c r="GF218" s="15"/>
      <c r="GG218" s="15"/>
      <c r="GH218" s="15"/>
      <c r="GI218" s="15"/>
      <c r="GJ218" s="15"/>
      <c r="GK218" s="15"/>
      <c r="GL218" s="15"/>
      <c r="GM218" s="15"/>
      <c r="GN218" s="15"/>
      <c r="GO218" s="15"/>
      <c r="GP218" s="15"/>
      <c r="GQ218" s="15"/>
      <c r="GR218" s="15"/>
      <c r="GS218" s="15"/>
      <c r="GT218" s="15"/>
      <c r="GU218" s="15"/>
      <c r="GV218" s="15"/>
      <c r="GW218" s="15"/>
      <c r="GX218" s="15"/>
      <c r="GY218" s="15"/>
      <c r="GZ218" s="15"/>
      <c r="HA218" s="15"/>
      <c r="HB218" s="15"/>
      <c r="HC218" s="15"/>
      <c r="HD218" s="15"/>
      <c r="HE218" s="15"/>
      <c r="HF218" s="15"/>
      <c r="HG218" s="15"/>
      <c r="HH218" s="15"/>
      <c r="HI218" s="15"/>
      <c r="HJ218" s="15"/>
      <c r="HK218" s="15"/>
      <c r="HL218" s="15"/>
      <c r="HM218" s="15"/>
      <c r="HN218" s="15"/>
      <c r="HO218" s="15"/>
      <c r="HP218" s="15"/>
      <c r="HQ218" s="15"/>
      <c r="HR218" s="15"/>
      <c r="HS218" s="15"/>
      <c r="HT218" s="15"/>
      <c r="HU218" s="15"/>
      <c r="HV218" s="15"/>
      <c r="HW218" s="15"/>
      <c r="HX218" s="15"/>
      <c r="HY218" s="15"/>
      <c r="HZ218" s="15"/>
      <c r="IA218" s="15"/>
      <c r="IB218" s="15"/>
      <c r="IC218" s="15"/>
      <c r="ID218" s="15"/>
      <c r="IE218" s="15"/>
      <c r="IF218" s="15"/>
      <c r="IG218" s="15"/>
      <c r="IH218" s="15"/>
      <c r="II218" s="15"/>
      <c r="IJ218" s="15"/>
      <c r="IK218" s="15"/>
      <c r="IL218" s="15"/>
      <c r="IM218" s="15"/>
      <c r="IN218" s="15"/>
      <c r="IO218" s="15"/>
      <c r="IP218" s="15"/>
      <c r="IQ218" s="15"/>
      <c r="IR218" s="15"/>
      <c r="IS218" s="15"/>
      <c r="IT218" s="15"/>
      <c r="IU218" s="15"/>
      <c r="IV218" s="15"/>
      <c r="IW218" s="15"/>
      <c r="IX218" s="15"/>
      <c r="IY218" s="15"/>
      <c r="IZ218" s="15"/>
      <c r="JA218" s="15"/>
    </row>
    <row r="219" s="12" customFormat="1" spans="1:263">
      <c r="A219" s="13">
        <v>537</v>
      </c>
      <c r="B219" s="14" t="s">
        <v>301</v>
      </c>
      <c r="C219" s="14" t="s">
        <v>50</v>
      </c>
      <c r="D219" s="14">
        <v>2.5</v>
      </c>
      <c r="E219" s="14">
        <v>2.5</v>
      </c>
      <c r="F219" s="14">
        <v>2</v>
      </c>
      <c r="G219" s="14">
        <v>3</v>
      </c>
      <c r="H219" s="14">
        <v>3</v>
      </c>
      <c r="I219" s="14">
        <v>3</v>
      </c>
      <c r="J219" s="14">
        <v>33</v>
      </c>
      <c r="K219" s="14">
        <v>2.5</v>
      </c>
      <c r="L219" s="14">
        <v>3</v>
      </c>
      <c r="M219" s="14">
        <v>3</v>
      </c>
      <c r="N219" s="14">
        <v>3</v>
      </c>
      <c r="O219" s="14">
        <v>3</v>
      </c>
      <c r="P219" s="14">
        <v>2.5</v>
      </c>
      <c r="Q219" s="14">
        <v>2.5</v>
      </c>
      <c r="R219" s="14">
        <v>2</v>
      </c>
      <c r="S219" s="14">
        <v>3</v>
      </c>
      <c r="T219" s="14">
        <v>3</v>
      </c>
      <c r="U219" s="14">
        <v>3</v>
      </c>
      <c r="V219" s="14">
        <v>3</v>
      </c>
      <c r="W219" s="14">
        <v>3</v>
      </c>
      <c r="X219" s="14">
        <v>2.5</v>
      </c>
      <c r="Y219" s="14">
        <v>3</v>
      </c>
      <c r="Z219" s="14">
        <v>3</v>
      </c>
      <c r="AA219" s="14">
        <v>3</v>
      </c>
      <c r="AB219" s="14">
        <v>3</v>
      </c>
      <c r="AC219" s="14">
        <v>8</v>
      </c>
      <c r="AD219" s="14">
        <v>3</v>
      </c>
      <c r="AE219" s="14">
        <v>2.5</v>
      </c>
      <c r="AF219" s="14">
        <v>3</v>
      </c>
      <c r="AG219" s="14">
        <v>3</v>
      </c>
      <c r="AH219" s="14">
        <v>3</v>
      </c>
      <c r="AI219" s="14">
        <f t="shared" si="58"/>
        <v>122.5</v>
      </c>
      <c r="AJ219" s="14">
        <v>35</v>
      </c>
      <c r="AK219" s="36">
        <f t="shared" si="59"/>
        <v>4287.5</v>
      </c>
      <c r="AL219" s="14">
        <v>0</v>
      </c>
      <c r="AM219" s="36">
        <v>100</v>
      </c>
      <c r="AN219" s="36">
        <v>100</v>
      </c>
      <c r="AO219" s="41"/>
      <c r="AP219" s="41">
        <f t="shared" si="56"/>
        <v>0</v>
      </c>
      <c r="AQ219" s="41">
        <f t="shared" si="63"/>
        <v>0</v>
      </c>
      <c r="AR219" s="14"/>
      <c r="AS219" s="14"/>
      <c r="AT219" s="14">
        <v>2300</v>
      </c>
      <c r="AU219" s="14">
        <f t="shared" si="65"/>
        <v>2300</v>
      </c>
      <c r="AV219" s="14">
        <f t="shared" si="54"/>
        <v>0</v>
      </c>
      <c r="AW219" s="40">
        <f t="shared" si="66"/>
        <v>2622.5</v>
      </c>
      <c r="AX219" s="40">
        <v>1447</v>
      </c>
      <c r="AY219" s="40">
        <f t="shared" si="60"/>
        <v>122.5</v>
      </c>
      <c r="AZ219" s="40">
        <f t="shared" si="61"/>
        <v>1569.5</v>
      </c>
      <c r="BA219" s="40">
        <v>100</v>
      </c>
      <c r="BB219" s="40">
        <f t="shared" si="51"/>
        <v>200</v>
      </c>
      <c r="BC219" s="40">
        <v>100</v>
      </c>
      <c r="BD219" s="40">
        <f t="shared" si="52"/>
        <v>200</v>
      </c>
      <c r="BE219" s="40">
        <f t="shared" si="62"/>
        <v>1665</v>
      </c>
      <c r="BF219" s="14" t="s">
        <v>243</v>
      </c>
      <c r="BG219" s="44">
        <v>91360100012</v>
      </c>
      <c r="BH219" s="7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  <c r="GE219" s="15"/>
      <c r="GF219" s="15"/>
      <c r="GG219" s="15"/>
      <c r="GH219" s="15"/>
      <c r="GI219" s="15"/>
      <c r="GJ219" s="15"/>
      <c r="GK219" s="15"/>
      <c r="GL219" s="15"/>
      <c r="GM219" s="15"/>
      <c r="GN219" s="15"/>
      <c r="GO219" s="15"/>
      <c r="GP219" s="15"/>
      <c r="GQ219" s="15"/>
      <c r="GR219" s="15"/>
      <c r="GS219" s="15"/>
      <c r="GT219" s="15"/>
      <c r="GU219" s="15"/>
      <c r="GV219" s="15"/>
      <c r="GW219" s="15"/>
      <c r="GX219" s="15"/>
      <c r="GY219" s="15"/>
      <c r="GZ219" s="15"/>
      <c r="HA219" s="15"/>
      <c r="HB219" s="15"/>
      <c r="HC219" s="15"/>
      <c r="HD219" s="15"/>
      <c r="HE219" s="15"/>
      <c r="HF219" s="15"/>
      <c r="HG219" s="15"/>
      <c r="HH219" s="15"/>
      <c r="HI219" s="15"/>
      <c r="HJ219" s="15"/>
      <c r="HK219" s="15"/>
      <c r="HL219" s="15"/>
      <c r="HM219" s="15"/>
      <c r="HN219" s="15"/>
      <c r="HO219" s="15"/>
      <c r="HP219" s="15"/>
      <c r="HQ219" s="15"/>
      <c r="HR219" s="15"/>
      <c r="HS219" s="15"/>
      <c r="HT219" s="15"/>
      <c r="HU219" s="15"/>
      <c r="HV219" s="15"/>
      <c r="HW219" s="15"/>
      <c r="HX219" s="15"/>
      <c r="HY219" s="15"/>
      <c r="HZ219" s="15"/>
      <c r="IA219" s="15"/>
      <c r="IB219" s="15"/>
      <c r="IC219" s="15"/>
      <c r="ID219" s="15"/>
      <c r="IE219" s="15"/>
      <c r="IF219" s="15"/>
      <c r="IG219" s="15"/>
      <c r="IH219" s="15"/>
      <c r="II219" s="15"/>
      <c r="IJ219" s="15"/>
      <c r="IK219" s="15"/>
      <c r="IL219" s="15"/>
      <c r="IM219" s="15"/>
      <c r="IN219" s="15"/>
      <c r="IO219" s="15"/>
      <c r="IP219" s="15"/>
      <c r="IQ219" s="15"/>
      <c r="IR219" s="15"/>
      <c r="IS219" s="15"/>
      <c r="IT219" s="15"/>
      <c r="IU219" s="15"/>
      <c r="IV219" s="15"/>
      <c r="IW219" s="15"/>
      <c r="IX219" s="15"/>
      <c r="IY219" s="15"/>
      <c r="IZ219" s="15"/>
      <c r="JA219" s="15"/>
      <c r="JB219" s="7"/>
      <c r="JC219" s="7"/>
    </row>
    <row r="220" s="28" customFormat="1" spans="1:263">
      <c r="A220" s="13">
        <v>541</v>
      </c>
      <c r="B220" s="14" t="s">
        <v>302</v>
      </c>
      <c r="C220" s="14" t="s">
        <v>50</v>
      </c>
      <c r="D220" s="14">
        <v>3</v>
      </c>
      <c r="E220" s="14">
        <v>3</v>
      </c>
      <c r="F220" s="14">
        <v>3.5</v>
      </c>
      <c r="G220" s="14">
        <v>3.5</v>
      </c>
      <c r="H220" s="14">
        <v>3.5</v>
      </c>
      <c r="I220" s="14">
        <v>3.5</v>
      </c>
      <c r="J220" s="14">
        <v>3.5</v>
      </c>
      <c r="K220" s="14">
        <v>3.5</v>
      </c>
      <c r="L220" s="14">
        <v>3.5</v>
      </c>
      <c r="M220" s="14">
        <v>3.5</v>
      </c>
      <c r="N220" s="14">
        <v>3.5</v>
      </c>
      <c r="O220" s="14">
        <v>3.5</v>
      </c>
      <c r="P220" s="14">
        <v>3.5</v>
      </c>
      <c r="Q220" s="14">
        <v>3.5</v>
      </c>
      <c r="R220" s="14">
        <v>3.5</v>
      </c>
      <c r="S220" s="14">
        <v>3.5</v>
      </c>
      <c r="T220" s="14">
        <v>3.5</v>
      </c>
      <c r="U220" s="14">
        <v>3.5</v>
      </c>
      <c r="V220" s="14">
        <v>3.5</v>
      </c>
      <c r="W220" s="14">
        <v>3.5</v>
      </c>
      <c r="X220" s="14">
        <v>2.5</v>
      </c>
      <c r="Y220" s="14">
        <v>3</v>
      </c>
      <c r="Z220" s="14">
        <v>3.5</v>
      </c>
      <c r="AA220" s="14">
        <v>3</v>
      </c>
      <c r="AB220" s="14">
        <v>3</v>
      </c>
      <c r="AC220" s="14">
        <v>3.5</v>
      </c>
      <c r="AD220" s="14">
        <v>3.5</v>
      </c>
      <c r="AE220" s="14">
        <v>3.5</v>
      </c>
      <c r="AF220" s="14">
        <v>4.5</v>
      </c>
      <c r="AG220" s="14">
        <v>3.5</v>
      </c>
      <c r="AH220" s="14">
        <v>4</v>
      </c>
      <c r="AI220" s="14">
        <f t="shared" si="58"/>
        <v>106.5</v>
      </c>
      <c r="AJ220" s="14">
        <v>35</v>
      </c>
      <c r="AK220" s="36">
        <f t="shared" si="59"/>
        <v>3727.5</v>
      </c>
      <c r="AL220" s="14">
        <v>0</v>
      </c>
      <c r="AM220" s="36">
        <v>100</v>
      </c>
      <c r="AN220" s="36">
        <v>100</v>
      </c>
      <c r="AO220" s="41"/>
      <c r="AP220" s="41">
        <f t="shared" si="56"/>
        <v>0</v>
      </c>
      <c r="AQ220" s="41">
        <f t="shared" si="63"/>
        <v>0</v>
      </c>
      <c r="AR220" s="14"/>
      <c r="AS220" s="14"/>
      <c r="AT220" s="14"/>
      <c r="AU220" s="14">
        <f t="shared" si="65"/>
        <v>0</v>
      </c>
      <c r="AV220" s="14">
        <f t="shared" si="54"/>
        <v>0</v>
      </c>
      <c r="AW220" s="40">
        <f t="shared" si="66"/>
        <v>306.5</v>
      </c>
      <c r="AX220" s="40">
        <v>1808.5</v>
      </c>
      <c r="AY220" s="40">
        <f t="shared" si="60"/>
        <v>106.5</v>
      </c>
      <c r="AZ220" s="40">
        <f t="shared" si="61"/>
        <v>1915</v>
      </c>
      <c r="BA220" s="40">
        <v>100</v>
      </c>
      <c r="BB220" s="40">
        <f t="shared" si="51"/>
        <v>200</v>
      </c>
      <c r="BC220" s="40">
        <v>100</v>
      </c>
      <c r="BD220" s="40">
        <f t="shared" si="52"/>
        <v>200</v>
      </c>
      <c r="BE220" s="40">
        <f t="shared" si="62"/>
        <v>3421</v>
      </c>
      <c r="BF220" s="14" t="s">
        <v>243</v>
      </c>
      <c r="BG220" s="44">
        <v>71780302201</v>
      </c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</row>
    <row r="221" spans="1:263">
      <c r="A221" s="13">
        <v>544</v>
      </c>
      <c r="B221" s="14" t="s">
        <v>303</v>
      </c>
      <c r="C221" s="14" t="s">
        <v>50</v>
      </c>
      <c r="D221" s="14">
        <v>2</v>
      </c>
      <c r="E221" s="14">
        <v>2</v>
      </c>
      <c r="F221" s="14">
        <v>2</v>
      </c>
      <c r="G221" s="14">
        <v>2</v>
      </c>
      <c r="H221" s="14">
        <v>1</v>
      </c>
      <c r="I221" s="14">
        <v>2.5</v>
      </c>
      <c r="J221" s="14">
        <v>2</v>
      </c>
      <c r="K221" s="14">
        <v>2.5</v>
      </c>
      <c r="L221" s="14">
        <v>2.5</v>
      </c>
      <c r="M221" s="14">
        <v>2.5</v>
      </c>
      <c r="N221" s="14">
        <v>2.5</v>
      </c>
      <c r="O221" s="14">
        <v>2.5</v>
      </c>
      <c r="P221" s="14">
        <v>2.5</v>
      </c>
      <c r="Q221" s="14">
        <v>1.5</v>
      </c>
      <c r="R221" s="14">
        <v>2</v>
      </c>
      <c r="S221" s="14">
        <v>2</v>
      </c>
      <c r="T221" s="14">
        <v>2</v>
      </c>
      <c r="U221" s="14">
        <v>2</v>
      </c>
      <c r="V221" s="14">
        <v>2</v>
      </c>
      <c r="W221" s="14">
        <v>2</v>
      </c>
      <c r="X221" s="14">
        <v>2</v>
      </c>
      <c r="Y221" s="14">
        <v>2</v>
      </c>
      <c r="Z221" s="14">
        <v>1.5</v>
      </c>
      <c r="AA221" s="14">
        <v>1</v>
      </c>
      <c r="AB221" s="14">
        <v>1</v>
      </c>
      <c r="AC221" s="14">
        <v>1.5</v>
      </c>
      <c r="AD221" s="14">
        <v>1.5</v>
      </c>
      <c r="AE221" s="14">
        <v>0</v>
      </c>
      <c r="AF221" s="14">
        <v>1</v>
      </c>
      <c r="AG221" s="14">
        <v>0</v>
      </c>
      <c r="AH221" s="14">
        <v>2</v>
      </c>
      <c r="AI221" s="14">
        <f t="shared" si="58"/>
        <v>55.5</v>
      </c>
      <c r="AJ221" s="14">
        <v>35</v>
      </c>
      <c r="AK221" s="36">
        <f t="shared" si="59"/>
        <v>1942.5</v>
      </c>
      <c r="AL221" s="14">
        <v>0</v>
      </c>
      <c r="AM221" s="36">
        <v>100</v>
      </c>
      <c r="AN221" s="36">
        <v>100</v>
      </c>
      <c r="AO221" s="41"/>
      <c r="AP221" s="41">
        <f t="shared" si="56"/>
        <v>0</v>
      </c>
      <c r="AQ221" s="41">
        <f t="shared" si="63"/>
        <v>0</v>
      </c>
      <c r="AR221" s="14"/>
      <c r="AS221" s="14"/>
      <c r="AT221" s="14"/>
      <c r="AU221" s="14">
        <f t="shared" si="65"/>
        <v>0</v>
      </c>
      <c r="AV221" s="14">
        <f t="shared" si="54"/>
        <v>0</v>
      </c>
      <c r="AW221" s="40">
        <f t="shared" si="66"/>
        <v>255.5</v>
      </c>
      <c r="AX221" s="40">
        <v>6503</v>
      </c>
      <c r="AY221" s="40">
        <f t="shared" si="60"/>
        <v>55.5</v>
      </c>
      <c r="AZ221" s="40">
        <f t="shared" si="61"/>
        <v>6558.5</v>
      </c>
      <c r="BA221" s="40">
        <v>1000</v>
      </c>
      <c r="BB221" s="40">
        <f t="shared" si="51"/>
        <v>1100</v>
      </c>
      <c r="BC221" s="40">
        <v>3100</v>
      </c>
      <c r="BD221" s="40">
        <f t="shared" si="52"/>
        <v>3200</v>
      </c>
      <c r="BE221" s="40">
        <f t="shared" si="62"/>
        <v>1687</v>
      </c>
      <c r="BF221" s="14" t="s">
        <v>243</v>
      </c>
      <c r="BG221" s="44">
        <v>502006175000</v>
      </c>
      <c r="BH221" s="7"/>
      <c r="JB221" s="7"/>
      <c r="JC221" s="7"/>
    </row>
    <row r="222" spans="1:263">
      <c r="A222" s="13">
        <v>546</v>
      </c>
      <c r="B222" s="14" t="s">
        <v>304</v>
      </c>
      <c r="C222" s="14" t="s">
        <v>50</v>
      </c>
      <c r="D222" s="14">
        <v>1</v>
      </c>
      <c r="E222" s="14">
        <v>1.5</v>
      </c>
      <c r="F222" s="14">
        <v>2</v>
      </c>
      <c r="G222" s="14">
        <v>2.5</v>
      </c>
      <c r="H222" s="14">
        <v>3</v>
      </c>
      <c r="I222" s="14">
        <v>2.5</v>
      </c>
      <c r="J222" s="14">
        <v>2.5</v>
      </c>
      <c r="K222" s="14">
        <v>2.5</v>
      </c>
      <c r="L222" s="14">
        <v>2.5</v>
      </c>
      <c r="M222" s="14">
        <v>2</v>
      </c>
      <c r="N222" s="14">
        <v>2</v>
      </c>
      <c r="O222" s="14">
        <v>2</v>
      </c>
      <c r="P222" s="14">
        <v>2</v>
      </c>
      <c r="Q222" s="14">
        <v>2</v>
      </c>
      <c r="R222" s="14">
        <v>2</v>
      </c>
      <c r="S222" s="14">
        <v>2.5</v>
      </c>
      <c r="T222" s="14">
        <v>3</v>
      </c>
      <c r="U222" s="14">
        <v>2</v>
      </c>
      <c r="V222" s="14">
        <v>2</v>
      </c>
      <c r="W222" s="14">
        <v>2.5</v>
      </c>
      <c r="X222" s="14">
        <v>2.5</v>
      </c>
      <c r="Y222" s="14">
        <v>2</v>
      </c>
      <c r="Z222" s="14">
        <v>2</v>
      </c>
      <c r="AA222" s="14">
        <v>2</v>
      </c>
      <c r="AB222" s="14">
        <v>2</v>
      </c>
      <c r="AC222" s="14">
        <v>2</v>
      </c>
      <c r="AD222" s="14">
        <v>2</v>
      </c>
      <c r="AE222" s="14">
        <v>1</v>
      </c>
      <c r="AF222" s="14">
        <v>0</v>
      </c>
      <c r="AG222" s="14">
        <v>0.5</v>
      </c>
      <c r="AH222" s="14">
        <v>1</v>
      </c>
      <c r="AI222" s="14">
        <f t="shared" si="58"/>
        <v>61</v>
      </c>
      <c r="AJ222" s="14">
        <v>35</v>
      </c>
      <c r="AK222" s="36">
        <f t="shared" si="59"/>
        <v>2135</v>
      </c>
      <c r="AL222" s="14">
        <v>2100</v>
      </c>
      <c r="AM222" s="36">
        <v>100</v>
      </c>
      <c r="AN222" s="36">
        <v>100</v>
      </c>
      <c r="AO222" s="41"/>
      <c r="AP222" s="41">
        <f t="shared" si="56"/>
        <v>0</v>
      </c>
      <c r="AQ222" s="41">
        <v>2100</v>
      </c>
      <c r="AR222" s="14"/>
      <c r="AS222" s="14"/>
      <c r="AT222" s="14">
        <v>2300</v>
      </c>
      <c r="AU222" s="14">
        <v>1874</v>
      </c>
      <c r="AV222" s="14">
        <f t="shared" si="54"/>
        <v>426</v>
      </c>
      <c r="AW222" s="40">
        <f t="shared" si="66"/>
        <v>2135</v>
      </c>
      <c r="AX222" s="40">
        <v>570.5</v>
      </c>
      <c r="AY222" s="40">
        <f t="shared" si="60"/>
        <v>61</v>
      </c>
      <c r="AZ222" s="40">
        <f t="shared" si="61"/>
        <v>631.5</v>
      </c>
      <c r="BA222" s="40">
        <v>100</v>
      </c>
      <c r="BB222" s="40">
        <f t="shared" si="51"/>
        <v>200</v>
      </c>
      <c r="BC222" s="40">
        <v>100</v>
      </c>
      <c r="BD222" s="40">
        <f t="shared" si="52"/>
        <v>200</v>
      </c>
      <c r="BE222" s="40">
        <f t="shared" si="62"/>
        <v>0</v>
      </c>
      <c r="BF222" s="14" t="s">
        <v>243</v>
      </c>
      <c r="BG222" s="44">
        <v>1368</v>
      </c>
      <c r="BH222" s="7"/>
      <c r="JB222" s="12"/>
      <c r="JC222" s="12"/>
    </row>
    <row r="223" spans="1:263">
      <c r="A223" s="13">
        <v>552</v>
      </c>
      <c r="B223" s="14" t="s">
        <v>305</v>
      </c>
      <c r="C223" s="14" t="s">
        <v>50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>
        <f t="shared" si="58"/>
        <v>0</v>
      </c>
      <c r="AJ223" s="14">
        <v>35</v>
      </c>
      <c r="AK223" s="36">
        <f t="shared" si="59"/>
        <v>0</v>
      </c>
      <c r="AL223" s="14">
        <v>0</v>
      </c>
      <c r="AM223" s="36">
        <v>0</v>
      </c>
      <c r="AN223" s="36">
        <v>0</v>
      </c>
      <c r="AO223" s="41"/>
      <c r="AP223" s="41">
        <f t="shared" si="56"/>
        <v>0</v>
      </c>
      <c r="AQ223" s="41">
        <f t="shared" ref="AQ223:AQ286" si="67">AL223-AO223</f>
        <v>0</v>
      </c>
      <c r="AR223" s="14"/>
      <c r="AS223" s="14"/>
      <c r="AT223" s="14"/>
      <c r="AU223" s="14">
        <f>AT223</f>
        <v>0</v>
      </c>
      <c r="AV223" s="14">
        <f t="shared" si="54"/>
        <v>0</v>
      </c>
      <c r="AW223" s="40">
        <f t="shared" si="66"/>
        <v>0</v>
      </c>
      <c r="AX223" s="40">
        <v>850.5</v>
      </c>
      <c r="AY223" s="40">
        <f t="shared" si="60"/>
        <v>0</v>
      </c>
      <c r="AZ223" s="40">
        <f t="shared" si="61"/>
        <v>850.5</v>
      </c>
      <c r="BA223" s="40">
        <v>1000</v>
      </c>
      <c r="BB223" s="40">
        <f t="shared" si="51"/>
        <v>1000</v>
      </c>
      <c r="BC223" s="40">
        <v>100</v>
      </c>
      <c r="BD223" s="40">
        <f t="shared" si="52"/>
        <v>100</v>
      </c>
      <c r="BE223" s="40">
        <f t="shared" si="62"/>
        <v>0</v>
      </c>
      <c r="BF223" s="14" t="s">
        <v>243</v>
      </c>
      <c r="BG223" s="44">
        <v>502717811037300</v>
      </c>
      <c r="BH223" s="7"/>
      <c r="JB223" s="11"/>
      <c r="JC223" s="11"/>
    </row>
    <row r="224" spans="1:60">
      <c r="A224" s="13">
        <v>553</v>
      </c>
      <c r="B224" s="14" t="s">
        <v>306</v>
      </c>
      <c r="C224" s="14" t="s">
        <v>50</v>
      </c>
      <c r="D224" s="14">
        <v>3.5</v>
      </c>
      <c r="E224" s="14">
        <v>4</v>
      </c>
      <c r="F224" s="14">
        <v>3.5</v>
      </c>
      <c r="G224" s="14">
        <v>4</v>
      </c>
      <c r="H224" s="14">
        <v>3</v>
      </c>
      <c r="I224" s="14">
        <v>4</v>
      </c>
      <c r="J224" s="14">
        <v>5.5</v>
      </c>
      <c r="K224" s="14">
        <v>4.5</v>
      </c>
      <c r="L224" s="14">
        <v>4.5</v>
      </c>
      <c r="M224" s="14">
        <v>4.5</v>
      </c>
      <c r="N224" s="14">
        <v>4.5</v>
      </c>
      <c r="O224" s="14">
        <v>4</v>
      </c>
      <c r="P224" s="14">
        <v>4</v>
      </c>
      <c r="Q224" s="14">
        <v>3.5</v>
      </c>
      <c r="R224" s="14">
        <v>4</v>
      </c>
      <c r="S224" s="14">
        <v>3.5</v>
      </c>
      <c r="T224" s="14">
        <v>3.5</v>
      </c>
      <c r="U224" s="14">
        <v>3.5</v>
      </c>
      <c r="V224" s="14">
        <v>4</v>
      </c>
      <c r="W224" s="14">
        <v>3.5</v>
      </c>
      <c r="X224" s="14">
        <v>5</v>
      </c>
      <c r="Y224" s="14">
        <v>4</v>
      </c>
      <c r="Z224" s="14">
        <v>4.5</v>
      </c>
      <c r="AA224" s="14">
        <v>5</v>
      </c>
      <c r="AB224" s="14">
        <v>5</v>
      </c>
      <c r="AC224" s="14">
        <v>4</v>
      </c>
      <c r="AD224" s="14">
        <v>4.5</v>
      </c>
      <c r="AE224" s="14">
        <v>2</v>
      </c>
      <c r="AF224" s="14">
        <v>3</v>
      </c>
      <c r="AG224" s="14">
        <v>3.5</v>
      </c>
      <c r="AH224" s="14">
        <v>4</v>
      </c>
      <c r="AI224" s="14">
        <f t="shared" si="58"/>
        <v>123.5</v>
      </c>
      <c r="AJ224" s="14">
        <v>35</v>
      </c>
      <c r="AK224" s="36">
        <f t="shared" si="59"/>
        <v>4322.5</v>
      </c>
      <c r="AL224" s="14">
        <v>2429</v>
      </c>
      <c r="AM224" s="36">
        <v>100</v>
      </c>
      <c r="AN224" s="36">
        <v>100</v>
      </c>
      <c r="AO224" s="41"/>
      <c r="AP224" s="41">
        <v>2429</v>
      </c>
      <c r="AQ224" s="41">
        <f t="shared" si="67"/>
        <v>2429</v>
      </c>
      <c r="AR224" s="14"/>
      <c r="AS224" s="14"/>
      <c r="AT224" s="14">
        <v>2300</v>
      </c>
      <c r="AU224" s="14">
        <v>1150</v>
      </c>
      <c r="AV224" s="14">
        <f t="shared" si="54"/>
        <v>1150</v>
      </c>
      <c r="AW224" s="40">
        <f t="shared" si="66"/>
        <v>3902.5</v>
      </c>
      <c r="AX224" s="40">
        <v>957</v>
      </c>
      <c r="AY224" s="40">
        <f t="shared" si="60"/>
        <v>123.5</v>
      </c>
      <c r="AZ224" s="40">
        <f t="shared" si="61"/>
        <v>1080.5</v>
      </c>
      <c r="BA224" s="40">
        <v>0</v>
      </c>
      <c r="BB224" s="40">
        <f t="shared" si="51"/>
        <v>100</v>
      </c>
      <c r="BC224" s="40">
        <v>0</v>
      </c>
      <c r="BD224" s="40">
        <f t="shared" si="52"/>
        <v>100</v>
      </c>
      <c r="BE224" s="40">
        <f t="shared" si="62"/>
        <v>420</v>
      </c>
      <c r="BF224" s="14" t="s">
        <v>243</v>
      </c>
      <c r="BG224" s="44" t="s">
        <v>307</v>
      </c>
      <c r="BH224" s="7"/>
    </row>
    <row r="225" spans="1:60">
      <c r="A225" s="13">
        <v>554</v>
      </c>
      <c r="B225" s="16" t="s">
        <v>308</v>
      </c>
      <c r="C225" s="16" t="s">
        <v>50</v>
      </c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4">
        <f t="shared" si="58"/>
        <v>0</v>
      </c>
      <c r="AJ225" s="14">
        <v>35</v>
      </c>
      <c r="AK225" s="36">
        <f t="shared" si="59"/>
        <v>0</v>
      </c>
      <c r="AL225" s="16">
        <v>0</v>
      </c>
      <c r="AM225" s="36">
        <v>0</v>
      </c>
      <c r="AN225" s="36">
        <v>0</v>
      </c>
      <c r="AO225" s="42"/>
      <c r="AP225" s="41">
        <f t="shared" ref="AP225:AP231" si="68">AO225</f>
        <v>0</v>
      </c>
      <c r="AQ225" s="41">
        <f t="shared" si="67"/>
        <v>0</v>
      </c>
      <c r="AR225" s="16"/>
      <c r="AS225" s="16"/>
      <c r="AT225" s="16"/>
      <c r="AU225" s="14">
        <f t="shared" ref="AU225:AU231" si="69">AT225</f>
        <v>0</v>
      </c>
      <c r="AV225" s="14">
        <f t="shared" si="54"/>
        <v>0</v>
      </c>
      <c r="AW225" s="40">
        <f t="shared" si="66"/>
        <v>0</v>
      </c>
      <c r="AX225" s="40">
        <v>563</v>
      </c>
      <c r="AY225" s="40">
        <f t="shared" si="60"/>
        <v>0</v>
      </c>
      <c r="AZ225" s="40">
        <f t="shared" si="61"/>
        <v>563</v>
      </c>
      <c r="BA225" s="40">
        <v>100</v>
      </c>
      <c r="BB225" s="40">
        <f t="shared" si="51"/>
        <v>100</v>
      </c>
      <c r="BC225" s="40">
        <v>100</v>
      </c>
      <c r="BD225" s="40">
        <f t="shared" si="52"/>
        <v>100</v>
      </c>
      <c r="BE225" s="40">
        <f t="shared" si="62"/>
        <v>0</v>
      </c>
      <c r="BF225" s="14" t="s">
        <v>243</v>
      </c>
      <c r="BG225" s="44" t="s">
        <v>307</v>
      </c>
      <c r="BH225" s="7"/>
    </row>
    <row r="226" spans="1:263">
      <c r="A226" s="13">
        <v>558</v>
      </c>
      <c r="B226" s="14" t="s">
        <v>309</v>
      </c>
      <c r="C226" s="14" t="s">
        <v>50</v>
      </c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>
        <f t="shared" si="58"/>
        <v>0</v>
      </c>
      <c r="AJ226" s="14">
        <v>35</v>
      </c>
      <c r="AK226" s="36">
        <f t="shared" si="59"/>
        <v>0</v>
      </c>
      <c r="AL226" s="14">
        <v>0</v>
      </c>
      <c r="AM226" s="36">
        <v>0</v>
      </c>
      <c r="AN226" s="36">
        <v>0</v>
      </c>
      <c r="AO226" s="41"/>
      <c r="AP226" s="41">
        <f t="shared" si="68"/>
        <v>0</v>
      </c>
      <c r="AQ226" s="41">
        <f t="shared" si="67"/>
        <v>0</v>
      </c>
      <c r="AR226" s="14"/>
      <c r="AS226" s="14"/>
      <c r="AT226" s="14"/>
      <c r="AU226" s="14">
        <f t="shared" si="69"/>
        <v>0</v>
      </c>
      <c r="AV226" s="14">
        <f t="shared" si="54"/>
        <v>0</v>
      </c>
      <c r="AW226" s="40">
        <f t="shared" si="66"/>
        <v>0</v>
      </c>
      <c r="AX226" s="40">
        <v>53</v>
      </c>
      <c r="AY226" s="40">
        <f t="shared" si="60"/>
        <v>0</v>
      </c>
      <c r="AZ226" s="40">
        <f t="shared" si="61"/>
        <v>53</v>
      </c>
      <c r="BA226" s="40">
        <v>0</v>
      </c>
      <c r="BB226" s="40">
        <f t="shared" si="51"/>
        <v>0</v>
      </c>
      <c r="BC226" s="40">
        <v>0</v>
      </c>
      <c r="BD226" s="40">
        <f t="shared" si="52"/>
        <v>0</v>
      </c>
      <c r="BE226" s="40">
        <f t="shared" si="62"/>
        <v>0</v>
      </c>
      <c r="BF226" s="14" t="s">
        <v>243</v>
      </c>
      <c r="BG226" s="44" t="s">
        <v>310</v>
      </c>
      <c r="BH226" s="7"/>
      <c r="JB226" s="9"/>
      <c r="JC226" s="9"/>
    </row>
    <row r="227" spans="1:60">
      <c r="A227" s="13">
        <v>840</v>
      </c>
      <c r="B227" s="14" t="s">
        <v>311</v>
      </c>
      <c r="C227" s="14" t="s">
        <v>50</v>
      </c>
      <c r="D227" s="14">
        <v>14</v>
      </c>
      <c r="E227" s="14">
        <v>14</v>
      </c>
      <c r="F227" s="14">
        <v>13.5</v>
      </c>
      <c r="G227" s="14">
        <v>14</v>
      </c>
      <c r="H227" s="14">
        <v>9</v>
      </c>
      <c r="I227" s="14">
        <v>9.5</v>
      </c>
      <c r="J227" s="14">
        <v>8</v>
      </c>
      <c r="K227" s="14">
        <v>10.5</v>
      </c>
      <c r="L227" s="14">
        <v>10</v>
      </c>
      <c r="M227" s="14">
        <v>9</v>
      </c>
      <c r="N227" s="14">
        <v>9.5</v>
      </c>
      <c r="O227" s="14">
        <v>10</v>
      </c>
      <c r="P227" s="14">
        <v>10</v>
      </c>
      <c r="Q227" s="14">
        <v>9</v>
      </c>
      <c r="R227" s="14">
        <v>10</v>
      </c>
      <c r="S227" s="14">
        <v>10</v>
      </c>
      <c r="T227" s="14">
        <v>11.5</v>
      </c>
      <c r="U227" s="14">
        <v>10.5</v>
      </c>
      <c r="V227" s="14">
        <v>10.5</v>
      </c>
      <c r="W227" s="14">
        <v>10.5</v>
      </c>
      <c r="X227" s="14">
        <v>10.5</v>
      </c>
      <c r="Y227" s="14">
        <v>10.5</v>
      </c>
      <c r="Z227" s="14">
        <v>10.5</v>
      </c>
      <c r="AA227" s="14">
        <v>9.5</v>
      </c>
      <c r="AB227" s="14">
        <v>2</v>
      </c>
      <c r="AC227" s="14">
        <v>6</v>
      </c>
      <c r="AD227" s="14">
        <v>7.5</v>
      </c>
      <c r="AE227" s="14">
        <v>8</v>
      </c>
      <c r="AF227" s="14">
        <v>9</v>
      </c>
      <c r="AG227" s="14">
        <v>8.5</v>
      </c>
      <c r="AH227" s="14">
        <v>9.5</v>
      </c>
      <c r="AI227" s="14">
        <f t="shared" si="58"/>
        <v>304.5</v>
      </c>
      <c r="AJ227" s="14">
        <v>35</v>
      </c>
      <c r="AK227" s="36">
        <f t="shared" si="59"/>
        <v>10657.5</v>
      </c>
      <c r="AL227" s="14">
        <v>0</v>
      </c>
      <c r="AM227" s="36">
        <v>100</v>
      </c>
      <c r="AN227" s="36">
        <v>100</v>
      </c>
      <c r="AO227" s="41"/>
      <c r="AP227" s="41">
        <f t="shared" si="68"/>
        <v>0</v>
      </c>
      <c r="AQ227" s="41">
        <f t="shared" si="67"/>
        <v>0</v>
      </c>
      <c r="AR227" s="14"/>
      <c r="AS227" s="14"/>
      <c r="AT227" s="14"/>
      <c r="AU227" s="14">
        <f t="shared" si="69"/>
        <v>0</v>
      </c>
      <c r="AV227" s="14">
        <f t="shared" si="54"/>
        <v>0</v>
      </c>
      <c r="AW227" s="40">
        <f t="shared" si="66"/>
        <v>504.5</v>
      </c>
      <c r="AX227" s="40">
        <v>118</v>
      </c>
      <c r="AY227" s="40">
        <f t="shared" si="60"/>
        <v>304.5</v>
      </c>
      <c r="AZ227" s="40">
        <f t="shared" si="61"/>
        <v>422.5</v>
      </c>
      <c r="BA227" s="40">
        <v>100</v>
      </c>
      <c r="BB227" s="40">
        <f t="shared" si="51"/>
        <v>200</v>
      </c>
      <c r="BC227" s="40">
        <v>100</v>
      </c>
      <c r="BD227" s="40">
        <f t="shared" si="52"/>
        <v>200</v>
      </c>
      <c r="BE227" s="40">
        <f t="shared" si="62"/>
        <v>10153</v>
      </c>
      <c r="BF227" s="14" t="s">
        <v>243</v>
      </c>
      <c r="BG227" s="44">
        <v>502006136400</v>
      </c>
      <c r="BH227" s="7"/>
    </row>
    <row r="228" s="30" customFormat="1" spans="1:263">
      <c r="A228" s="13">
        <v>583</v>
      </c>
      <c r="B228" s="18" t="s">
        <v>312</v>
      </c>
      <c r="C228" s="19" t="s">
        <v>212</v>
      </c>
      <c r="D228" s="19">
        <v>14</v>
      </c>
      <c r="E228" s="19">
        <v>5</v>
      </c>
      <c r="F228" s="19">
        <v>15</v>
      </c>
      <c r="G228" s="19">
        <v>8</v>
      </c>
      <c r="H228" s="19">
        <v>8</v>
      </c>
      <c r="I228" s="19">
        <v>9</v>
      </c>
      <c r="J228" s="19">
        <v>6</v>
      </c>
      <c r="K228" s="19">
        <v>7</v>
      </c>
      <c r="L228" s="19">
        <v>7</v>
      </c>
      <c r="M228" s="19">
        <v>9</v>
      </c>
      <c r="N228" s="19">
        <v>8</v>
      </c>
      <c r="O228" s="19">
        <v>8.5</v>
      </c>
      <c r="P228" s="19">
        <v>9</v>
      </c>
      <c r="Q228" s="19">
        <v>10</v>
      </c>
      <c r="R228" s="19">
        <v>10</v>
      </c>
      <c r="S228" s="19">
        <v>8.5</v>
      </c>
      <c r="T228" s="19">
        <v>8</v>
      </c>
      <c r="U228" s="19">
        <v>10</v>
      </c>
      <c r="V228" s="19">
        <v>9</v>
      </c>
      <c r="W228" s="19">
        <v>8</v>
      </c>
      <c r="X228" s="19">
        <v>9.5</v>
      </c>
      <c r="Y228" s="19">
        <v>0</v>
      </c>
      <c r="Z228" s="14"/>
      <c r="AA228" s="19">
        <v>9</v>
      </c>
      <c r="AB228" s="19">
        <v>6</v>
      </c>
      <c r="AC228" s="19"/>
      <c r="AD228" s="19">
        <v>7</v>
      </c>
      <c r="AE228" s="19">
        <v>8</v>
      </c>
      <c r="AF228" s="19"/>
      <c r="AG228" s="19"/>
      <c r="AH228" s="19">
        <v>5</v>
      </c>
      <c r="AI228" s="14">
        <f t="shared" si="58"/>
        <v>221.5</v>
      </c>
      <c r="AJ228" s="14">
        <v>35</v>
      </c>
      <c r="AK228" s="36">
        <f t="shared" si="59"/>
        <v>7752.5</v>
      </c>
      <c r="AL228" s="19">
        <v>0</v>
      </c>
      <c r="AM228" s="36">
        <v>0</v>
      </c>
      <c r="AN228" s="36">
        <v>0</v>
      </c>
      <c r="AO228" s="41"/>
      <c r="AP228" s="41">
        <f t="shared" si="68"/>
        <v>0</v>
      </c>
      <c r="AQ228" s="41">
        <f t="shared" si="67"/>
        <v>0</v>
      </c>
      <c r="AR228" s="19"/>
      <c r="AS228" s="19"/>
      <c r="AT228" s="18"/>
      <c r="AU228" s="14">
        <f t="shared" si="69"/>
        <v>0</v>
      </c>
      <c r="AV228" s="14">
        <f t="shared" si="54"/>
        <v>0</v>
      </c>
      <c r="AW228" s="40">
        <f t="shared" si="66"/>
        <v>221.5</v>
      </c>
      <c r="AX228" s="40">
        <v>0</v>
      </c>
      <c r="AY228" s="40">
        <f t="shared" si="60"/>
        <v>221.5</v>
      </c>
      <c r="AZ228" s="40">
        <f t="shared" si="61"/>
        <v>221.5</v>
      </c>
      <c r="BA228" s="40">
        <v>0</v>
      </c>
      <c r="BB228" s="40">
        <f t="shared" si="51"/>
        <v>0</v>
      </c>
      <c r="BC228" s="40">
        <v>0</v>
      </c>
      <c r="BD228" s="40">
        <f t="shared" si="52"/>
        <v>0</v>
      </c>
      <c r="BE228" s="40">
        <f t="shared" si="62"/>
        <v>7531</v>
      </c>
      <c r="BF228" s="45" t="s">
        <v>243</v>
      </c>
      <c r="BG228" s="44">
        <v>5027178110611200</v>
      </c>
      <c r="BH228" s="7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  <c r="GC228" s="15"/>
      <c r="GD228" s="15"/>
      <c r="GE228" s="15"/>
      <c r="GF228" s="15"/>
      <c r="GG228" s="15"/>
      <c r="GH228" s="15"/>
      <c r="GI228" s="15"/>
      <c r="GJ228" s="15"/>
      <c r="GK228" s="15"/>
      <c r="GL228" s="15"/>
      <c r="GM228" s="15"/>
      <c r="GN228" s="15"/>
      <c r="GO228" s="15"/>
      <c r="GP228" s="15"/>
      <c r="GQ228" s="15"/>
      <c r="GR228" s="15"/>
      <c r="GS228" s="15"/>
      <c r="GT228" s="15"/>
      <c r="GU228" s="15"/>
      <c r="GV228" s="15"/>
      <c r="GW228" s="15"/>
      <c r="GX228" s="15"/>
      <c r="GY228" s="15"/>
      <c r="GZ228" s="15"/>
      <c r="HA228" s="15"/>
      <c r="HB228" s="15"/>
      <c r="HC228" s="15"/>
      <c r="HD228" s="15"/>
      <c r="HE228" s="15"/>
      <c r="HF228" s="15"/>
      <c r="HG228" s="15"/>
      <c r="HH228" s="15"/>
      <c r="HI228" s="15"/>
      <c r="HJ228" s="15"/>
      <c r="HK228" s="15"/>
      <c r="HL228" s="15"/>
      <c r="HM228" s="15"/>
      <c r="HN228" s="15"/>
      <c r="HO228" s="15"/>
      <c r="HP228" s="15"/>
      <c r="HQ228" s="15"/>
      <c r="HR228" s="15"/>
      <c r="HS228" s="15"/>
      <c r="HT228" s="15"/>
      <c r="HU228" s="15"/>
      <c r="HV228" s="15"/>
      <c r="HW228" s="15"/>
      <c r="HX228" s="15"/>
      <c r="HY228" s="15"/>
      <c r="HZ228" s="15"/>
      <c r="IA228" s="15"/>
      <c r="IB228" s="15"/>
      <c r="IC228" s="15"/>
      <c r="ID228" s="15"/>
      <c r="IE228" s="15"/>
      <c r="IF228" s="15"/>
      <c r="IG228" s="15"/>
      <c r="IH228" s="15"/>
      <c r="II228" s="15"/>
      <c r="IJ228" s="15"/>
      <c r="IK228" s="15"/>
      <c r="IL228" s="15"/>
      <c r="IM228" s="15"/>
      <c r="IN228" s="15"/>
      <c r="IO228" s="15"/>
      <c r="IP228" s="15"/>
      <c r="IQ228" s="15"/>
      <c r="IR228" s="15"/>
      <c r="IS228" s="15"/>
      <c r="IT228" s="15"/>
      <c r="IU228" s="15"/>
      <c r="IV228" s="15"/>
      <c r="IW228" s="15"/>
      <c r="IX228" s="15"/>
      <c r="IY228" s="15"/>
      <c r="IZ228" s="15"/>
      <c r="JA228" s="15"/>
      <c r="JB228"/>
      <c r="JC228"/>
    </row>
    <row r="229" spans="1:60">
      <c r="A229" s="13">
        <v>586</v>
      </c>
      <c r="B229" s="18" t="s">
        <v>313</v>
      </c>
      <c r="C229" s="19" t="s">
        <v>212</v>
      </c>
      <c r="D229" s="19">
        <v>16</v>
      </c>
      <c r="E229" s="19">
        <v>18</v>
      </c>
      <c r="F229" s="19">
        <v>17</v>
      </c>
      <c r="G229" s="19">
        <v>14</v>
      </c>
      <c r="H229" s="19">
        <v>16</v>
      </c>
      <c r="I229" s="19">
        <v>16</v>
      </c>
      <c r="J229" s="19">
        <v>17</v>
      </c>
      <c r="K229" s="19">
        <v>16.5</v>
      </c>
      <c r="L229" s="19">
        <v>16</v>
      </c>
      <c r="M229" s="19">
        <v>10</v>
      </c>
      <c r="N229" s="19">
        <v>17</v>
      </c>
      <c r="O229" s="19">
        <v>17</v>
      </c>
      <c r="P229" s="19">
        <v>11</v>
      </c>
      <c r="Q229" s="19">
        <v>14</v>
      </c>
      <c r="R229" s="19">
        <v>8</v>
      </c>
      <c r="S229" s="19">
        <v>17</v>
      </c>
      <c r="T229" s="19">
        <v>18</v>
      </c>
      <c r="U229" s="19">
        <v>17</v>
      </c>
      <c r="V229" s="19">
        <v>16</v>
      </c>
      <c r="W229" s="19">
        <v>2</v>
      </c>
      <c r="X229" s="19">
        <v>6</v>
      </c>
      <c r="Y229" s="19">
        <v>16</v>
      </c>
      <c r="Z229" s="14">
        <v>6</v>
      </c>
      <c r="AA229" s="19">
        <v>16</v>
      </c>
      <c r="AB229" s="19">
        <v>15</v>
      </c>
      <c r="AC229" s="19">
        <v>15</v>
      </c>
      <c r="AD229" s="19">
        <v>9</v>
      </c>
      <c r="AE229" s="19">
        <v>15</v>
      </c>
      <c r="AF229" s="19">
        <v>10</v>
      </c>
      <c r="AG229" s="19">
        <v>10</v>
      </c>
      <c r="AH229" s="19">
        <v>10</v>
      </c>
      <c r="AI229" s="14">
        <f t="shared" si="58"/>
        <v>421.5</v>
      </c>
      <c r="AJ229" s="14">
        <v>35</v>
      </c>
      <c r="AK229" s="36">
        <f t="shared" si="59"/>
        <v>14752.5</v>
      </c>
      <c r="AL229" s="19">
        <v>0</v>
      </c>
      <c r="AM229" s="36">
        <v>0</v>
      </c>
      <c r="AN229" s="36">
        <v>100</v>
      </c>
      <c r="AO229" s="41"/>
      <c r="AP229" s="41">
        <f t="shared" si="68"/>
        <v>0</v>
      </c>
      <c r="AQ229" s="41">
        <f t="shared" si="67"/>
        <v>0</v>
      </c>
      <c r="AR229" s="19"/>
      <c r="AS229" s="19"/>
      <c r="AT229" s="18"/>
      <c r="AU229" s="14">
        <f t="shared" si="69"/>
        <v>0</v>
      </c>
      <c r="AV229" s="14">
        <f t="shared" si="54"/>
        <v>0</v>
      </c>
      <c r="AW229" s="40">
        <f t="shared" si="66"/>
        <v>521.5</v>
      </c>
      <c r="AX229" s="40">
        <v>644</v>
      </c>
      <c r="AY229" s="40">
        <f t="shared" si="60"/>
        <v>421.5</v>
      </c>
      <c r="AZ229" s="40">
        <f t="shared" si="61"/>
        <v>1065.5</v>
      </c>
      <c r="BA229" s="40">
        <v>1000</v>
      </c>
      <c r="BB229" s="40">
        <f t="shared" si="51"/>
        <v>1000</v>
      </c>
      <c r="BC229" s="40">
        <v>1100</v>
      </c>
      <c r="BD229" s="40">
        <f t="shared" si="52"/>
        <v>1200</v>
      </c>
      <c r="BE229" s="40">
        <f t="shared" si="62"/>
        <v>14231</v>
      </c>
      <c r="BF229" s="45" t="s">
        <v>243</v>
      </c>
      <c r="BG229" s="44">
        <v>929101318</v>
      </c>
      <c r="BH229" s="7"/>
    </row>
    <row r="230" spans="1:261">
      <c r="A230" s="13">
        <v>684</v>
      </c>
      <c r="B230" s="14" t="s">
        <v>314</v>
      </c>
      <c r="C230" s="14" t="s">
        <v>143</v>
      </c>
      <c r="D230" s="14">
        <v>1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>
        <f t="shared" si="58"/>
        <v>1</v>
      </c>
      <c r="AJ230" s="14">
        <v>35</v>
      </c>
      <c r="AK230" s="36">
        <f t="shared" si="59"/>
        <v>35</v>
      </c>
      <c r="AL230" s="14">
        <v>0</v>
      </c>
      <c r="AM230" s="36">
        <v>0</v>
      </c>
      <c r="AN230" s="36">
        <v>0</v>
      </c>
      <c r="AO230" s="41"/>
      <c r="AP230" s="41">
        <f t="shared" si="68"/>
        <v>0</v>
      </c>
      <c r="AQ230" s="41">
        <f t="shared" si="67"/>
        <v>0</v>
      </c>
      <c r="AR230" s="14"/>
      <c r="AS230" s="14"/>
      <c r="AT230" s="14"/>
      <c r="AU230" s="14">
        <f t="shared" si="69"/>
        <v>0</v>
      </c>
      <c r="AV230" s="14">
        <f t="shared" si="54"/>
        <v>0</v>
      </c>
      <c r="AW230" s="40">
        <f t="shared" si="66"/>
        <v>1</v>
      </c>
      <c r="AX230" s="40">
        <v>238.5</v>
      </c>
      <c r="AY230" s="40">
        <f t="shared" si="60"/>
        <v>1</v>
      </c>
      <c r="AZ230" s="40">
        <f t="shared" si="61"/>
        <v>239.5</v>
      </c>
      <c r="BA230" s="40">
        <v>0</v>
      </c>
      <c r="BB230" s="40">
        <f>BA230+AM230</f>
        <v>0</v>
      </c>
      <c r="BC230" s="40">
        <v>0</v>
      </c>
      <c r="BD230" s="40">
        <f t="shared" ref="BD230:BD293" si="70">BC230+AN230</f>
        <v>0</v>
      </c>
      <c r="BE230" s="40">
        <f t="shared" si="62"/>
        <v>34</v>
      </c>
      <c r="BF230" s="14" t="s">
        <v>243</v>
      </c>
      <c r="BG230" s="44">
        <v>92920101533</v>
      </c>
      <c r="BH230" s="7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</row>
    <row r="231" spans="1:261">
      <c r="A231" s="13">
        <v>43</v>
      </c>
      <c r="B231" s="19" t="s">
        <v>315</v>
      </c>
      <c r="C231" s="19" t="s">
        <v>36</v>
      </c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4"/>
      <c r="AA231" s="19"/>
      <c r="AB231" s="19"/>
      <c r="AC231" s="19"/>
      <c r="AD231" s="19"/>
      <c r="AE231" s="19"/>
      <c r="AF231" s="19"/>
      <c r="AG231" s="19"/>
      <c r="AH231" s="19"/>
      <c r="AI231" s="14">
        <f t="shared" si="58"/>
        <v>0</v>
      </c>
      <c r="AJ231" s="14">
        <v>35</v>
      </c>
      <c r="AK231" s="36">
        <f t="shared" si="59"/>
        <v>0</v>
      </c>
      <c r="AL231" s="19">
        <v>1145</v>
      </c>
      <c r="AM231" s="36">
        <v>0</v>
      </c>
      <c r="AN231" s="36">
        <v>0</v>
      </c>
      <c r="AO231" s="41"/>
      <c r="AP231" s="41">
        <f t="shared" si="68"/>
        <v>0</v>
      </c>
      <c r="AQ231" s="41">
        <f t="shared" si="67"/>
        <v>1145</v>
      </c>
      <c r="AR231" s="19"/>
      <c r="AS231" s="19"/>
      <c r="AT231" s="18"/>
      <c r="AU231" s="14">
        <f t="shared" si="69"/>
        <v>0</v>
      </c>
      <c r="AV231" s="14">
        <f t="shared" si="54"/>
        <v>0</v>
      </c>
      <c r="AW231" s="40">
        <f t="shared" si="66"/>
        <v>0</v>
      </c>
      <c r="AX231" s="40">
        <v>62.5</v>
      </c>
      <c r="AY231" s="40">
        <f t="shared" si="60"/>
        <v>0</v>
      </c>
      <c r="AZ231" s="40">
        <f t="shared" si="61"/>
        <v>62.5</v>
      </c>
      <c r="BA231" s="40">
        <v>0</v>
      </c>
      <c r="BB231" s="40">
        <f>BA231+AM231</f>
        <v>0</v>
      </c>
      <c r="BC231" s="40">
        <v>0</v>
      </c>
      <c r="BD231" s="40">
        <f t="shared" si="70"/>
        <v>0</v>
      </c>
      <c r="BE231" s="40">
        <f t="shared" si="62"/>
        <v>0</v>
      </c>
      <c r="BF231" s="19" t="s">
        <v>243</v>
      </c>
      <c r="BG231" s="44">
        <v>502006880800</v>
      </c>
      <c r="BH231" s="7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</row>
    <row r="232" spans="1:60">
      <c r="A232" s="13">
        <v>61</v>
      </c>
      <c r="B232" s="19" t="s">
        <v>316</v>
      </c>
      <c r="C232" s="19" t="s">
        <v>36</v>
      </c>
      <c r="D232" s="19">
        <v>4</v>
      </c>
      <c r="E232" s="19">
        <v>4</v>
      </c>
      <c r="F232" s="19">
        <v>4</v>
      </c>
      <c r="G232" s="19">
        <v>9</v>
      </c>
      <c r="H232" s="19">
        <v>4</v>
      </c>
      <c r="I232" s="19">
        <v>4</v>
      </c>
      <c r="J232" s="19">
        <v>4</v>
      </c>
      <c r="K232" s="19">
        <v>3.5</v>
      </c>
      <c r="L232" s="19">
        <v>4</v>
      </c>
      <c r="M232" s="19">
        <v>4</v>
      </c>
      <c r="N232" s="19">
        <v>4</v>
      </c>
      <c r="O232" s="19">
        <v>4</v>
      </c>
      <c r="P232" s="19">
        <v>3.5</v>
      </c>
      <c r="Q232" s="19">
        <v>3.5</v>
      </c>
      <c r="R232" s="19">
        <v>3.5</v>
      </c>
      <c r="S232" s="19">
        <v>3</v>
      </c>
      <c r="T232" s="19">
        <v>3</v>
      </c>
      <c r="U232" s="19">
        <v>3.5</v>
      </c>
      <c r="V232" s="19">
        <v>3</v>
      </c>
      <c r="W232" s="19">
        <v>3.5</v>
      </c>
      <c r="X232" s="19">
        <v>3.5</v>
      </c>
      <c r="Y232" s="19">
        <v>3</v>
      </c>
      <c r="Z232" s="14">
        <v>3</v>
      </c>
      <c r="AA232" s="19">
        <v>3</v>
      </c>
      <c r="AB232" s="19">
        <v>0</v>
      </c>
      <c r="AC232" s="19">
        <v>2.5</v>
      </c>
      <c r="AD232" s="19">
        <v>3</v>
      </c>
      <c r="AE232" s="19">
        <v>3.5</v>
      </c>
      <c r="AF232" s="19">
        <v>4</v>
      </c>
      <c r="AG232" s="19">
        <v>4</v>
      </c>
      <c r="AH232" s="19">
        <v>4.5</v>
      </c>
      <c r="AI232" s="14">
        <f t="shared" si="58"/>
        <v>113</v>
      </c>
      <c r="AJ232" s="14">
        <v>35</v>
      </c>
      <c r="AK232" s="36">
        <f t="shared" si="59"/>
        <v>3955</v>
      </c>
      <c r="AL232" s="19">
        <v>1205.5</v>
      </c>
      <c r="AM232" s="36">
        <v>0</v>
      </c>
      <c r="AN232" s="36">
        <v>100</v>
      </c>
      <c r="AO232" s="41">
        <v>1205.5</v>
      </c>
      <c r="AP232" s="41">
        <v>1205</v>
      </c>
      <c r="AQ232" s="41">
        <f t="shared" si="67"/>
        <v>0</v>
      </c>
      <c r="AR232" s="19"/>
      <c r="AS232" s="19"/>
      <c r="AT232" s="18">
        <v>4600</v>
      </c>
      <c r="AU232" s="14">
        <v>2537</v>
      </c>
      <c r="AV232" s="14">
        <f t="shared" si="54"/>
        <v>2063</v>
      </c>
      <c r="AW232" s="40">
        <f t="shared" si="66"/>
        <v>3955</v>
      </c>
      <c r="AX232" s="40">
        <v>1337</v>
      </c>
      <c r="AY232" s="40">
        <f t="shared" si="60"/>
        <v>113</v>
      </c>
      <c r="AZ232" s="40">
        <f t="shared" si="61"/>
        <v>1450</v>
      </c>
      <c r="BA232" s="40">
        <v>1000</v>
      </c>
      <c r="BB232" s="40">
        <f>BA232+AM232</f>
        <v>1000</v>
      </c>
      <c r="BC232" s="40">
        <v>100</v>
      </c>
      <c r="BD232" s="40">
        <f t="shared" si="70"/>
        <v>200</v>
      </c>
      <c r="BE232" s="40">
        <f t="shared" si="62"/>
        <v>0</v>
      </c>
      <c r="BF232" s="19" t="s">
        <v>243</v>
      </c>
      <c r="BG232" s="44">
        <v>92910101065</v>
      </c>
      <c r="BH232" s="7"/>
    </row>
    <row r="233" spans="1:60">
      <c r="A233" s="13">
        <v>62</v>
      </c>
      <c r="B233" s="19" t="s">
        <v>317</v>
      </c>
      <c r="C233" s="19" t="s">
        <v>36</v>
      </c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4"/>
      <c r="AA233" s="19"/>
      <c r="AB233" s="19"/>
      <c r="AC233" s="19"/>
      <c r="AD233" s="19"/>
      <c r="AE233" s="19"/>
      <c r="AF233" s="19"/>
      <c r="AG233" s="19"/>
      <c r="AH233" s="19"/>
      <c r="AI233" s="14">
        <f t="shared" si="58"/>
        <v>0</v>
      </c>
      <c r="AJ233" s="14">
        <v>35</v>
      </c>
      <c r="AK233" s="36">
        <f t="shared" si="59"/>
        <v>0</v>
      </c>
      <c r="AL233" s="19">
        <v>0</v>
      </c>
      <c r="AM233" s="36">
        <v>100</v>
      </c>
      <c r="AN233" s="36">
        <v>0</v>
      </c>
      <c r="AO233" s="41"/>
      <c r="AP233" s="41">
        <f t="shared" ref="AP233:AP246" si="71">AO233</f>
        <v>0</v>
      </c>
      <c r="AQ233" s="41">
        <f t="shared" si="67"/>
        <v>0</v>
      </c>
      <c r="AR233" s="19"/>
      <c r="AS233" s="19"/>
      <c r="AT233" s="18"/>
      <c r="AU233" s="14">
        <f t="shared" ref="AU233:AU248" si="72">AT233</f>
        <v>0</v>
      </c>
      <c r="AV233" s="14">
        <f t="shared" si="54"/>
        <v>0</v>
      </c>
      <c r="AW233" s="40">
        <v>0</v>
      </c>
      <c r="AX233" s="40">
        <v>280.5</v>
      </c>
      <c r="AY233" s="40">
        <f t="shared" si="60"/>
        <v>0</v>
      </c>
      <c r="AZ233" s="40">
        <f t="shared" si="61"/>
        <v>280.5</v>
      </c>
      <c r="BA233" s="40">
        <v>100</v>
      </c>
      <c r="BB233" s="40">
        <v>100</v>
      </c>
      <c r="BC233" s="40">
        <v>0</v>
      </c>
      <c r="BD233" s="40">
        <f t="shared" si="70"/>
        <v>0</v>
      </c>
      <c r="BE233" s="40">
        <f t="shared" si="62"/>
        <v>0</v>
      </c>
      <c r="BF233" s="19" t="s">
        <v>243</v>
      </c>
      <c r="BG233" s="44" t="s">
        <v>318</v>
      </c>
      <c r="BH233" s="7"/>
    </row>
    <row r="234" spans="1:60">
      <c r="A234" s="13">
        <v>64</v>
      </c>
      <c r="B234" s="19" t="s">
        <v>319</v>
      </c>
      <c r="C234" s="19" t="s">
        <v>36</v>
      </c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4"/>
      <c r="AA234" s="19"/>
      <c r="AB234" s="19"/>
      <c r="AC234" s="19"/>
      <c r="AD234" s="19"/>
      <c r="AE234" s="19"/>
      <c r="AF234" s="19"/>
      <c r="AG234" s="19"/>
      <c r="AH234" s="19"/>
      <c r="AI234" s="14">
        <f t="shared" si="58"/>
        <v>0</v>
      </c>
      <c r="AJ234" s="14">
        <v>35</v>
      </c>
      <c r="AK234" s="36">
        <f t="shared" si="59"/>
        <v>0</v>
      </c>
      <c r="AL234" s="19">
        <v>0</v>
      </c>
      <c r="AM234" s="36">
        <v>0</v>
      </c>
      <c r="AN234" s="36">
        <v>0</v>
      </c>
      <c r="AO234" s="41"/>
      <c r="AP234" s="41">
        <f t="shared" si="71"/>
        <v>0</v>
      </c>
      <c r="AQ234" s="41">
        <f t="shared" si="67"/>
        <v>0</v>
      </c>
      <c r="AR234" s="19"/>
      <c r="AS234" s="19"/>
      <c r="AT234" s="18"/>
      <c r="AU234" s="14">
        <f t="shared" si="72"/>
        <v>0</v>
      </c>
      <c r="AV234" s="14">
        <f t="shared" si="54"/>
        <v>0</v>
      </c>
      <c r="AW234" s="40">
        <f t="shared" ref="AW234:AW257" si="73">AM234+AN234+AP234+AR234+AU234+AY234</f>
        <v>0</v>
      </c>
      <c r="AX234" s="40">
        <v>170</v>
      </c>
      <c r="AY234" s="40">
        <f t="shared" si="60"/>
        <v>0</v>
      </c>
      <c r="AZ234" s="40">
        <f t="shared" si="61"/>
        <v>170</v>
      </c>
      <c r="BA234" s="40">
        <v>200</v>
      </c>
      <c r="BB234" s="40">
        <f t="shared" ref="BB234:BB297" si="74">BA234+AM234</f>
        <v>200</v>
      </c>
      <c r="BC234" s="40">
        <v>0</v>
      </c>
      <c r="BD234" s="40">
        <f t="shared" si="70"/>
        <v>0</v>
      </c>
      <c r="BE234" s="40">
        <f t="shared" si="62"/>
        <v>0</v>
      </c>
      <c r="BF234" s="19" t="s">
        <v>243</v>
      </c>
      <c r="BG234" s="44">
        <v>502009996100</v>
      </c>
      <c r="BH234" s="7"/>
    </row>
    <row r="235" spans="1:60">
      <c r="A235" s="13">
        <v>68</v>
      </c>
      <c r="B235" s="19" t="s">
        <v>320</v>
      </c>
      <c r="C235" s="19" t="s">
        <v>36</v>
      </c>
      <c r="D235" s="19">
        <v>2.5</v>
      </c>
      <c r="E235" s="19">
        <v>2.5</v>
      </c>
      <c r="F235" s="19">
        <v>2.5</v>
      </c>
      <c r="G235" s="19">
        <v>2</v>
      </c>
      <c r="H235" s="19">
        <v>2.5</v>
      </c>
      <c r="I235" s="19">
        <v>2</v>
      </c>
      <c r="J235" s="19">
        <v>2.5</v>
      </c>
      <c r="K235" s="19">
        <v>2</v>
      </c>
      <c r="L235" s="19">
        <v>2</v>
      </c>
      <c r="M235" s="19">
        <v>2</v>
      </c>
      <c r="N235" s="19">
        <v>2</v>
      </c>
      <c r="O235" s="19">
        <v>2</v>
      </c>
      <c r="P235" s="19">
        <v>2</v>
      </c>
      <c r="Q235" s="19">
        <v>2</v>
      </c>
      <c r="R235" s="19">
        <v>2</v>
      </c>
      <c r="S235" s="19">
        <v>1.5</v>
      </c>
      <c r="T235" s="19">
        <v>1.5</v>
      </c>
      <c r="U235" s="19">
        <v>1.5</v>
      </c>
      <c r="V235" s="19">
        <v>1.5</v>
      </c>
      <c r="W235" s="19">
        <v>1.5</v>
      </c>
      <c r="X235" s="19">
        <v>1.5</v>
      </c>
      <c r="Y235" s="19">
        <v>1</v>
      </c>
      <c r="Z235" s="14">
        <v>1</v>
      </c>
      <c r="AA235" s="19">
        <v>1</v>
      </c>
      <c r="AB235" s="19">
        <v>1</v>
      </c>
      <c r="AC235" s="19">
        <v>1.5</v>
      </c>
      <c r="AD235" s="19">
        <v>1.5</v>
      </c>
      <c r="AE235" s="19">
        <v>2</v>
      </c>
      <c r="AF235" s="19">
        <v>1.5</v>
      </c>
      <c r="AG235" s="19">
        <v>2</v>
      </c>
      <c r="AH235" s="19">
        <v>2</v>
      </c>
      <c r="AI235" s="14">
        <f t="shared" si="58"/>
        <v>56</v>
      </c>
      <c r="AJ235" s="14">
        <v>35</v>
      </c>
      <c r="AK235" s="36">
        <f t="shared" si="59"/>
        <v>1960</v>
      </c>
      <c r="AL235" s="19">
        <v>0</v>
      </c>
      <c r="AM235" s="36">
        <v>100</v>
      </c>
      <c r="AN235" s="36">
        <v>100</v>
      </c>
      <c r="AO235" s="41"/>
      <c r="AP235" s="41">
        <f t="shared" si="71"/>
        <v>0</v>
      </c>
      <c r="AQ235" s="41">
        <f t="shared" si="67"/>
        <v>0</v>
      </c>
      <c r="AR235" s="19"/>
      <c r="AS235" s="19"/>
      <c r="AT235" s="19"/>
      <c r="AU235" s="14">
        <f t="shared" si="72"/>
        <v>0</v>
      </c>
      <c r="AV235" s="14">
        <f t="shared" si="54"/>
        <v>0</v>
      </c>
      <c r="AW235" s="40">
        <f t="shared" si="73"/>
        <v>256</v>
      </c>
      <c r="AX235" s="40">
        <v>477.5</v>
      </c>
      <c r="AY235" s="40">
        <f t="shared" si="60"/>
        <v>56</v>
      </c>
      <c r="AZ235" s="40">
        <f t="shared" si="61"/>
        <v>533.5</v>
      </c>
      <c r="BA235" s="40">
        <v>100</v>
      </c>
      <c r="BB235" s="40">
        <f t="shared" si="74"/>
        <v>200</v>
      </c>
      <c r="BC235" s="40">
        <v>100</v>
      </c>
      <c r="BD235" s="40">
        <f t="shared" si="70"/>
        <v>200</v>
      </c>
      <c r="BE235" s="40">
        <f t="shared" si="62"/>
        <v>1704</v>
      </c>
      <c r="BF235" s="19" t="s">
        <v>243</v>
      </c>
      <c r="BG235" s="44">
        <v>5029291010170700</v>
      </c>
      <c r="BH235" s="7"/>
    </row>
    <row r="236" s="7" customFormat="1" spans="1:263">
      <c r="A236" s="13">
        <v>81</v>
      </c>
      <c r="B236" s="18" t="s">
        <v>321</v>
      </c>
      <c r="C236" s="19" t="s">
        <v>96</v>
      </c>
      <c r="D236" s="19">
        <v>11.5</v>
      </c>
      <c r="E236" s="19">
        <v>12</v>
      </c>
      <c r="F236" s="14">
        <v>12</v>
      </c>
      <c r="G236" s="19">
        <v>12</v>
      </c>
      <c r="H236" s="19">
        <v>12</v>
      </c>
      <c r="I236" s="19"/>
      <c r="J236" s="19">
        <v>12</v>
      </c>
      <c r="K236" s="19">
        <v>11.5</v>
      </c>
      <c r="L236" s="19">
        <v>12</v>
      </c>
      <c r="M236" s="19">
        <v>12.5</v>
      </c>
      <c r="N236" s="19">
        <v>11.5</v>
      </c>
      <c r="O236" s="19">
        <v>12.5</v>
      </c>
      <c r="P236" s="19">
        <v>12.5</v>
      </c>
      <c r="Q236" s="19">
        <v>13</v>
      </c>
      <c r="R236" s="19">
        <v>13</v>
      </c>
      <c r="S236" s="19">
        <v>14.5</v>
      </c>
      <c r="T236" s="19">
        <v>14</v>
      </c>
      <c r="U236" s="19">
        <v>15.5</v>
      </c>
      <c r="V236" s="19">
        <v>16.5</v>
      </c>
      <c r="W236" s="19">
        <v>16.5</v>
      </c>
      <c r="X236" s="19">
        <v>16.5</v>
      </c>
      <c r="Y236" s="19">
        <v>12</v>
      </c>
      <c r="Z236" s="14">
        <v>12</v>
      </c>
      <c r="AA236" s="19">
        <v>12</v>
      </c>
      <c r="AB236" s="19">
        <v>12</v>
      </c>
      <c r="AC236" s="19">
        <v>17</v>
      </c>
      <c r="AD236" s="19">
        <v>17</v>
      </c>
      <c r="AE236" s="14">
        <v>16.5</v>
      </c>
      <c r="AF236" s="19">
        <v>16.5</v>
      </c>
      <c r="AG236" s="19">
        <v>16.5</v>
      </c>
      <c r="AH236" s="19">
        <v>16.5</v>
      </c>
      <c r="AI236" s="14">
        <f t="shared" si="58"/>
        <v>411.5</v>
      </c>
      <c r="AJ236" s="14">
        <v>35</v>
      </c>
      <c r="AK236" s="36">
        <f t="shared" si="59"/>
        <v>14402.5</v>
      </c>
      <c r="AL236" s="19">
        <v>0</v>
      </c>
      <c r="AM236" s="36">
        <v>0</v>
      </c>
      <c r="AN236" s="36">
        <v>100</v>
      </c>
      <c r="AO236" s="41"/>
      <c r="AP236" s="41">
        <f t="shared" si="71"/>
        <v>0</v>
      </c>
      <c r="AQ236" s="41">
        <f t="shared" si="67"/>
        <v>0</v>
      </c>
      <c r="AR236" s="19"/>
      <c r="AS236" s="19"/>
      <c r="AT236" s="18"/>
      <c r="AU236" s="14">
        <f t="shared" si="72"/>
        <v>0</v>
      </c>
      <c r="AV236" s="14">
        <f t="shared" si="54"/>
        <v>0</v>
      </c>
      <c r="AW236" s="40">
        <f t="shared" si="73"/>
        <v>511.5</v>
      </c>
      <c r="AX236" s="40">
        <v>2427</v>
      </c>
      <c r="AY236" s="40">
        <f t="shared" si="60"/>
        <v>411.5</v>
      </c>
      <c r="AZ236" s="40">
        <f t="shared" si="61"/>
        <v>2838.5</v>
      </c>
      <c r="BA236" s="40">
        <v>1000</v>
      </c>
      <c r="BB236" s="40">
        <f t="shared" si="74"/>
        <v>1000</v>
      </c>
      <c r="BC236" s="40">
        <v>1200</v>
      </c>
      <c r="BD236" s="40">
        <f t="shared" si="70"/>
        <v>1300</v>
      </c>
      <c r="BE236" s="40">
        <f t="shared" si="62"/>
        <v>13891</v>
      </c>
      <c r="BF236" s="19" t="s">
        <v>243</v>
      </c>
      <c r="BG236" s="44">
        <v>5020023481</v>
      </c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  <c r="GS236" s="15"/>
      <c r="GT236" s="15"/>
      <c r="GU236" s="15"/>
      <c r="GV236" s="15"/>
      <c r="GW236" s="15"/>
      <c r="GX236" s="15"/>
      <c r="GY236" s="15"/>
      <c r="GZ236" s="15"/>
      <c r="HA236" s="15"/>
      <c r="HB236" s="15"/>
      <c r="HC236" s="15"/>
      <c r="HD236" s="15"/>
      <c r="HE236" s="15"/>
      <c r="HF236" s="15"/>
      <c r="HG236" s="15"/>
      <c r="HH236" s="15"/>
      <c r="HI236" s="15"/>
      <c r="HJ236" s="15"/>
      <c r="HK236" s="15"/>
      <c r="HL236" s="15"/>
      <c r="HM236" s="15"/>
      <c r="HN236" s="15"/>
      <c r="HO236" s="15"/>
      <c r="HP236" s="15"/>
      <c r="HQ236" s="15"/>
      <c r="HR236" s="15"/>
      <c r="HS236" s="15"/>
      <c r="HT236" s="15"/>
      <c r="HU236" s="15"/>
      <c r="HV236" s="15"/>
      <c r="HW236" s="15"/>
      <c r="HX236" s="15"/>
      <c r="HY236" s="15"/>
      <c r="HZ236" s="15"/>
      <c r="IA236" s="15"/>
      <c r="IB236" s="15"/>
      <c r="IC236" s="15"/>
      <c r="ID236" s="15"/>
      <c r="IE236" s="15"/>
      <c r="IF236" s="15"/>
      <c r="IG236" s="15"/>
      <c r="IH236" s="15"/>
      <c r="II236" s="15"/>
      <c r="IJ236" s="15"/>
      <c r="IK236" s="15"/>
      <c r="IL236" s="15"/>
      <c r="IM236" s="15"/>
      <c r="IN236" s="15"/>
      <c r="IO236" s="15"/>
      <c r="IP236" s="15"/>
      <c r="IQ236" s="15"/>
      <c r="IR236" s="15"/>
      <c r="IS236" s="15"/>
      <c r="IT236" s="15"/>
      <c r="IU236" s="15"/>
      <c r="IV236" s="15"/>
      <c r="IW236" s="15"/>
      <c r="IX236" s="15"/>
      <c r="IY236" s="15"/>
      <c r="IZ236" s="15"/>
      <c r="JA236" s="15"/>
      <c r="JB236"/>
      <c r="JC236"/>
    </row>
    <row r="237" spans="1:60">
      <c r="A237" s="13">
        <v>90</v>
      </c>
      <c r="B237" s="18" t="s">
        <v>322</v>
      </c>
      <c r="C237" s="19" t="s">
        <v>96</v>
      </c>
      <c r="D237" s="19">
        <v>0.5</v>
      </c>
      <c r="E237" s="14" t="s">
        <v>79</v>
      </c>
      <c r="F237" s="19">
        <v>0.5</v>
      </c>
      <c r="G237" s="19">
        <v>0</v>
      </c>
      <c r="H237" s="19">
        <v>0</v>
      </c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4"/>
      <c r="AA237" s="19"/>
      <c r="AB237" s="19"/>
      <c r="AC237" s="19"/>
      <c r="AD237" s="19"/>
      <c r="AE237" s="14"/>
      <c r="AF237" s="19"/>
      <c r="AG237" s="19"/>
      <c r="AH237" s="19"/>
      <c r="AI237" s="14">
        <f t="shared" si="58"/>
        <v>1</v>
      </c>
      <c r="AJ237" s="14">
        <v>35</v>
      </c>
      <c r="AK237" s="36">
        <f t="shared" si="59"/>
        <v>35</v>
      </c>
      <c r="AL237" s="19">
        <v>0</v>
      </c>
      <c r="AM237" s="36">
        <v>0</v>
      </c>
      <c r="AN237" s="36">
        <v>0</v>
      </c>
      <c r="AO237" s="41"/>
      <c r="AP237" s="41">
        <f t="shared" si="71"/>
        <v>0</v>
      </c>
      <c r="AQ237" s="41">
        <f t="shared" si="67"/>
        <v>0</v>
      </c>
      <c r="AR237" s="19"/>
      <c r="AS237" s="19"/>
      <c r="AT237" s="18"/>
      <c r="AU237" s="14">
        <f t="shared" si="72"/>
        <v>0</v>
      </c>
      <c r="AV237" s="14">
        <f t="shared" si="54"/>
        <v>0</v>
      </c>
      <c r="AW237" s="40">
        <f t="shared" si="73"/>
        <v>1</v>
      </c>
      <c r="AX237" s="40">
        <v>404</v>
      </c>
      <c r="AY237" s="40">
        <f t="shared" si="60"/>
        <v>1</v>
      </c>
      <c r="AZ237" s="40">
        <f t="shared" si="61"/>
        <v>405</v>
      </c>
      <c r="BA237" s="40">
        <v>0</v>
      </c>
      <c r="BB237" s="40">
        <f t="shared" si="74"/>
        <v>0</v>
      </c>
      <c r="BC237" s="40">
        <v>0</v>
      </c>
      <c r="BD237" s="40">
        <f t="shared" si="70"/>
        <v>0</v>
      </c>
      <c r="BE237" s="40">
        <f t="shared" si="62"/>
        <v>34</v>
      </c>
      <c r="BF237" s="19" t="s">
        <v>243</v>
      </c>
      <c r="BG237" s="44">
        <v>5029291010178100</v>
      </c>
      <c r="BH237" s="7"/>
    </row>
    <row r="238" s="28" customFormat="1" spans="1:263">
      <c r="A238" s="13">
        <v>92</v>
      </c>
      <c r="B238" s="18" t="s">
        <v>323</v>
      </c>
      <c r="C238" s="19" t="s">
        <v>96</v>
      </c>
      <c r="D238" s="19" t="s">
        <v>79</v>
      </c>
      <c r="E238" s="14" t="s">
        <v>79</v>
      </c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4"/>
      <c r="AA238" s="19"/>
      <c r="AB238" s="19"/>
      <c r="AC238" s="19"/>
      <c r="AD238" s="19"/>
      <c r="AE238" s="14"/>
      <c r="AF238" s="19"/>
      <c r="AG238" s="19"/>
      <c r="AH238" s="19"/>
      <c r="AI238" s="14">
        <f t="shared" si="58"/>
        <v>0</v>
      </c>
      <c r="AJ238" s="14">
        <v>35</v>
      </c>
      <c r="AK238" s="36">
        <f t="shared" si="59"/>
        <v>0</v>
      </c>
      <c r="AL238" s="19">
        <v>0</v>
      </c>
      <c r="AM238" s="36">
        <v>0</v>
      </c>
      <c r="AN238" s="36">
        <v>0</v>
      </c>
      <c r="AO238" s="41"/>
      <c r="AP238" s="41">
        <f t="shared" si="71"/>
        <v>0</v>
      </c>
      <c r="AQ238" s="41">
        <f t="shared" si="67"/>
        <v>0</v>
      </c>
      <c r="AR238" s="19"/>
      <c r="AS238" s="19"/>
      <c r="AT238" s="18"/>
      <c r="AU238" s="14">
        <f t="shared" si="72"/>
        <v>0</v>
      </c>
      <c r="AV238" s="14">
        <f t="shared" si="54"/>
        <v>0</v>
      </c>
      <c r="AW238" s="40">
        <f t="shared" si="73"/>
        <v>0</v>
      </c>
      <c r="AX238" s="40">
        <v>98.5</v>
      </c>
      <c r="AY238" s="40">
        <f t="shared" si="60"/>
        <v>0</v>
      </c>
      <c r="AZ238" s="40">
        <f t="shared" si="61"/>
        <v>98.5</v>
      </c>
      <c r="BA238" s="40">
        <v>1000</v>
      </c>
      <c r="BB238" s="40">
        <f t="shared" si="74"/>
        <v>1000</v>
      </c>
      <c r="BC238" s="40">
        <v>0</v>
      </c>
      <c r="BD238" s="40">
        <f t="shared" si="70"/>
        <v>0</v>
      </c>
      <c r="BE238" s="40">
        <f t="shared" si="62"/>
        <v>0</v>
      </c>
      <c r="BF238" s="19" t="s">
        <v>243</v>
      </c>
      <c r="BG238" s="44" t="s">
        <v>324</v>
      </c>
      <c r="BH238" s="7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  <c r="ED238" s="15"/>
      <c r="EE238" s="15"/>
      <c r="EF238" s="15"/>
      <c r="EG238" s="15"/>
      <c r="EH238" s="15"/>
      <c r="EI238" s="15"/>
      <c r="EJ238" s="15"/>
      <c r="EK238" s="15"/>
      <c r="EL238" s="15"/>
      <c r="EM238" s="15"/>
      <c r="EN238" s="15"/>
      <c r="EO238" s="15"/>
      <c r="EP238" s="15"/>
      <c r="EQ238" s="15"/>
      <c r="ER238" s="15"/>
      <c r="ES238" s="15"/>
      <c r="ET238" s="15"/>
      <c r="EU238" s="15"/>
      <c r="EV238" s="15"/>
      <c r="EW238" s="15"/>
      <c r="EX238" s="15"/>
      <c r="EY238" s="15"/>
      <c r="EZ238" s="15"/>
      <c r="FA238" s="15"/>
      <c r="FB238" s="15"/>
      <c r="FC238" s="15"/>
      <c r="FD238" s="15"/>
      <c r="FE238" s="15"/>
      <c r="FF238" s="15"/>
      <c r="FG238" s="15"/>
      <c r="FH238" s="15"/>
      <c r="FI238" s="15"/>
      <c r="FJ238" s="15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  <c r="GE238" s="15"/>
      <c r="GF238" s="15"/>
      <c r="GG238" s="15"/>
      <c r="GH238" s="15"/>
      <c r="GI238" s="15"/>
      <c r="GJ238" s="15"/>
      <c r="GK238" s="15"/>
      <c r="GL238" s="15"/>
      <c r="GM238" s="15"/>
      <c r="GN238" s="15"/>
      <c r="GO238" s="15"/>
      <c r="GP238" s="15"/>
      <c r="GQ238" s="15"/>
      <c r="GR238" s="15"/>
      <c r="GS238" s="15"/>
      <c r="GT238" s="15"/>
      <c r="GU238" s="15"/>
      <c r="GV238" s="15"/>
      <c r="GW238" s="15"/>
      <c r="GX238" s="15"/>
      <c r="GY238" s="15"/>
      <c r="GZ238" s="15"/>
      <c r="HA238" s="15"/>
      <c r="HB238" s="15"/>
      <c r="HC238" s="15"/>
      <c r="HD238" s="15"/>
      <c r="HE238" s="15"/>
      <c r="HF238" s="15"/>
      <c r="HG238" s="15"/>
      <c r="HH238" s="15"/>
      <c r="HI238" s="15"/>
      <c r="HJ238" s="15"/>
      <c r="HK238" s="15"/>
      <c r="HL238" s="15"/>
      <c r="HM238" s="15"/>
      <c r="HN238" s="15"/>
      <c r="HO238" s="15"/>
      <c r="HP238" s="15"/>
      <c r="HQ238" s="15"/>
      <c r="HR238" s="15"/>
      <c r="HS238" s="15"/>
      <c r="HT238" s="15"/>
      <c r="HU238" s="15"/>
      <c r="HV238" s="15"/>
      <c r="HW238" s="15"/>
      <c r="HX238" s="15"/>
      <c r="HY238" s="15"/>
      <c r="HZ238" s="15"/>
      <c r="IA238" s="15"/>
      <c r="IB238" s="15"/>
      <c r="IC238" s="15"/>
      <c r="ID238" s="15"/>
      <c r="IE238" s="15"/>
      <c r="IF238" s="15"/>
      <c r="IG238" s="15"/>
      <c r="IH238" s="15"/>
      <c r="II238" s="15"/>
      <c r="IJ238" s="15"/>
      <c r="IK238" s="15"/>
      <c r="IL238" s="15"/>
      <c r="IM238" s="15"/>
      <c r="IN238" s="15"/>
      <c r="IO238" s="15"/>
      <c r="IP238" s="15"/>
      <c r="IQ238" s="15"/>
      <c r="IR238" s="15"/>
      <c r="IS238" s="15"/>
      <c r="IT238" s="15"/>
      <c r="IU238" s="15"/>
      <c r="IV238" s="15"/>
      <c r="IW238" s="15"/>
      <c r="IX238" s="15"/>
      <c r="IY238" s="15"/>
      <c r="IZ238" s="15"/>
      <c r="JA238" s="15"/>
      <c r="JB238" s="7"/>
      <c r="JC238" s="7"/>
    </row>
    <row r="239" spans="1:60">
      <c r="A239" s="13">
        <v>93</v>
      </c>
      <c r="B239" s="18" t="s">
        <v>325</v>
      </c>
      <c r="C239" s="19" t="s">
        <v>96</v>
      </c>
      <c r="D239" s="19" t="s">
        <v>79</v>
      </c>
      <c r="E239" s="14" t="s">
        <v>79</v>
      </c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4"/>
      <c r="AA239" s="19"/>
      <c r="AB239" s="19"/>
      <c r="AC239" s="19"/>
      <c r="AD239" s="19"/>
      <c r="AE239" s="14"/>
      <c r="AF239" s="19"/>
      <c r="AG239" s="19"/>
      <c r="AH239" s="19"/>
      <c r="AI239" s="14">
        <f t="shared" si="58"/>
        <v>0</v>
      </c>
      <c r="AJ239" s="14">
        <v>35</v>
      </c>
      <c r="AK239" s="36">
        <f t="shared" si="59"/>
        <v>0</v>
      </c>
      <c r="AL239" s="19">
        <v>0</v>
      </c>
      <c r="AM239" s="36">
        <v>0</v>
      </c>
      <c r="AN239" s="36">
        <v>0</v>
      </c>
      <c r="AO239" s="41"/>
      <c r="AP239" s="41">
        <f t="shared" si="71"/>
        <v>0</v>
      </c>
      <c r="AQ239" s="41">
        <f t="shared" si="67"/>
        <v>0</v>
      </c>
      <c r="AR239" s="19"/>
      <c r="AS239" s="19"/>
      <c r="AT239" s="18"/>
      <c r="AU239" s="14">
        <f t="shared" si="72"/>
        <v>0</v>
      </c>
      <c r="AV239" s="14">
        <f t="shared" si="54"/>
        <v>0</v>
      </c>
      <c r="AW239" s="40">
        <f t="shared" si="73"/>
        <v>0</v>
      </c>
      <c r="AX239" s="40">
        <v>807.5</v>
      </c>
      <c r="AY239" s="40">
        <f t="shared" si="60"/>
        <v>0</v>
      </c>
      <c r="AZ239" s="40">
        <f t="shared" si="61"/>
        <v>807.5</v>
      </c>
      <c r="BA239" s="40">
        <v>0</v>
      </c>
      <c r="BB239" s="40">
        <f t="shared" si="74"/>
        <v>0</v>
      </c>
      <c r="BC239" s="40">
        <v>0</v>
      </c>
      <c r="BD239" s="40">
        <f t="shared" si="70"/>
        <v>0</v>
      </c>
      <c r="BE239" s="40">
        <f t="shared" si="62"/>
        <v>0</v>
      </c>
      <c r="BF239" s="19" t="s">
        <v>243</v>
      </c>
      <c r="BG239" s="44">
        <v>50201000500</v>
      </c>
      <c r="BH239" s="7"/>
    </row>
    <row r="240" spans="1:60">
      <c r="A240" s="13">
        <v>96</v>
      </c>
      <c r="B240" s="18" t="s">
        <v>326</v>
      </c>
      <c r="C240" s="19" t="s">
        <v>96</v>
      </c>
      <c r="D240" s="19">
        <v>4.5</v>
      </c>
      <c r="E240" s="14">
        <v>4.5</v>
      </c>
      <c r="F240" s="19">
        <v>4</v>
      </c>
      <c r="G240" s="19">
        <v>0</v>
      </c>
      <c r="H240" s="19">
        <v>4</v>
      </c>
      <c r="I240" s="19">
        <v>3</v>
      </c>
      <c r="J240" s="19">
        <v>4</v>
      </c>
      <c r="K240" s="19">
        <v>0</v>
      </c>
      <c r="L240" s="19">
        <v>0</v>
      </c>
      <c r="M240" s="19">
        <v>3</v>
      </c>
      <c r="N240" s="19">
        <v>4</v>
      </c>
      <c r="O240" s="19">
        <v>3.5</v>
      </c>
      <c r="P240" s="19">
        <v>3</v>
      </c>
      <c r="Q240" s="19">
        <v>0</v>
      </c>
      <c r="R240" s="19">
        <v>0</v>
      </c>
      <c r="S240" s="19">
        <v>4.5</v>
      </c>
      <c r="T240" s="19">
        <v>4.5</v>
      </c>
      <c r="U240" s="19">
        <v>4.5</v>
      </c>
      <c r="V240" s="19">
        <v>5</v>
      </c>
      <c r="W240" s="19">
        <v>5</v>
      </c>
      <c r="X240" s="19">
        <v>4</v>
      </c>
      <c r="Y240" s="19">
        <v>4</v>
      </c>
      <c r="Z240" s="14"/>
      <c r="AA240" s="19">
        <v>0</v>
      </c>
      <c r="AB240" s="19">
        <v>0</v>
      </c>
      <c r="AC240" s="19"/>
      <c r="AD240" s="19"/>
      <c r="AE240" s="14"/>
      <c r="AF240" s="19"/>
      <c r="AG240" s="19"/>
      <c r="AH240" s="19"/>
      <c r="AI240" s="14">
        <f t="shared" si="58"/>
        <v>69</v>
      </c>
      <c r="AJ240" s="14">
        <v>35</v>
      </c>
      <c r="AK240" s="36">
        <f t="shared" si="59"/>
        <v>2415</v>
      </c>
      <c r="AL240" s="19">
        <v>0</v>
      </c>
      <c r="AM240" s="36">
        <v>100</v>
      </c>
      <c r="AN240" s="36">
        <v>100</v>
      </c>
      <c r="AO240" s="41"/>
      <c r="AP240" s="41">
        <f t="shared" si="71"/>
        <v>0</v>
      </c>
      <c r="AQ240" s="41">
        <f t="shared" si="67"/>
        <v>0</v>
      </c>
      <c r="AR240" s="19"/>
      <c r="AS240" s="19"/>
      <c r="AT240" s="19"/>
      <c r="AU240" s="14">
        <f t="shared" si="72"/>
        <v>0</v>
      </c>
      <c r="AV240" s="14">
        <f t="shared" si="54"/>
        <v>0</v>
      </c>
      <c r="AW240" s="40">
        <f t="shared" si="73"/>
        <v>269</v>
      </c>
      <c r="AX240" s="40">
        <v>926</v>
      </c>
      <c r="AY240" s="40">
        <f t="shared" si="60"/>
        <v>69</v>
      </c>
      <c r="AZ240" s="40">
        <f t="shared" si="61"/>
        <v>995</v>
      </c>
      <c r="BA240" s="40">
        <v>100</v>
      </c>
      <c r="BB240" s="40">
        <f t="shared" si="74"/>
        <v>200</v>
      </c>
      <c r="BC240" s="40">
        <v>100</v>
      </c>
      <c r="BD240" s="40">
        <f t="shared" si="70"/>
        <v>200</v>
      </c>
      <c r="BE240" s="40">
        <f t="shared" si="62"/>
        <v>2146</v>
      </c>
      <c r="BF240" s="19" t="s">
        <v>243</v>
      </c>
      <c r="BG240" s="44">
        <v>502010093600</v>
      </c>
      <c r="BH240" s="7"/>
    </row>
    <row r="241" spans="1:60">
      <c r="A241" s="13">
        <v>99</v>
      </c>
      <c r="B241" s="18" t="s">
        <v>327</v>
      </c>
      <c r="C241" s="19" t="s">
        <v>96</v>
      </c>
      <c r="D241" s="19">
        <v>4</v>
      </c>
      <c r="E241" s="14">
        <v>4</v>
      </c>
      <c r="F241" s="19">
        <v>4.5</v>
      </c>
      <c r="G241" s="19">
        <v>4.5</v>
      </c>
      <c r="H241" s="19">
        <v>3.5</v>
      </c>
      <c r="I241" s="19">
        <v>3.5</v>
      </c>
      <c r="J241" s="19">
        <v>3</v>
      </c>
      <c r="K241" s="19">
        <v>4</v>
      </c>
      <c r="L241" s="19">
        <v>4.5</v>
      </c>
      <c r="M241" s="19">
        <v>4</v>
      </c>
      <c r="N241" s="19">
        <v>4</v>
      </c>
      <c r="O241" s="19">
        <v>4</v>
      </c>
      <c r="P241" s="19">
        <v>4</v>
      </c>
      <c r="Q241" s="19">
        <v>3</v>
      </c>
      <c r="R241" s="19">
        <v>3</v>
      </c>
      <c r="S241" s="19">
        <v>4</v>
      </c>
      <c r="T241" s="19">
        <v>4</v>
      </c>
      <c r="U241" s="19">
        <v>4</v>
      </c>
      <c r="V241" s="19">
        <v>4</v>
      </c>
      <c r="W241" s="19">
        <v>4</v>
      </c>
      <c r="X241" s="19">
        <v>4</v>
      </c>
      <c r="Y241" s="19">
        <v>4</v>
      </c>
      <c r="Z241" s="14">
        <v>4</v>
      </c>
      <c r="AA241" s="19">
        <v>4.5</v>
      </c>
      <c r="AB241" s="19">
        <v>4.5</v>
      </c>
      <c r="AC241" s="19">
        <v>4.5</v>
      </c>
      <c r="AD241" s="19">
        <v>4</v>
      </c>
      <c r="AE241" s="14">
        <v>4.5</v>
      </c>
      <c r="AF241" s="19">
        <v>4</v>
      </c>
      <c r="AG241" s="19">
        <v>3.5</v>
      </c>
      <c r="AH241" s="19">
        <v>4</v>
      </c>
      <c r="AI241" s="14">
        <f t="shared" si="58"/>
        <v>123</v>
      </c>
      <c r="AJ241" s="14">
        <v>35</v>
      </c>
      <c r="AK241" s="36">
        <f t="shared" si="59"/>
        <v>4305</v>
      </c>
      <c r="AL241" s="19">
        <v>0</v>
      </c>
      <c r="AM241" s="36">
        <v>100</v>
      </c>
      <c r="AN241" s="36">
        <v>100</v>
      </c>
      <c r="AO241" s="41"/>
      <c r="AP241" s="41">
        <f t="shared" si="71"/>
        <v>0</v>
      </c>
      <c r="AQ241" s="41">
        <f t="shared" si="67"/>
        <v>0</v>
      </c>
      <c r="AR241" s="19"/>
      <c r="AS241" s="19"/>
      <c r="AT241" s="19"/>
      <c r="AU241" s="14">
        <f t="shared" si="72"/>
        <v>0</v>
      </c>
      <c r="AV241" s="14">
        <f t="shared" si="54"/>
        <v>0</v>
      </c>
      <c r="AW241" s="40">
        <f t="shared" si="73"/>
        <v>323</v>
      </c>
      <c r="AX241" s="40">
        <v>247.5</v>
      </c>
      <c r="AY241" s="40">
        <f t="shared" si="60"/>
        <v>123</v>
      </c>
      <c r="AZ241" s="40">
        <f t="shared" si="61"/>
        <v>370.5</v>
      </c>
      <c r="BA241" s="40">
        <v>100</v>
      </c>
      <c r="BB241" s="40">
        <f t="shared" si="74"/>
        <v>200</v>
      </c>
      <c r="BC241" s="40">
        <v>100</v>
      </c>
      <c r="BD241" s="40">
        <f t="shared" si="70"/>
        <v>200</v>
      </c>
      <c r="BE241" s="40">
        <f t="shared" si="62"/>
        <v>3982</v>
      </c>
      <c r="BF241" s="19" t="s">
        <v>243</v>
      </c>
      <c r="BG241" s="44" t="s">
        <v>328</v>
      </c>
      <c r="BH241" s="7"/>
    </row>
    <row r="242" spans="1:263">
      <c r="A242" s="13">
        <v>103</v>
      </c>
      <c r="B242" s="18" t="s">
        <v>329</v>
      </c>
      <c r="C242" s="19" t="s">
        <v>96</v>
      </c>
      <c r="D242" s="19"/>
      <c r="E242" s="14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4"/>
      <c r="AA242" s="19"/>
      <c r="AB242" s="19"/>
      <c r="AC242" s="19"/>
      <c r="AD242" s="19"/>
      <c r="AE242" s="14"/>
      <c r="AF242" s="19"/>
      <c r="AG242" s="19"/>
      <c r="AH242" s="19"/>
      <c r="AI242" s="14">
        <f t="shared" si="58"/>
        <v>0</v>
      </c>
      <c r="AJ242" s="14">
        <v>35</v>
      </c>
      <c r="AK242" s="36">
        <f t="shared" si="59"/>
        <v>0</v>
      </c>
      <c r="AL242" s="19">
        <v>0</v>
      </c>
      <c r="AM242" s="36">
        <v>0</v>
      </c>
      <c r="AN242" s="36">
        <v>0</v>
      </c>
      <c r="AO242" s="41"/>
      <c r="AP242" s="41">
        <f t="shared" si="71"/>
        <v>0</v>
      </c>
      <c r="AQ242" s="41">
        <f t="shared" si="67"/>
        <v>0</v>
      </c>
      <c r="AR242" s="19"/>
      <c r="AS242" s="19"/>
      <c r="AT242" s="18"/>
      <c r="AU242" s="14">
        <f t="shared" si="72"/>
        <v>0</v>
      </c>
      <c r="AV242" s="14">
        <f t="shared" si="54"/>
        <v>0</v>
      </c>
      <c r="AW242" s="40">
        <f t="shared" si="73"/>
        <v>0</v>
      </c>
      <c r="AX242" s="40">
        <v>474.5</v>
      </c>
      <c r="AY242" s="40">
        <f t="shared" si="60"/>
        <v>0</v>
      </c>
      <c r="AZ242" s="40">
        <f t="shared" si="61"/>
        <v>474.5</v>
      </c>
      <c r="BA242" s="40">
        <v>1000</v>
      </c>
      <c r="BB242" s="40">
        <f t="shared" si="74"/>
        <v>1000</v>
      </c>
      <c r="BC242" s="40">
        <v>1100</v>
      </c>
      <c r="BD242" s="40">
        <f t="shared" si="70"/>
        <v>1100</v>
      </c>
      <c r="BE242" s="40">
        <f t="shared" si="62"/>
        <v>0</v>
      </c>
      <c r="BF242" s="14" t="s">
        <v>243</v>
      </c>
      <c r="BG242" s="44">
        <v>502009909100</v>
      </c>
      <c r="BH242" s="7"/>
      <c r="JB242" s="9"/>
      <c r="JC242" s="9"/>
    </row>
    <row r="243" spans="1:263">
      <c r="A243" s="13">
        <v>104</v>
      </c>
      <c r="B243" s="18" t="s">
        <v>330</v>
      </c>
      <c r="C243" s="19" t="s">
        <v>96</v>
      </c>
      <c r="D243" s="19">
        <v>3.5</v>
      </c>
      <c r="E243" s="14">
        <v>4</v>
      </c>
      <c r="F243" s="19">
        <v>3</v>
      </c>
      <c r="G243" s="19">
        <v>2.5</v>
      </c>
      <c r="H243" s="19">
        <v>3</v>
      </c>
      <c r="I243" s="19">
        <v>4</v>
      </c>
      <c r="J243" s="19">
        <v>3</v>
      </c>
      <c r="K243" s="19">
        <v>3</v>
      </c>
      <c r="L243" s="19">
        <v>3</v>
      </c>
      <c r="M243" s="19">
        <v>5</v>
      </c>
      <c r="N243" s="19">
        <v>4</v>
      </c>
      <c r="O243" s="19">
        <v>5</v>
      </c>
      <c r="P243" s="19">
        <v>4.5</v>
      </c>
      <c r="Q243" s="19">
        <v>4</v>
      </c>
      <c r="R243" s="19">
        <v>4</v>
      </c>
      <c r="S243" s="19">
        <v>4</v>
      </c>
      <c r="T243" s="19">
        <v>5</v>
      </c>
      <c r="U243" s="19">
        <v>5</v>
      </c>
      <c r="V243" s="19">
        <v>5</v>
      </c>
      <c r="W243" s="19">
        <v>5</v>
      </c>
      <c r="X243" s="19">
        <v>6</v>
      </c>
      <c r="Y243" s="19">
        <v>5</v>
      </c>
      <c r="Z243" s="14">
        <v>5</v>
      </c>
      <c r="AA243" s="19">
        <v>5</v>
      </c>
      <c r="AB243" s="19">
        <v>5</v>
      </c>
      <c r="AC243" s="19">
        <v>5</v>
      </c>
      <c r="AD243" s="19">
        <v>7.5</v>
      </c>
      <c r="AE243" s="14">
        <v>6</v>
      </c>
      <c r="AF243" s="19">
        <v>6</v>
      </c>
      <c r="AG243" s="19">
        <v>6</v>
      </c>
      <c r="AH243" s="19">
        <v>7.5</v>
      </c>
      <c r="AI243" s="14">
        <f t="shared" si="58"/>
        <v>143.5</v>
      </c>
      <c r="AJ243" s="14">
        <v>35</v>
      </c>
      <c r="AK243" s="36">
        <f t="shared" si="59"/>
        <v>5022.5</v>
      </c>
      <c r="AL243" s="19">
        <v>0</v>
      </c>
      <c r="AM243" s="36">
        <v>100</v>
      </c>
      <c r="AN243" s="36">
        <v>100</v>
      </c>
      <c r="AO243" s="41"/>
      <c r="AP243" s="41">
        <f t="shared" si="71"/>
        <v>0</v>
      </c>
      <c r="AQ243" s="41">
        <f t="shared" si="67"/>
        <v>0</v>
      </c>
      <c r="AR243" s="19"/>
      <c r="AS243" s="19"/>
      <c r="AT243" s="18"/>
      <c r="AU243" s="14">
        <f t="shared" si="72"/>
        <v>0</v>
      </c>
      <c r="AV243" s="14">
        <f t="shared" si="54"/>
        <v>0</v>
      </c>
      <c r="AW243" s="40">
        <f t="shared" si="73"/>
        <v>343.5</v>
      </c>
      <c r="AX243" s="40">
        <v>176</v>
      </c>
      <c r="AY243" s="40">
        <f t="shared" si="60"/>
        <v>143.5</v>
      </c>
      <c r="AZ243" s="40">
        <f t="shared" si="61"/>
        <v>319.5</v>
      </c>
      <c r="BA243" s="40">
        <v>100</v>
      </c>
      <c r="BB243" s="40">
        <f t="shared" si="74"/>
        <v>200</v>
      </c>
      <c r="BC243" s="40">
        <v>100</v>
      </c>
      <c r="BD243" s="40">
        <f t="shared" si="70"/>
        <v>200</v>
      </c>
      <c r="BE243" s="40">
        <f t="shared" si="62"/>
        <v>4679</v>
      </c>
      <c r="BF243" s="19" t="s">
        <v>243</v>
      </c>
      <c r="BG243" s="44">
        <v>502003316200</v>
      </c>
      <c r="BH243" s="7"/>
      <c r="JB243" s="9"/>
      <c r="JC243" s="9"/>
    </row>
    <row r="244" spans="1:60">
      <c r="A244" s="13">
        <v>114</v>
      </c>
      <c r="B244" s="27" t="s">
        <v>331</v>
      </c>
      <c r="C244" s="27" t="s">
        <v>96</v>
      </c>
      <c r="D244" s="27" t="s">
        <v>79</v>
      </c>
      <c r="E244" s="16" t="s">
        <v>79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16"/>
      <c r="AA244" s="27"/>
      <c r="AB244" s="27"/>
      <c r="AC244" s="27"/>
      <c r="AD244" s="27"/>
      <c r="AE244" s="16"/>
      <c r="AF244" s="27"/>
      <c r="AG244" s="27"/>
      <c r="AH244" s="27"/>
      <c r="AI244" s="14">
        <f t="shared" si="58"/>
        <v>0</v>
      </c>
      <c r="AJ244" s="14">
        <v>35</v>
      </c>
      <c r="AK244" s="36">
        <f t="shared" si="59"/>
        <v>0</v>
      </c>
      <c r="AL244" s="27">
        <v>0</v>
      </c>
      <c r="AM244" s="36">
        <v>0</v>
      </c>
      <c r="AN244" s="36">
        <v>0</v>
      </c>
      <c r="AO244" s="42"/>
      <c r="AP244" s="41">
        <f t="shared" si="71"/>
        <v>0</v>
      </c>
      <c r="AQ244" s="41">
        <f t="shared" si="67"/>
        <v>0</v>
      </c>
      <c r="AR244" s="27"/>
      <c r="AS244" s="27"/>
      <c r="AT244" s="27"/>
      <c r="AU244" s="14">
        <f t="shared" si="72"/>
        <v>0</v>
      </c>
      <c r="AV244" s="14">
        <f t="shared" ref="AV244:AV307" si="75">AT244-AU244</f>
        <v>0</v>
      </c>
      <c r="AW244" s="40">
        <f t="shared" si="73"/>
        <v>0</v>
      </c>
      <c r="AX244" s="43">
        <v>157.5</v>
      </c>
      <c r="AY244" s="40">
        <f t="shared" si="60"/>
        <v>0</v>
      </c>
      <c r="AZ244" s="40">
        <f t="shared" si="61"/>
        <v>157.5</v>
      </c>
      <c r="BA244" s="43">
        <v>0</v>
      </c>
      <c r="BB244" s="40">
        <f t="shared" si="74"/>
        <v>0</v>
      </c>
      <c r="BC244" s="40">
        <v>0</v>
      </c>
      <c r="BD244" s="40">
        <f t="shared" si="70"/>
        <v>0</v>
      </c>
      <c r="BE244" s="40">
        <f t="shared" si="62"/>
        <v>0</v>
      </c>
      <c r="BF244" s="65" t="s">
        <v>243</v>
      </c>
      <c r="BG244" s="44">
        <v>502009993000</v>
      </c>
      <c r="BH244" s="7"/>
    </row>
    <row r="245" spans="1:60">
      <c r="A245" s="13">
        <v>174</v>
      </c>
      <c r="B245" s="18" t="s">
        <v>332</v>
      </c>
      <c r="C245" s="19" t="s">
        <v>81</v>
      </c>
      <c r="D245" s="19">
        <v>4</v>
      </c>
      <c r="E245" s="19">
        <v>4</v>
      </c>
      <c r="F245" s="19">
        <v>5</v>
      </c>
      <c r="G245" s="19">
        <v>4.5</v>
      </c>
      <c r="H245" s="19">
        <v>4</v>
      </c>
      <c r="I245" s="19">
        <v>4</v>
      </c>
      <c r="J245" s="19">
        <v>3</v>
      </c>
      <c r="K245" s="19">
        <v>2.5</v>
      </c>
      <c r="L245" s="19">
        <v>0</v>
      </c>
      <c r="M245" s="19">
        <v>2</v>
      </c>
      <c r="N245" s="19">
        <v>2</v>
      </c>
      <c r="O245" s="19">
        <v>2</v>
      </c>
      <c r="P245" s="19">
        <v>2</v>
      </c>
      <c r="Q245" s="19">
        <v>2</v>
      </c>
      <c r="R245" s="19">
        <v>2</v>
      </c>
      <c r="S245" s="19">
        <v>2</v>
      </c>
      <c r="T245" s="19">
        <v>2</v>
      </c>
      <c r="U245" s="19">
        <v>3</v>
      </c>
      <c r="V245" s="19">
        <v>2.5</v>
      </c>
      <c r="W245" s="19">
        <v>2.5</v>
      </c>
      <c r="X245" s="19">
        <v>2.5</v>
      </c>
      <c r="Y245" s="19">
        <v>2</v>
      </c>
      <c r="Z245" s="14">
        <v>3</v>
      </c>
      <c r="AA245" s="19">
        <v>3</v>
      </c>
      <c r="AB245" s="19">
        <v>3</v>
      </c>
      <c r="AC245" s="19">
        <v>3</v>
      </c>
      <c r="AD245" s="19">
        <v>4.5</v>
      </c>
      <c r="AE245" s="14">
        <v>6</v>
      </c>
      <c r="AF245" s="19">
        <v>4</v>
      </c>
      <c r="AG245" s="19"/>
      <c r="AH245" s="19">
        <v>3.5</v>
      </c>
      <c r="AI245" s="14">
        <f t="shared" si="58"/>
        <v>89.5</v>
      </c>
      <c r="AJ245" s="14">
        <v>35</v>
      </c>
      <c r="AK245" s="36">
        <f t="shared" si="59"/>
        <v>3132.5</v>
      </c>
      <c r="AL245" s="19">
        <v>0</v>
      </c>
      <c r="AM245" s="36">
        <v>100</v>
      </c>
      <c r="AN245" s="36">
        <v>100</v>
      </c>
      <c r="AO245" s="41"/>
      <c r="AP245" s="41">
        <f t="shared" si="71"/>
        <v>0</v>
      </c>
      <c r="AQ245" s="41">
        <f t="shared" si="67"/>
        <v>0</v>
      </c>
      <c r="AR245" s="19"/>
      <c r="AS245" s="19"/>
      <c r="AT245" s="18"/>
      <c r="AU245" s="14">
        <f t="shared" si="72"/>
        <v>0</v>
      </c>
      <c r="AV245" s="14">
        <f t="shared" si="75"/>
        <v>0</v>
      </c>
      <c r="AW245" s="40">
        <f t="shared" si="73"/>
        <v>289.5</v>
      </c>
      <c r="AX245" s="40">
        <v>2149.5</v>
      </c>
      <c r="AY245" s="40">
        <f t="shared" si="60"/>
        <v>89.5</v>
      </c>
      <c r="AZ245" s="40">
        <f t="shared" si="61"/>
        <v>2239</v>
      </c>
      <c r="BA245" s="40">
        <v>100</v>
      </c>
      <c r="BB245" s="40">
        <f t="shared" si="74"/>
        <v>200</v>
      </c>
      <c r="BC245" s="40">
        <v>100</v>
      </c>
      <c r="BD245" s="40">
        <f t="shared" si="70"/>
        <v>200</v>
      </c>
      <c r="BE245" s="40">
        <f t="shared" si="62"/>
        <v>2843</v>
      </c>
      <c r="BF245" s="19" t="s">
        <v>243</v>
      </c>
      <c r="BG245" s="44">
        <v>502009997300</v>
      </c>
      <c r="BH245" s="7"/>
    </row>
    <row r="246" spans="1:60">
      <c r="A246" s="13">
        <v>462</v>
      </c>
      <c r="B246" s="18" t="s">
        <v>333</v>
      </c>
      <c r="C246" s="19" t="s">
        <v>50</v>
      </c>
      <c r="D246" s="19">
        <v>3.5</v>
      </c>
      <c r="E246" s="14">
        <v>3</v>
      </c>
      <c r="F246" s="19">
        <v>2.5</v>
      </c>
      <c r="G246" s="19">
        <v>2.5</v>
      </c>
      <c r="H246" s="19">
        <v>3</v>
      </c>
      <c r="I246" s="19">
        <v>3.5</v>
      </c>
      <c r="J246" s="19">
        <v>3.5</v>
      </c>
      <c r="K246" s="19">
        <v>3</v>
      </c>
      <c r="L246" s="19">
        <v>2.5</v>
      </c>
      <c r="M246" s="19">
        <v>0</v>
      </c>
      <c r="N246" s="19">
        <v>3.5</v>
      </c>
      <c r="O246" s="19">
        <v>4</v>
      </c>
      <c r="P246" s="19">
        <v>3</v>
      </c>
      <c r="Q246" s="19">
        <v>3.5</v>
      </c>
      <c r="R246" s="19">
        <v>3</v>
      </c>
      <c r="S246" s="19">
        <v>3.5</v>
      </c>
      <c r="T246" s="19">
        <v>3.5</v>
      </c>
      <c r="U246" s="19">
        <v>4</v>
      </c>
      <c r="V246" s="19">
        <v>3</v>
      </c>
      <c r="W246" s="19">
        <v>4</v>
      </c>
      <c r="X246" s="19">
        <v>3.5</v>
      </c>
      <c r="Y246" s="19">
        <v>2.5</v>
      </c>
      <c r="Z246" s="14">
        <v>3</v>
      </c>
      <c r="AA246" s="19">
        <v>3.5</v>
      </c>
      <c r="AB246" s="19">
        <v>3.5</v>
      </c>
      <c r="AC246" s="19">
        <v>3</v>
      </c>
      <c r="AD246" s="19">
        <v>3</v>
      </c>
      <c r="AE246" s="19">
        <v>4</v>
      </c>
      <c r="AF246" s="19">
        <v>3</v>
      </c>
      <c r="AG246" s="19">
        <v>0</v>
      </c>
      <c r="AH246" s="19">
        <v>1</v>
      </c>
      <c r="AI246" s="14">
        <f t="shared" si="58"/>
        <v>92</v>
      </c>
      <c r="AJ246" s="14">
        <v>35</v>
      </c>
      <c r="AK246" s="36">
        <f t="shared" si="59"/>
        <v>3220</v>
      </c>
      <c r="AL246" s="39">
        <v>14139</v>
      </c>
      <c r="AM246" s="36">
        <v>100</v>
      </c>
      <c r="AN246" s="36">
        <v>100</v>
      </c>
      <c r="AO246" s="41">
        <v>0</v>
      </c>
      <c r="AP246" s="41">
        <f t="shared" si="71"/>
        <v>0</v>
      </c>
      <c r="AQ246" s="41">
        <f t="shared" si="67"/>
        <v>14139</v>
      </c>
      <c r="AR246" s="19"/>
      <c r="AS246" s="19"/>
      <c r="AT246" s="18">
        <v>2300</v>
      </c>
      <c r="AU246" s="14">
        <f t="shared" si="72"/>
        <v>2300</v>
      </c>
      <c r="AV246" s="14">
        <f t="shared" si="75"/>
        <v>0</v>
      </c>
      <c r="AW246" s="40">
        <f t="shared" si="73"/>
        <v>2592</v>
      </c>
      <c r="AX246" s="40">
        <v>2294</v>
      </c>
      <c r="AY246" s="40">
        <f t="shared" si="60"/>
        <v>92</v>
      </c>
      <c r="AZ246" s="40">
        <f t="shared" si="61"/>
        <v>2386</v>
      </c>
      <c r="BA246" s="40">
        <v>1000</v>
      </c>
      <c r="BB246" s="40">
        <f t="shared" si="74"/>
        <v>1100</v>
      </c>
      <c r="BC246" s="40">
        <v>1600</v>
      </c>
      <c r="BD246" s="40">
        <f t="shared" si="70"/>
        <v>1700</v>
      </c>
      <c r="BE246" s="40">
        <f t="shared" si="62"/>
        <v>628</v>
      </c>
      <c r="BF246" s="45" t="s">
        <v>243</v>
      </c>
      <c r="BG246" s="44">
        <v>5028501010091500</v>
      </c>
      <c r="BH246" s="7"/>
    </row>
    <row r="247" spans="1:60">
      <c r="A247" s="13">
        <v>504</v>
      </c>
      <c r="B247" s="18" t="s">
        <v>334</v>
      </c>
      <c r="C247" s="19" t="s">
        <v>50</v>
      </c>
      <c r="D247" s="19">
        <v>3</v>
      </c>
      <c r="E247" s="14">
        <v>2.5</v>
      </c>
      <c r="F247" s="19">
        <v>3</v>
      </c>
      <c r="G247" s="19">
        <v>3</v>
      </c>
      <c r="H247" s="19">
        <v>2.5</v>
      </c>
      <c r="I247" s="19">
        <v>2.5</v>
      </c>
      <c r="J247" s="19">
        <v>2.5</v>
      </c>
      <c r="K247" s="19">
        <v>2</v>
      </c>
      <c r="L247" s="19">
        <v>3</v>
      </c>
      <c r="M247" s="19">
        <v>2</v>
      </c>
      <c r="N247" s="19">
        <v>2</v>
      </c>
      <c r="O247" s="19">
        <v>2</v>
      </c>
      <c r="P247" s="19">
        <v>1.5</v>
      </c>
      <c r="Q247" s="19">
        <v>2</v>
      </c>
      <c r="R247" s="19">
        <v>1.5</v>
      </c>
      <c r="S247" s="19">
        <v>2</v>
      </c>
      <c r="T247" s="19">
        <v>2</v>
      </c>
      <c r="U247" s="19">
        <v>1.5</v>
      </c>
      <c r="V247" s="19">
        <v>1.5</v>
      </c>
      <c r="W247" s="19">
        <v>0</v>
      </c>
      <c r="X247" s="19">
        <v>0</v>
      </c>
      <c r="Y247" s="19">
        <v>3</v>
      </c>
      <c r="Z247" s="14">
        <v>1.5</v>
      </c>
      <c r="AA247" s="19">
        <v>0</v>
      </c>
      <c r="AB247" s="19">
        <v>0</v>
      </c>
      <c r="AC247" s="19">
        <v>1.5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4">
        <f t="shared" si="58"/>
        <v>48</v>
      </c>
      <c r="AJ247" s="14">
        <v>35</v>
      </c>
      <c r="AK247" s="36">
        <f t="shared" si="59"/>
        <v>1680</v>
      </c>
      <c r="AL247" s="39">
        <v>54937</v>
      </c>
      <c r="AM247" s="36">
        <v>100</v>
      </c>
      <c r="AN247" s="36">
        <v>100</v>
      </c>
      <c r="AO247" s="41">
        <v>1500</v>
      </c>
      <c r="AP247" s="41">
        <v>1432</v>
      </c>
      <c r="AQ247" s="41">
        <f t="shared" si="67"/>
        <v>53437</v>
      </c>
      <c r="AR247" s="19"/>
      <c r="AS247" s="19"/>
      <c r="AT247" s="18"/>
      <c r="AU247" s="14">
        <f t="shared" si="72"/>
        <v>0</v>
      </c>
      <c r="AV247" s="14">
        <f t="shared" si="75"/>
        <v>0</v>
      </c>
      <c r="AW247" s="40">
        <f t="shared" si="73"/>
        <v>1680</v>
      </c>
      <c r="AX247" s="40">
        <v>579.5</v>
      </c>
      <c r="AY247" s="40">
        <f t="shared" si="60"/>
        <v>48</v>
      </c>
      <c r="AZ247" s="40">
        <f t="shared" si="61"/>
        <v>627.5</v>
      </c>
      <c r="BA247" s="40">
        <v>1000</v>
      </c>
      <c r="BB247" s="40">
        <f t="shared" si="74"/>
        <v>1100</v>
      </c>
      <c r="BC247" s="40">
        <v>100</v>
      </c>
      <c r="BD247" s="40">
        <f t="shared" si="70"/>
        <v>200</v>
      </c>
      <c r="BE247" s="40">
        <f t="shared" si="62"/>
        <v>0</v>
      </c>
      <c r="BF247" s="45" t="s">
        <v>243</v>
      </c>
      <c r="BG247" s="44" t="s">
        <v>296</v>
      </c>
      <c r="BH247" s="7"/>
    </row>
    <row r="248" s="34" customFormat="1" spans="1:263">
      <c r="A248" s="13">
        <v>540</v>
      </c>
      <c r="B248" s="14" t="s">
        <v>335</v>
      </c>
      <c r="C248" s="14" t="s">
        <v>50</v>
      </c>
      <c r="D248" s="14">
        <v>17</v>
      </c>
      <c r="E248" s="14">
        <v>17.5</v>
      </c>
      <c r="F248" s="14">
        <v>18.5</v>
      </c>
      <c r="G248" s="14">
        <v>13.5</v>
      </c>
      <c r="H248" s="14">
        <v>14</v>
      </c>
      <c r="I248" s="14">
        <v>14</v>
      </c>
      <c r="J248" s="14">
        <v>14</v>
      </c>
      <c r="K248" s="14">
        <v>14</v>
      </c>
      <c r="L248" s="14">
        <v>8</v>
      </c>
      <c r="M248" s="14">
        <v>14</v>
      </c>
      <c r="N248" s="14">
        <v>13</v>
      </c>
      <c r="O248" s="14">
        <v>14.5</v>
      </c>
      <c r="P248" s="14">
        <v>9</v>
      </c>
      <c r="Q248" s="14">
        <v>14</v>
      </c>
      <c r="R248" s="14">
        <v>16</v>
      </c>
      <c r="S248" s="14">
        <v>15</v>
      </c>
      <c r="T248" s="14">
        <v>14</v>
      </c>
      <c r="U248" s="14">
        <v>14.5</v>
      </c>
      <c r="V248" s="14">
        <v>15</v>
      </c>
      <c r="W248" s="14">
        <v>15.5</v>
      </c>
      <c r="X248" s="14">
        <v>13.5</v>
      </c>
      <c r="Y248" s="14">
        <v>13.5</v>
      </c>
      <c r="Z248" s="14">
        <v>14.5</v>
      </c>
      <c r="AA248" s="14">
        <v>15</v>
      </c>
      <c r="AB248" s="14">
        <v>3.5</v>
      </c>
      <c r="AC248" s="14">
        <v>8</v>
      </c>
      <c r="AD248" s="14">
        <v>15</v>
      </c>
      <c r="AE248" s="14">
        <v>14</v>
      </c>
      <c r="AF248" s="14">
        <v>13.5</v>
      </c>
      <c r="AG248" s="14">
        <v>11.5</v>
      </c>
      <c r="AH248" s="14">
        <v>15</v>
      </c>
      <c r="AI248" s="14">
        <f t="shared" si="58"/>
        <v>422</v>
      </c>
      <c r="AJ248" s="14">
        <v>35</v>
      </c>
      <c r="AK248" s="36">
        <f t="shared" si="59"/>
        <v>14770</v>
      </c>
      <c r="AL248" s="14">
        <v>0</v>
      </c>
      <c r="AM248" s="36">
        <v>100</v>
      </c>
      <c r="AN248" s="36">
        <v>100</v>
      </c>
      <c r="AO248" s="41"/>
      <c r="AP248" s="41">
        <f t="shared" ref="AP248:AP283" si="76">AO248</f>
        <v>0</v>
      </c>
      <c r="AQ248" s="41">
        <f t="shared" si="67"/>
        <v>0</v>
      </c>
      <c r="AR248" s="14"/>
      <c r="AS248" s="14"/>
      <c r="AT248" s="14"/>
      <c r="AU248" s="14">
        <f t="shared" si="72"/>
        <v>0</v>
      </c>
      <c r="AV248" s="14">
        <f t="shared" si="75"/>
        <v>0</v>
      </c>
      <c r="AW248" s="40">
        <f t="shared" si="73"/>
        <v>622</v>
      </c>
      <c r="AX248" s="40">
        <v>962</v>
      </c>
      <c r="AY248" s="40">
        <f t="shared" si="60"/>
        <v>422</v>
      </c>
      <c r="AZ248" s="40">
        <f t="shared" si="61"/>
        <v>1384</v>
      </c>
      <c r="BA248" s="40">
        <v>100</v>
      </c>
      <c r="BB248" s="40">
        <f t="shared" si="74"/>
        <v>200</v>
      </c>
      <c r="BC248" s="40">
        <v>100</v>
      </c>
      <c r="BD248" s="40">
        <f t="shared" si="70"/>
        <v>200</v>
      </c>
      <c r="BE248" s="40">
        <f t="shared" si="62"/>
        <v>14148</v>
      </c>
      <c r="BF248" s="14" t="s">
        <v>243</v>
      </c>
      <c r="BG248" s="44">
        <v>71780302201</v>
      </c>
      <c r="BH248" s="7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/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/>
      <c r="FK248" s="15"/>
      <c r="FL248" s="15"/>
      <c r="FM248" s="15"/>
      <c r="FN248" s="15"/>
      <c r="FO248" s="15"/>
      <c r="FP248" s="15"/>
      <c r="FQ248" s="15"/>
      <c r="FR248" s="15"/>
      <c r="FS248" s="15"/>
      <c r="FT248" s="15"/>
      <c r="FU248" s="15"/>
      <c r="FV248" s="15"/>
      <c r="FW248" s="15"/>
      <c r="FX248" s="15"/>
      <c r="FY248" s="15"/>
      <c r="FZ248" s="15"/>
      <c r="GA248" s="15"/>
      <c r="GB248" s="15"/>
      <c r="GC248" s="15"/>
      <c r="GD248" s="15"/>
      <c r="GE248" s="15"/>
      <c r="GF248" s="15"/>
      <c r="GG248" s="15"/>
      <c r="GH248" s="15"/>
      <c r="GI248" s="15"/>
      <c r="GJ248" s="15"/>
      <c r="GK248" s="15"/>
      <c r="GL248" s="15"/>
      <c r="GM248" s="15"/>
      <c r="GN248" s="15"/>
      <c r="GO248" s="15"/>
      <c r="GP248" s="15"/>
      <c r="GQ248" s="15"/>
      <c r="GR248" s="15"/>
      <c r="GS248" s="15"/>
      <c r="GT248" s="15"/>
      <c r="GU248" s="15"/>
      <c r="GV248" s="15"/>
      <c r="GW248" s="15"/>
      <c r="GX248" s="15"/>
      <c r="GY248" s="15"/>
      <c r="GZ248" s="15"/>
      <c r="HA248" s="15"/>
      <c r="HB248" s="15"/>
      <c r="HC248" s="15"/>
      <c r="HD248" s="15"/>
      <c r="HE248" s="15"/>
      <c r="HF248" s="15"/>
      <c r="HG248" s="15"/>
      <c r="HH248" s="15"/>
      <c r="HI248" s="15"/>
      <c r="HJ248" s="15"/>
      <c r="HK248" s="15"/>
      <c r="HL248" s="15"/>
      <c r="HM248" s="15"/>
      <c r="HN248" s="15"/>
      <c r="HO248" s="15"/>
      <c r="HP248" s="15"/>
      <c r="HQ248" s="15"/>
      <c r="HR248" s="15"/>
      <c r="HS248" s="15"/>
      <c r="HT248" s="15"/>
      <c r="HU248" s="15"/>
      <c r="HV248" s="15"/>
      <c r="HW248" s="15"/>
      <c r="HX248" s="15"/>
      <c r="HY248" s="15"/>
      <c r="HZ248" s="15"/>
      <c r="IA248" s="15"/>
      <c r="IB248" s="15"/>
      <c r="IC248" s="15"/>
      <c r="ID248" s="15"/>
      <c r="IE248" s="15"/>
      <c r="IF248" s="15"/>
      <c r="IG248" s="15"/>
      <c r="IH248" s="15"/>
      <c r="II248" s="15"/>
      <c r="IJ248" s="15"/>
      <c r="IK248" s="15"/>
      <c r="IL248" s="15"/>
      <c r="IM248" s="15"/>
      <c r="IN248" s="15"/>
      <c r="IO248" s="15"/>
      <c r="IP248" s="15"/>
      <c r="IQ248" s="15"/>
      <c r="IR248" s="15"/>
      <c r="IS248" s="15"/>
      <c r="IT248" s="15"/>
      <c r="IU248" s="15"/>
      <c r="IV248" s="15"/>
      <c r="IW248" s="15"/>
      <c r="IX248" s="15"/>
      <c r="IY248" s="15"/>
      <c r="IZ248" s="15"/>
      <c r="JA248" s="15"/>
      <c r="JB248"/>
      <c r="JC248"/>
    </row>
    <row r="249" s="12" customFormat="1" spans="1:263">
      <c r="A249" s="13">
        <v>516</v>
      </c>
      <c r="B249" s="18" t="s">
        <v>336</v>
      </c>
      <c r="C249" s="19" t="s">
        <v>50</v>
      </c>
      <c r="D249" s="19">
        <v>3</v>
      </c>
      <c r="E249" s="14">
        <v>2</v>
      </c>
      <c r="F249" s="19">
        <v>2.5</v>
      </c>
      <c r="G249" s="19">
        <v>3.5</v>
      </c>
      <c r="H249" s="19">
        <v>2</v>
      </c>
      <c r="I249" s="19">
        <v>2.5</v>
      </c>
      <c r="J249" s="19">
        <v>2.5</v>
      </c>
      <c r="K249" s="19">
        <v>3</v>
      </c>
      <c r="L249" s="19">
        <v>2.5</v>
      </c>
      <c r="M249" s="19">
        <v>2</v>
      </c>
      <c r="N249" s="19">
        <v>3</v>
      </c>
      <c r="O249" s="19">
        <v>2.5</v>
      </c>
      <c r="P249" s="19">
        <v>2.5</v>
      </c>
      <c r="Q249" s="19">
        <v>2.5</v>
      </c>
      <c r="R249" s="19">
        <v>2.5</v>
      </c>
      <c r="S249" s="19">
        <v>2.5</v>
      </c>
      <c r="T249" s="19">
        <v>2</v>
      </c>
      <c r="U249" s="19">
        <v>2</v>
      </c>
      <c r="V249" s="19">
        <v>3</v>
      </c>
      <c r="W249" s="19">
        <v>2</v>
      </c>
      <c r="X249" s="19">
        <v>1.5</v>
      </c>
      <c r="Y249" s="19">
        <v>2</v>
      </c>
      <c r="Z249" s="14">
        <v>1.5</v>
      </c>
      <c r="AA249" s="19">
        <v>1.5</v>
      </c>
      <c r="AB249" s="19">
        <v>1.5</v>
      </c>
      <c r="AC249" s="19">
        <v>1.5</v>
      </c>
      <c r="AD249" s="19">
        <v>1</v>
      </c>
      <c r="AE249" s="19">
        <v>1</v>
      </c>
      <c r="AF249" s="19">
        <v>0</v>
      </c>
      <c r="AG249" s="19">
        <v>0</v>
      </c>
      <c r="AH249" s="19">
        <v>0</v>
      </c>
      <c r="AI249" s="14">
        <f t="shared" si="58"/>
        <v>61.5</v>
      </c>
      <c r="AJ249" s="14">
        <v>35</v>
      </c>
      <c r="AK249" s="36">
        <f t="shared" si="59"/>
        <v>2152.5</v>
      </c>
      <c r="AL249" s="19">
        <v>0</v>
      </c>
      <c r="AM249" s="36">
        <v>0</v>
      </c>
      <c r="AN249" s="36">
        <v>100</v>
      </c>
      <c r="AO249" s="41"/>
      <c r="AP249" s="41">
        <f t="shared" si="76"/>
        <v>0</v>
      </c>
      <c r="AQ249" s="41">
        <f t="shared" si="67"/>
        <v>0</v>
      </c>
      <c r="AR249" s="19"/>
      <c r="AS249" s="19"/>
      <c r="AT249" s="19">
        <v>2300</v>
      </c>
      <c r="AU249" s="14">
        <v>1991</v>
      </c>
      <c r="AV249" s="14">
        <f t="shared" si="75"/>
        <v>309</v>
      </c>
      <c r="AW249" s="40">
        <f t="shared" si="73"/>
        <v>2152.5</v>
      </c>
      <c r="AX249" s="40">
        <v>277</v>
      </c>
      <c r="AY249" s="40">
        <f t="shared" si="60"/>
        <v>61.5</v>
      </c>
      <c r="AZ249" s="40">
        <f t="shared" si="61"/>
        <v>338.5</v>
      </c>
      <c r="BA249" s="40">
        <v>0</v>
      </c>
      <c r="BB249" s="40">
        <f t="shared" si="74"/>
        <v>0</v>
      </c>
      <c r="BC249" s="40">
        <v>0</v>
      </c>
      <c r="BD249" s="40">
        <f t="shared" si="70"/>
        <v>100</v>
      </c>
      <c r="BE249" s="40">
        <f t="shared" si="62"/>
        <v>0</v>
      </c>
      <c r="BF249" s="19" t="s">
        <v>243</v>
      </c>
      <c r="BG249" s="44">
        <v>5028501020162800</v>
      </c>
      <c r="BH249" s="7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  <c r="ED249" s="15"/>
      <c r="EE249" s="15"/>
      <c r="EF249" s="15"/>
      <c r="EG249" s="15"/>
      <c r="EH249" s="15"/>
      <c r="EI249" s="15"/>
      <c r="EJ249" s="15"/>
      <c r="EK249" s="15"/>
      <c r="EL249" s="15"/>
      <c r="EM249" s="15"/>
      <c r="EN249" s="15"/>
      <c r="EO249" s="15"/>
      <c r="EP249" s="15"/>
      <c r="EQ249" s="15"/>
      <c r="ER249" s="15"/>
      <c r="ES249" s="15"/>
      <c r="ET249" s="15"/>
      <c r="EU249" s="15"/>
      <c r="EV249" s="15"/>
      <c r="EW249" s="15"/>
      <c r="EX249" s="15"/>
      <c r="EY249" s="15"/>
      <c r="EZ249" s="15"/>
      <c r="FA249" s="15"/>
      <c r="FB249" s="15"/>
      <c r="FC249" s="15"/>
      <c r="FD249" s="15"/>
      <c r="FE249" s="15"/>
      <c r="FF249" s="15"/>
      <c r="FG249" s="15"/>
      <c r="FH249" s="15"/>
      <c r="FI249" s="15"/>
      <c r="FJ249" s="15"/>
      <c r="FK249" s="15"/>
      <c r="FL249" s="15"/>
      <c r="FM249" s="15"/>
      <c r="FN249" s="15"/>
      <c r="FO249" s="15"/>
      <c r="FP249" s="15"/>
      <c r="FQ249" s="15"/>
      <c r="FR249" s="15"/>
      <c r="FS249" s="15"/>
      <c r="FT249" s="15"/>
      <c r="FU249" s="15"/>
      <c r="FV249" s="15"/>
      <c r="FW249" s="15"/>
      <c r="FX249" s="15"/>
      <c r="FY249" s="15"/>
      <c r="FZ249" s="15"/>
      <c r="GA249" s="15"/>
      <c r="GB249" s="15"/>
      <c r="GC249" s="15"/>
      <c r="GD249" s="15"/>
      <c r="GE249" s="15"/>
      <c r="GF249" s="15"/>
      <c r="GG249" s="15"/>
      <c r="GH249" s="15"/>
      <c r="GI249" s="15"/>
      <c r="GJ249" s="15"/>
      <c r="GK249" s="15"/>
      <c r="GL249" s="15"/>
      <c r="GM249" s="15"/>
      <c r="GN249" s="15"/>
      <c r="GO249" s="15"/>
      <c r="GP249" s="15"/>
      <c r="GQ249" s="15"/>
      <c r="GR249" s="15"/>
      <c r="GS249" s="15"/>
      <c r="GT249" s="15"/>
      <c r="GU249" s="15"/>
      <c r="GV249" s="15"/>
      <c r="GW249" s="15"/>
      <c r="GX249" s="15"/>
      <c r="GY249" s="15"/>
      <c r="GZ249" s="15"/>
      <c r="HA249" s="15"/>
      <c r="HB249" s="15"/>
      <c r="HC249" s="15"/>
      <c r="HD249" s="15"/>
      <c r="HE249" s="15"/>
      <c r="HF249" s="15"/>
      <c r="HG249" s="15"/>
      <c r="HH249" s="15"/>
      <c r="HI249" s="15"/>
      <c r="HJ249" s="15"/>
      <c r="HK249" s="15"/>
      <c r="HL249" s="15"/>
      <c r="HM249" s="15"/>
      <c r="HN249" s="15"/>
      <c r="HO249" s="15"/>
      <c r="HP249" s="15"/>
      <c r="HQ249" s="15"/>
      <c r="HR249" s="15"/>
      <c r="HS249" s="15"/>
      <c r="HT249" s="15"/>
      <c r="HU249" s="15"/>
      <c r="HV249" s="15"/>
      <c r="HW249" s="15"/>
      <c r="HX249" s="15"/>
      <c r="HY249" s="15"/>
      <c r="HZ249" s="15"/>
      <c r="IA249" s="15"/>
      <c r="IB249" s="15"/>
      <c r="IC249" s="15"/>
      <c r="ID249" s="15"/>
      <c r="IE249" s="15"/>
      <c r="IF249" s="15"/>
      <c r="IG249" s="15"/>
      <c r="IH249" s="15"/>
      <c r="II249" s="15"/>
      <c r="IJ249" s="15"/>
      <c r="IK249" s="15"/>
      <c r="IL249" s="15"/>
      <c r="IM249" s="15"/>
      <c r="IN249" s="15"/>
      <c r="IO249" s="15"/>
      <c r="IP249" s="15"/>
      <c r="IQ249" s="15"/>
      <c r="IR249" s="15"/>
      <c r="IS249" s="15"/>
      <c r="IT249" s="15"/>
      <c r="IU249" s="15"/>
      <c r="IV249" s="15"/>
      <c r="IW249" s="15"/>
      <c r="IX249" s="15"/>
      <c r="IY249" s="15"/>
      <c r="IZ249" s="15"/>
      <c r="JA249" s="15"/>
      <c r="JB249"/>
      <c r="JC249"/>
    </row>
    <row r="250" s="7" customFormat="1" ht="14.25" customHeight="1" spans="1:263">
      <c r="A250" s="118">
        <v>714</v>
      </c>
      <c r="B250" s="118" t="s">
        <v>337</v>
      </c>
      <c r="C250" s="118" t="s">
        <v>120</v>
      </c>
      <c r="D250" s="118">
        <v>7.5</v>
      </c>
      <c r="E250" s="118">
        <v>8.5</v>
      </c>
      <c r="F250" s="118">
        <v>6</v>
      </c>
      <c r="G250" s="118">
        <v>9.5</v>
      </c>
      <c r="H250" s="118">
        <v>8.5</v>
      </c>
      <c r="I250" s="118">
        <v>8.5</v>
      </c>
      <c r="J250" s="118">
        <v>7.5</v>
      </c>
      <c r="K250" s="118">
        <v>8.5</v>
      </c>
      <c r="L250" s="118">
        <v>6.5</v>
      </c>
      <c r="M250" s="118">
        <v>6.5</v>
      </c>
      <c r="N250" s="118">
        <v>2.5</v>
      </c>
      <c r="O250" s="118">
        <v>2.5</v>
      </c>
      <c r="P250" s="118">
        <v>7</v>
      </c>
      <c r="Q250" s="118">
        <v>5</v>
      </c>
      <c r="R250" s="118">
        <v>7.5</v>
      </c>
      <c r="S250" s="118">
        <v>8</v>
      </c>
      <c r="T250" s="118">
        <v>7</v>
      </c>
      <c r="U250" s="118">
        <v>6</v>
      </c>
      <c r="V250" s="118">
        <v>8</v>
      </c>
      <c r="W250" s="118">
        <v>7</v>
      </c>
      <c r="X250" s="118">
        <v>8.5</v>
      </c>
      <c r="Y250" s="118">
        <v>8</v>
      </c>
      <c r="Z250" s="118">
        <v>5.5</v>
      </c>
      <c r="AA250" s="118">
        <v>8</v>
      </c>
      <c r="AB250" s="118">
        <v>8.5</v>
      </c>
      <c r="AC250" s="118">
        <v>7</v>
      </c>
      <c r="AD250" s="118">
        <v>8</v>
      </c>
      <c r="AE250" s="118">
        <v>9</v>
      </c>
      <c r="AF250" s="118">
        <v>8.5</v>
      </c>
      <c r="AG250" s="118">
        <v>7</v>
      </c>
      <c r="AH250" s="118">
        <v>2.5</v>
      </c>
      <c r="AI250" s="14">
        <f t="shared" si="58"/>
        <v>218.5</v>
      </c>
      <c r="AJ250" s="14">
        <v>35</v>
      </c>
      <c r="AK250" s="36">
        <f t="shared" si="59"/>
        <v>7647.5</v>
      </c>
      <c r="AL250" s="14">
        <v>0</v>
      </c>
      <c r="AM250" s="14">
        <v>100</v>
      </c>
      <c r="AN250" s="14">
        <v>100</v>
      </c>
      <c r="AO250" s="14"/>
      <c r="AP250" s="41">
        <f t="shared" si="76"/>
        <v>0</v>
      </c>
      <c r="AQ250" s="41">
        <f t="shared" si="67"/>
        <v>0</v>
      </c>
      <c r="AR250" s="118"/>
      <c r="AS250" s="14"/>
      <c r="AT250" s="118">
        <v>2300</v>
      </c>
      <c r="AU250" s="14">
        <f t="shared" ref="AU250:AU276" si="77">AT250</f>
        <v>2300</v>
      </c>
      <c r="AV250" s="14">
        <f t="shared" si="75"/>
        <v>0</v>
      </c>
      <c r="AW250" s="40">
        <f t="shared" si="73"/>
        <v>2718.5</v>
      </c>
      <c r="AX250" s="118"/>
      <c r="AY250" s="40">
        <f t="shared" si="60"/>
        <v>218.5</v>
      </c>
      <c r="AZ250" s="40">
        <f t="shared" si="61"/>
        <v>218.5</v>
      </c>
      <c r="BA250" s="118"/>
      <c r="BB250" s="40">
        <f t="shared" si="74"/>
        <v>100</v>
      </c>
      <c r="BC250" s="118"/>
      <c r="BD250" s="40">
        <f t="shared" si="70"/>
        <v>100</v>
      </c>
      <c r="BE250" s="40">
        <f t="shared" si="62"/>
        <v>4929</v>
      </c>
      <c r="BF250" s="118" t="s">
        <v>243</v>
      </c>
      <c r="BG250" s="118" t="s">
        <v>338</v>
      </c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  <c r="ED250" s="15"/>
      <c r="EE250" s="15"/>
      <c r="EF250" s="15"/>
      <c r="EG250" s="15"/>
      <c r="EH250" s="15"/>
      <c r="EI250" s="15"/>
      <c r="EJ250" s="15"/>
      <c r="EK250" s="15"/>
      <c r="EL250" s="15"/>
      <c r="EM250" s="15"/>
      <c r="EN250" s="15"/>
      <c r="EO250" s="15"/>
      <c r="EP250" s="15"/>
      <c r="EQ250" s="15"/>
      <c r="ER250" s="15"/>
      <c r="ES250" s="15"/>
      <c r="ET250" s="15"/>
      <c r="EU250" s="15"/>
      <c r="EV250" s="15"/>
      <c r="EW250" s="15"/>
      <c r="EX250" s="15"/>
      <c r="EY250" s="15"/>
      <c r="EZ250" s="15"/>
      <c r="FA250" s="15"/>
      <c r="FB250" s="15"/>
      <c r="FC250" s="15"/>
      <c r="FD250" s="15"/>
      <c r="FE250" s="15"/>
      <c r="FF250" s="15"/>
      <c r="FG250" s="15"/>
      <c r="FH250" s="15"/>
      <c r="FI250" s="15"/>
      <c r="FJ250" s="15"/>
      <c r="FK250" s="15"/>
      <c r="FL250" s="15"/>
      <c r="FM250" s="15"/>
      <c r="FN250" s="15"/>
      <c r="FO250" s="15"/>
      <c r="FP250" s="15"/>
      <c r="FQ250" s="15"/>
      <c r="FR250" s="15"/>
      <c r="FS250" s="15"/>
      <c r="FT250" s="15"/>
      <c r="FU250" s="15"/>
      <c r="FV250" s="15"/>
      <c r="FW250" s="15"/>
      <c r="FX250" s="15"/>
      <c r="FY250" s="15"/>
      <c r="FZ250" s="15"/>
      <c r="GA250" s="15"/>
      <c r="GB250" s="15"/>
      <c r="GC250" s="15"/>
      <c r="GD250" s="15"/>
      <c r="GE250" s="15"/>
      <c r="GF250" s="15"/>
      <c r="GG250" s="15"/>
      <c r="GH250" s="15"/>
      <c r="GI250" s="15"/>
      <c r="GJ250" s="15"/>
      <c r="GK250" s="15"/>
      <c r="GL250" s="15"/>
      <c r="GM250" s="15"/>
      <c r="GN250" s="15"/>
      <c r="GO250" s="15"/>
      <c r="GP250" s="15"/>
      <c r="GQ250" s="15"/>
      <c r="GR250" s="15"/>
      <c r="GS250" s="15"/>
      <c r="GT250" s="15"/>
      <c r="GU250" s="15"/>
      <c r="GV250" s="15"/>
      <c r="GW250" s="15"/>
      <c r="GX250" s="15"/>
      <c r="GY250" s="15"/>
      <c r="GZ250" s="15"/>
      <c r="HA250" s="15"/>
      <c r="HB250" s="15"/>
      <c r="HC250" s="15"/>
      <c r="HD250" s="15"/>
      <c r="HE250" s="15"/>
      <c r="HF250" s="15"/>
      <c r="HG250" s="15"/>
      <c r="HH250" s="15"/>
      <c r="HI250" s="15"/>
      <c r="HJ250" s="15"/>
      <c r="HK250" s="15"/>
      <c r="HL250" s="15"/>
      <c r="HM250" s="15"/>
      <c r="HN250" s="15"/>
      <c r="HO250" s="15"/>
      <c r="HP250" s="15"/>
      <c r="HQ250" s="15"/>
      <c r="HR250" s="15"/>
      <c r="HS250" s="15"/>
      <c r="HT250" s="15"/>
      <c r="HU250" s="15"/>
      <c r="HV250" s="15"/>
      <c r="HW250" s="15"/>
      <c r="HX250" s="15"/>
      <c r="HY250" s="15"/>
      <c r="HZ250" s="15"/>
      <c r="IA250" s="15"/>
      <c r="IB250" s="15"/>
      <c r="IC250" s="15"/>
      <c r="ID250" s="15"/>
      <c r="IE250" s="15"/>
      <c r="IF250" s="15"/>
      <c r="IG250" s="15"/>
      <c r="IH250" s="15"/>
      <c r="II250" s="15"/>
      <c r="IJ250" s="15"/>
      <c r="IK250" s="15"/>
      <c r="IL250" s="15"/>
      <c r="IM250" s="15"/>
      <c r="IN250" s="15"/>
      <c r="IO250" s="15"/>
      <c r="IP250" s="15"/>
      <c r="IQ250" s="15"/>
      <c r="IR250" s="15"/>
      <c r="IS250" s="15"/>
      <c r="IT250" s="15"/>
      <c r="IU250" s="15"/>
      <c r="IV250" s="15"/>
      <c r="IW250" s="15"/>
      <c r="IX250" s="15"/>
      <c r="IY250" s="15"/>
      <c r="IZ250" s="15"/>
      <c r="JA250" s="15"/>
      <c r="JB250"/>
      <c r="JC250"/>
    </row>
    <row r="251" s="7" customFormat="1" spans="1:263">
      <c r="A251" s="13">
        <v>172</v>
      </c>
      <c r="B251" s="23" t="s">
        <v>339</v>
      </c>
      <c r="C251" s="19" t="s">
        <v>81</v>
      </c>
      <c r="D251" s="19">
        <v>9</v>
      </c>
      <c r="E251" s="19">
        <v>9.5</v>
      </c>
      <c r="F251" s="19">
        <v>9</v>
      </c>
      <c r="G251" s="19">
        <v>9</v>
      </c>
      <c r="H251" s="19">
        <v>8</v>
      </c>
      <c r="I251" s="19">
        <v>9.5</v>
      </c>
      <c r="J251" s="19">
        <v>9.5</v>
      </c>
      <c r="K251" s="19">
        <v>9.5</v>
      </c>
      <c r="L251" s="19">
        <v>9</v>
      </c>
      <c r="M251" s="19">
        <v>9.5</v>
      </c>
      <c r="N251" s="19">
        <v>9.5</v>
      </c>
      <c r="O251" s="19">
        <v>9</v>
      </c>
      <c r="P251" s="19">
        <v>9.5</v>
      </c>
      <c r="Q251" s="19">
        <v>9.5</v>
      </c>
      <c r="R251" s="19">
        <v>9.5</v>
      </c>
      <c r="S251" s="19">
        <v>8.5</v>
      </c>
      <c r="T251" s="19">
        <v>8.5</v>
      </c>
      <c r="U251" s="19">
        <v>9</v>
      </c>
      <c r="V251" s="19">
        <v>8</v>
      </c>
      <c r="W251" s="19">
        <v>8</v>
      </c>
      <c r="X251" s="19">
        <v>8</v>
      </c>
      <c r="Y251" s="19">
        <v>9</v>
      </c>
      <c r="Z251" s="14">
        <v>10</v>
      </c>
      <c r="AA251" s="19">
        <v>10</v>
      </c>
      <c r="AB251" s="19">
        <v>11</v>
      </c>
      <c r="AC251" s="19">
        <v>11.5</v>
      </c>
      <c r="AD251" s="19">
        <v>11.5</v>
      </c>
      <c r="AE251" s="14">
        <v>11.5</v>
      </c>
      <c r="AF251" s="19">
        <v>11</v>
      </c>
      <c r="AG251" s="19">
        <v>11</v>
      </c>
      <c r="AH251" s="19">
        <v>11.5</v>
      </c>
      <c r="AI251" s="14">
        <f t="shared" si="58"/>
        <v>296.5</v>
      </c>
      <c r="AJ251" s="14">
        <v>35</v>
      </c>
      <c r="AK251" s="36">
        <f t="shared" si="59"/>
        <v>10377.5</v>
      </c>
      <c r="AL251" s="39">
        <v>31850</v>
      </c>
      <c r="AM251" s="36">
        <v>0</v>
      </c>
      <c r="AN251" s="36">
        <v>100</v>
      </c>
      <c r="AO251" s="41">
        <v>7150</v>
      </c>
      <c r="AP251" s="41">
        <f t="shared" si="76"/>
        <v>7150</v>
      </c>
      <c r="AQ251" s="41">
        <f t="shared" si="67"/>
        <v>24700</v>
      </c>
      <c r="AR251" s="19"/>
      <c r="AS251" s="19"/>
      <c r="AT251" s="18"/>
      <c r="AU251" s="14">
        <f t="shared" si="77"/>
        <v>0</v>
      </c>
      <c r="AV251" s="14">
        <f t="shared" si="75"/>
        <v>0</v>
      </c>
      <c r="AW251" s="40">
        <f t="shared" si="73"/>
        <v>7546.5</v>
      </c>
      <c r="AX251" s="118"/>
      <c r="AY251" s="40">
        <f t="shared" si="60"/>
        <v>296.5</v>
      </c>
      <c r="AZ251" s="40">
        <f t="shared" si="61"/>
        <v>296.5</v>
      </c>
      <c r="BA251" s="118"/>
      <c r="BB251" s="40">
        <f t="shared" si="74"/>
        <v>0</v>
      </c>
      <c r="BC251" s="118"/>
      <c r="BD251" s="40">
        <f t="shared" si="70"/>
        <v>100</v>
      </c>
      <c r="BE251" s="40">
        <f t="shared" si="62"/>
        <v>2831</v>
      </c>
      <c r="BF251" s="118" t="s">
        <v>243</v>
      </c>
      <c r="BG251" s="118">
        <v>510009907900</v>
      </c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/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/>
      <c r="FK251" s="15"/>
      <c r="FL251" s="15"/>
      <c r="FM251" s="15"/>
      <c r="FN251" s="15"/>
      <c r="FO251" s="15"/>
      <c r="FP251" s="15"/>
      <c r="FQ251" s="15"/>
      <c r="FR251" s="15"/>
      <c r="FS251" s="15"/>
      <c r="FT251" s="15"/>
      <c r="FU251" s="15"/>
      <c r="FV251" s="15"/>
      <c r="FW251" s="15"/>
      <c r="FX251" s="15"/>
      <c r="FY251" s="15"/>
      <c r="FZ251" s="15"/>
      <c r="GA251" s="15"/>
      <c r="GB251" s="15"/>
      <c r="GC251" s="15"/>
      <c r="GD251" s="15"/>
      <c r="GE251" s="15"/>
      <c r="GF251" s="15"/>
      <c r="GG251" s="15"/>
      <c r="GH251" s="15"/>
      <c r="GI251" s="15"/>
      <c r="GJ251" s="15"/>
      <c r="GK251" s="15"/>
      <c r="GL251" s="15"/>
      <c r="GM251" s="15"/>
      <c r="GN251" s="15"/>
      <c r="GO251" s="15"/>
      <c r="GP251" s="15"/>
      <c r="GQ251" s="15"/>
      <c r="GR251" s="15"/>
      <c r="GS251" s="15"/>
      <c r="GT251" s="15"/>
      <c r="GU251" s="15"/>
      <c r="GV251" s="15"/>
      <c r="GW251" s="15"/>
      <c r="GX251" s="15"/>
      <c r="GY251" s="15"/>
      <c r="GZ251" s="15"/>
      <c r="HA251" s="15"/>
      <c r="HB251" s="15"/>
      <c r="HC251" s="15"/>
      <c r="HD251" s="15"/>
      <c r="HE251" s="15"/>
      <c r="HF251" s="15"/>
      <c r="HG251" s="15"/>
      <c r="HH251" s="15"/>
      <c r="HI251" s="15"/>
      <c r="HJ251" s="15"/>
      <c r="HK251" s="15"/>
      <c r="HL251" s="15"/>
      <c r="HM251" s="15"/>
      <c r="HN251" s="15"/>
      <c r="HO251" s="15"/>
      <c r="HP251" s="15"/>
      <c r="HQ251" s="15"/>
      <c r="HR251" s="15"/>
      <c r="HS251" s="15"/>
      <c r="HT251" s="15"/>
      <c r="HU251" s="15"/>
      <c r="HV251" s="15"/>
      <c r="HW251" s="15"/>
      <c r="HX251" s="15"/>
      <c r="HY251" s="15"/>
      <c r="HZ251" s="15"/>
      <c r="IA251" s="15"/>
      <c r="IB251" s="15"/>
      <c r="IC251" s="15"/>
      <c r="ID251" s="15"/>
      <c r="IE251" s="15"/>
      <c r="IF251" s="15"/>
      <c r="IG251" s="15"/>
      <c r="IH251" s="15"/>
      <c r="II251" s="15"/>
      <c r="IJ251" s="15"/>
      <c r="IK251" s="15"/>
      <c r="IL251" s="15"/>
      <c r="IM251" s="15"/>
      <c r="IN251" s="15"/>
      <c r="IO251" s="15"/>
      <c r="IP251" s="15"/>
      <c r="IQ251" s="15"/>
      <c r="IR251" s="15"/>
      <c r="IS251" s="15"/>
      <c r="IT251" s="15"/>
      <c r="IU251" s="15"/>
      <c r="IV251" s="15"/>
      <c r="IW251" s="15"/>
      <c r="IX251" s="15"/>
      <c r="IY251" s="15"/>
      <c r="IZ251" s="15"/>
      <c r="JA251" s="15"/>
      <c r="JB251" s="11"/>
      <c r="JC251" s="11"/>
    </row>
    <row r="252" s="7" customFormat="1" spans="1:263">
      <c r="A252" s="13">
        <v>442</v>
      </c>
      <c r="B252" s="23" t="s">
        <v>340</v>
      </c>
      <c r="C252" s="19" t="s">
        <v>50</v>
      </c>
      <c r="D252" s="19">
        <v>5</v>
      </c>
      <c r="E252" s="14">
        <v>4</v>
      </c>
      <c r="F252" s="19">
        <v>5</v>
      </c>
      <c r="G252" s="19">
        <v>4</v>
      </c>
      <c r="H252" s="19">
        <v>4</v>
      </c>
      <c r="I252" s="19">
        <v>4</v>
      </c>
      <c r="J252" s="19">
        <v>4</v>
      </c>
      <c r="K252" s="19">
        <v>4</v>
      </c>
      <c r="L252" s="19">
        <v>4</v>
      </c>
      <c r="M252" s="19">
        <v>4</v>
      </c>
      <c r="N252" s="19">
        <v>4</v>
      </c>
      <c r="O252" s="19">
        <v>3</v>
      </c>
      <c r="P252" s="19">
        <v>4.5</v>
      </c>
      <c r="Q252" s="19">
        <v>4</v>
      </c>
      <c r="R252" s="19">
        <v>4</v>
      </c>
      <c r="S252" s="19">
        <v>4.5</v>
      </c>
      <c r="T252" s="19">
        <v>2.5</v>
      </c>
      <c r="U252" s="19">
        <v>4.5</v>
      </c>
      <c r="V252" s="19">
        <v>4.5</v>
      </c>
      <c r="W252" s="19">
        <v>4.5</v>
      </c>
      <c r="X252" s="19">
        <v>4</v>
      </c>
      <c r="Y252" s="19">
        <v>5</v>
      </c>
      <c r="Z252" s="14">
        <v>5.5</v>
      </c>
      <c r="AA252" s="19">
        <v>5.5</v>
      </c>
      <c r="AB252" s="19">
        <v>5.5</v>
      </c>
      <c r="AC252" s="19">
        <v>4</v>
      </c>
      <c r="AD252" s="19">
        <v>4.5</v>
      </c>
      <c r="AE252" s="19">
        <v>3.5</v>
      </c>
      <c r="AF252" s="19">
        <v>5</v>
      </c>
      <c r="AG252" s="19">
        <v>4.5</v>
      </c>
      <c r="AH252" s="19">
        <v>7</v>
      </c>
      <c r="AI252" s="14">
        <f t="shared" si="58"/>
        <v>136</v>
      </c>
      <c r="AJ252" s="14">
        <v>35</v>
      </c>
      <c r="AK252" s="36">
        <f t="shared" si="59"/>
        <v>4760</v>
      </c>
      <c r="AL252" s="19">
        <v>0</v>
      </c>
      <c r="AM252" s="36">
        <v>0</v>
      </c>
      <c r="AN252" s="36">
        <v>100</v>
      </c>
      <c r="AO252" s="41"/>
      <c r="AP252" s="41">
        <f t="shared" si="76"/>
        <v>0</v>
      </c>
      <c r="AQ252" s="41">
        <f t="shared" si="67"/>
        <v>0</v>
      </c>
      <c r="AR252" s="19"/>
      <c r="AS252" s="19"/>
      <c r="AT252" s="18">
        <v>2300</v>
      </c>
      <c r="AU252" s="14">
        <f t="shared" si="77"/>
        <v>2300</v>
      </c>
      <c r="AV252" s="14">
        <f t="shared" si="75"/>
        <v>0</v>
      </c>
      <c r="AW252" s="40">
        <f t="shared" si="73"/>
        <v>2536</v>
      </c>
      <c r="AX252" s="40">
        <v>6</v>
      </c>
      <c r="AY252" s="40">
        <f t="shared" si="60"/>
        <v>136</v>
      </c>
      <c r="AZ252" s="40">
        <f t="shared" si="61"/>
        <v>142</v>
      </c>
      <c r="BA252" s="40">
        <v>100</v>
      </c>
      <c r="BB252" s="40">
        <f t="shared" si="74"/>
        <v>100</v>
      </c>
      <c r="BC252" s="40">
        <v>100</v>
      </c>
      <c r="BD252" s="40">
        <f t="shared" si="70"/>
        <v>200</v>
      </c>
      <c r="BE252" s="40">
        <f t="shared" si="62"/>
        <v>2224</v>
      </c>
      <c r="BF252" s="14" t="s">
        <v>243</v>
      </c>
      <c r="BG252" s="44">
        <v>9291011311</v>
      </c>
      <c r="JB252" s="11"/>
      <c r="JC252" s="11"/>
    </row>
    <row r="253" s="7" customFormat="1" spans="1:263">
      <c r="A253" s="13">
        <v>450</v>
      </c>
      <c r="B253" s="18" t="s">
        <v>341</v>
      </c>
      <c r="C253" s="19" t="s">
        <v>50</v>
      </c>
      <c r="D253" s="19">
        <v>10</v>
      </c>
      <c r="E253" s="14">
        <v>7</v>
      </c>
      <c r="F253" s="19">
        <v>10</v>
      </c>
      <c r="G253" s="19">
        <v>8.5</v>
      </c>
      <c r="H253" s="19">
        <v>7</v>
      </c>
      <c r="I253" s="19">
        <v>6</v>
      </c>
      <c r="J253" s="19">
        <v>8.5</v>
      </c>
      <c r="K253" s="19">
        <v>8</v>
      </c>
      <c r="L253" s="19">
        <v>7</v>
      </c>
      <c r="M253" s="19">
        <v>7.5</v>
      </c>
      <c r="N253" s="19">
        <v>8</v>
      </c>
      <c r="O253" s="19">
        <v>8</v>
      </c>
      <c r="P253" s="19">
        <v>8.5</v>
      </c>
      <c r="Q253" s="19">
        <v>8.5</v>
      </c>
      <c r="R253" s="19">
        <v>8</v>
      </c>
      <c r="S253" s="19">
        <v>7.5</v>
      </c>
      <c r="T253" s="19">
        <v>7</v>
      </c>
      <c r="U253" s="19">
        <v>7</v>
      </c>
      <c r="V253" s="19">
        <v>7.5</v>
      </c>
      <c r="W253" s="19">
        <v>5.5</v>
      </c>
      <c r="X253" s="19">
        <v>6.5</v>
      </c>
      <c r="Y253" s="19">
        <v>6</v>
      </c>
      <c r="Z253" s="14">
        <v>5</v>
      </c>
      <c r="AA253" s="19">
        <v>5</v>
      </c>
      <c r="AB253" s="19">
        <v>1</v>
      </c>
      <c r="AC253" s="19">
        <v>3</v>
      </c>
      <c r="AD253" s="19">
        <v>5</v>
      </c>
      <c r="AE253" s="19">
        <v>4</v>
      </c>
      <c r="AF253" s="19">
        <v>5.5</v>
      </c>
      <c r="AG253" s="19">
        <v>5.5</v>
      </c>
      <c r="AH253" s="19">
        <v>8</v>
      </c>
      <c r="AI253" s="14">
        <f t="shared" si="58"/>
        <v>209.5</v>
      </c>
      <c r="AJ253" s="14">
        <v>35</v>
      </c>
      <c r="AK253" s="36">
        <f t="shared" si="59"/>
        <v>7332.5</v>
      </c>
      <c r="AL253" s="39">
        <v>32157</v>
      </c>
      <c r="AM253" s="36">
        <v>0</v>
      </c>
      <c r="AN253" s="36">
        <v>100</v>
      </c>
      <c r="AO253" s="41">
        <v>4000</v>
      </c>
      <c r="AP253" s="41">
        <f t="shared" si="76"/>
        <v>4000</v>
      </c>
      <c r="AQ253" s="41">
        <f t="shared" si="67"/>
        <v>28157</v>
      </c>
      <c r="AR253" s="19"/>
      <c r="AS253" s="56"/>
      <c r="AT253" s="18">
        <v>2300</v>
      </c>
      <c r="AU253" s="14">
        <f t="shared" si="77"/>
        <v>2300</v>
      </c>
      <c r="AV253" s="14">
        <f t="shared" si="75"/>
        <v>0</v>
      </c>
      <c r="AW253" s="40">
        <f t="shared" si="73"/>
        <v>6609.5</v>
      </c>
      <c r="AX253" s="40">
        <v>1236.5</v>
      </c>
      <c r="AY253" s="40">
        <f t="shared" si="60"/>
        <v>209.5</v>
      </c>
      <c r="AZ253" s="40">
        <f t="shared" si="61"/>
        <v>1446</v>
      </c>
      <c r="BA253" s="40">
        <v>100</v>
      </c>
      <c r="BB253" s="40">
        <f t="shared" si="74"/>
        <v>100</v>
      </c>
      <c r="BC253" s="40">
        <v>100</v>
      </c>
      <c r="BD253" s="40">
        <f t="shared" si="70"/>
        <v>200</v>
      </c>
      <c r="BE253" s="40">
        <f t="shared" si="62"/>
        <v>723</v>
      </c>
      <c r="BF253" s="45" t="s">
        <v>243</v>
      </c>
      <c r="BG253" s="44" t="s">
        <v>342</v>
      </c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  <c r="EC253" s="15"/>
      <c r="ED253" s="15"/>
      <c r="EE253" s="15"/>
      <c r="EF253" s="15"/>
      <c r="EG253" s="15"/>
      <c r="EH253" s="15"/>
      <c r="EI253" s="15"/>
      <c r="EJ253" s="15"/>
      <c r="EK253" s="15"/>
      <c r="EL253" s="15"/>
      <c r="EM253" s="15"/>
      <c r="EN253" s="15"/>
      <c r="EO253" s="15"/>
      <c r="EP253" s="15"/>
      <c r="EQ253" s="15"/>
      <c r="ER253" s="15"/>
      <c r="ES253" s="15"/>
      <c r="ET253" s="15"/>
      <c r="EU253" s="15"/>
      <c r="EV253" s="15"/>
      <c r="EW253" s="15"/>
      <c r="EX253" s="15"/>
      <c r="EY253" s="15"/>
      <c r="EZ253" s="15"/>
      <c r="FA253" s="15"/>
      <c r="FB253" s="15"/>
      <c r="FC253" s="15"/>
      <c r="FD253" s="15"/>
      <c r="FE253" s="15"/>
      <c r="FF253" s="15"/>
      <c r="FG253" s="15"/>
      <c r="FH253" s="15"/>
      <c r="FI253" s="15"/>
      <c r="FJ253" s="15"/>
      <c r="FK253" s="15"/>
      <c r="FL253" s="15"/>
      <c r="FM253" s="15"/>
      <c r="FN253" s="15"/>
      <c r="FO253" s="15"/>
      <c r="FP253" s="15"/>
      <c r="FQ253" s="15"/>
      <c r="FR253" s="15"/>
      <c r="FS253" s="15"/>
      <c r="FT253" s="15"/>
      <c r="FU253" s="15"/>
      <c r="FV253" s="15"/>
      <c r="FW253" s="15"/>
      <c r="FX253" s="15"/>
      <c r="FY253" s="15"/>
      <c r="FZ253" s="15"/>
      <c r="GA253" s="15"/>
      <c r="GB253" s="15"/>
      <c r="GC253" s="15"/>
      <c r="GD253" s="15"/>
      <c r="GE253" s="15"/>
      <c r="GF253" s="15"/>
      <c r="GG253" s="15"/>
      <c r="GH253" s="15"/>
      <c r="GI253" s="15"/>
      <c r="GJ253" s="15"/>
      <c r="GK253" s="15"/>
      <c r="GL253" s="15"/>
      <c r="GM253" s="15"/>
      <c r="GN253" s="15"/>
      <c r="GO253" s="15"/>
      <c r="GP253" s="15"/>
      <c r="GQ253" s="15"/>
      <c r="GR253" s="15"/>
      <c r="GS253" s="15"/>
      <c r="GT253" s="15"/>
      <c r="GU253" s="15"/>
      <c r="GV253" s="15"/>
      <c r="GW253" s="15"/>
      <c r="GX253" s="15"/>
      <c r="GY253" s="15"/>
      <c r="GZ253" s="15"/>
      <c r="HA253" s="15"/>
      <c r="HB253" s="15"/>
      <c r="HC253" s="15"/>
      <c r="HD253" s="15"/>
      <c r="HE253" s="15"/>
      <c r="HF253" s="15"/>
      <c r="HG253" s="15"/>
      <c r="HH253" s="15"/>
      <c r="HI253" s="15"/>
      <c r="HJ253" s="15"/>
      <c r="HK253" s="15"/>
      <c r="HL253" s="15"/>
      <c r="HM253" s="15"/>
      <c r="HN253" s="15"/>
      <c r="HO253" s="15"/>
      <c r="HP253" s="15"/>
      <c r="HQ253" s="15"/>
      <c r="HR253" s="15"/>
      <c r="HS253" s="15"/>
      <c r="HT253" s="15"/>
      <c r="HU253" s="15"/>
      <c r="HV253" s="15"/>
      <c r="HW253" s="15"/>
      <c r="HX253" s="15"/>
      <c r="HY253" s="15"/>
      <c r="HZ253" s="15"/>
      <c r="IA253" s="15"/>
      <c r="IB253" s="15"/>
      <c r="IC253" s="15"/>
      <c r="ID253" s="15"/>
      <c r="IE253" s="15"/>
      <c r="IF253" s="15"/>
      <c r="IG253" s="15"/>
      <c r="IH253" s="15"/>
      <c r="II253" s="15"/>
      <c r="IJ253" s="15"/>
      <c r="IK253" s="15"/>
      <c r="IL253" s="15"/>
      <c r="IM253" s="15"/>
      <c r="IN253" s="15"/>
      <c r="IO253" s="15"/>
      <c r="IP253" s="15"/>
      <c r="IQ253" s="15"/>
      <c r="IR253" s="15"/>
      <c r="IS253" s="15"/>
      <c r="IT253" s="15"/>
      <c r="IU253" s="15"/>
      <c r="IV253" s="15"/>
      <c r="IW253" s="15"/>
      <c r="IX253" s="15"/>
      <c r="IY253" s="15"/>
      <c r="IZ253" s="15"/>
      <c r="JA253" s="15"/>
      <c r="JB253" s="9"/>
      <c r="JC253" s="9"/>
    </row>
    <row r="254" s="7" customFormat="1" spans="1:263">
      <c r="A254" s="13">
        <v>455</v>
      </c>
      <c r="B254" s="14" t="s">
        <v>343</v>
      </c>
      <c r="C254" s="14" t="s">
        <v>50</v>
      </c>
      <c r="D254" s="14">
        <v>3.5</v>
      </c>
      <c r="E254" s="14">
        <v>3.5</v>
      </c>
      <c r="F254" s="14">
        <v>4</v>
      </c>
      <c r="G254" s="14">
        <v>4</v>
      </c>
      <c r="H254" s="14">
        <v>4</v>
      </c>
      <c r="I254" s="14">
        <v>4</v>
      </c>
      <c r="J254" s="14">
        <v>4</v>
      </c>
      <c r="K254" s="14">
        <v>4</v>
      </c>
      <c r="L254" s="14">
        <v>4</v>
      </c>
      <c r="M254" s="14">
        <v>4</v>
      </c>
      <c r="N254" s="14">
        <v>4</v>
      </c>
      <c r="O254" s="14">
        <v>3.5</v>
      </c>
      <c r="P254" s="14">
        <v>4</v>
      </c>
      <c r="Q254" s="14">
        <v>4</v>
      </c>
      <c r="R254" s="14">
        <v>3.5</v>
      </c>
      <c r="S254" s="14">
        <v>3.5</v>
      </c>
      <c r="T254" s="14">
        <v>3</v>
      </c>
      <c r="U254" s="14">
        <v>3</v>
      </c>
      <c r="V254" s="14">
        <v>2.5</v>
      </c>
      <c r="W254" s="14">
        <v>2</v>
      </c>
      <c r="X254" s="14">
        <v>2</v>
      </c>
      <c r="Y254" s="14">
        <v>2</v>
      </c>
      <c r="Z254" s="14">
        <v>2</v>
      </c>
      <c r="AA254" s="14">
        <v>3</v>
      </c>
      <c r="AB254" s="14">
        <v>3</v>
      </c>
      <c r="AC254" s="14">
        <v>3</v>
      </c>
      <c r="AD254" s="14">
        <v>3</v>
      </c>
      <c r="AE254" s="14">
        <v>4</v>
      </c>
      <c r="AF254" s="14">
        <v>3.5</v>
      </c>
      <c r="AG254" s="14">
        <v>3.5</v>
      </c>
      <c r="AH254" s="14">
        <v>3.5</v>
      </c>
      <c r="AI254" s="14">
        <f t="shared" si="58"/>
        <v>104.5</v>
      </c>
      <c r="AJ254" s="14">
        <v>35</v>
      </c>
      <c r="AK254" s="36">
        <f t="shared" si="59"/>
        <v>3657.5</v>
      </c>
      <c r="AL254" s="14">
        <v>0</v>
      </c>
      <c r="AM254" s="36">
        <v>100</v>
      </c>
      <c r="AN254" s="36">
        <v>100</v>
      </c>
      <c r="AO254" s="41"/>
      <c r="AP254" s="41">
        <f t="shared" si="76"/>
        <v>0</v>
      </c>
      <c r="AQ254" s="41">
        <f t="shared" si="67"/>
        <v>0</v>
      </c>
      <c r="AR254" s="14"/>
      <c r="AS254" s="74"/>
      <c r="AT254" s="14">
        <v>1150</v>
      </c>
      <c r="AU254" s="14">
        <f t="shared" si="77"/>
        <v>1150</v>
      </c>
      <c r="AV254" s="14">
        <f t="shared" si="75"/>
        <v>0</v>
      </c>
      <c r="AW254" s="40">
        <f t="shared" si="73"/>
        <v>1454.5</v>
      </c>
      <c r="AX254" s="40">
        <v>778.5</v>
      </c>
      <c r="AY254" s="40">
        <f t="shared" si="60"/>
        <v>104.5</v>
      </c>
      <c r="AZ254" s="40">
        <f t="shared" si="61"/>
        <v>883</v>
      </c>
      <c r="BA254" s="40">
        <v>1000</v>
      </c>
      <c r="BB254" s="40">
        <f t="shared" si="74"/>
        <v>1100</v>
      </c>
      <c r="BC254" s="40">
        <v>900</v>
      </c>
      <c r="BD254" s="40">
        <f t="shared" si="70"/>
        <v>1000</v>
      </c>
      <c r="BE254" s="40">
        <f t="shared" si="62"/>
        <v>2203</v>
      </c>
      <c r="BF254" s="45" t="s">
        <v>243</v>
      </c>
      <c r="BG254" s="44">
        <v>5027178110647300</v>
      </c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5"/>
      <c r="HL254" s="15"/>
      <c r="HM254" s="15"/>
      <c r="HN254" s="15"/>
      <c r="HO254" s="15"/>
      <c r="HP254" s="15"/>
      <c r="HQ254" s="15"/>
      <c r="HR254" s="15"/>
      <c r="HS254" s="15"/>
      <c r="HT254" s="15"/>
      <c r="HU254" s="15"/>
      <c r="HV254" s="15"/>
      <c r="HW254" s="15"/>
      <c r="HX254" s="15"/>
      <c r="HY254" s="15"/>
      <c r="HZ254" s="15"/>
      <c r="IA254" s="15"/>
      <c r="IB254" s="15"/>
      <c r="IC254" s="15"/>
      <c r="ID254" s="15"/>
      <c r="IE254" s="15"/>
      <c r="IF254" s="15"/>
      <c r="IG254" s="15"/>
      <c r="IH254" s="15"/>
      <c r="II254" s="15"/>
      <c r="IJ254" s="15"/>
      <c r="IK254" s="15"/>
      <c r="IL254" s="15"/>
      <c r="IM254" s="15"/>
      <c r="IN254" s="15"/>
      <c r="IO254" s="15"/>
      <c r="IP254" s="15"/>
      <c r="IQ254" s="15"/>
      <c r="IR254" s="15"/>
      <c r="IS254" s="15"/>
      <c r="IT254" s="15"/>
      <c r="IU254" s="15"/>
      <c r="IV254" s="15"/>
      <c r="IW254" s="15"/>
      <c r="IX254" s="15"/>
      <c r="IY254" s="15"/>
      <c r="IZ254" s="15"/>
      <c r="JA254" s="15"/>
      <c r="JB254" s="9"/>
      <c r="JC254" s="9"/>
    </row>
    <row r="255" s="7" customFormat="1" spans="1:263">
      <c r="A255" s="13">
        <v>459</v>
      </c>
      <c r="B255" s="18" t="s">
        <v>344</v>
      </c>
      <c r="C255" s="19" t="s">
        <v>50</v>
      </c>
      <c r="D255" s="19">
        <v>3</v>
      </c>
      <c r="E255" s="14">
        <v>3.5</v>
      </c>
      <c r="F255" s="19">
        <v>3.5</v>
      </c>
      <c r="G255" s="19">
        <v>3</v>
      </c>
      <c r="H255" s="19">
        <v>3</v>
      </c>
      <c r="I255" s="19">
        <v>3</v>
      </c>
      <c r="J255" s="19">
        <v>3</v>
      </c>
      <c r="K255" s="19">
        <v>3.5</v>
      </c>
      <c r="L255" s="19">
        <v>4</v>
      </c>
      <c r="M255" s="19">
        <v>3.5</v>
      </c>
      <c r="N255" s="19">
        <v>8</v>
      </c>
      <c r="O255" s="19">
        <v>9.5</v>
      </c>
      <c r="P255" s="19">
        <v>10</v>
      </c>
      <c r="Q255" s="19">
        <v>4</v>
      </c>
      <c r="R255" s="19">
        <v>4</v>
      </c>
      <c r="S255" s="19">
        <v>7</v>
      </c>
      <c r="T255" s="19">
        <v>10</v>
      </c>
      <c r="U255" s="19">
        <v>10</v>
      </c>
      <c r="V255" s="19">
        <v>10</v>
      </c>
      <c r="W255" s="19">
        <v>9.5</v>
      </c>
      <c r="X255" s="19">
        <v>9.5</v>
      </c>
      <c r="Y255" s="19">
        <v>10</v>
      </c>
      <c r="Z255" s="14">
        <v>10.5</v>
      </c>
      <c r="AA255" s="19">
        <v>4.5</v>
      </c>
      <c r="AB255" s="19">
        <v>4.5</v>
      </c>
      <c r="AC255" s="19">
        <v>6</v>
      </c>
      <c r="AD255" s="19">
        <v>6</v>
      </c>
      <c r="AE255" s="19">
        <v>6</v>
      </c>
      <c r="AF255" s="19">
        <v>6</v>
      </c>
      <c r="AG255" s="19">
        <v>6</v>
      </c>
      <c r="AH255" s="19">
        <v>5.5</v>
      </c>
      <c r="AI255" s="14">
        <f t="shared" si="58"/>
        <v>189.5</v>
      </c>
      <c r="AJ255" s="14">
        <v>35</v>
      </c>
      <c r="AK255" s="36">
        <f t="shared" si="59"/>
        <v>6632.5</v>
      </c>
      <c r="AL255" s="19">
        <v>0</v>
      </c>
      <c r="AM255" s="36">
        <v>100</v>
      </c>
      <c r="AN255" s="36">
        <v>100</v>
      </c>
      <c r="AO255" s="41"/>
      <c r="AP255" s="41">
        <f t="shared" si="76"/>
        <v>0</v>
      </c>
      <c r="AQ255" s="41">
        <f t="shared" si="67"/>
        <v>0</v>
      </c>
      <c r="AR255" s="19"/>
      <c r="AS255" s="19"/>
      <c r="AT255" s="18">
        <v>2300</v>
      </c>
      <c r="AU255" s="14">
        <f t="shared" si="77"/>
        <v>2300</v>
      </c>
      <c r="AV255" s="14">
        <f t="shared" si="75"/>
        <v>0</v>
      </c>
      <c r="AW255" s="40">
        <f t="shared" si="73"/>
        <v>2689.5</v>
      </c>
      <c r="AX255" s="40">
        <v>236.5</v>
      </c>
      <c r="AY255" s="40">
        <f t="shared" si="60"/>
        <v>189.5</v>
      </c>
      <c r="AZ255" s="40">
        <f t="shared" si="61"/>
        <v>426</v>
      </c>
      <c r="BA255" s="40">
        <v>0</v>
      </c>
      <c r="BB255" s="40">
        <f t="shared" si="74"/>
        <v>100</v>
      </c>
      <c r="BC255" s="40">
        <v>0</v>
      </c>
      <c r="BD255" s="40">
        <f t="shared" si="70"/>
        <v>100</v>
      </c>
      <c r="BE255" s="40">
        <f t="shared" si="62"/>
        <v>3943</v>
      </c>
      <c r="BF255" s="14" t="s">
        <v>243</v>
      </c>
      <c r="BG255" s="44">
        <v>50271781101826</v>
      </c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/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5"/>
      <c r="GN255" s="15"/>
      <c r="GO255" s="15"/>
      <c r="GP255" s="15"/>
      <c r="GQ255" s="15"/>
      <c r="GR255" s="15"/>
      <c r="GS255" s="15"/>
      <c r="GT255" s="15"/>
      <c r="GU255" s="15"/>
      <c r="GV255" s="15"/>
      <c r="GW255" s="15"/>
      <c r="GX255" s="15"/>
      <c r="GY255" s="15"/>
      <c r="GZ255" s="15"/>
      <c r="HA255" s="15"/>
      <c r="HB255" s="15"/>
      <c r="HC255" s="15"/>
      <c r="HD255" s="15"/>
      <c r="HE255" s="15"/>
      <c r="HF255" s="15"/>
      <c r="HG255" s="15"/>
      <c r="HH255" s="15"/>
      <c r="HI255" s="15"/>
      <c r="HJ255" s="15"/>
      <c r="HK255" s="15"/>
      <c r="HL255" s="15"/>
      <c r="HM255" s="15"/>
      <c r="HN255" s="15"/>
      <c r="HO255" s="15"/>
      <c r="HP255" s="15"/>
      <c r="HQ255" s="15"/>
      <c r="HR255" s="15"/>
      <c r="HS255" s="15"/>
      <c r="HT255" s="15"/>
      <c r="HU255" s="15"/>
      <c r="HV255" s="15"/>
      <c r="HW255" s="15"/>
      <c r="HX255" s="15"/>
      <c r="HY255" s="15"/>
      <c r="HZ255" s="15"/>
      <c r="IA255" s="15"/>
      <c r="IB255" s="15"/>
      <c r="IC255" s="15"/>
      <c r="ID255" s="15"/>
      <c r="IE255" s="15"/>
      <c r="IF255" s="15"/>
      <c r="IG255" s="15"/>
      <c r="IH255" s="15"/>
      <c r="II255" s="15"/>
      <c r="IJ255" s="15"/>
      <c r="IK255" s="15"/>
      <c r="IL255" s="15"/>
      <c r="IM255" s="15"/>
      <c r="IN255" s="15"/>
      <c r="IO255" s="15"/>
      <c r="IP255" s="15"/>
      <c r="IQ255" s="15"/>
      <c r="IR255" s="15"/>
      <c r="IS255" s="15"/>
      <c r="IT255" s="15"/>
      <c r="IU255" s="15"/>
      <c r="IV255" s="15"/>
      <c r="IW255" s="15"/>
      <c r="IX255" s="15"/>
      <c r="IY255" s="15"/>
      <c r="IZ255" s="15"/>
      <c r="JA255" s="15"/>
      <c r="JB255"/>
      <c r="JC255"/>
    </row>
    <row r="256" s="31" customFormat="1" spans="1:263">
      <c r="A256" s="13">
        <v>464</v>
      </c>
      <c r="B256" s="18" t="s">
        <v>345</v>
      </c>
      <c r="C256" s="19" t="s">
        <v>50</v>
      </c>
      <c r="D256" s="19">
        <v>6</v>
      </c>
      <c r="E256" s="14">
        <v>6</v>
      </c>
      <c r="F256" s="19">
        <v>6</v>
      </c>
      <c r="G256" s="19">
        <v>5.5</v>
      </c>
      <c r="H256" s="19">
        <v>5</v>
      </c>
      <c r="I256" s="19">
        <v>4.5</v>
      </c>
      <c r="J256" s="19">
        <v>5</v>
      </c>
      <c r="K256" s="19">
        <v>4</v>
      </c>
      <c r="L256" s="19">
        <v>4</v>
      </c>
      <c r="M256" s="19">
        <v>4</v>
      </c>
      <c r="N256" s="19">
        <v>3.5</v>
      </c>
      <c r="O256" s="19">
        <v>5</v>
      </c>
      <c r="P256" s="19">
        <v>2.5</v>
      </c>
      <c r="Q256" s="19">
        <v>5</v>
      </c>
      <c r="R256" s="19">
        <v>5</v>
      </c>
      <c r="S256" s="19">
        <v>5</v>
      </c>
      <c r="T256" s="19">
        <v>5</v>
      </c>
      <c r="U256" s="19">
        <v>5</v>
      </c>
      <c r="V256" s="19">
        <v>4</v>
      </c>
      <c r="W256" s="19">
        <v>6.5</v>
      </c>
      <c r="X256" s="19">
        <v>4</v>
      </c>
      <c r="Y256" s="19">
        <v>4</v>
      </c>
      <c r="Z256" s="14">
        <v>4.5</v>
      </c>
      <c r="AA256" s="19">
        <v>2.5</v>
      </c>
      <c r="AB256" s="19">
        <v>2.5</v>
      </c>
      <c r="AC256" s="19">
        <v>3</v>
      </c>
      <c r="AD256" s="19">
        <v>3</v>
      </c>
      <c r="AE256" s="19">
        <v>3</v>
      </c>
      <c r="AF256" s="19">
        <v>3.5</v>
      </c>
      <c r="AG256" s="19">
        <v>3</v>
      </c>
      <c r="AH256" s="19">
        <v>3</v>
      </c>
      <c r="AI256" s="14">
        <f t="shared" si="58"/>
        <v>132.5</v>
      </c>
      <c r="AJ256" s="14">
        <v>35</v>
      </c>
      <c r="AK256" s="36">
        <f t="shared" si="59"/>
        <v>4637.5</v>
      </c>
      <c r="AL256" s="19">
        <v>0</v>
      </c>
      <c r="AM256" s="36">
        <v>0</v>
      </c>
      <c r="AN256" s="36">
        <v>100</v>
      </c>
      <c r="AO256" s="41"/>
      <c r="AP256" s="41">
        <f t="shared" si="76"/>
        <v>0</v>
      </c>
      <c r="AQ256" s="41">
        <f t="shared" si="67"/>
        <v>0</v>
      </c>
      <c r="AR256" s="19"/>
      <c r="AS256" s="19"/>
      <c r="AT256" s="18"/>
      <c r="AU256" s="14">
        <f t="shared" si="77"/>
        <v>0</v>
      </c>
      <c r="AV256" s="14">
        <f t="shared" si="75"/>
        <v>0</v>
      </c>
      <c r="AW256" s="40">
        <f t="shared" si="73"/>
        <v>232.5</v>
      </c>
      <c r="AX256" s="40">
        <v>1260.5</v>
      </c>
      <c r="AY256" s="40">
        <f t="shared" si="60"/>
        <v>132.5</v>
      </c>
      <c r="AZ256" s="40">
        <f t="shared" si="61"/>
        <v>1393</v>
      </c>
      <c r="BA256" s="40">
        <v>1000</v>
      </c>
      <c r="BB256" s="40">
        <f t="shared" si="74"/>
        <v>1000</v>
      </c>
      <c r="BC256" s="40">
        <v>1000</v>
      </c>
      <c r="BD256" s="40">
        <f t="shared" si="70"/>
        <v>1100</v>
      </c>
      <c r="BE256" s="40">
        <f t="shared" si="62"/>
        <v>4405</v>
      </c>
      <c r="BF256" s="45" t="s">
        <v>243</v>
      </c>
      <c r="BG256" s="44">
        <v>502850102011330</v>
      </c>
      <c r="BH256" s="7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  <c r="EG256" s="15"/>
      <c r="EH256" s="15"/>
      <c r="EI256" s="15"/>
      <c r="EJ256" s="15"/>
      <c r="EK256" s="15"/>
      <c r="EL256" s="15"/>
      <c r="EM256" s="15"/>
      <c r="EN256" s="15"/>
      <c r="EO256" s="15"/>
      <c r="EP256" s="15"/>
      <c r="EQ256" s="15"/>
      <c r="ER256" s="15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5"/>
      <c r="GN256" s="15"/>
      <c r="GO256" s="15"/>
      <c r="GP256" s="15"/>
      <c r="GQ256" s="15"/>
      <c r="GR256" s="15"/>
      <c r="GS256" s="15"/>
      <c r="GT256" s="15"/>
      <c r="GU256" s="15"/>
      <c r="GV256" s="15"/>
      <c r="GW256" s="15"/>
      <c r="GX256" s="15"/>
      <c r="GY256" s="15"/>
      <c r="GZ256" s="15"/>
      <c r="HA256" s="15"/>
      <c r="HB256" s="15"/>
      <c r="HC256" s="15"/>
      <c r="HD256" s="15"/>
      <c r="HE256" s="15"/>
      <c r="HF256" s="15"/>
      <c r="HG256" s="15"/>
      <c r="HH256" s="15"/>
      <c r="HI256" s="15"/>
      <c r="HJ256" s="15"/>
      <c r="HK256" s="15"/>
      <c r="HL256" s="15"/>
      <c r="HM256" s="15"/>
      <c r="HN256" s="15"/>
      <c r="HO256" s="15"/>
      <c r="HP256" s="15"/>
      <c r="HQ256" s="15"/>
      <c r="HR256" s="15"/>
      <c r="HS256" s="15"/>
      <c r="HT256" s="15"/>
      <c r="HU256" s="15"/>
      <c r="HV256" s="15"/>
      <c r="HW256" s="15"/>
      <c r="HX256" s="15"/>
      <c r="HY256" s="15"/>
      <c r="HZ256" s="15"/>
      <c r="IA256" s="15"/>
      <c r="IB256" s="15"/>
      <c r="IC256" s="15"/>
      <c r="ID256" s="15"/>
      <c r="IE256" s="15"/>
      <c r="IF256" s="15"/>
      <c r="IG256" s="15"/>
      <c r="IH256" s="15"/>
      <c r="II256" s="15"/>
      <c r="IJ256" s="15"/>
      <c r="IK256" s="15"/>
      <c r="IL256" s="15"/>
      <c r="IM256" s="15"/>
      <c r="IN256" s="15"/>
      <c r="IO256" s="15"/>
      <c r="IP256" s="15"/>
      <c r="IQ256" s="15"/>
      <c r="IR256" s="15"/>
      <c r="IS256" s="15"/>
      <c r="IT256" s="15"/>
      <c r="IU256" s="15"/>
      <c r="IV256" s="15"/>
      <c r="IW256" s="15"/>
      <c r="IX256" s="15"/>
      <c r="IY256" s="15"/>
      <c r="IZ256" s="15"/>
      <c r="JA256" s="15"/>
      <c r="JB256"/>
      <c r="JC256"/>
    </row>
    <row r="257" s="7" customFormat="1" spans="1:263">
      <c r="A257" s="13">
        <v>473</v>
      </c>
      <c r="B257" s="19" t="s">
        <v>346</v>
      </c>
      <c r="C257" s="19" t="s">
        <v>50</v>
      </c>
      <c r="D257" s="19">
        <v>11</v>
      </c>
      <c r="E257" s="14">
        <v>11</v>
      </c>
      <c r="F257" s="19">
        <v>11.5</v>
      </c>
      <c r="G257" s="19">
        <v>13</v>
      </c>
      <c r="H257" s="19">
        <v>6.5</v>
      </c>
      <c r="I257" s="19">
        <v>12</v>
      </c>
      <c r="J257" s="19">
        <v>11.5</v>
      </c>
      <c r="K257" s="19">
        <v>12.5</v>
      </c>
      <c r="L257" s="19">
        <v>13.5</v>
      </c>
      <c r="M257" s="19">
        <v>12</v>
      </c>
      <c r="N257" s="19">
        <v>12.5</v>
      </c>
      <c r="O257" s="19">
        <v>6</v>
      </c>
      <c r="P257" s="19">
        <v>11.5</v>
      </c>
      <c r="Q257" s="19">
        <v>10</v>
      </c>
      <c r="R257" s="19">
        <v>9.5</v>
      </c>
      <c r="S257" s="19">
        <v>10.5</v>
      </c>
      <c r="T257" s="19">
        <v>8</v>
      </c>
      <c r="U257" s="19">
        <v>9</v>
      </c>
      <c r="V257" s="19">
        <v>9.5</v>
      </c>
      <c r="W257" s="19">
        <v>9.5</v>
      </c>
      <c r="X257" s="19">
        <v>8.5</v>
      </c>
      <c r="Y257" s="19">
        <v>9</v>
      </c>
      <c r="Z257" s="14">
        <v>12</v>
      </c>
      <c r="AA257" s="19">
        <v>5.5</v>
      </c>
      <c r="AB257" s="19">
        <v>2.5</v>
      </c>
      <c r="AC257" s="19">
        <v>6</v>
      </c>
      <c r="AD257" s="19">
        <v>5.5</v>
      </c>
      <c r="AE257" s="19">
        <v>4</v>
      </c>
      <c r="AF257" s="19">
        <v>7</v>
      </c>
      <c r="AG257" s="19">
        <v>4.5</v>
      </c>
      <c r="AH257" s="19">
        <v>7.5</v>
      </c>
      <c r="AI257" s="14">
        <f t="shared" si="58"/>
        <v>282.5</v>
      </c>
      <c r="AJ257" s="14">
        <v>35</v>
      </c>
      <c r="AK257" s="36">
        <f t="shared" si="59"/>
        <v>9887.5</v>
      </c>
      <c r="AL257" s="40">
        <v>22472</v>
      </c>
      <c r="AM257" s="36">
        <v>0</v>
      </c>
      <c r="AN257" s="36">
        <v>100</v>
      </c>
      <c r="AO257" s="41">
        <v>4000</v>
      </c>
      <c r="AP257" s="41">
        <f t="shared" si="76"/>
        <v>4000</v>
      </c>
      <c r="AQ257" s="41">
        <f t="shared" si="67"/>
        <v>18472</v>
      </c>
      <c r="AR257" s="36"/>
      <c r="AS257" s="36"/>
      <c r="AT257" s="36">
        <v>2300</v>
      </c>
      <c r="AU257" s="14">
        <f t="shared" si="77"/>
        <v>2300</v>
      </c>
      <c r="AV257" s="14">
        <f t="shared" si="75"/>
        <v>0</v>
      </c>
      <c r="AW257" s="40">
        <f t="shared" si="73"/>
        <v>6682.5</v>
      </c>
      <c r="AX257" s="40">
        <v>1016</v>
      </c>
      <c r="AY257" s="40">
        <f t="shared" si="60"/>
        <v>282.5</v>
      </c>
      <c r="AZ257" s="40">
        <f t="shared" si="61"/>
        <v>1298.5</v>
      </c>
      <c r="BA257" s="40">
        <v>1000</v>
      </c>
      <c r="BB257" s="40">
        <f t="shared" si="74"/>
        <v>1000</v>
      </c>
      <c r="BC257" s="40">
        <v>300</v>
      </c>
      <c r="BD257" s="40">
        <f t="shared" si="70"/>
        <v>400</v>
      </c>
      <c r="BE257" s="40">
        <f t="shared" si="62"/>
        <v>3205</v>
      </c>
      <c r="BF257" s="14" t="s">
        <v>243</v>
      </c>
      <c r="BG257" s="44" t="s">
        <v>287</v>
      </c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  <c r="EG257" s="15"/>
      <c r="EH257" s="15"/>
      <c r="EI257" s="15"/>
      <c r="EJ257" s="15"/>
      <c r="EK257" s="15"/>
      <c r="EL257" s="15"/>
      <c r="EM257" s="15"/>
      <c r="EN257" s="15"/>
      <c r="EO257" s="15"/>
      <c r="EP257" s="15"/>
      <c r="EQ257" s="15"/>
      <c r="ER257" s="15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5"/>
      <c r="GN257" s="15"/>
      <c r="GO257" s="15"/>
      <c r="GP257" s="15"/>
      <c r="GQ257" s="15"/>
      <c r="GR257" s="15"/>
      <c r="GS257" s="15"/>
      <c r="GT257" s="15"/>
      <c r="GU257" s="15"/>
      <c r="GV257" s="15"/>
      <c r="GW257" s="15"/>
      <c r="GX257" s="15"/>
      <c r="GY257" s="15"/>
      <c r="GZ257" s="15"/>
      <c r="HA257" s="15"/>
      <c r="HB257" s="15"/>
      <c r="HC257" s="15"/>
      <c r="HD257" s="15"/>
      <c r="HE257" s="15"/>
      <c r="HF257" s="15"/>
      <c r="HG257" s="15"/>
      <c r="HH257" s="15"/>
      <c r="HI257" s="15"/>
      <c r="HJ257" s="15"/>
      <c r="HK257" s="15"/>
      <c r="HL257" s="15"/>
      <c r="HM257" s="15"/>
      <c r="HN257" s="15"/>
      <c r="HO257" s="15"/>
      <c r="HP257" s="15"/>
      <c r="HQ257" s="15"/>
      <c r="HR257" s="15"/>
      <c r="HS257" s="15"/>
      <c r="HT257" s="15"/>
      <c r="HU257" s="15"/>
      <c r="HV257" s="15"/>
      <c r="HW257" s="15"/>
      <c r="HX257" s="15"/>
      <c r="HY257" s="15"/>
      <c r="HZ257" s="15"/>
      <c r="IA257" s="15"/>
      <c r="IB257" s="15"/>
      <c r="IC257" s="15"/>
      <c r="ID257" s="15"/>
      <c r="IE257" s="15"/>
      <c r="IF257" s="15"/>
      <c r="IG257" s="15"/>
      <c r="IH257" s="15"/>
      <c r="II257" s="15"/>
      <c r="IJ257" s="15"/>
      <c r="IK257" s="15"/>
      <c r="IL257" s="15"/>
      <c r="IM257" s="15"/>
      <c r="IN257" s="15"/>
      <c r="IO257" s="15"/>
      <c r="IP257" s="15"/>
      <c r="IQ257" s="15"/>
      <c r="IR257" s="15"/>
      <c r="IS257" s="15"/>
      <c r="IT257" s="15"/>
      <c r="IU257" s="15"/>
      <c r="IV257" s="15"/>
      <c r="IW257" s="15"/>
      <c r="IX257" s="15"/>
      <c r="IY257" s="15"/>
      <c r="IZ257" s="15"/>
      <c r="JA257" s="15"/>
      <c r="JB257"/>
      <c r="JC257"/>
    </row>
    <row r="258" s="7" customFormat="1" spans="1:263">
      <c r="A258" s="13">
        <v>493</v>
      </c>
      <c r="B258" s="18" t="s">
        <v>347</v>
      </c>
      <c r="C258" s="19" t="s">
        <v>50</v>
      </c>
      <c r="D258" s="19"/>
      <c r="E258" s="14" t="s">
        <v>79</v>
      </c>
      <c r="F258" s="19" t="s">
        <v>79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4"/>
      <c r="AA258" s="19"/>
      <c r="AB258" s="19"/>
      <c r="AC258" s="19"/>
      <c r="AD258" s="19"/>
      <c r="AE258" s="19"/>
      <c r="AF258" s="19"/>
      <c r="AG258" s="19"/>
      <c r="AH258" s="19"/>
      <c r="AI258" s="14">
        <f t="shared" si="58"/>
        <v>0</v>
      </c>
      <c r="AJ258" s="14">
        <v>35</v>
      </c>
      <c r="AK258" s="36">
        <f t="shared" si="59"/>
        <v>0</v>
      </c>
      <c r="AL258" s="19">
        <v>0</v>
      </c>
      <c r="AM258" s="36">
        <v>0</v>
      </c>
      <c r="AN258" s="36">
        <v>100</v>
      </c>
      <c r="AO258" s="41"/>
      <c r="AP258" s="41">
        <f t="shared" si="76"/>
        <v>0</v>
      </c>
      <c r="AQ258" s="41">
        <f t="shared" si="67"/>
        <v>0</v>
      </c>
      <c r="AR258" s="19"/>
      <c r="AS258" s="19"/>
      <c r="AT258" s="18"/>
      <c r="AU258" s="14">
        <f t="shared" si="77"/>
        <v>0</v>
      </c>
      <c r="AV258" s="14">
        <f t="shared" si="75"/>
        <v>0</v>
      </c>
      <c r="AW258" s="40">
        <v>0</v>
      </c>
      <c r="AX258" s="40">
        <v>19</v>
      </c>
      <c r="AY258" s="40">
        <f t="shared" si="60"/>
        <v>0</v>
      </c>
      <c r="AZ258" s="40">
        <f t="shared" si="61"/>
        <v>19</v>
      </c>
      <c r="BA258" s="40">
        <v>0</v>
      </c>
      <c r="BB258" s="40">
        <f t="shared" si="74"/>
        <v>0</v>
      </c>
      <c r="BC258" s="40">
        <v>0</v>
      </c>
      <c r="BD258" s="40">
        <f t="shared" si="70"/>
        <v>100</v>
      </c>
      <c r="BE258" s="40">
        <f t="shared" si="62"/>
        <v>0</v>
      </c>
      <c r="BF258" s="45" t="s">
        <v>243</v>
      </c>
      <c r="BG258" s="44">
        <v>5027178110542600</v>
      </c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  <c r="ED258" s="15"/>
      <c r="EE258" s="15"/>
      <c r="EF258" s="15"/>
      <c r="EG258" s="15"/>
      <c r="EH258" s="15"/>
      <c r="EI258" s="15"/>
      <c r="EJ258" s="15"/>
      <c r="EK258" s="15"/>
      <c r="EL258" s="15"/>
      <c r="EM258" s="15"/>
      <c r="EN258" s="15"/>
      <c r="EO258" s="15"/>
      <c r="EP258" s="15"/>
      <c r="EQ258" s="15"/>
      <c r="ER258" s="15"/>
      <c r="ES258" s="15"/>
      <c r="ET258" s="15"/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5"/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  <c r="GE258" s="15"/>
      <c r="GF258" s="15"/>
      <c r="GG258" s="15"/>
      <c r="GH258" s="15"/>
      <c r="GI258" s="15"/>
      <c r="GJ258" s="15"/>
      <c r="GK258" s="15"/>
      <c r="GL258" s="15"/>
      <c r="GM258" s="15"/>
      <c r="GN258" s="15"/>
      <c r="GO258" s="15"/>
      <c r="GP258" s="15"/>
      <c r="GQ258" s="15"/>
      <c r="GR258" s="15"/>
      <c r="GS258" s="15"/>
      <c r="GT258" s="15"/>
      <c r="GU258" s="15"/>
      <c r="GV258" s="15"/>
      <c r="GW258" s="15"/>
      <c r="GX258" s="15"/>
      <c r="GY258" s="15"/>
      <c r="GZ258" s="15"/>
      <c r="HA258" s="15"/>
      <c r="HB258" s="15"/>
      <c r="HC258" s="15"/>
      <c r="HD258" s="15"/>
      <c r="HE258" s="15"/>
      <c r="HF258" s="15"/>
      <c r="HG258" s="15"/>
      <c r="HH258" s="15"/>
      <c r="HI258" s="15"/>
      <c r="HJ258" s="15"/>
      <c r="HK258" s="15"/>
      <c r="HL258" s="15"/>
      <c r="HM258" s="15"/>
      <c r="HN258" s="15"/>
      <c r="HO258" s="15"/>
      <c r="HP258" s="15"/>
      <c r="HQ258" s="15"/>
      <c r="HR258" s="15"/>
      <c r="HS258" s="15"/>
      <c r="HT258" s="15"/>
      <c r="HU258" s="15"/>
      <c r="HV258" s="15"/>
      <c r="HW258" s="15"/>
      <c r="HX258" s="15"/>
      <c r="HY258" s="15"/>
      <c r="HZ258" s="15"/>
      <c r="IA258" s="15"/>
      <c r="IB258" s="15"/>
      <c r="IC258" s="15"/>
      <c r="ID258" s="15"/>
      <c r="IE258" s="15"/>
      <c r="IF258" s="15"/>
      <c r="IG258" s="15"/>
      <c r="IH258" s="15"/>
      <c r="II258" s="15"/>
      <c r="IJ258" s="15"/>
      <c r="IK258" s="15"/>
      <c r="IL258" s="15"/>
      <c r="IM258" s="15"/>
      <c r="IN258" s="15"/>
      <c r="IO258" s="15"/>
      <c r="IP258" s="15"/>
      <c r="IQ258" s="15"/>
      <c r="IR258" s="15"/>
      <c r="IS258" s="15"/>
      <c r="IT258" s="15"/>
      <c r="IU258" s="15"/>
      <c r="IV258" s="15"/>
      <c r="IW258" s="15"/>
      <c r="IX258" s="15"/>
      <c r="IY258" s="15"/>
      <c r="IZ258" s="15"/>
      <c r="JA258" s="15"/>
      <c r="JB258"/>
      <c r="JC258"/>
    </row>
    <row r="259" s="7" customFormat="1" spans="1:263">
      <c r="A259" s="13">
        <v>495</v>
      </c>
      <c r="B259" s="18" t="s">
        <v>348</v>
      </c>
      <c r="C259" s="19" t="s">
        <v>50</v>
      </c>
      <c r="D259" s="19">
        <v>2</v>
      </c>
      <c r="E259" s="14">
        <v>2</v>
      </c>
      <c r="F259" s="19">
        <v>1.5</v>
      </c>
      <c r="G259" s="19">
        <v>1.5</v>
      </c>
      <c r="H259" s="19">
        <v>2</v>
      </c>
      <c r="I259" s="19">
        <v>2</v>
      </c>
      <c r="J259" s="19">
        <v>2.5</v>
      </c>
      <c r="K259" s="19">
        <v>2</v>
      </c>
      <c r="L259" s="19">
        <v>1.5</v>
      </c>
      <c r="M259" s="19">
        <v>2.5</v>
      </c>
      <c r="N259" s="19">
        <v>2</v>
      </c>
      <c r="O259" s="19">
        <v>2</v>
      </c>
      <c r="P259" s="19">
        <v>2</v>
      </c>
      <c r="Q259" s="19">
        <v>3</v>
      </c>
      <c r="R259" s="19">
        <v>2.5</v>
      </c>
      <c r="S259" s="19">
        <v>2</v>
      </c>
      <c r="T259" s="19">
        <v>2</v>
      </c>
      <c r="U259" s="19">
        <v>2</v>
      </c>
      <c r="V259" s="19">
        <v>2</v>
      </c>
      <c r="W259" s="19">
        <v>3</v>
      </c>
      <c r="X259" s="19">
        <v>6</v>
      </c>
      <c r="Y259" s="19">
        <v>6</v>
      </c>
      <c r="Z259" s="14">
        <v>6</v>
      </c>
      <c r="AA259" s="19">
        <v>6.5</v>
      </c>
      <c r="AB259" s="19">
        <v>6.5</v>
      </c>
      <c r="AC259" s="19">
        <v>6</v>
      </c>
      <c r="AD259" s="19">
        <v>6.5</v>
      </c>
      <c r="AE259" s="19">
        <v>6</v>
      </c>
      <c r="AF259" s="19">
        <v>5</v>
      </c>
      <c r="AG259" s="19">
        <v>6</v>
      </c>
      <c r="AH259" s="19">
        <v>6.5</v>
      </c>
      <c r="AI259" s="14">
        <f t="shared" ref="AI259:AI300" si="78">SUM(D259:AH259)</f>
        <v>109</v>
      </c>
      <c r="AJ259" s="14">
        <v>35</v>
      </c>
      <c r="AK259" s="36">
        <f t="shared" ref="AK259:AK322" si="79">AI259*AJ259</f>
        <v>3815</v>
      </c>
      <c r="AL259" s="19">
        <v>423</v>
      </c>
      <c r="AM259" s="36">
        <v>100</v>
      </c>
      <c r="AN259" s="36">
        <v>100</v>
      </c>
      <c r="AO259" s="41"/>
      <c r="AP259" s="41">
        <f t="shared" si="76"/>
        <v>0</v>
      </c>
      <c r="AQ259" s="41">
        <f t="shared" si="67"/>
        <v>423</v>
      </c>
      <c r="AR259" s="19"/>
      <c r="AS259" s="19"/>
      <c r="AT259" s="18">
        <v>2650</v>
      </c>
      <c r="AU259" s="14">
        <f t="shared" si="77"/>
        <v>2650</v>
      </c>
      <c r="AV259" s="14">
        <f t="shared" si="75"/>
        <v>0</v>
      </c>
      <c r="AW259" s="40">
        <f t="shared" ref="AW259:AW312" si="80">AM259+AN259+AP259+AR259+AU259+AY259</f>
        <v>2959</v>
      </c>
      <c r="AX259" s="40">
        <v>1043</v>
      </c>
      <c r="AY259" s="40">
        <f t="shared" ref="AY259:AY300" si="81">AI259</f>
        <v>109</v>
      </c>
      <c r="AZ259" s="40">
        <f t="shared" ref="AZ259:AZ322" si="82">AX259+AY259</f>
        <v>1152</v>
      </c>
      <c r="BA259" s="40">
        <v>1000</v>
      </c>
      <c r="BB259" s="40">
        <f t="shared" si="74"/>
        <v>1100</v>
      </c>
      <c r="BC259" s="40">
        <v>400</v>
      </c>
      <c r="BD259" s="40">
        <f t="shared" si="70"/>
        <v>500</v>
      </c>
      <c r="BE259" s="40">
        <f t="shared" ref="BE259:BE322" si="83">AK259-AW259</f>
        <v>856</v>
      </c>
      <c r="BF259" s="45" t="s">
        <v>243</v>
      </c>
      <c r="BG259" s="44">
        <v>5028501020083800</v>
      </c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  <c r="EG259" s="15"/>
      <c r="EH259" s="15"/>
      <c r="EI259" s="15"/>
      <c r="EJ259" s="15"/>
      <c r="EK259" s="15"/>
      <c r="EL259" s="15"/>
      <c r="EM259" s="15"/>
      <c r="EN259" s="15"/>
      <c r="EO259" s="15"/>
      <c r="EP259" s="15"/>
      <c r="EQ259" s="15"/>
      <c r="ER259" s="15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5"/>
      <c r="GN259" s="15"/>
      <c r="GO259" s="15"/>
      <c r="GP259" s="15"/>
      <c r="GQ259" s="15"/>
      <c r="GR259" s="15"/>
      <c r="GS259" s="15"/>
      <c r="GT259" s="15"/>
      <c r="GU259" s="15"/>
      <c r="GV259" s="15"/>
      <c r="GW259" s="15"/>
      <c r="GX259" s="15"/>
      <c r="GY259" s="15"/>
      <c r="GZ259" s="15"/>
      <c r="HA259" s="15"/>
      <c r="HB259" s="15"/>
      <c r="HC259" s="15"/>
      <c r="HD259" s="15"/>
      <c r="HE259" s="15"/>
      <c r="HF259" s="15"/>
      <c r="HG259" s="15"/>
      <c r="HH259" s="15"/>
      <c r="HI259" s="15"/>
      <c r="HJ259" s="15"/>
      <c r="HK259" s="15"/>
      <c r="HL259" s="15"/>
      <c r="HM259" s="15"/>
      <c r="HN259" s="15"/>
      <c r="HO259" s="15"/>
      <c r="HP259" s="15"/>
      <c r="HQ259" s="15"/>
      <c r="HR259" s="15"/>
      <c r="HS259" s="15"/>
      <c r="HT259" s="15"/>
      <c r="HU259" s="15"/>
      <c r="HV259" s="15"/>
      <c r="HW259" s="15"/>
      <c r="HX259" s="15"/>
      <c r="HY259" s="15"/>
      <c r="HZ259" s="15"/>
      <c r="IA259" s="15"/>
      <c r="IB259" s="15"/>
      <c r="IC259" s="15"/>
      <c r="ID259" s="15"/>
      <c r="IE259" s="15"/>
      <c r="IF259" s="15"/>
      <c r="IG259" s="15"/>
      <c r="IH259" s="15"/>
      <c r="II259" s="15"/>
      <c r="IJ259" s="15"/>
      <c r="IK259" s="15"/>
      <c r="IL259" s="15"/>
      <c r="IM259" s="15"/>
      <c r="IN259" s="15"/>
      <c r="IO259" s="15"/>
      <c r="IP259" s="15"/>
      <c r="IQ259" s="15"/>
      <c r="IR259" s="15"/>
      <c r="IS259" s="15"/>
      <c r="IT259" s="15"/>
      <c r="IU259" s="15"/>
      <c r="IV259" s="15"/>
      <c r="IW259" s="15"/>
      <c r="IX259" s="15"/>
      <c r="IY259" s="15"/>
      <c r="IZ259" s="15"/>
      <c r="JA259" s="15"/>
      <c r="JB259"/>
      <c r="JC259"/>
    </row>
    <row r="260" s="7" customFormat="1" spans="1:263">
      <c r="A260" s="13">
        <v>513</v>
      </c>
      <c r="B260" s="19" t="s">
        <v>349</v>
      </c>
      <c r="C260" s="19" t="s">
        <v>50</v>
      </c>
      <c r="D260" s="19">
        <v>7</v>
      </c>
      <c r="E260" s="14">
        <v>6</v>
      </c>
      <c r="F260" s="19">
        <v>9.5</v>
      </c>
      <c r="G260" s="19">
        <v>7</v>
      </c>
      <c r="H260" s="19">
        <v>6</v>
      </c>
      <c r="I260" s="19">
        <v>5.5</v>
      </c>
      <c r="J260" s="19">
        <v>6.5</v>
      </c>
      <c r="K260" s="19">
        <v>7</v>
      </c>
      <c r="L260" s="19">
        <v>8</v>
      </c>
      <c r="M260" s="19">
        <v>8</v>
      </c>
      <c r="N260" s="19">
        <v>8</v>
      </c>
      <c r="O260" s="19">
        <v>8.5</v>
      </c>
      <c r="P260" s="19">
        <v>8</v>
      </c>
      <c r="Q260" s="19">
        <v>7</v>
      </c>
      <c r="R260" s="19">
        <v>7</v>
      </c>
      <c r="S260" s="19">
        <v>7.5</v>
      </c>
      <c r="T260" s="19">
        <v>6</v>
      </c>
      <c r="U260" s="19">
        <v>6</v>
      </c>
      <c r="V260" s="19">
        <v>5</v>
      </c>
      <c r="W260" s="19">
        <v>5.5</v>
      </c>
      <c r="X260" s="19">
        <v>6.5</v>
      </c>
      <c r="Y260" s="19">
        <v>5</v>
      </c>
      <c r="Z260" s="14">
        <v>4.5</v>
      </c>
      <c r="AA260" s="19">
        <v>4.5</v>
      </c>
      <c r="AB260" s="19">
        <v>1.5</v>
      </c>
      <c r="AC260" s="19">
        <v>6.5</v>
      </c>
      <c r="AD260" s="19">
        <v>11</v>
      </c>
      <c r="AE260" s="19">
        <v>4</v>
      </c>
      <c r="AF260" s="19">
        <v>6.5</v>
      </c>
      <c r="AG260" s="19">
        <v>6.5</v>
      </c>
      <c r="AH260" s="19">
        <v>4</v>
      </c>
      <c r="AI260" s="14">
        <f t="shared" si="78"/>
        <v>199.5</v>
      </c>
      <c r="AJ260" s="14">
        <v>35</v>
      </c>
      <c r="AK260" s="36">
        <f t="shared" si="79"/>
        <v>6982.5</v>
      </c>
      <c r="AL260" s="19">
        <v>0</v>
      </c>
      <c r="AM260" s="36">
        <v>0</v>
      </c>
      <c r="AN260" s="36">
        <v>100</v>
      </c>
      <c r="AO260" s="41"/>
      <c r="AP260" s="41">
        <f t="shared" si="76"/>
        <v>0</v>
      </c>
      <c r="AQ260" s="41">
        <f t="shared" si="67"/>
        <v>0</v>
      </c>
      <c r="AR260" s="19"/>
      <c r="AS260" s="19">
        <v>4000</v>
      </c>
      <c r="AT260" s="19">
        <v>2300</v>
      </c>
      <c r="AU260" s="14">
        <f t="shared" si="77"/>
        <v>2300</v>
      </c>
      <c r="AV260" s="14">
        <f t="shared" si="75"/>
        <v>0</v>
      </c>
      <c r="AW260" s="40">
        <f t="shared" si="80"/>
        <v>2599.5</v>
      </c>
      <c r="AX260" s="40">
        <v>0</v>
      </c>
      <c r="AY260" s="40">
        <f t="shared" si="81"/>
        <v>199.5</v>
      </c>
      <c r="AZ260" s="40">
        <f t="shared" si="82"/>
        <v>199.5</v>
      </c>
      <c r="BA260" s="40">
        <v>0</v>
      </c>
      <c r="BB260" s="40">
        <f t="shared" si="74"/>
        <v>0</v>
      </c>
      <c r="BC260" s="40">
        <v>0</v>
      </c>
      <c r="BD260" s="40">
        <f t="shared" si="70"/>
        <v>100</v>
      </c>
      <c r="BE260" s="40">
        <f t="shared" si="83"/>
        <v>4383</v>
      </c>
      <c r="BF260" s="45" t="s">
        <v>243</v>
      </c>
      <c r="BG260" s="44">
        <v>502006145700</v>
      </c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/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  <c r="GE260" s="15"/>
      <c r="GF260" s="15"/>
      <c r="GG260" s="15"/>
      <c r="GH260" s="15"/>
      <c r="GI260" s="15"/>
      <c r="GJ260" s="15"/>
      <c r="GK260" s="15"/>
      <c r="GL260" s="15"/>
      <c r="GM260" s="15"/>
      <c r="GN260" s="15"/>
      <c r="GO260" s="15"/>
      <c r="GP260" s="15"/>
      <c r="GQ260" s="15"/>
      <c r="GR260" s="15"/>
      <c r="GS260" s="15"/>
      <c r="GT260" s="15"/>
      <c r="GU260" s="15"/>
      <c r="GV260" s="15"/>
      <c r="GW260" s="15"/>
      <c r="GX260" s="15"/>
      <c r="GY260" s="15"/>
      <c r="GZ260" s="15"/>
      <c r="HA260" s="15"/>
      <c r="HB260" s="15"/>
      <c r="HC260" s="15"/>
      <c r="HD260" s="15"/>
      <c r="HE260" s="15"/>
      <c r="HF260" s="15"/>
      <c r="HG260" s="15"/>
      <c r="HH260" s="15"/>
      <c r="HI260" s="15"/>
      <c r="HJ260" s="15"/>
      <c r="HK260" s="15"/>
      <c r="HL260" s="15"/>
      <c r="HM260" s="15"/>
      <c r="HN260" s="15"/>
      <c r="HO260" s="15"/>
      <c r="HP260" s="15"/>
      <c r="HQ260" s="15"/>
      <c r="HR260" s="15"/>
      <c r="HS260" s="15"/>
      <c r="HT260" s="15"/>
      <c r="HU260" s="15"/>
      <c r="HV260" s="15"/>
      <c r="HW260" s="15"/>
      <c r="HX260" s="15"/>
      <c r="HY260" s="15"/>
      <c r="HZ260" s="15"/>
      <c r="IA260" s="15"/>
      <c r="IB260" s="15"/>
      <c r="IC260" s="15"/>
      <c r="ID260" s="15"/>
      <c r="IE260" s="15"/>
      <c r="IF260" s="15"/>
      <c r="IG260" s="15"/>
      <c r="IH260" s="15"/>
      <c r="II260" s="15"/>
      <c r="IJ260" s="15"/>
      <c r="IK260" s="15"/>
      <c r="IL260" s="15"/>
      <c r="IM260" s="15"/>
      <c r="IN260" s="15"/>
      <c r="IO260" s="15"/>
      <c r="IP260" s="15"/>
      <c r="IQ260" s="15"/>
      <c r="IR260" s="15"/>
      <c r="IS260" s="15"/>
      <c r="IT260" s="15"/>
      <c r="IU260" s="15"/>
      <c r="IV260" s="15"/>
      <c r="IW260" s="15"/>
      <c r="IX260" s="15"/>
      <c r="IY260" s="15"/>
      <c r="IZ260" s="15"/>
      <c r="JA260" s="15"/>
      <c r="JB260"/>
      <c r="JC260"/>
    </row>
    <row r="261" s="7" customFormat="1" spans="1:263">
      <c r="A261" s="13">
        <v>536</v>
      </c>
      <c r="B261" s="14" t="s">
        <v>350</v>
      </c>
      <c r="C261" s="14" t="s">
        <v>50</v>
      </c>
      <c r="D261" s="14">
        <v>15</v>
      </c>
      <c r="E261" s="14">
        <v>6.5</v>
      </c>
      <c r="F261" s="14">
        <v>10</v>
      </c>
      <c r="G261" s="14">
        <v>5</v>
      </c>
      <c r="H261" s="14">
        <v>12</v>
      </c>
      <c r="I261" s="14">
        <v>12</v>
      </c>
      <c r="J261" s="14">
        <v>14</v>
      </c>
      <c r="K261" s="14">
        <v>13.5</v>
      </c>
      <c r="L261" s="14">
        <v>15.5</v>
      </c>
      <c r="M261" s="14">
        <v>15.5</v>
      </c>
      <c r="N261" s="14">
        <v>13.5</v>
      </c>
      <c r="O261" s="14">
        <v>15</v>
      </c>
      <c r="P261" s="14">
        <v>14.5</v>
      </c>
      <c r="Q261" s="14">
        <v>14.5</v>
      </c>
      <c r="R261" s="14">
        <v>14.5</v>
      </c>
      <c r="S261" s="14">
        <v>15.5</v>
      </c>
      <c r="T261" s="14">
        <v>11.5</v>
      </c>
      <c r="U261" s="14">
        <v>13</v>
      </c>
      <c r="V261" s="14">
        <v>12</v>
      </c>
      <c r="W261" s="14">
        <v>13</v>
      </c>
      <c r="X261" s="14">
        <v>13.5</v>
      </c>
      <c r="Y261" s="14">
        <v>14.5</v>
      </c>
      <c r="Z261" s="14">
        <v>15.5</v>
      </c>
      <c r="AA261" s="14">
        <v>14.5</v>
      </c>
      <c r="AB261" s="14">
        <v>6</v>
      </c>
      <c r="AC261" s="14">
        <v>9</v>
      </c>
      <c r="AD261" s="14">
        <v>16.5</v>
      </c>
      <c r="AE261" s="14">
        <v>14.5</v>
      </c>
      <c r="AF261" s="14">
        <v>15</v>
      </c>
      <c r="AG261" s="14">
        <v>15.5</v>
      </c>
      <c r="AH261" s="14">
        <v>17</v>
      </c>
      <c r="AI261" s="14">
        <f t="shared" si="78"/>
        <v>407.5</v>
      </c>
      <c r="AJ261" s="14">
        <v>35</v>
      </c>
      <c r="AK261" s="36">
        <f t="shared" si="79"/>
        <v>14262.5</v>
      </c>
      <c r="AL261" s="14">
        <v>0</v>
      </c>
      <c r="AM261" s="36">
        <v>100</v>
      </c>
      <c r="AN261" s="36">
        <v>100</v>
      </c>
      <c r="AO261" s="41"/>
      <c r="AP261" s="41">
        <f t="shared" si="76"/>
        <v>0</v>
      </c>
      <c r="AQ261" s="41">
        <f t="shared" si="67"/>
        <v>0</v>
      </c>
      <c r="AR261" s="14"/>
      <c r="AS261" s="14"/>
      <c r="AT261" s="14">
        <v>2300</v>
      </c>
      <c r="AU261" s="14">
        <f t="shared" si="77"/>
        <v>2300</v>
      </c>
      <c r="AV261" s="14">
        <f t="shared" si="75"/>
        <v>0</v>
      </c>
      <c r="AW261" s="40">
        <f t="shared" si="80"/>
        <v>2907.5</v>
      </c>
      <c r="AX261" s="40">
        <v>632.5</v>
      </c>
      <c r="AY261" s="40">
        <f t="shared" si="81"/>
        <v>407.5</v>
      </c>
      <c r="AZ261" s="40">
        <f t="shared" si="82"/>
        <v>1040</v>
      </c>
      <c r="BA261" s="40">
        <v>1000</v>
      </c>
      <c r="BB261" s="40">
        <f t="shared" si="74"/>
        <v>1100</v>
      </c>
      <c r="BC261" s="40">
        <v>500</v>
      </c>
      <c r="BD261" s="40">
        <f t="shared" si="70"/>
        <v>600</v>
      </c>
      <c r="BE261" s="40">
        <f t="shared" si="83"/>
        <v>11355</v>
      </c>
      <c r="BF261" s="14" t="s">
        <v>243</v>
      </c>
      <c r="BG261" s="44" t="s">
        <v>351</v>
      </c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/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5"/>
      <c r="GN261" s="15"/>
      <c r="GO261" s="15"/>
      <c r="GP261" s="15"/>
      <c r="GQ261" s="15"/>
      <c r="GR261" s="15"/>
      <c r="GS261" s="15"/>
      <c r="GT261" s="15"/>
      <c r="GU261" s="15"/>
      <c r="GV261" s="15"/>
      <c r="GW261" s="15"/>
      <c r="GX261" s="15"/>
      <c r="GY261" s="15"/>
      <c r="GZ261" s="15"/>
      <c r="HA261" s="15"/>
      <c r="HB261" s="15"/>
      <c r="HC261" s="15"/>
      <c r="HD261" s="15"/>
      <c r="HE261" s="15"/>
      <c r="HF261" s="15"/>
      <c r="HG261" s="15"/>
      <c r="HH261" s="15"/>
      <c r="HI261" s="15"/>
      <c r="HJ261" s="15"/>
      <c r="HK261" s="15"/>
      <c r="HL261" s="15"/>
      <c r="HM261" s="15"/>
      <c r="HN261" s="15"/>
      <c r="HO261" s="15"/>
      <c r="HP261" s="15"/>
      <c r="HQ261" s="15"/>
      <c r="HR261" s="15"/>
      <c r="HS261" s="15"/>
      <c r="HT261" s="15"/>
      <c r="HU261" s="15"/>
      <c r="HV261" s="15"/>
      <c r="HW261" s="15"/>
      <c r="HX261" s="15"/>
      <c r="HY261" s="15"/>
      <c r="HZ261" s="15"/>
      <c r="IA261" s="15"/>
      <c r="IB261" s="15"/>
      <c r="IC261" s="15"/>
      <c r="ID261" s="15"/>
      <c r="IE261" s="15"/>
      <c r="IF261" s="15"/>
      <c r="IG261" s="15"/>
      <c r="IH261" s="15"/>
      <c r="II261" s="15"/>
      <c r="IJ261" s="15"/>
      <c r="IK261" s="15"/>
      <c r="IL261" s="15"/>
      <c r="IM261" s="15"/>
      <c r="IN261" s="15"/>
      <c r="IO261" s="15"/>
      <c r="IP261" s="15"/>
      <c r="IQ261" s="15"/>
      <c r="IR261" s="15"/>
      <c r="IS261" s="15"/>
      <c r="IT261" s="15"/>
      <c r="IU261" s="15"/>
      <c r="IV261" s="15"/>
      <c r="IW261" s="15"/>
      <c r="IX261" s="15"/>
      <c r="IY261" s="15"/>
      <c r="IZ261" s="15"/>
      <c r="JA261" s="15"/>
      <c r="JB261"/>
      <c r="JC261"/>
    </row>
    <row r="262" s="7" customFormat="1" spans="1:263">
      <c r="A262" s="13">
        <v>543</v>
      </c>
      <c r="B262" s="14" t="s">
        <v>352</v>
      </c>
      <c r="C262" s="14" t="s">
        <v>50</v>
      </c>
      <c r="D262" s="14">
        <v>39</v>
      </c>
      <c r="E262" s="14">
        <v>51</v>
      </c>
      <c r="F262" s="14">
        <v>33.5</v>
      </c>
      <c r="G262" s="14">
        <v>39</v>
      </c>
      <c r="H262" s="14">
        <v>40.5</v>
      </c>
      <c r="I262" s="14">
        <v>49</v>
      </c>
      <c r="J262" s="14">
        <v>38.5</v>
      </c>
      <c r="K262" s="14">
        <v>36.5</v>
      </c>
      <c r="L262" s="14">
        <v>43</v>
      </c>
      <c r="M262" s="14">
        <v>41.5</v>
      </c>
      <c r="N262" s="14">
        <v>38</v>
      </c>
      <c r="O262" s="14">
        <v>33</v>
      </c>
      <c r="P262" s="14">
        <v>31.5</v>
      </c>
      <c r="Q262" s="14">
        <v>28</v>
      </c>
      <c r="R262" s="14">
        <v>28.5</v>
      </c>
      <c r="S262" s="14">
        <v>33.5</v>
      </c>
      <c r="T262" s="14">
        <v>31</v>
      </c>
      <c r="U262" s="14">
        <v>34</v>
      </c>
      <c r="V262" s="14">
        <v>30</v>
      </c>
      <c r="W262" s="14">
        <v>33</v>
      </c>
      <c r="X262" s="14">
        <v>39</v>
      </c>
      <c r="Y262" s="14">
        <v>41.5</v>
      </c>
      <c r="Z262" s="14">
        <v>25.8</v>
      </c>
      <c r="AA262" s="14">
        <v>25.5</v>
      </c>
      <c r="AB262" s="14">
        <v>41</v>
      </c>
      <c r="AC262" s="14">
        <v>41</v>
      </c>
      <c r="AD262" s="14">
        <v>38.5</v>
      </c>
      <c r="AE262" s="14">
        <v>37.5</v>
      </c>
      <c r="AF262" s="14">
        <v>41</v>
      </c>
      <c r="AG262" s="14">
        <v>36.5</v>
      </c>
      <c r="AH262" s="14">
        <v>56</v>
      </c>
      <c r="AI262" s="14">
        <f t="shared" si="78"/>
        <v>1155.3</v>
      </c>
      <c r="AJ262" s="14">
        <v>35</v>
      </c>
      <c r="AK262" s="36">
        <f t="shared" si="79"/>
        <v>40435.5</v>
      </c>
      <c r="AL262" s="14">
        <v>0</v>
      </c>
      <c r="AM262" s="36">
        <v>0</v>
      </c>
      <c r="AN262" s="36">
        <v>100</v>
      </c>
      <c r="AO262" s="41"/>
      <c r="AP262" s="41">
        <f t="shared" si="76"/>
        <v>0</v>
      </c>
      <c r="AQ262" s="41">
        <f t="shared" si="67"/>
        <v>0</v>
      </c>
      <c r="AR262" s="14"/>
      <c r="AS262" s="14"/>
      <c r="AT262" s="14">
        <v>23000</v>
      </c>
      <c r="AU262" s="14">
        <f t="shared" si="77"/>
        <v>23000</v>
      </c>
      <c r="AV262" s="14">
        <f t="shared" si="75"/>
        <v>0</v>
      </c>
      <c r="AW262" s="40">
        <f t="shared" si="80"/>
        <v>24255.3</v>
      </c>
      <c r="AX262" s="40">
        <v>96.5</v>
      </c>
      <c r="AY262" s="40">
        <f t="shared" si="81"/>
        <v>1155.3</v>
      </c>
      <c r="AZ262" s="40">
        <f t="shared" si="82"/>
        <v>1251.8</v>
      </c>
      <c r="BA262" s="40">
        <v>0</v>
      </c>
      <c r="BB262" s="40">
        <f t="shared" si="74"/>
        <v>0</v>
      </c>
      <c r="BC262" s="40">
        <v>0</v>
      </c>
      <c r="BD262" s="40">
        <f t="shared" si="70"/>
        <v>100</v>
      </c>
      <c r="BE262" s="40">
        <f t="shared" si="83"/>
        <v>16180.2</v>
      </c>
      <c r="BF262" s="14" t="s">
        <v>243</v>
      </c>
      <c r="BG262" s="44">
        <v>502006175000</v>
      </c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  <c r="EC262" s="15"/>
      <c r="ED262" s="15"/>
      <c r="EE262" s="15"/>
      <c r="EF262" s="15"/>
      <c r="EG262" s="15"/>
      <c r="EH262" s="15"/>
      <c r="EI262" s="15"/>
      <c r="EJ262" s="15"/>
      <c r="EK262" s="15"/>
      <c r="EL262" s="15"/>
      <c r="EM262" s="15"/>
      <c r="EN262" s="15"/>
      <c r="EO262" s="15"/>
      <c r="EP262" s="15"/>
      <c r="EQ262" s="15"/>
      <c r="ER262" s="15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5"/>
      <c r="GN262" s="15"/>
      <c r="GO262" s="15"/>
      <c r="GP262" s="15"/>
      <c r="GQ262" s="15"/>
      <c r="GR262" s="15"/>
      <c r="GS262" s="15"/>
      <c r="GT262" s="15"/>
      <c r="GU262" s="15"/>
      <c r="GV262" s="15"/>
      <c r="GW262" s="15"/>
      <c r="GX262" s="15"/>
      <c r="GY262" s="15"/>
      <c r="GZ262" s="15"/>
      <c r="HA262" s="15"/>
      <c r="HB262" s="15"/>
      <c r="HC262" s="15"/>
      <c r="HD262" s="15"/>
      <c r="HE262" s="15"/>
      <c r="HF262" s="15"/>
      <c r="HG262" s="15"/>
      <c r="HH262" s="15"/>
      <c r="HI262" s="15"/>
      <c r="HJ262" s="15"/>
      <c r="HK262" s="15"/>
      <c r="HL262" s="15"/>
      <c r="HM262" s="15"/>
      <c r="HN262" s="15"/>
      <c r="HO262" s="15"/>
      <c r="HP262" s="15"/>
      <c r="HQ262" s="15"/>
      <c r="HR262" s="15"/>
      <c r="HS262" s="15"/>
      <c r="HT262" s="15"/>
      <c r="HU262" s="15"/>
      <c r="HV262" s="15"/>
      <c r="HW262" s="15"/>
      <c r="HX262" s="15"/>
      <c r="HY262" s="15"/>
      <c r="HZ262" s="15"/>
      <c r="IA262" s="15"/>
      <c r="IB262" s="15"/>
      <c r="IC262" s="15"/>
      <c r="ID262" s="15"/>
      <c r="IE262" s="15"/>
      <c r="IF262" s="15"/>
      <c r="IG262" s="15"/>
      <c r="IH262" s="15"/>
      <c r="II262" s="15"/>
      <c r="IJ262" s="15"/>
      <c r="IK262" s="15"/>
      <c r="IL262" s="15"/>
      <c r="IM262" s="15"/>
      <c r="IN262" s="15"/>
      <c r="IO262" s="15"/>
      <c r="IP262" s="15"/>
      <c r="IQ262" s="15"/>
      <c r="IR262" s="15"/>
      <c r="IS262" s="15"/>
      <c r="IT262" s="15"/>
      <c r="IU262" s="15"/>
      <c r="IV262" s="15"/>
      <c r="IW262" s="15"/>
      <c r="IX262" s="15"/>
      <c r="IY262" s="15"/>
      <c r="IZ262" s="15"/>
      <c r="JA262" s="15"/>
      <c r="JB262"/>
      <c r="JC262"/>
    </row>
    <row r="263" s="7" customFormat="1" spans="1:263">
      <c r="A263" s="13">
        <v>545</v>
      </c>
      <c r="B263" s="14" t="s">
        <v>353</v>
      </c>
      <c r="C263" s="14" t="s">
        <v>50</v>
      </c>
      <c r="D263" s="14">
        <v>2</v>
      </c>
      <c r="E263" s="14">
        <v>2.5</v>
      </c>
      <c r="F263" s="14">
        <v>2.5</v>
      </c>
      <c r="G263" s="14">
        <v>2</v>
      </c>
      <c r="H263" s="14">
        <v>2</v>
      </c>
      <c r="I263" s="14">
        <v>1.5</v>
      </c>
      <c r="J263" s="14">
        <v>2.5</v>
      </c>
      <c r="K263" s="14">
        <v>2.5</v>
      </c>
      <c r="L263" s="14">
        <v>3</v>
      </c>
      <c r="M263" s="14">
        <v>2.5</v>
      </c>
      <c r="N263" s="14">
        <v>2.5</v>
      </c>
      <c r="O263" s="14">
        <v>2</v>
      </c>
      <c r="P263" s="14">
        <v>2.5</v>
      </c>
      <c r="Q263" s="14">
        <v>2.5</v>
      </c>
      <c r="R263" s="14">
        <v>3</v>
      </c>
      <c r="S263" s="14">
        <v>2.5</v>
      </c>
      <c r="T263" s="14">
        <v>2.5</v>
      </c>
      <c r="U263" s="14">
        <v>2.5</v>
      </c>
      <c r="V263" s="14">
        <v>2.5</v>
      </c>
      <c r="W263" s="14">
        <v>2.5</v>
      </c>
      <c r="X263" s="14">
        <v>3</v>
      </c>
      <c r="Y263" s="14">
        <v>2.5</v>
      </c>
      <c r="Z263" s="14">
        <v>2</v>
      </c>
      <c r="AA263" s="14">
        <v>2</v>
      </c>
      <c r="AB263" s="14">
        <v>2</v>
      </c>
      <c r="AC263" s="14">
        <v>2</v>
      </c>
      <c r="AD263" s="14">
        <v>1.5</v>
      </c>
      <c r="AE263" s="14">
        <v>2</v>
      </c>
      <c r="AF263" s="14">
        <v>2</v>
      </c>
      <c r="AG263" s="14">
        <v>2</v>
      </c>
      <c r="AH263" s="14">
        <v>2</v>
      </c>
      <c r="AI263" s="14">
        <f t="shared" si="78"/>
        <v>71</v>
      </c>
      <c r="AJ263" s="14">
        <v>35</v>
      </c>
      <c r="AK263" s="36">
        <f t="shared" si="79"/>
        <v>2485</v>
      </c>
      <c r="AL263" s="14">
        <v>0</v>
      </c>
      <c r="AM263" s="36">
        <v>100</v>
      </c>
      <c r="AN263" s="36">
        <v>100</v>
      </c>
      <c r="AO263" s="41">
        <v>0</v>
      </c>
      <c r="AP263" s="41">
        <f t="shared" si="76"/>
        <v>0</v>
      </c>
      <c r="AQ263" s="41">
        <f t="shared" si="67"/>
        <v>0</v>
      </c>
      <c r="AR263" s="14"/>
      <c r="AS263" s="14"/>
      <c r="AT263" s="14">
        <v>1600</v>
      </c>
      <c r="AU263" s="14">
        <f t="shared" si="77"/>
        <v>1600</v>
      </c>
      <c r="AV263" s="14">
        <f t="shared" si="75"/>
        <v>0</v>
      </c>
      <c r="AW263" s="40">
        <f t="shared" si="80"/>
        <v>1871</v>
      </c>
      <c r="AX263" s="40">
        <v>332.5</v>
      </c>
      <c r="AY263" s="40">
        <f t="shared" si="81"/>
        <v>71</v>
      </c>
      <c r="AZ263" s="40">
        <f t="shared" si="82"/>
        <v>403.5</v>
      </c>
      <c r="BA263" s="40">
        <v>100</v>
      </c>
      <c r="BB263" s="40">
        <f t="shared" si="74"/>
        <v>200</v>
      </c>
      <c r="BC263" s="40">
        <v>100</v>
      </c>
      <c r="BD263" s="40">
        <f t="shared" si="70"/>
        <v>200</v>
      </c>
      <c r="BE263" s="40">
        <f t="shared" si="83"/>
        <v>614</v>
      </c>
      <c r="BF263" s="14" t="s">
        <v>243</v>
      </c>
      <c r="BG263" s="44">
        <v>1368</v>
      </c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  <c r="EC263" s="15"/>
      <c r="ED263" s="15"/>
      <c r="EE263" s="15"/>
      <c r="EF263" s="15"/>
      <c r="EG263" s="15"/>
      <c r="EH263" s="15"/>
      <c r="EI263" s="15"/>
      <c r="EJ263" s="15"/>
      <c r="EK263" s="15"/>
      <c r="EL263" s="15"/>
      <c r="EM263" s="15"/>
      <c r="EN263" s="15"/>
      <c r="EO263" s="15"/>
      <c r="EP263" s="15"/>
      <c r="EQ263" s="15"/>
      <c r="ER263" s="15"/>
      <c r="ES263" s="15"/>
      <c r="ET263" s="15"/>
      <c r="EU263" s="15"/>
      <c r="EV263" s="15"/>
      <c r="EW263" s="15"/>
      <c r="EX263" s="15"/>
      <c r="EY263" s="15"/>
      <c r="EZ263" s="15"/>
      <c r="FA263" s="15"/>
      <c r="FB263" s="15"/>
      <c r="FC263" s="15"/>
      <c r="FD263" s="15"/>
      <c r="FE263" s="15"/>
      <c r="FF263" s="15"/>
      <c r="FG263" s="15"/>
      <c r="FH263" s="15"/>
      <c r="FI263" s="15"/>
      <c r="FJ263" s="15"/>
      <c r="FK263" s="15"/>
      <c r="FL263" s="15"/>
      <c r="FM263" s="15"/>
      <c r="FN263" s="15"/>
      <c r="FO263" s="15"/>
      <c r="FP263" s="15"/>
      <c r="FQ263" s="15"/>
      <c r="FR263" s="15"/>
      <c r="FS263" s="15"/>
      <c r="FT263" s="15"/>
      <c r="FU263" s="15"/>
      <c r="FV263" s="15"/>
      <c r="FW263" s="15"/>
      <c r="FX263" s="15"/>
      <c r="FY263" s="15"/>
      <c r="FZ263" s="15"/>
      <c r="GA263" s="15"/>
      <c r="GB263" s="15"/>
      <c r="GC263" s="15"/>
      <c r="GD263" s="15"/>
      <c r="GE263" s="15"/>
      <c r="GF263" s="15"/>
      <c r="GG263" s="15"/>
      <c r="GH263" s="15"/>
      <c r="GI263" s="15"/>
      <c r="GJ263" s="15"/>
      <c r="GK263" s="15"/>
      <c r="GL263" s="15"/>
      <c r="GM263" s="15"/>
      <c r="GN263" s="15"/>
      <c r="GO263" s="15"/>
      <c r="GP263" s="15"/>
      <c r="GQ263" s="15"/>
      <c r="GR263" s="15"/>
      <c r="GS263" s="15"/>
      <c r="GT263" s="15"/>
      <c r="GU263" s="15"/>
      <c r="GV263" s="15"/>
      <c r="GW263" s="15"/>
      <c r="GX263" s="15"/>
      <c r="GY263" s="15"/>
      <c r="GZ263" s="15"/>
      <c r="HA263" s="15"/>
      <c r="HB263" s="15"/>
      <c r="HC263" s="15"/>
      <c r="HD263" s="15"/>
      <c r="HE263" s="15"/>
      <c r="HF263" s="15"/>
      <c r="HG263" s="15"/>
      <c r="HH263" s="15"/>
      <c r="HI263" s="15"/>
      <c r="HJ263" s="15"/>
      <c r="HK263" s="15"/>
      <c r="HL263" s="15"/>
      <c r="HM263" s="15"/>
      <c r="HN263" s="15"/>
      <c r="HO263" s="15"/>
      <c r="HP263" s="15"/>
      <c r="HQ263" s="15"/>
      <c r="HR263" s="15"/>
      <c r="HS263" s="15"/>
      <c r="HT263" s="15"/>
      <c r="HU263" s="15"/>
      <c r="HV263" s="15"/>
      <c r="HW263" s="15"/>
      <c r="HX263" s="15"/>
      <c r="HY263" s="15"/>
      <c r="HZ263" s="15"/>
      <c r="IA263" s="15"/>
      <c r="IB263" s="15"/>
      <c r="IC263" s="15"/>
      <c r="ID263" s="15"/>
      <c r="IE263" s="15"/>
      <c r="IF263" s="15"/>
      <c r="IG263" s="15"/>
      <c r="IH263" s="15"/>
      <c r="II263" s="15"/>
      <c r="IJ263" s="15"/>
      <c r="IK263" s="15"/>
      <c r="IL263" s="15"/>
      <c r="IM263" s="15"/>
      <c r="IN263" s="15"/>
      <c r="IO263" s="15"/>
      <c r="IP263" s="15"/>
      <c r="IQ263" s="15"/>
      <c r="IR263" s="15"/>
      <c r="IS263" s="15"/>
      <c r="IT263" s="15"/>
      <c r="IU263" s="15"/>
      <c r="IV263" s="15"/>
      <c r="IW263" s="15"/>
      <c r="IX263" s="15"/>
      <c r="IY263" s="15"/>
      <c r="IZ263" s="15"/>
      <c r="JA263" s="15"/>
      <c r="JB263"/>
      <c r="JC263"/>
    </row>
    <row r="264" s="7" customFormat="1" spans="1:263">
      <c r="A264" s="13">
        <v>551</v>
      </c>
      <c r="B264" s="14" t="s">
        <v>354</v>
      </c>
      <c r="C264" s="14" t="s">
        <v>50</v>
      </c>
      <c r="D264" s="14">
        <v>5</v>
      </c>
      <c r="E264" s="14">
        <v>5</v>
      </c>
      <c r="F264" s="14">
        <v>3</v>
      </c>
      <c r="G264" s="14">
        <v>5.5</v>
      </c>
      <c r="H264" s="14">
        <v>4.5</v>
      </c>
      <c r="I264" s="14">
        <v>4.5</v>
      </c>
      <c r="J264" s="14">
        <v>3</v>
      </c>
      <c r="K264" s="14">
        <v>4</v>
      </c>
      <c r="L264" s="14">
        <v>3</v>
      </c>
      <c r="M264" s="14">
        <v>3.5</v>
      </c>
      <c r="N264" s="14">
        <v>3.5</v>
      </c>
      <c r="O264" s="14">
        <v>4</v>
      </c>
      <c r="P264" s="14">
        <v>4</v>
      </c>
      <c r="Q264" s="14">
        <v>3.5</v>
      </c>
      <c r="R264" s="14">
        <v>3</v>
      </c>
      <c r="S264" s="14">
        <v>1.5</v>
      </c>
      <c r="T264" s="14">
        <v>4</v>
      </c>
      <c r="U264" s="14">
        <v>4.5</v>
      </c>
      <c r="V264" s="14">
        <v>4</v>
      </c>
      <c r="W264" s="14">
        <v>0</v>
      </c>
      <c r="X264" s="14">
        <v>3.5</v>
      </c>
      <c r="Y264" s="14">
        <v>4</v>
      </c>
      <c r="Z264" s="14">
        <v>4.5</v>
      </c>
      <c r="AA264" s="14">
        <v>5</v>
      </c>
      <c r="AB264" s="14">
        <v>5</v>
      </c>
      <c r="AC264" s="14">
        <v>4</v>
      </c>
      <c r="AD264" s="14">
        <v>4</v>
      </c>
      <c r="AE264" s="14">
        <v>3.5</v>
      </c>
      <c r="AF264" s="14">
        <v>4</v>
      </c>
      <c r="AG264" s="14">
        <v>4.5</v>
      </c>
      <c r="AH264" s="14">
        <v>3.5</v>
      </c>
      <c r="AI264" s="14">
        <f t="shared" si="78"/>
        <v>118.5</v>
      </c>
      <c r="AJ264" s="14">
        <v>35</v>
      </c>
      <c r="AK264" s="36">
        <f t="shared" si="79"/>
        <v>4147.5</v>
      </c>
      <c r="AL264" s="14">
        <v>0</v>
      </c>
      <c r="AM264" s="36">
        <v>0</v>
      </c>
      <c r="AN264" s="36">
        <v>100</v>
      </c>
      <c r="AO264" s="41"/>
      <c r="AP264" s="41">
        <f t="shared" si="76"/>
        <v>0</v>
      </c>
      <c r="AQ264" s="41">
        <f t="shared" si="67"/>
        <v>0</v>
      </c>
      <c r="AR264" s="14"/>
      <c r="AS264" s="14"/>
      <c r="AT264" s="14">
        <v>2300</v>
      </c>
      <c r="AU264" s="14">
        <f t="shared" si="77"/>
        <v>2300</v>
      </c>
      <c r="AV264" s="14">
        <f t="shared" si="75"/>
        <v>0</v>
      </c>
      <c r="AW264" s="40">
        <f t="shared" si="80"/>
        <v>2518.5</v>
      </c>
      <c r="AX264" s="40">
        <v>3.5</v>
      </c>
      <c r="AY264" s="40">
        <f t="shared" si="81"/>
        <v>118.5</v>
      </c>
      <c r="AZ264" s="40">
        <f t="shared" si="82"/>
        <v>122</v>
      </c>
      <c r="BA264" s="40">
        <v>0</v>
      </c>
      <c r="BB264" s="40">
        <f t="shared" si="74"/>
        <v>0</v>
      </c>
      <c r="BC264" s="40">
        <v>0</v>
      </c>
      <c r="BD264" s="40">
        <f t="shared" si="70"/>
        <v>100</v>
      </c>
      <c r="BE264" s="40">
        <f t="shared" si="83"/>
        <v>1629</v>
      </c>
      <c r="BF264" s="14" t="s">
        <v>243</v>
      </c>
      <c r="BG264" s="44" t="s">
        <v>355</v>
      </c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  <c r="EC264" s="15"/>
      <c r="ED264" s="15"/>
      <c r="EE264" s="15"/>
      <c r="EF264" s="15"/>
      <c r="EG264" s="15"/>
      <c r="EH264" s="15"/>
      <c r="EI264" s="15"/>
      <c r="EJ264" s="15"/>
      <c r="EK264" s="15"/>
      <c r="EL264" s="15"/>
      <c r="EM264" s="15"/>
      <c r="EN264" s="15"/>
      <c r="EO264" s="15"/>
      <c r="EP264" s="15"/>
      <c r="EQ264" s="15"/>
      <c r="ER264" s="15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G264" s="15"/>
      <c r="FH264" s="15"/>
      <c r="FI264" s="15"/>
      <c r="FJ264" s="15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5"/>
      <c r="GN264" s="15"/>
      <c r="GO264" s="15"/>
      <c r="GP264" s="15"/>
      <c r="GQ264" s="15"/>
      <c r="GR264" s="15"/>
      <c r="GS264" s="15"/>
      <c r="GT264" s="15"/>
      <c r="GU264" s="15"/>
      <c r="GV264" s="15"/>
      <c r="GW264" s="15"/>
      <c r="GX264" s="15"/>
      <c r="GY264" s="15"/>
      <c r="GZ264" s="15"/>
      <c r="HA264" s="15"/>
      <c r="HB264" s="15"/>
      <c r="HC264" s="15"/>
      <c r="HD264" s="15"/>
      <c r="HE264" s="15"/>
      <c r="HF264" s="15"/>
      <c r="HG264" s="15"/>
      <c r="HH264" s="15"/>
      <c r="HI264" s="15"/>
      <c r="HJ264" s="15"/>
      <c r="HK264" s="15"/>
      <c r="HL264" s="15"/>
      <c r="HM264" s="15"/>
      <c r="HN264" s="15"/>
      <c r="HO264" s="15"/>
      <c r="HP264" s="15"/>
      <c r="HQ264" s="15"/>
      <c r="HR264" s="15"/>
      <c r="HS264" s="15"/>
      <c r="HT264" s="15"/>
      <c r="HU264" s="15"/>
      <c r="HV264" s="15"/>
      <c r="HW264" s="15"/>
      <c r="HX264" s="15"/>
      <c r="HY264" s="15"/>
      <c r="HZ264" s="15"/>
      <c r="IA264" s="15"/>
      <c r="IB264" s="15"/>
      <c r="IC264" s="15"/>
      <c r="ID264" s="15"/>
      <c r="IE264" s="15"/>
      <c r="IF264" s="15"/>
      <c r="IG264" s="15"/>
      <c r="IH264" s="15"/>
      <c r="II264" s="15"/>
      <c r="IJ264" s="15"/>
      <c r="IK264" s="15"/>
      <c r="IL264" s="15"/>
      <c r="IM264" s="15"/>
      <c r="IN264" s="15"/>
      <c r="IO264" s="15"/>
      <c r="IP264" s="15"/>
      <c r="IQ264" s="15"/>
      <c r="IR264" s="15"/>
      <c r="IS264" s="15"/>
      <c r="IT264" s="15"/>
      <c r="IU264" s="15"/>
      <c r="IV264" s="15"/>
      <c r="IW264" s="15"/>
      <c r="IX264" s="15"/>
      <c r="IY264" s="15"/>
      <c r="IZ264" s="15"/>
      <c r="JA264" s="15"/>
      <c r="JB264"/>
      <c r="JC264"/>
    </row>
    <row r="265" s="7" customFormat="1" spans="1:263">
      <c r="A265" s="13">
        <v>557</v>
      </c>
      <c r="B265" s="14" t="s">
        <v>356</v>
      </c>
      <c r="C265" s="14" t="s">
        <v>50</v>
      </c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>
        <f t="shared" si="78"/>
        <v>0</v>
      </c>
      <c r="AJ265" s="14">
        <v>35</v>
      </c>
      <c r="AK265" s="36">
        <f t="shared" si="79"/>
        <v>0</v>
      </c>
      <c r="AL265" s="14">
        <v>0</v>
      </c>
      <c r="AM265" s="36">
        <v>0</v>
      </c>
      <c r="AN265" s="36">
        <v>0</v>
      </c>
      <c r="AO265" s="41"/>
      <c r="AP265" s="41">
        <f t="shared" si="76"/>
        <v>0</v>
      </c>
      <c r="AQ265" s="41">
        <f t="shared" si="67"/>
        <v>0</v>
      </c>
      <c r="AR265" s="14"/>
      <c r="AS265" s="14"/>
      <c r="AT265" s="14"/>
      <c r="AU265" s="14">
        <f t="shared" si="77"/>
        <v>0</v>
      </c>
      <c r="AV265" s="14">
        <f t="shared" si="75"/>
        <v>0</v>
      </c>
      <c r="AW265" s="40">
        <f t="shared" si="80"/>
        <v>0</v>
      </c>
      <c r="AX265" s="40">
        <v>54</v>
      </c>
      <c r="AY265" s="40">
        <f t="shared" si="81"/>
        <v>0</v>
      </c>
      <c r="AZ265" s="40">
        <f t="shared" si="82"/>
        <v>54</v>
      </c>
      <c r="BA265" s="40">
        <v>0</v>
      </c>
      <c r="BB265" s="40">
        <f t="shared" si="74"/>
        <v>0</v>
      </c>
      <c r="BC265" s="40">
        <v>0</v>
      </c>
      <c r="BD265" s="40">
        <f t="shared" si="70"/>
        <v>0</v>
      </c>
      <c r="BE265" s="40">
        <f t="shared" si="83"/>
        <v>0</v>
      </c>
      <c r="BF265" s="14" t="s">
        <v>243</v>
      </c>
      <c r="BG265" s="44" t="s">
        <v>310</v>
      </c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  <c r="FM265" s="33"/>
      <c r="FN265" s="33"/>
      <c r="FO265" s="33"/>
      <c r="FP265" s="33"/>
      <c r="FQ265" s="33"/>
      <c r="FR265" s="33"/>
      <c r="FS265" s="33"/>
      <c r="FT265" s="33"/>
      <c r="FU265" s="33"/>
      <c r="FV265" s="33"/>
      <c r="FW265" s="33"/>
      <c r="FX265" s="33"/>
      <c r="FY265" s="33"/>
      <c r="FZ265" s="33"/>
      <c r="GA265" s="33"/>
      <c r="GB265" s="33"/>
      <c r="GC265" s="33"/>
      <c r="GD265" s="33"/>
      <c r="GE265" s="33"/>
      <c r="GF265" s="33"/>
      <c r="GG265" s="33"/>
      <c r="GH265" s="33"/>
      <c r="GI265" s="33"/>
      <c r="GJ265" s="33"/>
      <c r="GK265" s="33"/>
      <c r="GL265" s="33"/>
      <c r="GM265" s="33"/>
      <c r="GN265" s="33"/>
      <c r="GO265" s="33"/>
      <c r="GP265" s="33"/>
      <c r="GQ265" s="33"/>
      <c r="GR265" s="33"/>
      <c r="GS265" s="33"/>
      <c r="GT265" s="33"/>
      <c r="GU265" s="33"/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/>
      <c r="JC265"/>
    </row>
    <row r="266" s="7" customFormat="1" spans="1:263">
      <c r="A266" s="13">
        <v>19</v>
      </c>
      <c r="B266" s="14" t="s">
        <v>357</v>
      </c>
      <c r="C266" s="14" t="s">
        <v>33</v>
      </c>
      <c r="D266" s="14">
        <v>3.5</v>
      </c>
      <c r="E266" s="14">
        <v>4</v>
      </c>
      <c r="F266" s="14">
        <v>3</v>
      </c>
      <c r="G266" s="14">
        <v>3</v>
      </c>
      <c r="H266" s="14">
        <v>3</v>
      </c>
      <c r="I266" s="14">
        <v>2.5</v>
      </c>
      <c r="J266" s="14">
        <v>3</v>
      </c>
      <c r="K266" s="14">
        <v>3</v>
      </c>
      <c r="L266" s="14">
        <v>2.5</v>
      </c>
      <c r="M266" s="14">
        <v>3.5</v>
      </c>
      <c r="N266" s="14">
        <v>3</v>
      </c>
      <c r="O266" s="14">
        <v>3</v>
      </c>
      <c r="P266" s="14">
        <v>3</v>
      </c>
      <c r="Q266" s="14">
        <v>4</v>
      </c>
      <c r="R266" s="14">
        <v>3</v>
      </c>
      <c r="S266" s="14">
        <v>3</v>
      </c>
      <c r="T266" s="14">
        <v>3</v>
      </c>
      <c r="U266" s="14">
        <v>4.5</v>
      </c>
      <c r="V266" s="14">
        <v>3.5</v>
      </c>
      <c r="W266" s="14">
        <v>3.5</v>
      </c>
      <c r="X266" s="14">
        <v>0</v>
      </c>
      <c r="Y266" s="14">
        <v>3</v>
      </c>
      <c r="Z266" s="14">
        <v>3</v>
      </c>
      <c r="AA266" s="14">
        <v>4</v>
      </c>
      <c r="AB266" s="14">
        <v>4</v>
      </c>
      <c r="AC266" s="14">
        <v>4</v>
      </c>
      <c r="AD266" s="14">
        <v>4</v>
      </c>
      <c r="AE266" s="14">
        <v>4</v>
      </c>
      <c r="AF266" s="14">
        <v>4</v>
      </c>
      <c r="AG266" s="14">
        <v>3.5</v>
      </c>
      <c r="AH266" s="14">
        <v>4</v>
      </c>
      <c r="AI266" s="14">
        <f t="shared" si="78"/>
        <v>102</v>
      </c>
      <c r="AJ266" s="14">
        <v>35</v>
      </c>
      <c r="AK266" s="36">
        <f t="shared" si="79"/>
        <v>3570</v>
      </c>
      <c r="AL266" s="38">
        <v>0</v>
      </c>
      <c r="AM266" s="36">
        <v>100</v>
      </c>
      <c r="AN266" s="36">
        <v>100</v>
      </c>
      <c r="AO266" s="41">
        <v>0</v>
      </c>
      <c r="AP266" s="41">
        <f t="shared" si="76"/>
        <v>0</v>
      </c>
      <c r="AQ266" s="41">
        <f t="shared" si="67"/>
        <v>0</v>
      </c>
      <c r="AR266" s="14"/>
      <c r="AS266" s="14"/>
      <c r="AT266" s="14">
        <v>350</v>
      </c>
      <c r="AU266" s="14">
        <f t="shared" si="77"/>
        <v>350</v>
      </c>
      <c r="AV266" s="14">
        <f t="shared" si="75"/>
        <v>0</v>
      </c>
      <c r="AW266" s="40">
        <f t="shared" si="80"/>
        <v>652</v>
      </c>
      <c r="AX266" s="40">
        <v>844.5</v>
      </c>
      <c r="AY266" s="40">
        <f t="shared" si="81"/>
        <v>102</v>
      </c>
      <c r="AZ266" s="40">
        <f t="shared" si="82"/>
        <v>946.5</v>
      </c>
      <c r="BA266" s="40">
        <v>500</v>
      </c>
      <c r="BB266" s="40">
        <f t="shared" si="74"/>
        <v>600</v>
      </c>
      <c r="BC266" s="40">
        <v>100</v>
      </c>
      <c r="BD266" s="40">
        <f t="shared" si="70"/>
        <v>200</v>
      </c>
      <c r="BE266" s="40">
        <f t="shared" si="83"/>
        <v>2918</v>
      </c>
      <c r="BF266" s="14" t="s">
        <v>243</v>
      </c>
      <c r="BG266" s="44">
        <v>5028501020299400</v>
      </c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  <c r="HC266" s="15"/>
      <c r="HD266" s="15"/>
      <c r="HE266" s="15"/>
      <c r="HF266" s="15"/>
      <c r="HG266" s="15"/>
      <c r="HH266" s="15"/>
      <c r="HI266" s="15"/>
      <c r="HJ266" s="15"/>
      <c r="HK266" s="15"/>
      <c r="HL266" s="15"/>
      <c r="HM266" s="15"/>
      <c r="HN266" s="15"/>
      <c r="HO266" s="15"/>
      <c r="HP266" s="15"/>
      <c r="HQ266" s="15"/>
      <c r="HR266" s="15"/>
      <c r="HS266" s="15"/>
      <c r="HT266" s="15"/>
      <c r="HU266" s="15"/>
      <c r="HV266" s="15"/>
      <c r="HW266" s="15"/>
      <c r="HX266" s="15"/>
      <c r="HY266" s="15"/>
      <c r="HZ266" s="15"/>
      <c r="IA266" s="15"/>
      <c r="IB266" s="15"/>
      <c r="IC266" s="15"/>
      <c r="ID266" s="15"/>
      <c r="IE266" s="15"/>
      <c r="IF266" s="15"/>
      <c r="IG266" s="15"/>
      <c r="IH266" s="15"/>
      <c r="II266" s="15"/>
      <c r="IJ266" s="15"/>
      <c r="IK266" s="15"/>
      <c r="IL266" s="15"/>
      <c r="IM266" s="15"/>
      <c r="IN266" s="15"/>
      <c r="IO266" s="15"/>
      <c r="IP266" s="15"/>
      <c r="IQ266" s="15"/>
      <c r="IR266" s="15"/>
      <c r="IS266" s="15"/>
      <c r="IT266" s="15"/>
      <c r="IU266" s="15"/>
      <c r="IV266" s="15"/>
      <c r="IW266" s="15"/>
      <c r="IX266" s="15"/>
      <c r="IY266" s="15"/>
      <c r="IZ266" s="15"/>
      <c r="JA266" s="15"/>
      <c r="JB266"/>
      <c r="JC266"/>
    </row>
    <row r="267" s="12" customFormat="1" spans="1:263">
      <c r="A267" s="13">
        <v>128</v>
      </c>
      <c r="B267" s="19" t="s">
        <v>358</v>
      </c>
      <c r="C267" s="19" t="s">
        <v>96</v>
      </c>
      <c r="D267" s="19">
        <v>6.5</v>
      </c>
      <c r="E267" s="14">
        <v>6</v>
      </c>
      <c r="F267" s="19">
        <v>6.5</v>
      </c>
      <c r="G267" s="19">
        <v>6.5</v>
      </c>
      <c r="H267" s="19">
        <v>6.5</v>
      </c>
      <c r="I267" s="19">
        <v>7</v>
      </c>
      <c r="J267" s="19">
        <v>7</v>
      </c>
      <c r="K267" s="19">
        <v>7</v>
      </c>
      <c r="L267" s="19">
        <v>7</v>
      </c>
      <c r="M267" s="19">
        <v>7</v>
      </c>
      <c r="N267" s="19">
        <v>7</v>
      </c>
      <c r="O267" s="19">
        <v>7</v>
      </c>
      <c r="P267" s="19">
        <v>7</v>
      </c>
      <c r="Q267" s="19">
        <v>7</v>
      </c>
      <c r="R267" s="19">
        <v>7</v>
      </c>
      <c r="S267" s="19">
        <v>6.5</v>
      </c>
      <c r="T267" s="19">
        <v>6.5</v>
      </c>
      <c r="U267" s="19">
        <v>6</v>
      </c>
      <c r="V267" s="19">
        <v>7</v>
      </c>
      <c r="W267" s="19">
        <v>7</v>
      </c>
      <c r="X267" s="19">
        <v>7.5</v>
      </c>
      <c r="Y267" s="19">
        <v>8.5</v>
      </c>
      <c r="Z267" s="14">
        <v>12</v>
      </c>
      <c r="AA267" s="19">
        <v>12</v>
      </c>
      <c r="AB267" s="19">
        <v>12</v>
      </c>
      <c r="AC267" s="19">
        <v>12</v>
      </c>
      <c r="AD267" s="19">
        <v>11.5</v>
      </c>
      <c r="AE267" s="14">
        <v>11</v>
      </c>
      <c r="AF267" s="19">
        <v>11.5</v>
      </c>
      <c r="AG267" s="19">
        <v>12</v>
      </c>
      <c r="AH267" s="19">
        <v>12</v>
      </c>
      <c r="AI267" s="14">
        <f t="shared" si="78"/>
        <v>257</v>
      </c>
      <c r="AJ267" s="14">
        <v>35</v>
      </c>
      <c r="AK267" s="36">
        <f t="shared" si="79"/>
        <v>8995</v>
      </c>
      <c r="AL267" s="19">
        <v>0</v>
      </c>
      <c r="AM267" s="36">
        <v>100</v>
      </c>
      <c r="AN267" s="36">
        <v>100</v>
      </c>
      <c r="AO267" s="41"/>
      <c r="AP267" s="41">
        <f t="shared" si="76"/>
        <v>0</v>
      </c>
      <c r="AQ267" s="41">
        <f t="shared" si="67"/>
        <v>0</v>
      </c>
      <c r="AR267" s="19"/>
      <c r="AS267" s="19"/>
      <c r="AT267" s="19"/>
      <c r="AU267" s="14">
        <f t="shared" si="77"/>
        <v>0</v>
      </c>
      <c r="AV267" s="14">
        <f t="shared" si="75"/>
        <v>0</v>
      </c>
      <c r="AW267" s="40">
        <f t="shared" si="80"/>
        <v>457</v>
      </c>
      <c r="AX267" s="40">
        <v>484</v>
      </c>
      <c r="AY267" s="40">
        <f t="shared" si="81"/>
        <v>257</v>
      </c>
      <c r="AZ267" s="40">
        <f t="shared" si="82"/>
        <v>741</v>
      </c>
      <c r="BA267" s="40">
        <v>100</v>
      </c>
      <c r="BB267" s="40">
        <f t="shared" si="74"/>
        <v>200</v>
      </c>
      <c r="BC267" s="40">
        <v>100</v>
      </c>
      <c r="BD267" s="40">
        <f t="shared" si="70"/>
        <v>200</v>
      </c>
      <c r="BE267" s="40">
        <f t="shared" si="83"/>
        <v>8538</v>
      </c>
      <c r="BF267" s="45" t="s">
        <v>243</v>
      </c>
      <c r="BG267" s="44" t="s">
        <v>359</v>
      </c>
      <c r="BH267" s="7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  <c r="ED267" s="15"/>
      <c r="EE267" s="15"/>
      <c r="EF267" s="15"/>
      <c r="EG267" s="15"/>
      <c r="EH267" s="15"/>
      <c r="EI267" s="15"/>
      <c r="EJ267" s="15"/>
      <c r="EK267" s="15"/>
      <c r="EL267" s="15"/>
      <c r="EM267" s="15"/>
      <c r="EN267" s="15"/>
      <c r="EO267" s="15"/>
      <c r="EP267" s="15"/>
      <c r="EQ267" s="15"/>
      <c r="ER267" s="15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/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5"/>
      <c r="GN267" s="15"/>
      <c r="GO267" s="15"/>
      <c r="GP267" s="15"/>
      <c r="GQ267" s="15"/>
      <c r="GR267" s="15"/>
      <c r="GS267" s="15"/>
      <c r="GT267" s="15"/>
      <c r="GU267" s="15"/>
      <c r="GV267" s="15"/>
      <c r="GW267" s="15"/>
      <c r="GX267" s="15"/>
      <c r="GY267" s="15"/>
      <c r="GZ267" s="15"/>
      <c r="HA267" s="15"/>
      <c r="HB267" s="15"/>
      <c r="HC267" s="15"/>
      <c r="HD267" s="15"/>
      <c r="HE267" s="15"/>
      <c r="HF267" s="15"/>
      <c r="HG267" s="15"/>
      <c r="HH267" s="15"/>
      <c r="HI267" s="15"/>
      <c r="HJ267" s="15"/>
      <c r="HK267" s="15"/>
      <c r="HL267" s="15"/>
      <c r="HM267" s="15"/>
      <c r="HN267" s="15"/>
      <c r="HO267" s="15"/>
      <c r="HP267" s="15"/>
      <c r="HQ267" s="15"/>
      <c r="HR267" s="15"/>
      <c r="HS267" s="15"/>
      <c r="HT267" s="15"/>
      <c r="HU267" s="15"/>
      <c r="HV267" s="15"/>
      <c r="HW267" s="15"/>
      <c r="HX267" s="15"/>
      <c r="HY267" s="15"/>
      <c r="HZ267" s="15"/>
      <c r="IA267" s="15"/>
      <c r="IB267" s="15"/>
      <c r="IC267" s="15"/>
      <c r="ID267" s="15"/>
      <c r="IE267" s="15"/>
      <c r="IF267" s="15"/>
      <c r="IG267" s="15"/>
      <c r="IH267" s="15"/>
      <c r="II267" s="15"/>
      <c r="IJ267" s="15"/>
      <c r="IK267" s="15"/>
      <c r="IL267" s="15"/>
      <c r="IM267" s="15"/>
      <c r="IN267" s="15"/>
      <c r="IO267" s="15"/>
      <c r="IP267" s="15"/>
      <c r="IQ267" s="15"/>
      <c r="IR267" s="15"/>
      <c r="IS267" s="15"/>
      <c r="IT267" s="15"/>
      <c r="IU267" s="15"/>
      <c r="IV267" s="15"/>
      <c r="IW267" s="15"/>
      <c r="IX267" s="15"/>
      <c r="IY267" s="15"/>
      <c r="IZ267" s="15"/>
      <c r="JA267" s="15"/>
      <c r="JB267"/>
      <c r="JC267"/>
    </row>
    <row r="268" s="11" customFormat="1" spans="1:263">
      <c r="A268" s="13">
        <v>179</v>
      </c>
      <c r="B268" s="18" t="s">
        <v>360</v>
      </c>
      <c r="C268" s="19" t="s">
        <v>81</v>
      </c>
      <c r="D268" s="19">
        <v>101</v>
      </c>
      <c r="E268" s="19">
        <v>99</v>
      </c>
      <c r="F268" s="19">
        <v>102</v>
      </c>
      <c r="G268" s="19">
        <v>98</v>
      </c>
      <c r="H268" s="19">
        <v>100</v>
      </c>
      <c r="I268" s="19">
        <v>101.5</v>
      </c>
      <c r="J268" s="19">
        <v>96.5</v>
      </c>
      <c r="K268" s="19">
        <v>45</v>
      </c>
      <c r="L268" s="19">
        <v>100</v>
      </c>
      <c r="M268" s="19">
        <v>54.5</v>
      </c>
      <c r="N268" s="19">
        <v>100.5</v>
      </c>
      <c r="O268" s="19">
        <v>99</v>
      </c>
      <c r="P268" s="19">
        <v>98.5</v>
      </c>
      <c r="Q268" s="19">
        <v>92.5</v>
      </c>
      <c r="R268" s="19">
        <v>92.5</v>
      </c>
      <c r="S268" s="19">
        <v>93.5</v>
      </c>
      <c r="T268" s="19">
        <v>101.5</v>
      </c>
      <c r="U268" s="19">
        <v>101.5</v>
      </c>
      <c r="V268" s="19">
        <v>95</v>
      </c>
      <c r="W268" s="19">
        <v>29</v>
      </c>
      <c r="X268" s="19">
        <v>39</v>
      </c>
      <c r="Y268" s="19">
        <v>41</v>
      </c>
      <c r="Z268" s="14">
        <v>35</v>
      </c>
      <c r="AA268" s="19">
        <v>90</v>
      </c>
      <c r="AB268" s="19">
        <v>85</v>
      </c>
      <c r="AC268" s="19">
        <v>28</v>
      </c>
      <c r="AD268" s="19">
        <v>54.5</v>
      </c>
      <c r="AE268" s="14">
        <v>85.5</v>
      </c>
      <c r="AF268" s="19">
        <v>68.5</v>
      </c>
      <c r="AG268" s="19">
        <v>63</v>
      </c>
      <c r="AH268" s="19">
        <v>71.5</v>
      </c>
      <c r="AI268" s="14">
        <f t="shared" si="78"/>
        <v>2462</v>
      </c>
      <c r="AJ268" s="14">
        <v>35</v>
      </c>
      <c r="AK268" s="36">
        <f t="shared" si="79"/>
        <v>86170</v>
      </c>
      <c r="AL268" s="19">
        <v>0</v>
      </c>
      <c r="AM268" s="36">
        <v>0</v>
      </c>
      <c r="AN268" s="36">
        <v>100</v>
      </c>
      <c r="AO268" s="41"/>
      <c r="AP268" s="41">
        <f t="shared" si="76"/>
        <v>0</v>
      </c>
      <c r="AQ268" s="41">
        <f t="shared" si="67"/>
        <v>0</v>
      </c>
      <c r="AR268" s="19"/>
      <c r="AS268" s="19"/>
      <c r="AT268" s="18"/>
      <c r="AU268" s="14">
        <f t="shared" si="77"/>
        <v>0</v>
      </c>
      <c r="AV268" s="14">
        <f t="shared" si="75"/>
        <v>0</v>
      </c>
      <c r="AW268" s="40">
        <f t="shared" si="80"/>
        <v>2562</v>
      </c>
      <c r="AX268" s="40">
        <v>344</v>
      </c>
      <c r="AY268" s="40">
        <f t="shared" si="81"/>
        <v>2462</v>
      </c>
      <c r="AZ268" s="40">
        <f t="shared" si="82"/>
        <v>2806</v>
      </c>
      <c r="BA268" s="40">
        <v>1000</v>
      </c>
      <c r="BB268" s="40">
        <f t="shared" si="74"/>
        <v>1000</v>
      </c>
      <c r="BC268" s="40">
        <v>5100</v>
      </c>
      <c r="BD268" s="40">
        <f t="shared" si="70"/>
        <v>5200</v>
      </c>
      <c r="BE268" s="40">
        <f t="shared" si="83"/>
        <v>83608</v>
      </c>
      <c r="BF268" s="45" t="s">
        <v>361</v>
      </c>
      <c r="BG268" s="44">
        <v>502006954000</v>
      </c>
      <c r="BH268" s="7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  <c r="HC268" s="15"/>
      <c r="HD268" s="15"/>
      <c r="HE268" s="15"/>
      <c r="HF268" s="15"/>
      <c r="HG268" s="15"/>
      <c r="HH268" s="15"/>
      <c r="HI268" s="15"/>
      <c r="HJ268" s="15"/>
      <c r="HK268" s="15"/>
      <c r="HL268" s="15"/>
      <c r="HM268" s="15"/>
      <c r="HN268" s="15"/>
      <c r="HO268" s="15"/>
      <c r="HP268" s="15"/>
      <c r="HQ268" s="15"/>
      <c r="HR268" s="15"/>
      <c r="HS268" s="15"/>
      <c r="HT268" s="15"/>
      <c r="HU268" s="15"/>
      <c r="HV268" s="15"/>
      <c r="HW268" s="15"/>
      <c r="HX268" s="15"/>
      <c r="HY268" s="15"/>
      <c r="HZ268" s="15"/>
      <c r="IA268" s="15"/>
      <c r="IB268" s="15"/>
      <c r="IC268" s="15"/>
      <c r="ID268" s="15"/>
      <c r="IE268" s="15"/>
      <c r="IF268" s="15"/>
      <c r="IG268" s="15"/>
      <c r="IH268" s="15"/>
      <c r="II268" s="15"/>
      <c r="IJ268" s="15"/>
      <c r="IK268" s="15"/>
      <c r="IL268" s="15"/>
      <c r="IM268" s="15"/>
      <c r="IN268" s="15"/>
      <c r="IO268" s="15"/>
      <c r="IP268" s="15"/>
      <c r="IQ268" s="15"/>
      <c r="IR268" s="15"/>
      <c r="IS268" s="15"/>
      <c r="IT268" s="15"/>
      <c r="IU268" s="15"/>
      <c r="IV268" s="15"/>
      <c r="IW268" s="15"/>
      <c r="IX268" s="15"/>
      <c r="IY268" s="15"/>
      <c r="IZ268" s="15"/>
      <c r="JA268" s="15"/>
      <c r="JB268"/>
      <c r="JC268"/>
    </row>
    <row r="269" spans="1:60">
      <c r="A269" s="13">
        <v>747</v>
      </c>
      <c r="B269" s="14" t="s">
        <v>362</v>
      </c>
      <c r="C269" s="14" t="s">
        <v>363</v>
      </c>
      <c r="D269" s="14">
        <v>20.5</v>
      </c>
      <c r="E269" s="14">
        <v>26.5</v>
      </c>
      <c r="F269" s="14">
        <v>26.5</v>
      </c>
      <c r="G269" s="14">
        <v>26</v>
      </c>
      <c r="H269" s="14">
        <v>24.5</v>
      </c>
      <c r="I269" s="14">
        <v>18</v>
      </c>
      <c r="J269" s="14">
        <v>26.5</v>
      </c>
      <c r="K269" s="14">
        <v>26.5</v>
      </c>
      <c r="L269" s="14">
        <v>26</v>
      </c>
      <c r="M269" s="14">
        <v>26.5</v>
      </c>
      <c r="N269" s="14">
        <v>18</v>
      </c>
      <c r="O269" s="14">
        <v>27.5</v>
      </c>
      <c r="P269" s="14">
        <v>27.5</v>
      </c>
      <c r="Q269" s="14">
        <v>29.5</v>
      </c>
      <c r="R269" s="14">
        <v>27</v>
      </c>
      <c r="S269" s="14">
        <v>28</v>
      </c>
      <c r="T269" s="14">
        <v>27.5</v>
      </c>
      <c r="U269" s="14">
        <v>28</v>
      </c>
      <c r="V269" s="14">
        <v>26</v>
      </c>
      <c r="W269" s="14">
        <v>27.5</v>
      </c>
      <c r="X269" s="14">
        <v>23.5</v>
      </c>
      <c r="Y269" s="14">
        <v>18</v>
      </c>
      <c r="Z269" s="14">
        <v>28.5</v>
      </c>
      <c r="AA269" s="14">
        <v>26</v>
      </c>
      <c r="AB269" s="14">
        <v>26.5</v>
      </c>
      <c r="AC269" s="14">
        <v>24.5</v>
      </c>
      <c r="AD269" s="14">
        <v>25.5</v>
      </c>
      <c r="AE269" s="14">
        <v>26</v>
      </c>
      <c r="AF269" s="14">
        <v>24</v>
      </c>
      <c r="AG269" s="14">
        <v>17</v>
      </c>
      <c r="AH269" s="14">
        <v>25</v>
      </c>
      <c r="AI269" s="14">
        <f t="shared" si="78"/>
        <v>778.5</v>
      </c>
      <c r="AJ269" s="14">
        <v>35</v>
      </c>
      <c r="AK269" s="36">
        <f t="shared" si="79"/>
        <v>27247.5</v>
      </c>
      <c r="AL269" s="14">
        <v>0</v>
      </c>
      <c r="AM269" s="36">
        <v>100</v>
      </c>
      <c r="AN269" s="36">
        <v>100</v>
      </c>
      <c r="AO269" s="41"/>
      <c r="AP269" s="41">
        <f t="shared" si="76"/>
        <v>0</v>
      </c>
      <c r="AQ269" s="41">
        <f t="shared" si="67"/>
        <v>0</v>
      </c>
      <c r="AR269" s="14"/>
      <c r="AS269" s="14"/>
      <c r="AT269" s="14"/>
      <c r="AU269" s="14">
        <f t="shared" si="77"/>
        <v>0</v>
      </c>
      <c r="AV269" s="14">
        <f t="shared" si="75"/>
        <v>0</v>
      </c>
      <c r="AW269" s="40">
        <f t="shared" si="80"/>
        <v>978.5</v>
      </c>
      <c r="AX269" s="14">
        <v>887</v>
      </c>
      <c r="AY269" s="40">
        <f t="shared" si="81"/>
        <v>778.5</v>
      </c>
      <c r="AZ269" s="40">
        <f t="shared" si="82"/>
        <v>1665.5</v>
      </c>
      <c r="BA269" s="40">
        <v>100</v>
      </c>
      <c r="BB269" s="40">
        <f t="shared" si="74"/>
        <v>200</v>
      </c>
      <c r="BC269" s="40">
        <v>100</v>
      </c>
      <c r="BD269" s="40">
        <f t="shared" si="70"/>
        <v>200</v>
      </c>
      <c r="BE269" s="40">
        <f t="shared" si="83"/>
        <v>26269</v>
      </c>
      <c r="BF269" s="14" t="s">
        <v>361</v>
      </c>
      <c r="BG269" s="44">
        <v>5028063010157800</v>
      </c>
      <c r="BH269" s="7"/>
    </row>
    <row r="270" spans="1:60">
      <c r="A270" s="13">
        <v>722</v>
      </c>
      <c r="B270" s="14" t="s">
        <v>364</v>
      </c>
      <c r="C270" s="14" t="s">
        <v>120</v>
      </c>
      <c r="D270" s="14"/>
      <c r="E270" s="14">
        <v>1</v>
      </c>
      <c r="F270" s="14">
        <v>1</v>
      </c>
      <c r="G270" s="14">
        <v>0</v>
      </c>
      <c r="H270" s="14">
        <v>1</v>
      </c>
      <c r="I270" s="14">
        <v>0</v>
      </c>
      <c r="J270" s="14">
        <v>1</v>
      </c>
      <c r="K270" s="14">
        <v>1</v>
      </c>
      <c r="L270" s="14">
        <v>1</v>
      </c>
      <c r="M270" s="14">
        <v>1</v>
      </c>
      <c r="N270" s="14">
        <v>1</v>
      </c>
      <c r="O270" s="14">
        <v>1</v>
      </c>
      <c r="P270" s="14">
        <v>4</v>
      </c>
      <c r="Q270" s="14">
        <v>1</v>
      </c>
      <c r="R270" s="14">
        <v>2</v>
      </c>
      <c r="S270" s="14">
        <v>1.5</v>
      </c>
      <c r="T270" s="14">
        <v>2.5</v>
      </c>
      <c r="U270" s="14">
        <v>2</v>
      </c>
      <c r="V270" s="14">
        <v>1</v>
      </c>
      <c r="W270" s="14">
        <v>1</v>
      </c>
      <c r="X270" s="14">
        <v>1</v>
      </c>
      <c r="Y270" s="14">
        <v>1</v>
      </c>
      <c r="Z270" s="14">
        <v>1</v>
      </c>
      <c r="AA270" s="14">
        <v>1</v>
      </c>
      <c r="AB270" s="14">
        <v>1.5</v>
      </c>
      <c r="AC270" s="14">
        <v>1.5</v>
      </c>
      <c r="AD270" s="14">
        <v>1.5</v>
      </c>
      <c r="AE270" s="14">
        <v>1.5</v>
      </c>
      <c r="AF270" s="14">
        <v>1.5</v>
      </c>
      <c r="AG270" s="14">
        <v>2</v>
      </c>
      <c r="AH270" s="14">
        <v>1.5</v>
      </c>
      <c r="AI270" s="14">
        <f t="shared" si="78"/>
        <v>39</v>
      </c>
      <c r="AJ270" s="14">
        <v>35</v>
      </c>
      <c r="AK270" s="36">
        <f t="shared" si="79"/>
        <v>1365</v>
      </c>
      <c r="AL270" s="14">
        <v>0</v>
      </c>
      <c r="AM270" s="36">
        <v>100</v>
      </c>
      <c r="AN270" s="36">
        <v>100</v>
      </c>
      <c r="AO270" s="41"/>
      <c r="AP270" s="41">
        <f t="shared" si="76"/>
        <v>0</v>
      </c>
      <c r="AQ270" s="41">
        <f t="shared" si="67"/>
        <v>0</v>
      </c>
      <c r="AR270" s="14"/>
      <c r="AS270" s="14"/>
      <c r="AT270" s="14"/>
      <c r="AU270" s="14">
        <f t="shared" si="77"/>
        <v>0</v>
      </c>
      <c r="AV270" s="14">
        <f t="shared" si="75"/>
        <v>0</v>
      </c>
      <c r="AW270" s="40">
        <f t="shared" si="80"/>
        <v>239</v>
      </c>
      <c r="AX270" s="14">
        <v>425.5</v>
      </c>
      <c r="AY270" s="40">
        <f t="shared" si="81"/>
        <v>39</v>
      </c>
      <c r="AZ270" s="40">
        <f t="shared" si="82"/>
        <v>464.5</v>
      </c>
      <c r="BA270" s="40">
        <v>100</v>
      </c>
      <c r="BB270" s="40">
        <f t="shared" si="74"/>
        <v>200</v>
      </c>
      <c r="BC270" s="40">
        <v>100</v>
      </c>
      <c r="BD270" s="40">
        <f t="shared" si="70"/>
        <v>200</v>
      </c>
      <c r="BE270" s="40">
        <f t="shared" si="83"/>
        <v>1126</v>
      </c>
      <c r="BF270" s="14" t="s">
        <v>365</v>
      </c>
      <c r="BG270" s="44">
        <v>501421200728</v>
      </c>
      <c r="BH270" s="7"/>
    </row>
    <row r="271" s="9" customFormat="1" spans="1:263">
      <c r="A271" s="13">
        <v>222</v>
      </c>
      <c r="B271" s="18" t="s">
        <v>366</v>
      </c>
      <c r="C271" s="19" t="s">
        <v>56</v>
      </c>
      <c r="D271" s="19">
        <v>14.5</v>
      </c>
      <c r="E271" s="19">
        <v>15</v>
      </c>
      <c r="F271" s="19">
        <v>15.5</v>
      </c>
      <c r="G271" s="19">
        <v>15.5</v>
      </c>
      <c r="H271" s="19">
        <v>15.5</v>
      </c>
      <c r="I271" s="19">
        <v>14.5</v>
      </c>
      <c r="J271" s="19">
        <v>13.5</v>
      </c>
      <c r="K271" s="19">
        <v>14.5</v>
      </c>
      <c r="L271" s="19">
        <v>14</v>
      </c>
      <c r="M271" s="19">
        <v>14.5</v>
      </c>
      <c r="N271" s="19">
        <v>14.5</v>
      </c>
      <c r="O271" s="19">
        <v>14</v>
      </c>
      <c r="P271" s="19">
        <v>14</v>
      </c>
      <c r="Q271" s="19"/>
      <c r="R271" s="19"/>
      <c r="S271" s="19">
        <v>14.5</v>
      </c>
      <c r="T271" s="19">
        <v>14.5</v>
      </c>
      <c r="U271" s="19"/>
      <c r="V271" s="19">
        <v>13</v>
      </c>
      <c r="W271" s="19">
        <v>13</v>
      </c>
      <c r="X271" s="19">
        <v>13.5</v>
      </c>
      <c r="Y271" s="19">
        <v>13</v>
      </c>
      <c r="Z271" s="14">
        <v>14</v>
      </c>
      <c r="AA271" s="19">
        <v>13</v>
      </c>
      <c r="AB271" s="19">
        <v>13.5</v>
      </c>
      <c r="AC271" s="19">
        <v>14</v>
      </c>
      <c r="AD271" s="19">
        <v>13.5</v>
      </c>
      <c r="AE271" s="19">
        <v>12.5</v>
      </c>
      <c r="AF271" s="19">
        <v>12.5</v>
      </c>
      <c r="AG271" s="19">
        <v>11</v>
      </c>
      <c r="AH271" s="19">
        <v>12.5</v>
      </c>
      <c r="AI271" s="14">
        <f t="shared" si="78"/>
        <v>387.5</v>
      </c>
      <c r="AJ271" s="14">
        <v>35</v>
      </c>
      <c r="AK271" s="36">
        <f t="shared" si="79"/>
        <v>13562.5</v>
      </c>
      <c r="AL271" s="19">
        <v>0</v>
      </c>
      <c r="AM271" s="36">
        <v>100</v>
      </c>
      <c r="AN271" s="36">
        <v>100</v>
      </c>
      <c r="AO271" s="41"/>
      <c r="AP271" s="41">
        <f t="shared" si="76"/>
        <v>0</v>
      </c>
      <c r="AQ271" s="41">
        <f t="shared" si="67"/>
        <v>0</v>
      </c>
      <c r="AR271" s="19"/>
      <c r="AS271" s="19"/>
      <c r="AT271" s="18">
        <v>2300</v>
      </c>
      <c r="AU271" s="14">
        <f t="shared" si="77"/>
        <v>2300</v>
      </c>
      <c r="AV271" s="14">
        <f t="shared" si="75"/>
        <v>0</v>
      </c>
      <c r="AW271" s="40">
        <f t="shared" si="80"/>
        <v>2887.5</v>
      </c>
      <c r="AX271" s="40">
        <v>2881.5</v>
      </c>
      <c r="AY271" s="40">
        <f t="shared" si="81"/>
        <v>387.5</v>
      </c>
      <c r="AZ271" s="40">
        <f t="shared" si="82"/>
        <v>3269</v>
      </c>
      <c r="BA271" s="40">
        <v>1000</v>
      </c>
      <c r="BB271" s="40">
        <f t="shared" si="74"/>
        <v>1100</v>
      </c>
      <c r="BC271" s="40">
        <v>1200</v>
      </c>
      <c r="BD271" s="40">
        <f t="shared" si="70"/>
        <v>1300</v>
      </c>
      <c r="BE271" s="40">
        <f t="shared" si="83"/>
        <v>10675</v>
      </c>
      <c r="BF271" s="45" t="s">
        <v>367</v>
      </c>
      <c r="BG271" s="44">
        <v>68260401393001</v>
      </c>
      <c r="BH271" s="7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/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5"/>
      <c r="GN271" s="15"/>
      <c r="GO271" s="15"/>
      <c r="GP271" s="15"/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5"/>
      <c r="HB271" s="15"/>
      <c r="HC271" s="15"/>
      <c r="HD271" s="15"/>
      <c r="HE271" s="15"/>
      <c r="HF271" s="15"/>
      <c r="HG271" s="15"/>
      <c r="HH271" s="15"/>
      <c r="HI271" s="15"/>
      <c r="HJ271" s="15"/>
      <c r="HK271" s="15"/>
      <c r="HL271" s="15"/>
      <c r="HM271" s="15"/>
      <c r="HN271" s="15"/>
      <c r="HO271" s="15"/>
      <c r="HP271" s="15"/>
      <c r="HQ271" s="15"/>
      <c r="HR271" s="15"/>
      <c r="HS271" s="15"/>
      <c r="HT271" s="15"/>
      <c r="HU271" s="15"/>
      <c r="HV271" s="15"/>
      <c r="HW271" s="15"/>
      <c r="HX271" s="15"/>
      <c r="HY271" s="15"/>
      <c r="HZ271" s="15"/>
      <c r="IA271" s="15"/>
      <c r="IB271" s="15"/>
      <c r="IC271" s="15"/>
      <c r="ID271" s="15"/>
      <c r="IE271" s="15"/>
      <c r="IF271" s="15"/>
      <c r="IG271" s="15"/>
      <c r="IH271" s="15"/>
      <c r="II271" s="15"/>
      <c r="IJ271" s="15"/>
      <c r="IK271" s="15"/>
      <c r="IL271" s="15"/>
      <c r="IM271" s="15"/>
      <c r="IN271" s="15"/>
      <c r="IO271" s="15"/>
      <c r="IP271" s="15"/>
      <c r="IQ271" s="15"/>
      <c r="IR271" s="15"/>
      <c r="IS271" s="15"/>
      <c r="IT271" s="15"/>
      <c r="IU271" s="15"/>
      <c r="IV271" s="15"/>
      <c r="IW271" s="15"/>
      <c r="IX271" s="15"/>
      <c r="IY271" s="15"/>
      <c r="IZ271" s="15"/>
      <c r="JA271" s="15"/>
      <c r="JB271"/>
      <c r="JC271"/>
    </row>
    <row r="272" spans="1:60">
      <c r="A272" s="13">
        <v>267</v>
      </c>
      <c r="B272" s="18" t="s">
        <v>368</v>
      </c>
      <c r="C272" s="19" t="s">
        <v>70</v>
      </c>
      <c r="D272" s="19">
        <v>13</v>
      </c>
      <c r="E272" s="19">
        <v>16</v>
      </c>
      <c r="F272" s="19">
        <v>17</v>
      </c>
      <c r="G272" s="19">
        <v>17</v>
      </c>
      <c r="H272" s="19">
        <v>15</v>
      </c>
      <c r="I272" s="19">
        <v>13</v>
      </c>
      <c r="J272" s="19">
        <v>17</v>
      </c>
      <c r="K272" s="19">
        <v>16</v>
      </c>
      <c r="L272" s="19">
        <v>16</v>
      </c>
      <c r="M272" s="19">
        <v>9</v>
      </c>
      <c r="N272" s="19">
        <v>16</v>
      </c>
      <c r="O272" s="19">
        <v>15</v>
      </c>
      <c r="P272" s="19">
        <v>0</v>
      </c>
      <c r="Q272" s="19">
        <v>13</v>
      </c>
      <c r="R272" s="19">
        <v>4</v>
      </c>
      <c r="S272" s="19">
        <v>4</v>
      </c>
      <c r="T272" s="19">
        <v>12</v>
      </c>
      <c r="U272" s="19">
        <v>11</v>
      </c>
      <c r="V272" s="19">
        <v>9</v>
      </c>
      <c r="W272" s="19">
        <v>6</v>
      </c>
      <c r="X272" s="19">
        <v>11</v>
      </c>
      <c r="Y272" s="19">
        <v>6</v>
      </c>
      <c r="Z272" s="14">
        <v>11</v>
      </c>
      <c r="AA272" s="19">
        <v>10</v>
      </c>
      <c r="AB272" s="19">
        <v>10</v>
      </c>
      <c r="AC272" s="19">
        <v>0</v>
      </c>
      <c r="AD272" s="19">
        <v>1</v>
      </c>
      <c r="AE272" s="19">
        <v>6</v>
      </c>
      <c r="AF272" s="19">
        <v>10</v>
      </c>
      <c r="AG272" s="19">
        <v>7</v>
      </c>
      <c r="AH272" s="19">
        <v>11</v>
      </c>
      <c r="AI272" s="14">
        <f t="shared" si="78"/>
        <v>322</v>
      </c>
      <c r="AJ272" s="14">
        <v>35</v>
      </c>
      <c r="AK272" s="36">
        <f t="shared" si="79"/>
        <v>11270</v>
      </c>
      <c r="AL272" s="19">
        <v>0</v>
      </c>
      <c r="AM272" s="36">
        <v>100</v>
      </c>
      <c r="AN272" s="36">
        <v>100</v>
      </c>
      <c r="AO272" s="41"/>
      <c r="AP272" s="41">
        <f t="shared" si="76"/>
        <v>0</v>
      </c>
      <c r="AQ272" s="41">
        <f t="shared" si="67"/>
        <v>0</v>
      </c>
      <c r="AR272" s="19"/>
      <c r="AS272" s="19"/>
      <c r="AT272" s="18"/>
      <c r="AU272" s="14">
        <f t="shared" si="77"/>
        <v>0</v>
      </c>
      <c r="AV272" s="14">
        <f t="shared" si="75"/>
        <v>0</v>
      </c>
      <c r="AW272" s="40">
        <f t="shared" si="80"/>
        <v>522</v>
      </c>
      <c r="AX272" s="40">
        <v>1025.5</v>
      </c>
      <c r="AY272" s="40">
        <f t="shared" si="81"/>
        <v>322</v>
      </c>
      <c r="AZ272" s="40">
        <f t="shared" si="82"/>
        <v>1347.5</v>
      </c>
      <c r="BA272" s="40">
        <v>100</v>
      </c>
      <c r="BB272" s="40">
        <f t="shared" si="74"/>
        <v>200</v>
      </c>
      <c r="BC272" s="40">
        <v>100</v>
      </c>
      <c r="BD272" s="40">
        <f t="shared" si="70"/>
        <v>200</v>
      </c>
      <c r="BE272" s="40">
        <f t="shared" si="83"/>
        <v>10748</v>
      </c>
      <c r="BF272" s="45" t="s">
        <v>367</v>
      </c>
      <c r="BG272" s="44">
        <v>68260202092501</v>
      </c>
      <c r="BH272" s="7"/>
    </row>
    <row r="273" spans="1:60">
      <c r="A273" s="13">
        <v>276</v>
      </c>
      <c r="B273" s="18" t="s">
        <v>369</v>
      </c>
      <c r="C273" s="19" t="s">
        <v>70</v>
      </c>
      <c r="D273" s="19">
        <v>5</v>
      </c>
      <c r="E273" s="19">
        <v>5</v>
      </c>
      <c r="F273" s="19">
        <v>5</v>
      </c>
      <c r="G273" s="19">
        <v>3.5</v>
      </c>
      <c r="H273" s="19">
        <v>5</v>
      </c>
      <c r="I273" s="19">
        <v>5</v>
      </c>
      <c r="J273" s="19"/>
      <c r="K273" s="19">
        <v>3</v>
      </c>
      <c r="L273" s="19">
        <v>3</v>
      </c>
      <c r="M273" s="19">
        <v>4</v>
      </c>
      <c r="N273" s="19">
        <v>4</v>
      </c>
      <c r="O273" s="19">
        <v>4</v>
      </c>
      <c r="P273" s="19">
        <v>7</v>
      </c>
      <c r="Q273" s="19">
        <v>4</v>
      </c>
      <c r="R273" s="19">
        <v>3</v>
      </c>
      <c r="S273" s="19">
        <v>3</v>
      </c>
      <c r="T273" s="19">
        <v>3</v>
      </c>
      <c r="U273" s="19">
        <v>4</v>
      </c>
      <c r="V273" s="19">
        <v>3</v>
      </c>
      <c r="W273" s="19">
        <v>6</v>
      </c>
      <c r="X273" s="19">
        <v>4</v>
      </c>
      <c r="Y273" s="19">
        <v>4</v>
      </c>
      <c r="Z273" s="14">
        <v>4</v>
      </c>
      <c r="AA273" s="19">
        <v>5</v>
      </c>
      <c r="AB273" s="19">
        <v>3</v>
      </c>
      <c r="AC273" s="19">
        <v>3</v>
      </c>
      <c r="AD273" s="19">
        <v>3</v>
      </c>
      <c r="AE273" s="19">
        <v>2</v>
      </c>
      <c r="AF273" s="19">
        <v>4</v>
      </c>
      <c r="AG273" s="19">
        <v>1</v>
      </c>
      <c r="AH273" s="19">
        <v>2</v>
      </c>
      <c r="AI273" s="14">
        <f t="shared" si="78"/>
        <v>114.5</v>
      </c>
      <c r="AJ273" s="14">
        <v>35</v>
      </c>
      <c r="AK273" s="36">
        <f t="shared" si="79"/>
        <v>4007.5</v>
      </c>
      <c r="AL273" s="19">
        <v>0</v>
      </c>
      <c r="AM273" s="36">
        <v>0</v>
      </c>
      <c r="AN273" s="36">
        <v>100</v>
      </c>
      <c r="AO273" s="41"/>
      <c r="AP273" s="41">
        <f t="shared" si="76"/>
        <v>0</v>
      </c>
      <c r="AQ273" s="41">
        <f t="shared" si="67"/>
        <v>0</v>
      </c>
      <c r="AR273" s="19"/>
      <c r="AS273" s="19"/>
      <c r="AT273" s="18"/>
      <c r="AU273" s="14">
        <f t="shared" si="77"/>
        <v>0</v>
      </c>
      <c r="AV273" s="14">
        <f t="shared" si="75"/>
        <v>0</v>
      </c>
      <c r="AW273" s="40">
        <f t="shared" si="80"/>
        <v>214.5</v>
      </c>
      <c r="AX273" s="40">
        <v>1170.5</v>
      </c>
      <c r="AY273" s="40">
        <f t="shared" si="81"/>
        <v>114.5</v>
      </c>
      <c r="AZ273" s="40">
        <f t="shared" si="82"/>
        <v>1285</v>
      </c>
      <c r="BA273" s="40">
        <v>1000</v>
      </c>
      <c r="BB273" s="40">
        <f t="shared" si="74"/>
        <v>1000</v>
      </c>
      <c r="BC273" s="40">
        <v>100</v>
      </c>
      <c r="BD273" s="40">
        <f t="shared" si="70"/>
        <v>200</v>
      </c>
      <c r="BE273" s="40">
        <f t="shared" si="83"/>
        <v>3793</v>
      </c>
      <c r="BF273" s="45" t="s">
        <v>367</v>
      </c>
      <c r="BG273" s="44">
        <v>68260200033101</v>
      </c>
      <c r="BH273" s="7"/>
    </row>
    <row r="274" spans="1:60">
      <c r="A274" s="13">
        <v>37</v>
      </c>
      <c r="B274" s="19" t="s">
        <v>370</v>
      </c>
      <c r="C274" s="19" t="s">
        <v>36</v>
      </c>
      <c r="D274" s="19">
        <v>4</v>
      </c>
      <c r="E274" s="19">
        <v>5</v>
      </c>
      <c r="F274" s="19">
        <v>4</v>
      </c>
      <c r="G274" s="19">
        <v>4</v>
      </c>
      <c r="H274" s="19">
        <v>4</v>
      </c>
      <c r="I274" s="19">
        <v>4</v>
      </c>
      <c r="J274" s="19">
        <v>5</v>
      </c>
      <c r="K274" s="19">
        <v>4</v>
      </c>
      <c r="L274" s="19">
        <v>4</v>
      </c>
      <c r="M274" s="19">
        <v>3.5</v>
      </c>
      <c r="N274" s="19">
        <v>4</v>
      </c>
      <c r="O274" s="19">
        <v>3.5</v>
      </c>
      <c r="P274" s="19">
        <v>3.5</v>
      </c>
      <c r="Q274" s="19">
        <v>3.5</v>
      </c>
      <c r="R274" s="19">
        <v>5.5</v>
      </c>
      <c r="S274" s="19">
        <v>4.5</v>
      </c>
      <c r="T274" s="19">
        <v>4</v>
      </c>
      <c r="U274" s="19">
        <v>4</v>
      </c>
      <c r="V274" s="19">
        <v>4.5</v>
      </c>
      <c r="W274" s="19">
        <v>4.5</v>
      </c>
      <c r="X274" s="19">
        <v>4</v>
      </c>
      <c r="Y274" s="19">
        <v>4</v>
      </c>
      <c r="Z274" s="14">
        <v>4</v>
      </c>
      <c r="AA274" s="19">
        <v>4</v>
      </c>
      <c r="AB274" s="19">
        <v>4</v>
      </c>
      <c r="AC274" s="19">
        <v>4.5</v>
      </c>
      <c r="AD274" s="19">
        <v>4.5</v>
      </c>
      <c r="AE274" s="19">
        <v>3.5</v>
      </c>
      <c r="AF274" s="19">
        <v>4</v>
      </c>
      <c r="AG274" s="19">
        <v>4.5</v>
      </c>
      <c r="AH274" s="19">
        <v>4.5</v>
      </c>
      <c r="AI274" s="14">
        <f t="shared" si="78"/>
        <v>128.5</v>
      </c>
      <c r="AJ274" s="14">
        <v>35</v>
      </c>
      <c r="AK274" s="36">
        <f t="shared" si="79"/>
        <v>4497.5</v>
      </c>
      <c r="AL274" s="39">
        <v>0</v>
      </c>
      <c r="AM274" s="36">
        <v>0</v>
      </c>
      <c r="AN274" s="36">
        <v>100</v>
      </c>
      <c r="AO274" s="41"/>
      <c r="AP274" s="41">
        <f t="shared" si="76"/>
        <v>0</v>
      </c>
      <c r="AQ274" s="41">
        <f t="shared" si="67"/>
        <v>0</v>
      </c>
      <c r="AR274" s="19"/>
      <c r="AS274" s="19"/>
      <c r="AT274" s="18"/>
      <c r="AU274" s="14">
        <f t="shared" si="77"/>
        <v>0</v>
      </c>
      <c r="AV274" s="14">
        <f t="shared" si="75"/>
        <v>0</v>
      </c>
      <c r="AW274" s="40">
        <f t="shared" si="80"/>
        <v>228.5</v>
      </c>
      <c r="AX274" s="40">
        <v>481.5</v>
      </c>
      <c r="AY274" s="40">
        <f t="shared" si="81"/>
        <v>128.5</v>
      </c>
      <c r="AZ274" s="40">
        <f t="shared" si="82"/>
        <v>610</v>
      </c>
      <c r="BA274" s="40">
        <v>1000</v>
      </c>
      <c r="BB274" s="40">
        <f t="shared" si="74"/>
        <v>1000</v>
      </c>
      <c r="BC274" s="40">
        <v>600</v>
      </c>
      <c r="BD274" s="40">
        <f t="shared" si="70"/>
        <v>700</v>
      </c>
      <c r="BE274" s="40">
        <f t="shared" si="83"/>
        <v>4269</v>
      </c>
      <c r="BF274" s="14" t="s">
        <v>367</v>
      </c>
      <c r="BG274" s="44">
        <v>68260401078901</v>
      </c>
      <c r="BH274" s="7"/>
    </row>
    <row r="275" spans="1:60">
      <c r="A275" s="13">
        <v>50</v>
      </c>
      <c r="B275" s="19" t="s">
        <v>371</v>
      </c>
      <c r="C275" s="19" t="s">
        <v>36</v>
      </c>
      <c r="D275" s="19">
        <v>15.5</v>
      </c>
      <c r="E275" s="19">
        <v>15</v>
      </c>
      <c r="F275" s="19">
        <v>15</v>
      </c>
      <c r="G275" s="19">
        <v>15.5</v>
      </c>
      <c r="H275" s="19">
        <v>15</v>
      </c>
      <c r="I275" s="19">
        <v>11</v>
      </c>
      <c r="J275" s="19">
        <v>16</v>
      </c>
      <c r="K275" s="19">
        <v>13</v>
      </c>
      <c r="L275" s="118">
        <v>13.5</v>
      </c>
      <c r="M275" s="19">
        <v>12.5</v>
      </c>
      <c r="N275" s="19">
        <v>13</v>
      </c>
      <c r="O275" s="19">
        <v>14</v>
      </c>
      <c r="P275" s="19">
        <v>14</v>
      </c>
      <c r="Q275" s="19">
        <v>13.5</v>
      </c>
      <c r="R275" s="19">
        <v>13</v>
      </c>
      <c r="S275" s="19">
        <v>13</v>
      </c>
      <c r="T275" s="19">
        <v>12.5</v>
      </c>
      <c r="U275" s="19">
        <v>13.5</v>
      </c>
      <c r="V275" s="19">
        <v>13</v>
      </c>
      <c r="W275" s="19">
        <v>12.5</v>
      </c>
      <c r="X275" s="19">
        <v>10</v>
      </c>
      <c r="Y275" s="19">
        <v>13</v>
      </c>
      <c r="Z275" s="14">
        <v>13.5</v>
      </c>
      <c r="AA275" s="19">
        <v>12.5</v>
      </c>
      <c r="AB275" s="19">
        <v>13</v>
      </c>
      <c r="AC275" s="19">
        <v>14</v>
      </c>
      <c r="AD275" s="19">
        <v>12.5</v>
      </c>
      <c r="AE275" s="19">
        <v>12.5</v>
      </c>
      <c r="AF275" s="19">
        <v>13.5</v>
      </c>
      <c r="AG275" s="19">
        <v>13</v>
      </c>
      <c r="AH275" s="19">
        <v>12</v>
      </c>
      <c r="AI275" s="14">
        <f t="shared" si="78"/>
        <v>413.5</v>
      </c>
      <c r="AJ275" s="14">
        <v>35</v>
      </c>
      <c r="AK275" s="36">
        <f t="shared" si="79"/>
        <v>14472.5</v>
      </c>
      <c r="AL275" s="19">
        <v>0</v>
      </c>
      <c r="AM275" s="36">
        <v>100</v>
      </c>
      <c r="AN275" s="36">
        <v>100</v>
      </c>
      <c r="AO275" s="41"/>
      <c r="AP275" s="41">
        <f t="shared" si="76"/>
        <v>0</v>
      </c>
      <c r="AQ275" s="41">
        <f t="shared" si="67"/>
        <v>0</v>
      </c>
      <c r="AR275" s="19"/>
      <c r="AS275" s="19"/>
      <c r="AT275" s="18"/>
      <c r="AU275" s="14">
        <f t="shared" si="77"/>
        <v>0</v>
      </c>
      <c r="AV275" s="14">
        <f t="shared" si="75"/>
        <v>0</v>
      </c>
      <c r="AW275" s="40">
        <f t="shared" si="80"/>
        <v>613.5</v>
      </c>
      <c r="AX275" s="40">
        <v>3010</v>
      </c>
      <c r="AY275" s="40">
        <f t="shared" si="81"/>
        <v>413.5</v>
      </c>
      <c r="AZ275" s="40">
        <f t="shared" si="82"/>
        <v>3423.5</v>
      </c>
      <c r="BA275" s="40">
        <v>100</v>
      </c>
      <c r="BB275" s="40">
        <f t="shared" si="74"/>
        <v>200</v>
      </c>
      <c r="BC275" s="40">
        <v>100</v>
      </c>
      <c r="BD275" s="40">
        <f t="shared" si="70"/>
        <v>200</v>
      </c>
      <c r="BE275" s="40">
        <f t="shared" si="83"/>
        <v>13859</v>
      </c>
      <c r="BF275" s="19" t="s">
        <v>367</v>
      </c>
      <c r="BG275" s="44">
        <v>682602200197401</v>
      </c>
      <c r="BH275" s="7"/>
    </row>
    <row r="276" spans="1:60">
      <c r="A276" s="13">
        <v>82</v>
      </c>
      <c r="B276" s="18" t="s">
        <v>372</v>
      </c>
      <c r="C276" s="19" t="s">
        <v>96</v>
      </c>
      <c r="D276" s="19">
        <v>6</v>
      </c>
      <c r="E276" s="19">
        <v>5</v>
      </c>
      <c r="F276" s="14">
        <v>5.5</v>
      </c>
      <c r="G276" s="19">
        <v>3</v>
      </c>
      <c r="H276" s="19">
        <v>6</v>
      </c>
      <c r="I276" s="19">
        <v>5.5</v>
      </c>
      <c r="J276" s="19">
        <v>5.5</v>
      </c>
      <c r="K276" s="19">
        <v>6</v>
      </c>
      <c r="L276" s="19">
        <v>0</v>
      </c>
      <c r="M276" s="19">
        <v>5.5</v>
      </c>
      <c r="N276" s="19">
        <v>5.5</v>
      </c>
      <c r="O276" s="19">
        <v>5</v>
      </c>
      <c r="P276" s="19">
        <v>4.5</v>
      </c>
      <c r="Q276" s="19">
        <v>5</v>
      </c>
      <c r="R276" s="19">
        <v>5</v>
      </c>
      <c r="S276" s="19">
        <v>5</v>
      </c>
      <c r="T276" s="19">
        <v>6</v>
      </c>
      <c r="U276" s="19">
        <v>5</v>
      </c>
      <c r="V276" s="19">
        <v>5</v>
      </c>
      <c r="W276" s="19">
        <v>5</v>
      </c>
      <c r="X276" s="19">
        <v>5</v>
      </c>
      <c r="Y276" s="19">
        <v>5</v>
      </c>
      <c r="Z276" s="14">
        <v>5</v>
      </c>
      <c r="AA276" s="19">
        <v>5</v>
      </c>
      <c r="AB276" s="19">
        <v>5</v>
      </c>
      <c r="AC276" s="19">
        <v>5</v>
      </c>
      <c r="AD276" s="19">
        <v>6</v>
      </c>
      <c r="AE276" s="14">
        <v>5</v>
      </c>
      <c r="AF276" s="19">
        <v>5</v>
      </c>
      <c r="AG276" s="19">
        <v>8.5</v>
      </c>
      <c r="AH276" s="19">
        <v>8.5</v>
      </c>
      <c r="AI276" s="14">
        <f t="shared" si="78"/>
        <v>162</v>
      </c>
      <c r="AJ276" s="14">
        <v>35</v>
      </c>
      <c r="AK276" s="36">
        <f t="shared" si="79"/>
        <v>5670</v>
      </c>
      <c r="AL276" s="19">
        <v>0</v>
      </c>
      <c r="AM276" s="36">
        <v>100</v>
      </c>
      <c r="AN276" s="36">
        <v>100</v>
      </c>
      <c r="AO276" s="41"/>
      <c r="AP276" s="41">
        <f t="shared" si="76"/>
        <v>0</v>
      </c>
      <c r="AQ276" s="41">
        <f t="shared" si="67"/>
        <v>0</v>
      </c>
      <c r="AR276" s="19"/>
      <c r="AS276" s="19"/>
      <c r="AT276" s="18"/>
      <c r="AU276" s="14">
        <f t="shared" si="77"/>
        <v>0</v>
      </c>
      <c r="AV276" s="14">
        <f t="shared" si="75"/>
        <v>0</v>
      </c>
      <c r="AW276" s="40">
        <f t="shared" si="80"/>
        <v>362</v>
      </c>
      <c r="AX276" s="40">
        <v>731.5</v>
      </c>
      <c r="AY276" s="40">
        <f t="shared" si="81"/>
        <v>162</v>
      </c>
      <c r="AZ276" s="40">
        <f t="shared" si="82"/>
        <v>893.5</v>
      </c>
      <c r="BA276" s="40">
        <v>100</v>
      </c>
      <c r="BB276" s="40">
        <f t="shared" si="74"/>
        <v>200</v>
      </c>
      <c r="BC276" s="40">
        <v>100</v>
      </c>
      <c r="BD276" s="40">
        <f t="shared" si="70"/>
        <v>200</v>
      </c>
      <c r="BE276" s="40">
        <f t="shared" si="83"/>
        <v>5308</v>
      </c>
      <c r="BF276" s="19" t="s">
        <v>367</v>
      </c>
      <c r="BG276" s="44">
        <v>63260400000501</v>
      </c>
      <c r="BH276" s="7"/>
    </row>
    <row r="277" spans="1:60">
      <c r="A277" s="118">
        <v>713</v>
      </c>
      <c r="B277" s="118" t="s">
        <v>373</v>
      </c>
      <c r="C277" s="118" t="s">
        <v>120</v>
      </c>
      <c r="D277" s="118">
        <v>16</v>
      </c>
      <c r="E277" s="118">
        <v>17.5</v>
      </c>
      <c r="F277" s="118">
        <v>11</v>
      </c>
      <c r="G277" s="118">
        <v>20.5</v>
      </c>
      <c r="H277" s="118">
        <v>19</v>
      </c>
      <c r="I277" s="118">
        <v>18</v>
      </c>
      <c r="J277" s="118">
        <v>12</v>
      </c>
      <c r="K277" s="118">
        <v>19</v>
      </c>
      <c r="L277" s="118">
        <v>12.5</v>
      </c>
      <c r="M277" s="118">
        <v>16</v>
      </c>
      <c r="N277" s="118">
        <v>15</v>
      </c>
      <c r="O277" s="118">
        <v>12.5</v>
      </c>
      <c r="P277" s="118">
        <v>16.5</v>
      </c>
      <c r="Q277" s="118">
        <v>20.5</v>
      </c>
      <c r="R277" s="118">
        <v>22.5</v>
      </c>
      <c r="S277" s="118">
        <v>22</v>
      </c>
      <c r="T277" s="118">
        <v>19.5</v>
      </c>
      <c r="U277" s="118">
        <v>21.5</v>
      </c>
      <c r="V277" s="118">
        <v>20</v>
      </c>
      <c r="W277" s="118">
        <v>6</v>
      </c>
      <c r="X277" s="118">
        <v>23.5</v>
      </c>
      <c r="Y277" s="118">
        <v>20.5</v>
      </c>
      <c r="Z277" s="118">
        <v>24</v>
      </c>
      <c r="AA277" s="118">
        <v>23</v>
      </c>
      <c r="AB277" s="118">
        <v>23</v>
      </c>
      <c r="AC277" s="118">
        <v>17</v>
      </c>
      <c r="AD277" s="118">
        <v>20</v>
      </c>
      <c r="AE277" s="118">
        <v>22</v>
      </c>
      <c r="AF277" s="118">
        <v>18</v>
      </c>
      <c r="AG277" s="118">
        <v>14</v>
      </c>
      <c r="AH277" s="118">
        <v>16</v>
      </c>
      <c r="AI277" s="14">
        <f t="shared" si="78"/>
        <v>558.5</v>
      </c>
      <c r="AJ277" s="14">
        <v>35</v>
      </c>
      <c r="AK277" s="36">
        <f t="shared" si="79"/>
        <v>19547.5</v>
      </c>
      <c r="AL277" s="39">
        <v>106000</v>
      </c>
      <c r="AM277" s="14">
        <v>100</v>
      </c>
      <c r="AN277" s="14">
        <v>100</v>
      </c>
      <c r="AO277" s="39">
        <v>12000</v>
      </c>
      <c r="AP277" s="41">
        <f t="shared" si="76"/>
        <v>12000</v>
      </c>
      <c r="AQ277" s="41">
        <f t="shared" si="67"/>
        <v>94000</v>
      </c>
      <c r="AR277" s="118"/>
      <c r="AS277" s="14"/>
      <c r="AT277" s="118">
        <v>17900</v>
      </c>
      <c r="AU277" s="39">
        <v>5789</v>
      </c>
      <c r="AV277" s="14">
        <f t="shared" si="75"/>
        <v>12111</v>
      </c>
      <c r="AW277" s="40">
        <f t="shared" si="80"/>
        <v>18547.5</v>
      </c>
      <c r="AX277" s="118"/>
      <c r="AY277" s="40">
        <f t="shared" si="81"/>
        <v>558.5</v>
      </c>
      <c r="AZ277" s="40">
        <f t="shared" si="82"/>
        <v>558.5</v>
      </c>
      <c r="BA277" s="120"/>
      <c r="BB277" s="40">
        <f t="shared" si="74"/>
        <v>100</v>
      </c>
      <c r="BC277" s="120"/>
      <c r="BD277" s="40">
        <f t="shared" si="70"/>
        <v>100</v>
      </c>
      <c r="BE277" s="40">
        <f t="shared" si="83"/>
        <v>1000</v>
      </c>
      <c r="BF277" s="118" t="s">
        <v>367</v>
      </c>
      <c r="BG277" s="118">
        <v>68260202235501</v>
      </c>
      <c r="BH277" s="7"/>
    </row>
    <row r="278" spans="1:60">
      <c r="A278" s="13">
        <v>17</v>
      </c>
      <c r="B278" s="14" t="s">
        <v>374</v>
      </c>
      <c r="C278" s="14" t="s">
        <v>33</v>
      </c>
      <c r="D278" s="14">
        <v>9</v>
      </c>
      <c r="E278" s="14">
        <v>7</v>
      </c>
      <c r="F278" s="14">
        <v>8.5</v>
      </c>
      <c r="G278" s="14">
        <v>9.5</v>
      </c>
      <c r="H278" s="14">
        <v>10</v>
      </c>
      <c r="I278" s="14">
        <v>9.5</v>
      </c>
      <c r="J278" s="14">
        <v>11</v>
      </c>
      <c r="K278" s="14">
        <v>10</v>
      </c>
      <c r="L278" s="14">
        <v>9</v>
      </c>
      <c r="M278" s="14">
        <v>9</v>
      </c>
      <c r="N278" s="14">
        <v>10</v>
      </c>
      <c r="O278" s="14">
        <v>10</v>
      </c>
      <c r="P278" s="14">
        <v>9</v>
      </c>
      <c r="Q278" s="14">
        <v>8</v>
      </c>
      <c r="R278" s="14">
        <v>8.5</v>
      </c>
      <c r="S278" s="14">
        <v>10.5</v>
      </c>
      <c r="T278" s="14">
        <v>10</v>
      </c>
      <c r="U278" s="14">
        <v>10.5</v>
      </c>
      <c r="V278" s="14">
        <v>10</v>
      </c>
      <c r="W278" s="14">
        <v>9</v>
      </c>
      <c r="X278" s="14">
        <v>9</v>
      </c>
      <c r="Y278" s="14">
        <v>8</v>
      </c>
      <c r="Z278" s="14">
        <v>11</v>
      </c>
      <c r="AA278" s="14">
        <v>10.5</v>
      </c>
      <c r="AB278" s="14">
        <v>9.5</v>
      </c>
      <c r="AC278" s="14">
        <v>10.5</v>
      </c>
      <c r="AD278" s="14">
        <v>10</v>
      </c>
      <c r="AE278" s="14">
        <v>8.5</v>
      </c>
      <c r="AF278" s="14">
        <v>8.5</v>
      </c>
      <c r="AG278" s="14">
        <v>10.5</v>
      </c>
      <c r="AH278" s="14">
        <v>9.5</v>
      </c>
      <c r="AI278" s="14">
        <f t="shared" si="78"/>
        <v>293.5</v>
      </c>
      <c r="AJ278" s="14">
        <v>35</v>
      </c>
      <c r="AK278" s="36">
        <f t="shared" si="79"/>
        <v>10272.5</v>
      </c>
      <c r="AL278" s="38">
        <v>0</v>
      </c>
      <c r="AM278" s="36">
        <v>100</v>
      </c>
      <c r="AN278" s="36">
        <v>100</v>
      </c>
      <c r="AO278" s="41"/>
      <c r="AP278" s="41">
        <f t="shared" si="76"/>
        <v>0</v>
      </c>
      <c r="AQ278" s="41">
        <f t="shared" si="67"/>
        <v>0</v>
      </c>
      <c r="AR278" s="14"/>
      <c r="AS278" s="14"/>
      <c r="AT278" s="14">
        <v>2300</v>
      </c>
      <c r="AU278" s="14">
        <f>AT278</f>
        <v>2300</v>
      </c>
      <c r="AV278" s="14">
        <f t="shared" si="75"/>
        <v>0</v>
      </c>
      <c r="AW278" s="40">
        <f t="shared" si="80"/>
        <v>2793.5</v>
      </c>
      <c r="AX278" s="40">
        <v>2567.5</v>
      </c>
      <c r="AY278" s="40">
        <f t="shared" si="81"/>
        <v>293.5</v>
      </c>
      <c r="AZ278" s="40">
        <f t="shared" si="82"/>
        <v>2861</v>
      </c>
      <c r="BA278" s="40">
        <v>1000</v>
      </c>
      <c r="BB278" s="40">
        <f t="shared" si="74"/>
        <v>1100</v>
      </c>
      <c r="BC278" s="40">
        <v>2100</v>
      </c>
      <c r="BD278" s="40">
        <f t="shared" si="70"/>
        <v>2200</v>
      </c>
      <c r="BE278" s="40">
        <f t="shared" si="83"/>
        <v>7479</v>
      </c>
      <c r="BF278" s="14" t="s">
        <v>375</v>
      </c>
      <c r="BG278" s="44">
        <v>68260200000000</v>
      </c>
      <c r="BH278" s="7"/>
    </row>
    <row r="279" spans="1:263">
      <c r="A279" s="13">
        <v>584</v>
      </c>
      <c r="B279" s="18" t="s">
        <v>376</v>
      </c>
      <c r="C279" s="19" t="s">
        <v>212</v>
      </c>
      <c r="D279" s="19">
        <v>2</v>
      </c>
      <c r="E279" s="19">
        <v>2</v>
      </c>
      <c r="F279" s="19">
        <v>0</v>
      </c>
      <c r="G279" s="19">
        <v>2.5</v>
      </c>
      <c r="H279" s="19">
        <v>1.5</v>
      </c>
      <c r="I279" s="19">
        <v>2</v>
      </c>
      <c r="J279" s="19">
        <v>1</v>
      </c>
      <c r="K279" s="19">
        <v>2</v>
      </c>
      <c r="L279" s="19">
        <v>2</v>
      </c>
      <c r="M279" s="19">
        <v>2</v>
      </c>
      <c r="N279" s="19">
        <v>1</v>
      </c>
      <c r="O279" s="19">
        <v>2</v>
      </c>
      <c r="P279" s="19">
        <v>2</v>
      </c>
      <c r="Q279" s="19">
        <v>2.5</v>
      </c>
      <c r="R279" s="19">
        <v>2.5</v>
      </c>
      <c r="S279" s="19">
        <v>2.5</v>
      </c>
      <c r="T279" s="19">
        <v>2</v>
      </c>
      <c r="U279" s="19">
        <v>2.5</v>
      </c>
      <c r="V279" s="19">
        <v>2.5</v>
      </c>
      <c r="W279" s="19">
        <v>2.5</v>
      </c>
      <c r="X279" s="19">
        <v>2.5</v>
      </c>
      <c r="Y279" s="19">
        <v>2.5</v>
      </c>
      <c r="Z279" s="14"/>
      <c r="AA279" s="19">
        <v>3</v>
      </c>
      <c r="AB279" s="19">
        <v>3</v>
      </c>
      <c r="AC279" s="19">
        <v>3</v>
      </c>
      <c r="AD279" s="19">
        <v>3</v>
      </c>
      <c r="AE279" s="19">
        <v>3.5</v>
      </c>
      <c r="AF279" s="19">
        <v>3</v>
      </c>
      <c r="AG279" s="19">
        <v>3</v>
      </c>
      <c r="AH279" s="19">
        <v>3</v>
      </c>
      <c r="AI279" s="14">
        <f t="shared" si="78"/>
        <v>68.5</v>
      </c>
      <c r="AJ279" s="14">
        <v>35</v>
      </c>
      <c r="AK279" s="36">
        <f t="shared" si="79"/>
        <v>2397.5</v>
      </c>
      <c r="AL279" s="19">
        <v>0</v>
      </c>
      <c r="AM279" s="36">
        <v>0</v>
      </c>
      <c r="AN279" s="36">
        <v>100</v>
      </c>
      <c r="AO279" s="41"/>
      <c r="AP279" s="41">
        <f t="shared" si="76"/>
        <v>0</v>
      </c>
      <c r="AQ279" s="41">
        <f t="shared" si="67"/>
        <v>0</v>
      </c>
      <c r="AR279" s="19"/>
      <c r="AS279" s="19"/>
      <c r="AT279" s="18"/>
      <c r="AU279" s="14">
        <f>AT279</f>
        <v>0</v>
      </c>
      <c r="AV279" s="14">
        <f t="shared" si="75"/>
        <v>0</v>
      </c>
      <c r="AW279" s="40">
        <f t="shared" si="80"/>
        <v>168.5</v>
      </c>
      <c r="AX279" s="40">
        <v>461.5</v>
      </c>
      <c r="AY279" s="40">
        <f t="shared" si="81"/>
        <v>68.5</v>
      </c>
      <c r="AZ279" s="40">
        <f t="shared" si="82"/>
        <v>530</v>
      </c>
      <c r="BA279" s="40">
        <v>1000</v>
      </c>
      <c r="BB279" s="40">
        <f t="shared" si="74"/>
        <v>1000</v>
      </c>
      <c r="BC279" s="40">
        <v>1100</v>
      </c>
      <c r="BD279" s="40">
        <f t="shared" si="70"/>
        <v>1200</v>
      </c>
      <c r="BE279" s="40">
        <f t="shared" si="83"/>
        <v>2229</v>
      </c>
      <c r="BF279" s="45" t="s">
        <v>375</v>
      </c>
      <c r="BG279" s="44">
        <v>68260201369501</v>
      </c>
      <c r="BH279" s="7"/>
      <c r="JB279" s="11"/>
      <c r="JC279" s="11"/>
    </row>
    <row r="280" spans="1:261">
      <c r="A280" s="13">
        <v>173</v>
      </c>
      <c r="B280" s="20" t="s">
        <v>377</v>
      </c>
      <c r="C280" s="19" t="s">
        <v>81</v>
      </c>
      <c r="D280" s="19">
        <v>19</v>
      </c>
      <c r="E280" s="19">
        <v>18</v>
      </c>
      <c r="F280" s="19">
        <v>18</v>
      </c>
      <c r="G280" s="19">
        <v>16</v>
      </c>
      <c r="H280" s="19">
        <v>21</v>
      </c>
      <c r="I280" s="19">
        <v>18</v>
      </c>
      <c r="J280" s="19">
        <v>0</v>
      </c>
      <c r="K280" s="19">
        <v>16.5</v>
      </c>
      <c r="L280" s="19">
        <v>16</v>
      </c>
      <c r="M280" s="19">
        <v>4</v>
      </c>
      <c r="N280" s="19">
        <v>16.5</v>
      </c>
      <c r="O280" s="19">
        <v>19.5</v>
      </c>
      <c r="P280" s="19">
        <v>16.5</v>
      </c>
      <c r="Q280" s="19">
        <v>15</v>
      </c>
      <c r="R280" s="19">
        <v>15</v>
      </c>
      <c r="S280" s="19">
        <v>11</v>
      </c>
      <c r="T280" s="19">
        <v>13.5</v>
      </c>
      <c r="U280" s="19">
        <v>15</v>
      </c>
      <c r="V280" s="19">
        <v>18.5</v>
      </c>
      <c r="W280" s="19">
        <v>18.5</v>
      </c>
      <c r="X280" s="19">
        <v>18.5</v>
      </c>
      <c r="Y280" s="19">
        <v>15</v>
      </c>
      <c r="Z280" s="14">
        <v>13</v>
      </c>
      <c r="AA280" s="19">
        <v>17.5</v>
      </c>
      <c r="AB280" s="19">
        <v>17.5</v>
      </c>
      <c r="AC280" s="19">
        <v>21</v>
      </c>
      <c r="AD280" s="19">
        <v>18.5</v>
      </c>
      <c r="AE280" s="14">
        <v>16</v>
      </c>
      <c r="AF280" s="19">
        <v>11.5</v>
      </c>
      <c r="AG280" s="19">
        <v>8.5</v>
      </c>
      <c r="AH280" s="19">
        <v>6</v>
      </c>
      <c r="AI280" s="14">
        <f t="shared" si="78"/>
        <v>468.5</v>
      </c>
      <c r="AJ280" s="14">
        <v>35</v>
      </c>
      <c r="AK280" s="36">
        <f t="shared" si="79"/>
        <v>16397.5</v>
      </c>
      <c r="AL280" s="19">
        <v>0</v>
      </c>
      <c r="AM280" s="36">
        <v>100</v>
      </c>
      <c r="AN280" s="36">
        <v>100</v>
      </c>
      <c r="AO280" s="41"/>
      <c r="AP280" s="41">
        <f t="shared" si="76"/>
        <v>0</v>
      </c>
      <c r="AQ280" s="41">
        <f t="shared" si="67"/>
        <v>0</v>
      </c>
      <c r="AR280" s="19"/>
      <c r="AS280" s="19"/>
      <c r="AT280" s="18"/>
      <c r="AU280" s="14">
        <f>AT280</f>
        <v>0</v>
      </c>
      <c r="AV280" s="14">
        <f t="shared" si="75"/>
        <v>0</v>
      </c>
      <c r="AW280" s="40">
        <f t="shared" si="80"/>
        <v>668.5</v>
      </c>
      <c r="AX280" s="40">
        <v>1364.5</v>
      </c>
      <c r="AY280" s="40">
        <f t="shared" si="81"/>
        <v>468.5</v>
      </c>
      <c r="AZ280" s="40">
        <f t="shared" si="82"/>
        <v>1833</v>
      </c>
      <c r="BA280" s="40">
        <v>1000</v>
      </c>
      <c r="BB280" s="40">
        <f t="shared" si="74"/>
        <v>1100</v>
      </c>
      <c r="BC280" s="40">
        <v>1600</v>
      </c>
      <c r="BD280" s="40">
        <f t="shared" si="70"/>
        <v>1700</v>
      </c>
      <c r="BE280" s="40">
        <f t="shared" si="83"/>
        <v>15729</v>
      </c>
      <c r="BF280" s="19" t="s">
        <v>378</v>
      </c>
      <c r="BG280" s="44">
        <v>68260200117101</v>
      </c>
      <c r="BH280" s="7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  <c r="FM280" s="33"/>
      <c r="FN280" s="33"/>
      <c r="FO280" s="33"/>
      <c r="FP280" s="33"/>
      <c r="FQ280" s="33"/>
      <c r="FR280" s="33"/>
      <c r="FS280" s="33"/>
      <c r="FT280" s="33"/>
      <c r="FU280" s="33"/>
      <c r="FV280" s="33"/>
      <c r="FW280" s="33"/>
      <c r="FX280" s="33"/>
      <c r="FY280" s="33"/>
      <c r="FZ280" s="33"/>
      <c r="GA280" s="33"/>
      <c r="GB280" s="33"/>
      <c r="GC280" s="33"/>
      <c r="GD280" s="33"/>
      <c r="GE280" s="33"/>
      <c r="GF280" s="33"/>
      <c r="GG280" s="33"/>
      <c r="GH280" s="33"/>
      <c r="GI280" s="33"/>
      <c r="GJ280" s="33"/>
      <c r="GK280" s="33"/>
      <c r="GL280" s="33"/>
      <c r="GM280" s="33"/>
      <c r="GN280" s="33"/>
      <c r="GO280" s="33"/>
      <c r="GP280" s="33"/>
      <c r="GQ280" s="33"/>
      <c r="GR280" s="33"/>
      <c r="GS280" s="33"/>
      <c r="GT280" s="33"/>
      <c r="GU280" s="33"/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</row>
    <row r="281" spans="1:60">
      <c r="A281" s="13">
        <v>461</v>
      </c>
      <c r="B281" s="18" t="s">
        <v>379</v>
      </c>
      <c r="C281" s="19" t="s">
        <v>50</v>
      </c>
      <c r="D281" s="19">
        <v>12</v>
      </c>
      <c r="E281" s="14">
        <v>9</v>
      </c>
      <c r="F281" s="19">
        <v>11</v>
      </c>
      <c r="G281" s="19">
        <v>10</v>
      </c>
      <c r="H281" s="19">
        <v>8.5</v>
      </c>
      <c r="I281" s="19">
        <v>7.5</v>
      </c>
      <c r="J281" s="19">
        <v>4.5</v>
      </c>
      <c r="K281" s="19">
        <v>5</v>
      </c>
      <c r="L281" s="19">
        <v>2.5</v>
      </c>
      <c r="M281" s="19">
        <v>5</v>
      </c>
      <c r="N281" s="19">
        <v>5</v>
      </c>
      <c r="O281" s="19">
        <v>5</v>
      </c>
      <c r="P281" s="19">
        <v>4.5</v>
      </c>
      <c r="Q281" s="19">
        <v>5.5</v>
      </c>
      <c r="R281" s="19">
        <v>5</v>
      </c>
      <c r="S281" s="19">
        <v>5.5</v>
      </c>
      <c r="T281" s="19">
        <v>5</v>
      </c>
      <c r="U281" s="19">
        <v>4.5</v>
      </c>
      <c r="V281" s="19">
        <v>5</v>
      </c>
      <c r="W281" s="19">
        <v>4.5</v>
      </c>
      <c r="X281" s="19">
        <v>3.5</v>
      </c>
      <c r="Y281" s="19">
        <v>4</v>
      </c>
      <c r="Z281" s="14">
        <v>6</v>
      </c>
      <c r="AA281" s="19">
        <v>4</v>
      </c>
      <c r="AB281" s="19">
        <v>2.5</v>
      </c>
      <c r="AC281" s="19">
        <v>4</v>
      </c>
      <c r="AD281" s="19">
        <v>5.5</v>
      </c>
      <c r="AE281" s="19">
        <v>5.5</v>
      </c>
      <c r="AF281" s="19">
        <v>5</v>
      </c>
      <c r="AG281" s="19">
        <v>6</v>
      </c>
      <c r="AH281" s="19">
        <v>5</v>
      </c>
      <c r="AI281" s="14">
        <f t="shared" si="78"/>
        <v>175.5</v>
      </c>
      <c r="AJ281" s="14">
        <v>35</v>
      </c>
      <c r="AK281" s="36">
        <f t="shared" si="79"/>
        <v>6142.5</v>
      </c>
      <c r="AL281" s="19">
        <v>0</v>
      </c>
      <c r="AM281" s="36">
        <v>0</v>
      </c>
      <c r="AN281" s="36">
        <v>100</v>
      </c>
      <c r="AO281" s="41"/>
      <c r="AP281" s="41">
        <f t="shared" si="76"/>
        <v>0</v>
      </c>
      <c r="AQ281" s="41">
        <f t="shared" si="67"/>
        <v>0</v>
      </c>
      <c r="AR281" s="19"/>
      <c r="AS281" s="19"/>
      <c r="AT281" s="18">
        <v>2300</v>
      </c>
      <c r="AU281" s="14">
        <f>AT281</f>
        <v>2300</v>
      </c>
      <c r="AV281" s="14">
        <f t="shared" si="75"/>
        <v>0</v>
      </c>
      <c r="AW281" s="40">
        <f t="shared" si="80"/>
        <v>2575.5</v>
      </c>
      <c r="AX281" s="40">
        <v>703.5</v>
      </c>
      <c r="AY281" s="40">
        <f t="shared" si="81"/>
        <v>175.5</v>
      </c>
      <c r="AZ281" s="40">
        <f t="shared" si="82"/>
        <v>879</v>
      </c>
      <c r="BA281" s="40">
        <v>1000</v>
      </c>
      <c r="BB281" s="40">
        <f t="shared" si="74"/>
        <v>1000</v>
      </c>
      <c r="BC281" s="40">
        <v>1000</v>
      </c>
      <c r="BD281" s="40">
        <f t="shared" si="70"/>
        <v>1100</v>
      </c>
      <c r="BE281" s="40">
        <f t="shared" si="83"/>
        <v>3567</v>
      </c>
      <c r="BF281" s="45" t="s">
        <v>378</v>
      </c>
      <c r="BG281" s="44">
        <v>195607</v>
      </c>
      <c r="BH281" s="7"/>
    </row>
    <row r="282" spans="1:60">
      <c r="A282" s="13">
        <v>503</v>
      </c>
      <c r="B282" s="18" t="s">
        <v>380</v>
      </c>
      <c r="C282" s="19" t="s">
        <v>50</v>
      </c>
      <c r="D282" s="19"/>
      <c r="E282" s="14"/>
      <c r="F282" s="19"/>
      <c r="G282" s="19"/>
      <c r="H282" s="19"/>
      <c r="I282" s="19"/>
      <c r="J282" s="19"/>
      <c r="K282" s="19"/>
      <c r="L282" s="19">
        <v>0</v>
      </c>
      <c r="M282" s="19">
        <v>5</v>
      </c>
      <c r="N282" s="19">
        <v>5</v>
      </c>
      <c r="O282" s="19">
        <v>11</v>
      </c>
      <c r="P282" s="19">
        <v>8</v>
      </c>
      <c r="Q282" s="19">
        <v>7</v>
      </c>
      <c r="R282" s="19">
        <v>10</v>
      </c>
      <c r="S282" s="19">
        <v>8</v>
      </c>
      <c r="T282" s="19">
        <v>9</v>
      </c>
      <c r="U282" s="19">
        <v>10</v>
      </c>
      <c r="V282" s="19">
        <v>9</v>
      </c>
      <c r="W282" s="19">
        <v>9</v>
      </c>
      <c r="X282" s="19">
        <v>8</v>
      </c>
      <c r="Y282" s="19">
        <v>9</v>
      </c>
      <c r="Z282" s="14">
        <v>9.5</v>
      </c>
      <c r="AA282" s="19">
        <v>8.5</v>
      </c>
      <c r="AB282" s="19">
        <v>8.5</v>
      </c>
      <c r="AC282" s="19">
        <v>9</v>
      </c>
      <c r="AD282" s="19">
        <v>7.5</v>
      </c>
      <c r="AE282" s="19">
        <v>7.5</v>
      </c>
      <c r="AF282" s="19">
        <v>10</v>
      </c>
      <c r="AG282" s="19">
        <v>7</v>
      </c>
      <c r="AH282" s="19">
        <v>8.5</v>
      </c>
      <c r="AI282" s="14">
        <f t="shared" si="78"/>
        <v>184</v>
      </c>
      <c r="AJ282" s="14">
        <v>35</v>
      </c>
      <c r="AK282" s="36">
        <f t="shared" si="79"/>
        <v>6440</v>
      </c>
      <c r="AL282" s="19">
        <v>88367.5</v>
      </c>
      <c r="AM282" s="36">
        <v>0</v>
      </c>
      <c r="AN282" s="36">
        <v>100</v>
      </c>
      <c r="AO282" s="41"/>
      <c r="AP282" s="41">
        <f t="shared" si="76"/>
        <v>0</v>
      </c>
      <c r="AQ282" s="41">
        <f t="shared" si="67"/>
        <v>88367.5</v>
      </c>
      <c r="AR282" s="19"/>
      <c r="AS282" s="19"/>
      <c r="AT282" s="18"/>
      <c r="AU282" s="14">
        <f>AT282</f>
        <v>0</v>
      </c>
      <c r="AV282" s="14">
        <f t="shared" si="75"/>
        <v>0</v>
      </c>
      <c r="AW282" s="40">
        <f t="shared" si="80"/>
        <v>284</v>
      </c>
      <c r="AX282" s="40">
        <v>1867</v>
      </c>
      <c r="AY282" s="40">
        <f t="shared" si="81"/>
        <v>184</v>
      </c>
      <c r="AZ282" s="40">
        <f t="shared" si="82"/>
        <v>2051</v>
      </c>
      <c r="BA282" s="40">
        <v>1000</v>
      </c>
      <c r="BB282" s="40">
        <f t="shared" si="74"/>
        <v>1000</v>
      </c>
      <c r="BC282" s="40">
        <v>100</v>
      </c>
      <c r="BD282" s="40">
        <f t="shared" si="70"/>
        <v>200</v>
      </c>
      <c r="BE282" s="40">
        <f t="shared" si="83"/>
        <v>6156</v>
      </c>
      <c r="BF282" s="45" t="s">
        <v>378</v>
      </c>
      <c r="BG282" s="44">
        <v>68260200816301</v>
      </c>
      <c r="BH282" s="7"/>
    </row>
    <row r="283" s="7" customFormat="1" spans="1:263">
      <c r="A283" s="13">
        <v>701</v>
      </c>
      <c r="B283" s="14" t="s">
        <v>381</v>
      </c>
      <c r="C283" s="14" t="s">
        <v>120</v>
      </c>
      <c r="D283" s="14">
        <v>2</v>
      </c>
      <c r="E283" s="14">
        <v>5.5</v>
      </c>
      <c r="F283" s="14">
        <v>4</v>
      </c>
      <c r="G283" s="14">
        <v>5</v>
      </c>
      <c r="H283" s="14">
        <v>6.5</v>
      </c>
      <c r="I283" s="14">
        <v>4</v>
      </c>
      <c r="J283" s="14">
        <v>6</v>
      </c>
      <c r="K283" s="14">
        <v>1.5</v>
      </c>
      <c r="L283" s="14">
        <v>0</v>
      </c>
      <c r="M283" s="14">
        <v>0</v>
      </c>
      <c r="N283" s="14"/>
      <c r="O283" s="14"/>
      <c r="P283" s="14"/>
      <c r="Q283" s="14">
        <v>0</v>
      </c>
      <c r="R283" s="14"/>
      <c r="S283" s="14"/>
      <c r="T283" s="14"/>
      <c r="U283" s="14"/>
      <c r="V283" s="14"/>
      <c r="W283" s="14"/>
      <c r="X283" s="14"/>
      <c r="Y283" s="14">
        <v>2.5</v>
      </c>
      <c r="Z283" s="14"/>
      <c r="AA283" s="14"/>
      <c r="AB283" s="14">
        <v>2.5</v>
      </c>
      <c r="AC283" s="14"/>
      <c r="AD283" s="14">
        <v>4</v>
      </c>
      <c r="AE283" s="14">
        <v>3.5</v>
      </c>
      <c r="AF283" s="14"/>
      <c r="AG283" s="14"/>
      <c r="AH283" s="14"/>
      <c r="AI283" s="14">
        <f t="shared" si="78"/>
        <v>47</v>
      </c>
      <c r="AJ283" s="14">
        <v>35</v>
      </c>
      <c r="AK283" s="36">
        <f t="shared" si="79"/>
        <v>1645</v>
      </c>
      <c r="AL283" s="39">
        <v>66695</v>
      </c>
      <c r="AM283" s="36">
        <v>100</v>
      </c>
      <c r="AN283" s="36">
        <v>100</v>
      </c>
      <c r="AO283" s="41">
        <v>0</v>
      </c>
      <c r="AP283" s="41">
        <f t="shared" si="76"/>
        <v>0</v>
      </c>
      <c r="AQ283" s="41">
        <f t="shared" si="67"/>
        <v>66695</v>
      </c>
      <c r="AR283" s="14"/>
      <c r="AS283" s="14"/>
      <c r="AT283" s="14">
        <v>8500</v>
      </c>
      <c r="AU283" s="14">
        <v>898</v>
      </c>
      <c r="AV283" s="14">
        <f t="shared" si="75"/>
        <v>7602</v>
      </c>
      <c r="AW283" s="40">
        <f t="shared" si="80"/>
        <v>1145</v>
      </c>
      <c r="AX283" s="40">
        <v>2229</v>
      </c>
      <c r="AY283" s="40">
        <f t="shared" si="81"/>
        <v>47</v>
      </c>
      <c r="AZ283" s="40">
        <f t="shared" si="82"/>
        <v>2276</v>
      </c>
      <c r="BA283" s="40">
        <v>100</v>
      </c>
      <c r="BB283" s="40">
        <f t="shared" si="74"/>
        <v>200</v>
      </c>
      <c r="BC283" s="40">
        <v>150</v>
      </c>
      <c r="BD283" s="40">
        <f t="shared" si="70"/>
        <v>250</v>
      </c>
      <c r="BE283" s="40">
        <f t="shared" si="83"/>
        <v>500</v>
      </c>
      <c r="BF283" s="14" t="s">
        <v>378</v>
      </c>
      <c r="BG283" s="44">
        <v>68260201741001</v>
      </c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/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/>
      <c r="FK283" s="15"/>
      <c r="FL283" s="15"/>
      <c r="FM283" s="15"/>
      <c r="FN283" s="15"/>
      <c r="FO283" s="15"/>
      <c r="FP283" s="15"/>
      <c r="FQ283" s="15"/>
      <c r="FR283" s="15"/>
      <c r="FS283" s="15"/>
      <c r="FT283" s="15"/>
      <c r="FU283" s="15"/>
      <c r="FV283" s="15"/>
      <c r="FW283" s="15"/>
      <c r="FX283" s="15"/>
      <c r="FY283" s="15"/>
      <c r="FZ283" s="15"/>
      <c r="GA283" s="15"/>
      <c r="GB283" s="15"/>
      <c r="GC283" s="15"/>
      <c r="GD283" s="15"/>
      <c r="GE283" s="15"/>
      <c r="GF283" s="15"/>
      <c r="GG283" s="15"/>
      <c r="GH283" s="15"/>
      <c r="GI283" s="15"/>
      <c r="GJ283" s="15"/>
      <c r="GK283" s="15"/>
      <c r="GL283" s="15"/>
      <c r="GM283" s="15"/>
      <c r="GN283" s="15"/>
      <c r="GO283" s="15"/>
      <c r="GP283" s="15"/>
      <c r="GQ283" s="15"/>
      <c r="GR283" s="15"/>
      <c r="GS283" s="15"/>
      <c r="GT283" s="15"/>
      <c r="GU283" s="15"/>
      <c r="GV283" s="15"/>
      <c r="GW283" s="15"/>
      <c r="GX283" s="15"/>
      <c r="GY283" s="15"/>
      <c r="GZ283" s="15"/>
      <c r="HA283" s="15"/>
      <c r="HB283" s="15"/>
      <c r="HC283" s="15"/>
      <c r="HD283" s="15"/>
      <c r="HE283" s="15"/>
      <c r="HF283" s="15"/>
      <c r="HG283" s="15"/>
      <c r="HH283" s="15"/>
      <c r="HI283" s="15"/>
      <c r="HJ283" s="15"/>
      <c r="HK283" s="15"/>
      <c r="HL283" s="15"/>
      <c r="HM283" s="15"/>
      <c r="HN283" s="15"/>
      <c r="HO283" s="15"/>
      <c r="HP283" s="15"/>
      <c r="HQ283" s="15"/>
      <c r="HR283" s="15"/>
      <c r="HS283" s="15"/>
      <c r="HT283" s="15"/>
      <c r="HU283" s="15"/>
      <c r="HV283" s="15"/>
      <c r="HW283" s="15"/>
      <c r="HX283" s="15"/>
      <c r="HY283" s="15"/>
      <c r="HZ283" s="15"/>
      <c r="IA283" s="15"/>
      <c r="IB283" s="15"/>
      <c r="IC283" s="15"/>
      <c r="ID283" s="15"/>
      <c r="IE283" s="15"/>
      <c r="IF283" s="15"/>
      <c r="IG283" s="15"/>
      <c r="IH283" s="15"/>
      <c r="II283" s="15"/>
      <c r="IJ283" s="15"/>
      <c r="IK283" s="15"/>
      <c r="IL283" s="15"/>
      <c r="IM283" s="15"/>
      <c r="IN283" s="15"/>
      <c r="IO283" s="15"/>
      <c r="IP283" s="15"/>
      <c r="IQ283" s="15"/>
      <c r="IR283" s="15"/>
      <c r="IS283" s="15"/>
      <c r="IT283" s="15"/>
      <c r="IU283" s="15"/>
      <c r="IV283" s="15"/>
      <c r="IW283" s="15"/>
      <c r="IX283" s="15"/>
      <c r="IY283" s="15"/>
      <c r="IZ283" s="15"/>
      <c r="JA283" s="15"/>
      <c r="JB283"/>
      <c r="JC283"/>
    </row>
    <row r="284" spans="1:60">
      <c r="A284" s="13">
        <v>702</v>
      </c>
      <c r="B284" s="14" t="s">
        <v>382</v>
      </c>
      <c r="C284" s="14" t="s">
        <v>120</v>
      </c>
      <c r="D284" s="14">
        <v>7</v>
      </c>
      <c r="E284" s="14">
        <v>6</v>
      </c>
      <c r="F284" s="14">
        <v>6</v>
      </c>
      <c r="G284" s="14">
        <v>6</v>
      </c>
      <c r="H284" s="14">
        <v>6.5</v>
      </c>
      <c r="I284" s="14">
        <v>4.5</v>
      </c>
      <c r="J284" s="14">
        <v>5.5</v>
      </c>
      <c r="K284" s="14">
        <v>6</v>
      </c>
      <c r="L284" s="14">
        <v>5.5</v>
      </c>
      <c r="M284" s="14">
        <v>6</v>
      </c>
      <c r="N284" s="14">
        <v>6</v>
      </c>
      <c r="O284" s="14">
        <v>5.5</v>
      </c>
      <c r="P284" s="14">
        <v>5.5</v>
      </c>
      <c r="Q284" s="14">
        <v>5</v>
      </c>
      <c r="R284" s="14">
        <v>4.5</v>
      </c>
      <c r="S284" s="14">
        <v>5</v>
      </c>
      <c r="T284" s="14">
        <v>5.5</v>
      </c>
      <c r="U284" s="14">
        <v>5.5</v>
      </c>
      <c r="V284" s="14">
        <v>4.5</v>
      </c>
      <c r="W284" s="14">
        <v>4.5</v>
      </c>
      <c r="X284" s="14">
        <v>4</v>
      </c>
      <c r="Y284" s="14">
        <v>3.5</v>
      </c>
      <c r="Z284" s="14">
        <v>3.5</v>
      </c>
      <c r="AA284" s="14">
        <v>3</v>
      </c>
      <c r="AB284" s="14">
        <v>3</v>
      </c>
      <c r="AC284" s="14">
        <v>3</v>
      </c>
      <c r="AD284" s="14">
        <v>2</v>
      </c>
      <c r="AE284" s="14">
        <v>2</v>
      </c>
      <c r="AF284" s="14">
        <v>3</v>
      </c>
      <c r="AG284" s="14">
        <v>3</v>
      </c>
      <c r="AH284" s="14">
        <v>3</v>
      </c>
      <c r="AI284" s="14">
        <f t="shared" si="78"/>
        <v>143.5</v>
      </c>
      <c r="AJ284" s="14">
        <v>35</v>
      </c>
      <c r="AK284" s="36">
        <f t="shared" si="79"/>
        <v>5022.5</v>
      </c>
      <c r="AL284" s="14">
        <v>15385</v>
      </c>
      <c r="AM284" s="36">
        <v>100</v>
      </c>
      <c r="AN284" s="36">
        <v>100</v>
      </c>
      <c r="AO284" s="41">
        <v>6275</v>
      </c>
      <c r="AP284" s="41">
        <v>4678.5</v>
      </c>
      <c r="AQ284" s="41">
        <f t="shared" si="67"/>
        <v>9110</v>
      </c>
      <c r="AR284" s="14"/>
      <c r="AS284" s="14"/>
      <c r="AT284" s="14">
        <v>4600</v>
      </c>
      <c r="AU284" s="14">
        <v>0</v>
      </c>
      <c r="AV284" s="14">
        <f t="shared" si="75"/>
        <v>4600</v>
      </c>
      <c r="AW284" s="40">
        <f t="shared" si="80"/>
        <v>5022</v>
      </c>
      <c r="AX284" s="40">
        <v>3531</v>
      </c>
      <c r="AY284" s="40">
        <f t="shared" si="81"/>
        <v>143.5</v>
      </c>
      <c r="AZ284" s="40">
        <f t="shared" si="82"/>
        <v>3674.5</v>
      </c>
      <c r="BA284" s="40">
        <v>100</v>
      </c>
      <c r="BB284" s="40">
        <f t="shared" si="74"/>
        <v>200</v>
      </c>
      <c r="BC284" s="40">
        <v>100</v>
      </c>
      <c r="BD284" s="40">
        <f t="shared" si="70"/>
        <v>200</v>
      </c>
      <c r="BE284" s="40">
        <f t="shared" si="83"/>
        <v>0.5</v>
      </c>
      <c r="BF284" s="14" t="s">
        <v>378</v>
      </c>
      <c r="BG284" s="44">
        <v>68260401633001</v>
      </c>
      <c r="BH284" s="7"/>
    </row>
    <row r="285" spans="1:60">
      <c r="A285" s="13">
        <v>256</v>
      </c>
      <c r="B285" s="19" t="s">
        <v>383</v>
      </c>
      <c r="C285" s="19" t="s">
        <v>56</v>
      </c>
      <c r="D285" s="19">
        <v>9</v>
      </c>
      <c r="E285" s="19">
        <v>9</v>
      </c>
      <c r="F285" s="19">
        <v>9</v>
      </c>
      <c r="G285" s="19">
        <v>10</v>
      </c>
      <c r="H285" s="19">
        <v>9.5</v>
      </c>
      <c r="I285" s="19">
        <v>8.5</v>
      </c>
      <c r="J285" s="19">
        <v>8.5</v>
      </c>
      <c r="K285" s="19">
        <v>8.5</v>
      </c>
      <c r="L285" s="19">
        <v>8.5</v>
      </c>
      <c r="M285" s="19">
        <v>8.5</v>
      </c>
      <c r="N285" s="19">
        <v>9.5</v>
      </c>
      <c r="O285" s="19">
        <v>8.5</v>
      </c>
      <c r="P285" s="19">
        <v>8.5</v>
      </c>
      <c r="Q285" s="19"/>
      <c r="R285" s="19"/>
      <c r="S285" s="19">
        <v>8</v>
      </c>
      <c r="T285" s="19">
        <v>9</v>
      </c>
      <c r="U285" s="19"/>
      <c r="V285" s="19">
        <v>0</v>
      </c>
      <c r="W285" s="19">
        <v>8.5</v>
      </c>
      <c r="X285" s="19">
        <v>7.5</v>
      </c>
      <c r="Y285" s="19">
        <v>9</v>
      </c>
      <c r="Z285" s="14">
        <v>10</v>
      </c>
      <c r="AA285" s="19">
        <v>9</v>
      </c>
      <c r="AB285" s="19">
        <v>8</v>
      </c>
      <c r="AC285" s="19">
        <v>7.5</v>
      </c>
      <c r="AD285" s="19">
        <v>7.5</v>
      </c>
      <c r="AE285" s="19">
        <v>8</v>
      </c>
      <c r="AF285" s="19">
        <v>8</v>
      </c>
      <c r="AG285" s="19">
        <v>8.5</v>
      </c>
      <c r="AH285" s="19">
        <v>10</v>
      </c>
      <c r="AI285" s="14">
        <f t="shared" si="78"/>
        <v>234</v>
      </c>
      <c r="AJ285" s="14">
        <v>35</v>
      </c>
      <c r="AK285" s="36">
        <f t="shared" si="79"/>
        <v>8190</v>
      </c>
      <c r="AL285" s="19">
        <v>0</v>
      </c>
      <c r="AM285" s="36">
        <v>100</v>
      </c>
      <c r="AN285" s="36">
        <v>100</v>
      </c>
      <c r="AO285" s="41"/>
      <c r="AP285" s="41">
        <f t="shared" ref="AP285:AP294" si="84">AO285</f>
        <v>0</v>
      </c>
      <c r="AQ285" s="41">
        <f t="shared" si="67"/>
        <v>0</v>
      </c>
      <c r="AR285" s="19"/>
      <c r="AS285" s="19"/>
      <c r="AT285" s="19"/>
      <c r="AU285" s="14">
        <f t="shared" ref="AU285:AU300" si="85">AT285</f>
        <v>0</v>
      </c>
      <c r="AV285" s="14">
        <f t="shared" si="75"/>
        <v>0</v>
      </c>
      <c r="AW285" s="40">
        <f t="shared" si="80"/>
        <v>434</v>
      </c>
      <c r="AX285" s="40">
        <v>279</v>
      </c>
      <c r="AY285" s="40">
        <f t="shared" si="81"/>
        <v>234</v>
      </c>
      <c r="AZ285" s="40">
        <f t="shared" si="82"/>
        <v>513</v>
      </c>
      <c r="BA285" s="40">
        <v>100</v>
      </c>
      <c r="BB285" s="40">
        <f t="shared" si="74"/>
        <v>200</v>
      </c>
      <c r="BC285" s="40">
        <v>100</v>
      </c>
      <c r="BD285" s="40">
        <f t="shared" si="70"/>
        <v>200</v>
      </c>
      <c r="BE285" s="40">
        <f t="shared" si="83"/>
        <v>7756</v>
      </c>
      <c r="BF285" s="19" t="s">
        <v>378</v>
      </c>
      <c r="BG285" s="44">
        <v>68260200272901</v>
      </c>
      <c r="BH285" s="7"/>
    </row>
    <row r="286" spans="1:60">
      <c r="A286" s="13">
        <v>283</v>
      </c>
      <c r="B286" s="19" t="s">
        <v>384</v>
      </c>
      <c r="C286" s="19" t="s">
        <v>70</v>
      </c>
      <c r="D286" s="19"/>
      <c r="E286" s="14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4"/>
      <c r="AA286" s="19"/>
      <c r="AB286" s="19"/>
      <c r="AC286" s="19"/>
      <c r="AD286" s="19"/>
      <c r="AE286" s="19"/>
      <c r="AF286" s="19"/>
      <c r="AG286" s="19"/>
      <c r="AH286" s="19"/>
      <c r="AI286" s="14">
        <f t="shared" si="78"/>
        <v>0</v>
      </c>
      <c r="AJ286" s="14">
        <v>35</v>
      </c>
      <c r="AK286" s="36">
        <f t="shared" si="79"/>
        <v>0</v>
      </c>
      <c r="AL286" s="19">
        <v>0</v>
      </c>
      <c r="AM286" s="36">
        <v>0</v>
      </c>
      <c r="AN286" s="36">
        <v>0</v>
      </c>
      <c r="AO286" s="41"/>
      <c r="AP286" s="41">
        <f t="shared" si="84"/>
        <v>0</v>
      </c>
      <c r="AQ286" s="41">
        <f t="shared" si="67"/>
        <v>0</v>
      </c>
      <c r="AR286" s="19"/>
      <c r="AS286" s="19"/>
      <c r="AT286" s="18"/>
      <c r="AU286" s="14">
        <f t="shared" si="85"/>
        <v>0</v>
      </c>
      <c r="AV286" s="14">
        <f t="shared" si="75"/>
        <v>0</v>
      </c>
      <c r="AW286" s="40">
        <f t="shared" si="80"/>
        <v>0</v>
      </c>
      <c r="AX286" s="40">
        <v>0</v>
      </c>
      <c r="AY286" s="40">
        <f t="shared" si="81"/>
        <v>0</v>
      </c>
      <c r="AZ286" s="40">
        <f t="shared" si="82"/>
        <v>0</v>
      </c>
      <c r="BA286" s="40">
        <v>400</v>
      </c>
      <c r="BB286" s="40">
        <f t="shared" si="74"/>
        <v>400</v>
      </c>
      <c r="BC286" s="40">
        <v>0</v>
      </c>
      <c r="BD286" s="40">
        <f t="shared" si="70"/>
        <v>0</v>
      </c>
      <c r="BE286" s="40">
        <f t="shared" si="83"/>
        <v>0</v>
      </c>
      <c r="BF286" s="19" t="s">
        <v>378</v>
      </c>
      <c r="BG286" s="44">
        <v>68260200963701</v>
      </c>
      <c r="BH286" s="7"/>
    </row>
    <row r="287" s="9" customFormat="1" spans="1:263">
      <c r="A287" s="13">
        <v>285</v>
      </c>
      <c r="B287" s="19" t="s">
        <v>385</v>
      </c>
      <c r="C287" s="19" t="s">
        <v>70</v>
      </c>
      <c r="D287" s="19"/>
      <c r="E287" s="14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4"/>
      <c r="AA287" s="19"/>
      <c r="AB287" s="19"/>
      <c r="AC287" s="19"/>
      <c r="AD287" s="19"/>
      <c r="AE287" s="19"/>
      <c r="AF287" s="19"/>
      <c r="AG287" s="19"/>
      <c r="AH287" s="19"/>
      <c r="AI287" s="14">
        <f t="shared" si="78"/>
        <v>0</v>
      </c>
      <c r="AJ287" s="14">
        <v>35</v>
      </c>
      <c r="AK287" s="36">
        <f t="shared" si="79"/>
        <v>0</v>
      </c>
      <c r="AL287" s="19">
        <v>0</v>
      </c>
      <c r="AM287" s="36">
        <v>0</v>
      </c>
      <c r="AN287" s="36">
        <v>0</v>
      </c>
      <c r="AO287" s="41"/>
      <c r="AP287" s="41">
        <f t="shared" si="84"/>
        <v>0</v>
      </c>
      <c r="AQ287" s="41">
        <f t="shared" ref="AQ287:AQ350" si="86">AL287-AO287</f>
        <v>0</v>
      </c>
      <c r="AR287" s="19"/>
      <c r="AS287" s="19"/>
      <c r="AT287" s="18"/>
      <c r="AU287" s="14">
        <f t="shared" si="85"/>
        <v>0</v>
      </c>
      <c r="AV287" s="14">
        <f t="shared" si="75"/>
        <v>0</v>
      </c>
      <c r="AW287" s="40">
        <f t="shared" si="80"/>
        <v>0</v>
      </c>
      <c r="AX287" s="40">
        <v>0</v>
      </c>
      <c r="AY287" s="40">
        <f t="shared" si="81"/>
        <v>0</v>
      </c>
      <c r="AZ287" s="40">
        <f t="shared" si="82"/>
        <v>0</v>
      </c>
      <c r="BA287" s="40">
        <v>100</v>
      </c>
      <c r="BB287" s="40">
        <f t="shared" si="74"/>
        <v>100</v>
      </c>
      <c r="BC287" s="40">
        <v>0</v>
      </c>
      <c r="BD287" s="40">
        <f t="shared" si="70"/>
        <v>0</v>
      </c>
      <c r="BE287" s="40">
        <f t="shared" si="83"/>
        <v>0</v>
      </c>
      <c r="BF287" s="19" t="s">
        <v>378</v>
      </c>
      <c r="BG287" s="44">
        <v>68260200965201</v>
      </c>
      <c r="BH287" s="7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/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/>
      <c r="FK287" s="15"/>
      <c r="FL287" s="15"/>
      <c r="FM287" s="15"/>
      <c r="FN287" s="15"/>
      <c r="FO287" s="15"/>
      <c r="FP287" s="15"/>
      <c r="FQ287" s="15"/>
      <c r="FR287" s="15"/>
      <c r="FS287" s="15"/>
      <c r="FT287" s="15"/>
      <c r="FU287" s="15"/>
      <c r="FV287" s="15"/>
      <c r="FW287" s="15"/>
      <c r="FX287" s="15"/>
      <c r="FY287" s="15"/>
      <c r="FZ287" s="15"/>
      <c r="GA287" s="15"/>
      <c r="GB287" s="15"/>
      <c r="GC287" s="15"/>
      <c r="GD287" s="15"/>
      <c r="GE287" s="15"/>
      <c r="GF287" s="15"/>
      <c r="GG287" s="15"/>
      <c r="GH287" s="15"/>
      <c r="GI287" s="15"/>
      <c r="GJ287" s="15"/>
      <c r="GK287" s="15"/>
      <c r="GL287" s="15"/>
      <c r="GM287" s="15"/>
      <c r="GN287" s="15"/>
      <c r="GO287" s="15"/>
      <c r="GP287" s="15"/>
      <c r="GQ287" s="15"/>
      <c r="GR287" s="15"/>
      <c r="GS287" s="15"/>
      <c r="GT287" s="15"/>
      <c r="GU287" s="15"/>
      <c r="GV287" s="15"/>
      <c r="GW287" s="15"/>
      <c r="GX287" s="15"/>
      <c r="GY287" s="15"/>
      <c r="GZ287" s="15"/>
      <c r="HA287" s="15"/>
      <c r="HB287" s="15"/>
      <c r="HC287" s="15"/>
      <c r="HD287" s="15"/>
      <c r="HE287" s="15"/>
      <c r="HF287" s="15"/>
      <c r="HG287" s="15"/>
      <c r="HH287" s="15"/>
      <c r="HI287" s="15"/>
      <c r="HJ287" s="15"/>
      <c r="HK287" s="15"/>
      <c r="HL287" s="15"/>
      <c r="HM287" s="15"/>
      <c r="HN287" s="15"/>
      <c r="HO287" s="15"/>
      <c r="HP287" s="15"/>
      <c r="HQ287" s="15"/>
      <c r="HR287" s="15"/>
      <c r="HS287" s="15"/>
      <c r="HT287" s="15"/>
      <c r="HU287" s="15"/>
      <c r="HV287" s="15"/>
      <c r="HW287" s="15"/>
      <c r="HX287" s="15"/>
      <c r="HY287" s="15"/>
      <c r="HZ287" s="15"/>
      <c r="IA287" s="15"/>
      <c r="IB287" s="15"/>
      <c r="IC287" s="15"/>
      <c r="ID287" s="15"/>
      <c r="IE287" s="15"/>
      <c r="IF287" s="15"/>
      <c r="IG287" s="15"/>
      <c r="IH287" s="15"/>
      <c r="II287" s="15"/>
      <c r="IJ287" s="15"/>
      <c r="IK287" s="15"/>
      <c r="IL287" s="15"/>
      <c r="IM287" s="15"/>
      <c r="IN287" s="15"/>
      <c r="IO287" s="15"/>
      <c r="IP287" s="15"/>
      <c r="IQ287" s="15"/>
      <c r="IR287" s="15"/>
      <c r="IS287" s="15"/>
      <c r="IT287" s="15"/>
      <c r="IU287" s="15"/>
      <c r="IV287" s="15"/>
      <c r="IW287" s="15"/>
      <c r="IX287" s="15"/>
      <c r="IY287" s="15"/>
      <c r="IZ287" s="15"/>
      <c r="JA287" s="15"/>
      <c r="JB287"/>
      <c r="JC287"/>
    </row>
    <row r="288" s="9" customFormat="1" spans="1:263">
      <c r="A288" s="13">
        <v>319</v>
      </c>
      <c r="B288" s="19" t="s">
        <v>386</v>
      </c>
      <c r="C288" s="19" t="s">
        <v>70</v>
      </c>
      <c r="D288" s="19"/>
      <c r="E288" s="14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4"/>
      <c r="AA288" s="19"/>
      <c r="AB288" s="19"/>
      <c r="AC288" s="19"/>
      <c r="AD288" s="19"/>
      <c r="AE288" s="19"/>
      <c r="AF288" s="19"/>
      <c r="AG288" s="19"/>
      <c r="AH288" s="19"/>
      <c r="AI288" s="14">
        <f t="shared" si="78"/>
        <v>0</v>
      </c>
      <c r="AJ288" s="14">
        <v>35</v>
      </c>
      <c r="AK288" s="36">
        <f t="shared" si="79"/>
        <v>0</v>
      </c>
      <c r="AL288" s="19">
        <v>0</v>
      </c>
      <c r="AM288" s="36">
        <v>0</v>
      </c>
      <c r="AN288" s="36">
        <v>0</v>
      </c>
      <c r="AO288" s="41"/>
      <c r="AP288" s="41">
        <f t="shared" si="84"/>
        <v>0</v>
      </c>
      <c r="AQ288" s="41">
        <f t="shared" si="86"/>
        <v>0</v>
      </c>
      <c r="AR288" s="19"/>
      <c r="AS288" s="19"/>
      <c r="AT288" s="19"/>
      <c r="AU288" s="14">
        <f t="shared" si="85"/>
        <v>0</v>
      </c>
      <c r="AV288" s="14">
        <f t="shared" si="75"/>
        <v>0</v>
      </c>
      <c r="AW288" s="40">
        <f t="shared" si="80"/>
        <v>0</v>
      </c>
      <c r="AX288" s="40">
        <v>129</v>
      </c>
      <c r="AY288" s="40">
        <f t="shared" si="81"/>
        <v>0</v>
      </c>
      <c r="AZ288" s="40">
        <f t="shared" si="82"/>
        <v>129</v>
      </c>
      <c r="BA288" s="40">
        <v>0</v>
      </c>
      <c r="BB288" s="40">
        <f t="shared" si="74"/>
        <v>0</v>
      </c>
      <c r="BC288" s="40">
        <v>0</v>
      </c>
      <c r="BD288" s="40">
        <f t="shared" si="70"/>
        <v>0</v>
      </c>
      <c r="BE288" s="40">
        <f t="shared" si="83"/>
        <v>0</v>
      </c>
      <c r="BF288" s="19" t="s">
        <v>378</v>
      </c>
      <c r="BG288" s="44">
        <v>68260401358801</v>
      </c>
      <c r="BH288" s="7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/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5"/>
      <c r="GN288" s="15"/>
      <c r="GO288" s="15"/>
      <c r="GP288" s="15"/>
      <c r="GQ288" s="15"/>
      <c r="GR288" s="15"/>
      <c r="GS288" s="15"/>
      <c r="GT288" s="15"/>
      <c r="GU288" s="15"/>
      <c r="GV288" s="15"/>
      <c r="GW288" s="15"/>
      <c r="GX288" s="15"/>
      <c r="GY288" s="15"/>
      <c r="GZ288" s="15"/>
      <c r="HA288" s="15"/>
      <c r="HB288" s="15"/>
      <c r="HC288" s="15"/>
      <c r="HD288" s="15"/>
      <c r="HE288" s="15"/>
      <c r="HF288" s="15"/>
      <c r="HG288" s="15"/>
      <c r="HH288" s="15"/>
      <c r="HI288" s="15"/>
      <c r="HJ288" s="15"/>
      <c r="HK288" s="15"/>
      <c r="HL288" s="15"/>
      <c r="HM288" s="15"/>
      <c r="HN288" s="15"/>
      <c r="HO288" s="15"/>
      <c r="HP288" s="15"/>
      <c r="HQ288" s="15"/>
      <c r="HR288" s="15"/>
      <c r="HS288" s="15"/>
      <c r="HT288" s="15"/>
      <c r="HU288" s="15"/>
      <c r="HV288" s="15"/>
      <c r="HW288" s="15"/>
      <c r="HX288" s="15"/>
      <c r="HY288" s="15"/>
      <c r="HZ288" s="15"/>
      <c r="IA288" s="15"/>
      <c r="IB288" s="15"/>
      <c r="IC288" s="15"/>
      <c r="ID288" s="15"/>
      <c r="IE288" s="15"/>
      <c r="IF288" s="15"/>
      <c r="IG288" s="15"/>
      <c r="IH288" s="15"/>
      <c r="II288" s="15"/>
      <c r="IJ288" s="15"/>
      <c r="IK288" s="15"/>
      <c r="IL288" s="15"/>
      <c r="IM288" s="15"/>
      <c r="IN288" s="15"/>
      <c r="IO288" s="15"/>
      <c r="IP288" s="15"/>
      <c r="IQ288" s="15"/>
      <c r="IR288" s="15"/>
      <c r="IS288" s="15"/>
      <c r="IT288" s="15"/>
      <c r="IU288" s="15"/>
      <c r="IV288" s="15"/>
      <c r="IW288" s="15"/>
      <c r="IX288" s="15"/>
      <c r="IY288" s="15"/>
      <c r="IZ288" s="15"/>
      <c r="JA288" s="15"/>
      <c r="JB288"/>
      <c r="JC288"/>
    </row>
    <row r="289" spans="1:60">
      <c r="A289" s="13">
        <v>373</v>
      </c>
      <c r="B289" s="19" t="s">
        <v>387</v>
      </c>
      <c r="C289" s="19" t="s">
        <v>70</v>
      </c>
      <c r="D289" s="19"/>
      <c r="E289" s="14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4"/>
      <c r="AA289" s="19"/>
      <c r="AB289" s="19"/>
      <c r="AC289" s="19"/>
      <c r="AD289" s="19"/>
      <c r="AE289" s="19"/>
      <c r="AF289" s="19"/>
      <c r="AG289" s="19"/>
      <c r="AH289" s="19"/>
      <c r="AI289" s="14">
        <f t="shared" si="78"/>
        <v>0</v>
      </c>
      <c r="AJ289" s="14">
        <v>35</v>
      </c>
      <c r="AK289" s="36">
        <f t="shared" si="79"/>
        <v>0</v>
      </c>
      <c r="AL289" s="19">
        <v>0</v>
      </c>
      <c r="AM289" s="36">
        <v>0</v>
      </c>
      <c r="AN289" s="36">
        <v>0</v>
      </c>
      <c r="AO289" s="41"/>
      <c r="AP289" s="41">
        <f t="shared" si="84"/>
        <v>0</v>
      </c>
      <c r="AQ289" s="41">
        <f t="shared" si="86"/>
        <v>0</v>
      </c>
      <c r="AR289" s="19"/>
      <c r="AS289" s="19"/>
      <c r="AT289" s="19"/>
      <c r="AU289" s="14">
        <f t="shared" si="85"/>
        <v>0</v>
      </c>
      <c r="AV289" s="14">
        <f t="shared" si="75"/>
        <v>0</v>
      </c>
      <c r="AW289" s="40">
        <f t="shared" si="80"/>
        <v>0</v>
      </c>
      <c r="AX289" s="40">
        <v>11.5</v>
      </c>
      <c r="AY289" s="40">
        <f t="shared" si="81"/>
        <v>0</v>
      </c>
      <c r="AZ289" s="40">
        <f t="shared" si="82"/>
        <v>11.5</v>
      </c>
      <c r="BA289" s="40">
        <v>0</v>
      </c>
      <c r="BB289" s="40">
        <f t="shared" si="74"/>
        <v>0</v>
      </c>
      <c r="BC289" s="40">
        <v>0</v>
      </c>
      <c r="BD289" s="40">
        <f t="shared" si="70"/>
        <v>0</v>
      </c>
      <c r="BE289" s="40">
        <f t="shared" si="83"/>
        <v>0</v>
      </c>
      <c r="BF289" s="19" t="s">
        <v>378</v>
      </c>
      <c r="BG289" s="44">
        <v>68260201124001</v>
      </c>
      <c r="BH289" s="7"/>
    </row>
    <row r="290" spans="1:60">
      <c r="A290" s="13">
        <v>153</v>
      </c>
      <c r="B290" s="19" t="s">
        <v>388</v>
      </c>
      <c r="C290" s="19" t="s">
        <v>30</v>
      </c>
      <c r="D290" s="19"/>
      <c r="E290" s="14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4"/>
      <c r="AA290" s="19"/>
      <c r="AB290" s="19"/>
      <c r="AC290" s="19"/>
      <c r="AD290" s="19"/>
      <c r="AE290" s="19"/>
      <c r="AF290" s="19"/>
      <c r="AG290" s="19"/>
      <c r="AH290" s="19"/>
      <c r="AI290" s="14">
        <f t="shared" si="78"/>
        <v>0</v>
      </c>
      <c r="AJ290" s="14">
        <v>35</v>
      </c>
      <c r="AK290" s="36">
        <f t="shared" si="79"/>
        <v>0</v>
      </c>
      <c r="AL290" s="19">
        <v>0</v>
      </c>
      <c r="AM290" s="36">
        <v>0</v>
      </c>
      <c r="AN290" s="36">
        <v>0</v>
      </c>
      <c r="AO290" s="41"/>
      <c r="AP290" s="41">
        <f t="shared" si="84"/>
        <v>0</v>
      </c>
      <c r="AQ290" s="41">
        <f t="shared" si="86"/>
        <v>0</v>
      </c>
      <c r="AR290" s="19"/>
      <c r="AS290" s="19"/>
      <c r="AT290" s="18"/>
      <c r="AU290" s="14">
        <f t="shared" si="85"/>
        <v>0</v>
      </c>
      <c r="AV290" s="14">
        <f t="shared" si="75"/>
        <v>0</v>
      </c>
      <c r="AW290" s="40">
        <f t="shared" si="80"/>
        <v>0</v>
      </c>
      <c r="AX290" s="40">
        <v>158</v>
      </c>
      <c r="AY290" s="40">
        <f t="shared" si="81"/>
        <v>0</v>
      </c>
      <c r="AZ290" s="40">
        <f t="shared" si="82"/>
        <v>158</v>
      </c>
      <c r="BA290" s="40">
        <v>600</v>
      </c>
      <c r="BB290" s="40">
        <f t="shared" si="74"/>
        <v>600</v>
      </c>
      <c r="BC290" s="40">
        <v>0</v>
      </c>
      <c r="BD290" s="40">
        <f t="shared" si="70"/>
        <v>0</v>
      </c>
      <c r="BE290" s="40">
        <f t="shared" si="83"/>
        <v>0</v>
      </c>
      <c r="BF290" s="19" t="s">
        <v>378</v>
      </c>
      <c r="BG290" s="44">
        <v>68260202064901</v>
      </c>
      <c r="BH290" s="7"/>
    </row>
    <row r="291" spans="1:60">
      <c r="A291" s="13">
        <v>617</v>
      </c>
      <c r="B291" s="19" t="s">
        <v>389</v>
      </c>
      <c r="C291" s="19" t="s">
        <v>118</v>
      </c>
      <c r="D291" s="19">
        <v>3</v>
      </c>
      <c r="E291" s="14">
        <v>3</v>
      </c>
      <c r="F291" s="19">
        <v>2</v>
      </c>
      <c r="G291" s="19">
        <v>2</v>
      </c>
      <c r="H291" s="19">
        <v>2.5</v>
      </c>
      <c r="I291" s="19">
        <v>2.5</v>
      </c>
      <c r="J291" s="19">
        <v>2.5</v>
      </c>
      <c r="K291" s="19">
        <v>2</v>
      </c>
      <c r="L291" s="19">
        <v>2</v>
      </c>
      <c r="M291" s="19">
        <v>2.5</v>
      </c>
      <c r="N291" s="19">
        <v>2</v>
      </c>
      <c r="O291" s="19">
        <v>2</v>
      </c>
      <c r="P291" s="19">
        <v>2</v>
      </c>
      <c r="Q291" s="19">
        <v>2</v>
      </c>
      <c r="R291" s="19">
        <v>2</v>
      </c>
      <c r="S291" s="19">
        <v>2</v>
      </c>
      <c r="T291" s="19">
        <v>2</v>
      </c>
      <c r="U291" s="19">
        <v>2</v>
      </c>
      <c r="V291" s="19">
        <v>2.5</v>
      </c>
      <c r="W291" s="19">
        <v>2</v>
      </c>
      <c r="X291" s="19">
        <v>2</v>
      </c>
      <c r="Y291" s="19">
        <v>2</v>
      </c>
      <c r="Z291" s="14">
        <v>2</v>
      </c>
      <c r="AA291" s="19">
        <v>2</v>
      </c>
      <c r="AB291" s="19">
        <v>1.5</v>
      </c>
      <c r="AC291" s="19">
        <v>2</v>
      </c>
      <c r="AD291" s="19">
        <v>2.5</v>
      </c>
      <c r="AE291" s="19">
        <v>2.5</v>
      </c>
      <c r="AF291" s="19">
        <v>1.5</v>
      </c>
      <c r="AG291" s="19">
        <v>2</v>
      </c>
      <c r="AH291" s="19">
        <v>3</v>
      </c>
      <c r="AI291" s="14">
        <f t="shared" si="78"/>
        <v>67.5</v>
      </c>
      <c r="AJ291" s="14">
        <v>35</v>
      </c>
      <c r="AK291" s="36">
        <f t="shared" si="79"/>
        <v>2362.5</v>
      </c>
      <c r="AL291" s="19">
        <v>0</v>
      </c>
      <c r="AM291" s="36">
        <v>100</v>
      </c>
      <c r="AN291" s="36">
        <v>100</v>
      </c>
      <c r="AO291" s="41"/>
      <c r="AP291" s="41">
        <f t="shared" si="84"/>
        <v>0</v>
      </c>
      <c r="AQ291" s="41">
        <f t="shared" si="86"/>
        <v>0</v>
      </c>
      <c r="AR291" s="19"/>
      <c r="AS291" s="19"/>
      <c r="AT291" s="19"/>
      <c r="AU291" s="14">
        <f t="shared" si="85"/>
        <v>0</v>
      </c>
      <c r="AV291" s="14">
        <f t="shared" si="75"/>
        <v>0</v>
      </c>
      <c r="AW291" s="40">
        <f t="shared" si="80"/>
        <v>267.5</v>
      </c>
      <c r="AX291" s="40">
        <v>1075.5</v>
      </c>
      <c r="AY291" s="40">
        <f t="shared" si="81"/>
        <v>67.5</v>
      </c>
      <c r="AZ291" s="40">
        <f t="shared" si="82"/>
        <v>1143</v>
      </c>
      <c r="BA291" s="40">
        <v>100</v>
      </c>
      <c r="BB291" s="40">
        <f t="shared" si="74"/>
        <v>200</v>
      </c>
      <c r="BC291" s="40">
        <v>100</v>
      </c>
      <c r="BD291" s="40">
        <f t="shared" si="70"/>
        <v>200</v>
      </c>
      <c r="BE291" s="40">
        <f t="shared" si="83"/>
        <v>2095</v>
      </c>
      <c r="BF291" s="19" t="s">
        <v>378</v>
      </c>
      <c r="BG291" s="44">
        <v>68260401329001</v>
      </c>
      <c r="BH291" s="7"/>
    </row>
    <row r="292" spans="1:60">
      <c r="A292" s="13">
        <v>653</v>
      </c>
      <c r="B292" s="19" t="s">
        <v>390</v>
      </c>
      <c r="C292" s="19" t="s">
        <v>143</v>
      </c>
      <c r="D292" s="19"/>
      <c r="E292" s="14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>
        <v>1</v>
      </c>
      <c r="W292" s="19">
        <v>1.5</v>
      </c>
      <c r="X292" s="19">
        <v>0</v>
      </c>
      <c r="Y292" s="19">
        <v>0</v>
      </c>
      <c r="Z292" s="14">
        <v>1</v>
      </c>
      <c r="AA292" s="19">
        <v>0</v>
      </c>
      <c r="AB292" s="19">
        <v>0</v>
      </c>
      <c r="AC292" s="19"/>
      <c r="AD292" s="19">
        <v>0</v>
      </c>
      <c r="AE292" s="19">
        <v>0</v>
      </c>
      <c r="AF292" s="19">
        <v>0</v>
      </c>
      <c r="AG292" s="19">
        <v>0</v>
      </c>
      <c r="AH292" s="19">
        <v>1</v>
      </c>
      <c r="AI292" s="14">
        <f t="shared" si="78"/>
        <v>4.5</v>
      </c>
      <c r="AJ292" s="14">
        <v>35</v>
      </c>
      <c r="AK292" s="36">
        <f t="shared" si="79"/>
        <v>157.5</v>
      </c>
      <c r="AL292" s="19">
        <v>0</v>
      </c>
      <c r="AM292" s="36">
        <v>0</v>
      </c>
      <c r="AN292" s="36">
        <v>0</v>
      </c>
      <c r="AO292" s="41"/>
      <c r="AP292" s="41">
        <f t="shared" si="84"/>
        <v>0</v>
      </c>
      <c r="AQ292" s="41">
        <f t="shared" si="86"/>
        <v>0</v>
      </c>
      <c r="AR292" s="19"/>
      <c r="AS292" s="19"/>
      <c r="AT292" s="19"/>
      <c r="AU292" s="14">
        <f t="shared" si="85"/>
        <v>0</v>
      </c>
      <c r="AV292" s="14">
        <f t="shared" si="75"/>
        <v>0</v>
      </c>
      <c r="AW292" s="40">
        <f t="shared" si="80"/>
        <v>4.5</v>
      </c>
      <c r="AX292" s="40">
        <v>710.5</v>
      </c>
      <c r="AY292" s="40">
        <f t="shared" si="81"/>
        <v>4.5</v>
      </c>
      <c r="AZ292" s="40">
        <f t="shared" si="82"/>
        <v>715</v>
      </c>
      <c r="BA292" s="40">
        <v>0</v>
      </c>
      <c r="BB292" s="40">
        <f t="shared" si="74"/>
        <v>0</v>
      </c>
      <c r="BC292" s="40">
        <v>0</v>
      </c>
      <c r="BD292" s="40">
        <f t="shared" si="70"/>
        <v>0</v>
      </c>
      <c r="BE292" s="40">
        <f t="shared" si="83"/>
        <v>153</v>
      </c>
      <c r="BF292" s="19" t="s">
        <v>378</v>
      </c>
      <c r="BG292" s="44">
        <v>68260200591401</v>
      </c>
      <c r="BH292" s="7"/>
    </row>
    <row r="293" spans="1:60">
      <c r="A293" s="13">
        <v>54</v>
      </c>
      <c r="B293" s="19" t="s">
        <v>391</v>
      </c>
      <c r="C293" s="19" t="s">
        <v>36</v>
      </c>
      <c r="D293" s="19">
        <v>6</v>
      </c>
      <c r="E293" s="19">
        <v>6.5</v>
      </c>
      <c r="F293" s="19">
        <v>8</v>
      </c>
      <c r="G293" s="19">
        <v>5</v>
      </c>
      <c r="H293" s="19">
        <v>9.5</v>
      </c>
      <c r="I293" s="19">
        <v>9.5</v>
      </c>
      <c r="J293" s="19">
        <v>9.5</v>
      </c>
      <c r="K293" s="19">
        <v>7.5</v>
      </c>
      <c r="L293" s="19">
        <v>8</v>
      </c>
      <c r="M293" s="19">
        <v>2</v>
      </c>
      <c r="N293" s="19">
        <v>7.5</v>
      </c>
      <c r="O293" s="19">
        <v>6</v>
      </c>
      <c r="P293" s="19">
        <v>4.5</v>
      </c>
      <c r="Q293" s="19">
        <v>6</v>
      </c>
      <c r="R293" s="19">
        <v>5.5</v>
      </c>
      <c r="S293" s="19">
        <v>4.5</v>
      </c>
      <c r="T293" s="19">
        <v>6.5</v>
      </c>
      <c r="U293" s="19">
        <v>6</v>
      </c>
      <c r="V293" s="19">
        <v>6</v>
      </c>
      <c r="W293" s="19">
        <v>5.5</v>
      </c>
      <c r="X293" s="19">
        <v>6</v>
      </c>
      <c r="Y293" s="19">
        <v>5.5</v>
      </c>
      <c r="Z293" s="14">
        <v>6</v>
      </c>
      <c r="AA293" s="19">
        <v>6</v>
      </c>
      <c r="AB293" s="19">
        <v>6.5</v>
      </c>
      <c r="AC293" s="19">
        <v>7</v>
      </c>
      <c r="AD293" s="19">
        <v>6.5</v>
      </c>
      <c r="AE293" s="19">
        <v>5</v>
      </c>
      <c r="AF293" s="19">
        <v>6.5</v>
      </c>
      <c r="AG293" s="19">
        <v>7</v>
      </c>
      <c r="AH293" s="19">
        <v>5.5</v>
      </c>
      <c r="AI293" s="14">
        <f t="shared" si="78"/>
        <v>197</v>
      </c>
      <c r="AJ293" s="14">
        <v>35</v>
      </c>
      <c r="AK293" s="36">
        <f t="shared" si="79"/>
        <v>6895</v>
      </c>
      <c r="AL293" s="19">
        <v>0</v>
      </c>
      <c r="AM293" s="36">
        <v>100</v>
      </c>
      <c r="AN293" s="36">
        <v>100</v>
      </c>
      <c r="AO293" s="41"/>
      <c r="AP293" s="41">
        <f t="shared" si="84"/>
        <v>0</v>
      </c>
      <c r="AQ293" s="41">
        <f t="shared" si="86"/>
        <v>0</v>
      </c>
      <c r="AR293" s="19"/>
      <c r="AS293" s="19"/>
      <c r="AT293" s="18">
        <v>2300</v>
      </c>
      <c r="AU293" s="14">
        <f t="shared" si="85"/>
        <v>2300</v>
      </c>
      <c r="AV293" s="14">
        <f t="shared" si="75"/>
        <v>0</v>
      </c>
      <c r="AW293" s="40">
        <f t="shared" si="80"/>
        <v>2697</v>
      </c>
      <c r="AX293" s="40">
        <v>819.5</v>
      </c>
      <c r="AY293" s="40">
        <f t="shared" si="81"/>
        <v>197</v>
      </c>
      <c r="AZ293" s="40">
        <f t="shared" si="82"/>
        <v>1016.5</v>
      </c>
      <c r="BA293" s="40">
        <v>100</v>
      </c>
      <c r="BB293" s="40">
        <f t="shared" si="74"/>
        <v>200</v>
      </c>
      <c r="BC293" s="40">
        <v>100</v>
      </c>
      <c r="BD293" s="40">
        <f t="shared" si="70"/>
        <v>200</v>
      </c>
      <c r="BE293" s="40">
        <f t="shared" si="83"/>
        <v>4198</v>
      </c>
      <c r="BF293" s="19" t="s">
        <v>378</v>
      </c>
      <c r="BG293" s="44">
        <v>202203</v>
      </c>
      <c r="BH293" s="7"/>
    </row>
    <row r="294" spans="1:60">
      <c r="A294" s="13">
        <v>531</v>
      </c>
      <c r="B294" s="14" t="s">
        <v>392</v>
      </c>
      <c r="C294" s="14" t="s">
        <v>50</v>
      </c>
      <c r="D294" s="14">
        <v>4.5</v>
      </c>
      <c r="E294" s="14">
        <v>4</v>
      </c>
      <c r="F294" s="14">
        <v>4</v>
      </c>
      <c r="G294" s="14">
        <v>4</v>
      </c>
      <c r="H294" s="14">
        <v>4</v>
      </c>
      <c r="I294" s="14">
        <v>4.5</v>
      </c>
      <c r="J294" s="14">
        <v>5</v>
      </c>
      <c r="K294" s="14">
        <v>5</v>
      </c>
      <c r="L294" s="14">
        <v>5.5</v>
      </c>
      <c r="M294" s="14">
        <v>3</v>
      </c>
      <c r="N294" s="14">
        <v>3</v>
      </c>
      <c r="O294" s="14">
        <v>4</v>
      </c>
      <c r="P294" s="14">
        <v>4.5</v>
      </c>
      <c r="Q294" s="14">
        <v>4</v>
      </c>
      <c r="R294" s="14">
        <v>4</v>
      </c>
      <c r="S294" s="14">
        <v>3.5</v>
      </c>
      <c r="T294" s="14">
        <v>3</v>
      </c>
      <c r="U294" s="14">
        <v>2</v>
      </c>
      <c r="V294" s="14">
        <v>3</v>
      </c>
      <c r="W294" s="14">
        <v>3</v>
      </c>
      <c r="X294" s="14">
        <v>3.5</v>
      </c>
      <c r="Y294" s="14">
        <v>3</v>
      </c>
      <c r="Z294" s="14">
        <v>2.5</v>
      </c>
      <c r="AA294" s="14">
        <v>1.5</v>
      </c>
      <c r="AB294" s="14">
        <v>1.5</v>
      </c>
      <c r="AC294" s="14">
        <v>2</v>
      </c>
      <c r="AD294" s="14">
        <v>1.5</v>
      </c>
      <c r="AE294" s="14">
        <v>1.5</v>
      </c>
      <c r="AF294" s="14">
        <v>1.5</v>
      </c>
      <c r="AG294" s="14">
        <v>1.5</v>
      </c>
      <c r="AH294" s="14">
        <v>1</v>
      </c>
      <c r="AI294" s="14">
        <f t="shared" si="78"/>
        <v>98.5</v>
      </c>
      <c r="AJ294" s="14">
        <v>35</v>
      </c>
      <c r="AK294" s="36">
        <f t="shared" si="79"/>
        <v>3447.5</v>
      </c>
      <c r="AL294" s="14">
        <v>0</v>
      </c>
      <c r="AM294" s="36">
        <v>100</v>
      </c>
      <c r="AN294" s="36">
        <v>100</v>
      </c>
      <c r="AO294" s="41"/>
      <c r="AP294" s="41">
        <f t="shared" si="84"/>
        <v>0</v>
      </c>
      <c r="AQ294" s="41">
        <f t="shared" si="86"/>
        <v>0</v>
      </c>
      <c r="AR294" s="14"/>
      <c r="AS294" s="14"/>
      <c r="AT294" s="14"/>
      <c r="AU294" s="14">
        <f t="shared" si="85"/>
        <v>0</v>
      </c>
      <c r="AV294" s="14">
        <f t="shared" si="75"/>
        <v>0</v>
      </c>
      <c r="AW294" s="40">
        <f t="shared" si="80"/>
        <v>298.5</v>
      </c>
      <c r="AX294" s="40">
        <v>490.5</v>
      </c>
      <c r="AY294" s="40">
        <f t="shared" si="81"/>
        <v>98.5</v>
      </c>
      <c r="AZ294" s="40">
        <f t="shared" si="82"/>
        <v>589</v>
      </c>
      <c r="BA294" s="40">
        <v>0</v>
      </c>
      <c r="BB294" s="40">
        <f t="shared" si="74"/>
        <v>100</v>
      </c>
      <c r="BC294" s="40">
        <v>0</v>
      </c>
      <c r="BD294" s="40">
        <f t="shared" ref="BD294:BD357" si="87">BC294+AN294</f>
        <v>100</v>
      </c>
      <c r="BE294" s="40">
        <f t="shared" si="83"/>
        <v>3149</v>
      </c>
      <c r="BF294" s="14" t="s">
        <v>378</v>
      </c>
      <c r="BG294" s="44">
        <v>68260200816601</v>
      </c>
      <c r="BH294" s="7"/>
    </row>
    <row r="295" spans="1:60">
      <c r="A295" s="13">
        <v>599</v>
      </c>
      <c r="B295" s="19" t="s">
        <v>393</v>
      </c>
      <c r="C295" s="19" t="s">
        <v>212</v>
      </c>
      <c r="D295" s="19">
        <v>0</v>
      </c>
      <c r="E295" s="19">
        <v>5</v>
      </c>
      <c r="F295" s="19">
        <v>4</v>
      </c>
      <c r="G295" s="19">
        <v>4</v>
      </c>
      <c r="H295" s="19">
        <v>5</v>
      </c>
      <c r="I295" s="19">
        <v>4</v>
      </c>
      <c r="J295" s="19">
        <v>4</v>
      </c>
      <c r="K295" s="19">
        <v>4.5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19">
        <v>0</v>
      </c>
      <c r="R295" s="19">
        <v>0</v>
      </c>
      <c r="S295" s="19"/>
      <c r="T295" s="19">
        <v>0</v>
      </c>
      <c r="U295" s="19">
        <v>0</v>
      </c>
      <c r="V295" s="19"/>
      <c r="W295" s="19"/>
      <c r="X295" s="19"/>
      <c r="Y295" s="19"/>
      <c r="Z295" s="14"/>
      <c r="AA295" s="19"/>
      <c r="AB295" s="19"/>
      <c r="AC295" s="19"/>
      <c r="AD295" s="19"/>
      <c r="AE295" s="19"/>
      <c r="AF295" s="19"/>
      <c r="AG295" s="19"/>
      <c r="AH295" s="19"/>
      <c r="AI295" s="14">
        <f t="shared" si="78"/>
        <v>30.5</v>
      </c>
      <c r="AJ295" s="14">
        <v>35</v>
      </c>
      <c r="AK295" s="36">
        <f t="shared" si="79"/>
        <v>1067.5</v>
      </c>
      <c r="AL295" s="39">
        <v>35698</v>
      </c>
      <c r="AM295" s="36">
        <v>0</v>
      </c>
      <c r="AN295" s="36">
        <v>100</v>
      </c>
      <c r="AO295" s="41">
        <v>6784</v>
      </c>
      <c r="AP295" s="41">
        <v>937</v>
      </c>
      <c r="AQ295" s="41">
        <f t="shared" si="86"/>
        <v>28914</v>
      </c>
      <c r="AR295" s="19"/>
      <c r="AS295" s="19"/>
      <c r="AT295" s="19"/>
      <c r="AU295" s="14">
        <f t="shared" si="85"/>
        <v>0</v>
      </c>
      <c r="AV295" s="14">
        <f t="shared" si="75"/>
        <v>0</v>
      </c>
      <c r="AW295" s="40">
        <f t="shared" si="80"/>
        <v>1067.5</v>
      </c>
      <c r="AX295" s="40">
        <v>2634</v>
      </c>
      <c r="AY295" s="40">
        <f t="shared" si="81"/>
        <v>30.5</v>
      </c>
      <c r="AZ295" s="40">
        <f t="shared" si="82"/>
        <v>2664.5</v>
      </c>
      <c r="BA295" s="40">
        <v>1000</v>
      </c>
      <c r="BB295" s="40">
        <f t="shared" si="74"/>
        <v>1000</v>
      </c>
      <c r="BC295" s="40">
        <v>100</v>
      </c>
      <c r="BD295" s="40">
        <f t="shared" si="87"/>
        <v>200</v>
      </c>
      <c r="BE295" s="40">
        <f t="shared" si="83"/>
        <v>0</v>
      </c>
      <c r="BF295" s="19" t="s">
        <v>394</v>
      </c>
      <c r="BG295" s="44">
        <v>682602022062001</v>
      </c>
      <c r="BH295" s="7"/>
    </row>
    <row r="296" s="11" customFormat="1" spans="1:263">
      <c r="A296" s="118">
        <v>941</v>
      </c>
      <c r="B296" s="118" t="s">
        <v>395</v>
      </c>
      <c r="C296" s="118" t="s">
        <v>33</v>
      </c>
      <c r="D296" s="118">
        <v>1</v>
      </c>
      <c r="E296" s="118">
        <v>2</v>
      </c>
      <c r="F296" s="118">
        <v>2</v>
      </c>
      <c r="G296" s="118">
        <v>2</v>
      </c>
      <c r="H296" s="118">
        <v>2</v>
      </c>
      <c r="I296" s="118">
        <v>2</v>
      </c>
      <c r="J296" s="118">
        <v>4.5</v>
      </c>
      <c r="K296" s="118">
        <v>2</v>
      </c>
      <c r="L296" s="118">
        <v>1.5</v>
      </c>
      <c r="M296" s="118">
        <v>1.5</v>
      </c>
      <c r="N296" s="118">
        <v>1.5</v>
      </c>
      <c r="O296" s="118">
        <v>1.5</v>
      </c>
      <c r="P296" s="118">
        <v>1</v>
      </c>
      <c r="Q296" s="118">
        <v>1.5</v>
      </c>
      <c r="R296" s="118">
        <v>1</v>
      </c>
      <c r="S296" s="118">
        <v>1</v>
      </c>
      <c r="T296" s="118">
        <v>1</v>
      </c>
      <c r="U296" s="118">
        <v>1</v>
      </c>
      <c r="V296" s="118">
        <v>1</v>
      </c>
      <c r="W296" s="118">
        <v>1</v>
      </c>
      <c r="X296" s="118">
        <v>1</v>
      </c>
      <c r="Y296" s="118">
        <v>1</v>
      </c>
      <c r="Z296" s="118">
        <v>2</v>
      </c>
      <c r="AA296" s="118">
        <v>2</v>
      </c>
      <c r="AB296" s="118">
        <v>1.5</v>
      </c>
      <c r="AC296" s="118">
        <v>1.5</v>
      </c>
      <c r="AD296" s="118">
        <v>1.5</v>
      </c>
      <c r="AE296" s="118">
        <v>1.5</v>
      </c>
      <c r="AF296" s="118">
        <v>1</v>
      </c>
      <c r="AG296" s="118">
        <v>1</v>
      </c>
      <c r="AH296" s="118">
        <v>1</v>
      </c>
      <c r="AI296" s="14">
        <f t="shared" si="78"/>
        <v>47</v>
      </c>
      <c r="AJ296" s="14">
        <v>35</v>
      </c>
      <c r="AK296" s="36">
        <f t="shared" si="79"/>
        <v>1645</v>
      </c>
      <c r="AL296" s="14">
        <v>26060</v>
      </c>
      <c r="AM296" s="36">
        <v>100</v>
      </c>
      <c r="AN296" s="36">
        <v>100</v>
      </c>
      <c r="AO296" s="14">
        <v>645</v>
      </c>
      <c r="AP296" s="41">
        <f>AO296</f>
        <v>645</v>
      </c>
      <c r="AQ296" s="41">
        <f t="shared" si="86"/>
        <v>25415</v>
      </c>
      <c r="AR296" s="118"/>
      <c r="AS296" s="14"/>
      <c r="AT296" s="118"/>
      <c r="AU296" s="14">
        <f t="shared" si="85"/>
        <v>0</v>
      </c>
      <c r="AV296" s="14">
        <f t="shared" si="75"/>
        <v>0</v>
      </c>
      <c r="AW296" s="40">
        <f t="shared" si="80"/>
        <v>892</v>
      </c>
      <c r="AX296" s="40">
        <v>184</v>
      </c>
      <c r="AY296" s="40">
        <f t="shared" si="81"/>
        <v>47</v>
      </c>
      <c r="AZ296" s="40">
        <f t="shared" si="82"/>
        <v>231</v>
      </c>
      <c r="BA296" s="40">
        <v>100</v>
      </c>
      <c r="BB296" s="40">
        <f t="shared" si="74"/>
        <v>200</v>
      </c>
      <c r="BC296" s="40">
        <v>100</v>
      </c>
      <c r="BD296" s="40">
        <f t="shared" si="87"/>
        <v>200</v>
      </c>
      <c r="BE296" s="40">
        <f t="shared" si="83"/>
        <v>753</v>
      </c>
      <c r="BF296" s="14"/>
      <c r="BG296" s="44"/>
      <c r="BH296" s="7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  <c r="FM296" s="33"/>
      <c r="FN296" s="33"/>
      <c r="FO296" s="33"/>
      <c r="FP296" s="33"/>
      <c r="FQ296" s="33"/>
      <c r="FR296" s="33"/>
      <c r="FS296" s="33"/>
      <c r="FT296" s="33"/>
      <c r="FU296" s="33"/>
      <c r="FV296" s="33"/>
      <c r="FW296" s="33"/>
      <c r="FX296" s="33"/>
      <c r="FY296" s="33"/>
      <c r="FZ296" s="33"/>
      <c r="GA296" s="33"/>
      <c r="GB296" s="33"/>
      <c r="GC296" s="33"/>
      <c r="GD296" s="33"/>
      <c r="GE296" s="33"/>
      <c r="GF296" s="33"/>
      <c r="GG296" s="33"/>
      <c r="GH296" s="33"/>
      <c r="GI296" s="33"/>
      <c r="GJ296" s="33"/>
      <c r="GK296" s="33"/>
      <c r="GL296" s="33"/>
      <c r="GM296" s="33"/>
      <c r="GN296" s="33"/>
      <c r="GO296" s="33"/>
      <c r="GP296" s="33"/>
      <c r="GQ296" s="33"/>
      <c r="GR296" s="33"/>
      <c r="GS296" s="33"/>
      <c r="GT296" s="33"/>
      <c r="GU296" s="33"/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/>
      <c r="JC296"/>
    </row>
    <row r="297" s="11" customFormat="1" spans="1:263">
      <c r="A297" s="13">
        <v>13</v>
      </c>
      <c r="B297" s="14" t="s">
        <v>396</v>
      </c>
      <c r="C297" s="14" t="s">
        <v>33</v>
      </c>
      <c r="D297" s="19">
        <v>3.5</v>
      </c>
      <c r="E297" s="14">
        <v>4</v>
      </c>
      <c r="F297" s="14">
        <v>5</v>
      </c>
      <c r="G297" s="14">
        <v>4.5</v>
      </c>
      <c r="H297" s="14">
        <v>0</v>
      </c>
      <c r="I297" s="14">
        <v>5</v>
      </c>
      <c r="J297" s="14">
        <v>5</v>
      </c>
      <c r="K297" s="14">
        <v>5</v>
      </c>
      <c r="L297" s="14">
        <v>5</v>
      </c>
      <c r="M297" s="14">
        <v>5</v>
      </c>
      <c r="N297" s="14">
        <v>5</v>
      </c>
      <c r="O297" s="14">
        <v>5</v>
      </c>
      <c r="P297" s="14">
        <v>5</v>
      </c>
      <c r="Q297" s="14">
        <v>5</v>
      </c>
      <c r="R297" s="14">
        <v>5</v>
      </c>
      <c r="S297" s="14">
        <v>5</v>
      </c>
      <c r="T297" s="14">
        <v>5</v>
      </c>
      <c r="U297" s="14">
        <v>5</v>
      </c>
      <c r="V297" s="14">
        <v>5</v>
      </c>
      <c r="W297" s="14">
        <v>5</v>
      </c>
      <c r="X297" s="14">
        <v>5</v>
      </c>
      <c r="Y297" s="14">
        <v>5</v>
      </c>
      <c r="Z297" s="14">
        <v>5</v>
      </c>
      <c r="AA297" s="14">
        <v>5</v>
      </c>
      <c r="AB297" s="14">
        <v>4.5</v>
      </c>
      <c r="AC297" s="14">
        <v>5</v>
      </c>
      <c r="AD297" s="14">
        <v>5</v>
      </c>
      <c r="AE297" s="14">
        <v>5</v>
      </c>
      <c r="AF297" s="14">
        <v>5</v>
      </c>
      <c r="AG297" s="14">
        <v>5</v>
      </c>
      <c r="AH297" s="14">
        <v>3.5</v>
      </c>
      <c r="AI297" s="14">
        <f t="shared" si="78"/>
        <v>145</v>
      </c>
      <c r="AJ297" s="14">
        <v>35</v>
      </c>
      <c r="AK297" s="36">
        <f t="shared" si="79"/>
        <v>5075</v>
      </c>
      <c r="AL297" s="36">
        <v>0</v>
      </c>
      <c r="AM297" s="36">
        <v>100</v>
      </c>
      <c r="AN297" s="36">
        <v>100</v>
      </c>
      <c r="AO297" s="41"/>
      <c r="AP297" s="41">
        <f>AO297</f>
        <v>0</v>
      </c>
      <c r="AQ297" s="41">
        <f t="shared" si="86"/>
        <v>0</v>
      </c>
      <c r="AR297" s="14"/>
      <c r="AS297" s="14"/>
      <c r="AT297" s="14">
        <v>2300</v>
      </c>
      <c r="AU297" s="14">
        <f t="shared" si="85"/>
        <v>2300</v>
      </c>
      <c r="AV297" s="14">
        <f t="shared" si="75"/>
        <v>0</v>
      </c>
      <c r="AW297" s="40">
        <f t="shared" si="80"/>
        <v>2645</v>
      </c>
      <c r="AX297" s="40">
        <v>909.5</v>
      </c>
      <c r="AY297" s="40">
        <f t="shared" si="81"/>
        <v>145</v>
      </c>
      <c r="AZ297" s="40">
        <f t="shared" si="82"/>
        <v>1054.5</v>
      </c>
      <c r="BA297" s="40">
        <v>100</v>
      </c>
      <c r="BB297" s="40">
        <f t="shared" si="74"/>
        <v>200</v>
      </c>
      <c r="BC297" s="40">
        <v>100</v>
      </c>
      <c r="BD297" s="40">
        <f t="shared" si="87"/>
        <v>200</v>
      </c>
      <c r="BE297" s="40">
        <f t="shared" si="83"/>
        <v>2430</v>
      </c>
      <c r="BF297" s="13"/>
      <c r="BG297" s="44"/>
      <c r="BH297" s="7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  <c r="FM297" s="33"/>
      <c r="FN297" s="33"/>
      <c r="FO297" s="33"/>
      <c r="FP297" s="33"/>
      <c r="FQ297" s="33"/>
      <c r="FR297" s="33"/>
      <c r="FS297" s="33"/>
      <c r="FT297" s="33"/>
      <c r="FU297" s="33"/>
      <c r="FV297" s="33"/>
      <c r="FW297" s="33"/>
      <c r="FX297" s="33"/>
      <c r="FY297" s="33"/>
      <c r="FZ297" s="33"/>
      <c r="GA297" s="33"/>
      <c r="GB297" s="33"/>
      <c r="GC297" s="33"/>
      <c r="GD297" s="33"/>
      <c r="GE297" s="33"/>
      <c r="GF297" s="33"/>
      <c r="GG297" s="33"/>
      <c r="GH297" s="33"/>
      <c r="GI297" s="33"/>
      <c r="GJ297" s="33"/>
      <c r="GK297" s="33"/>
      <c r="GL297" s="33"/>
      <c r="GM297" s="33"/>
      <c r="GN297" s="33"/>
      <c r="GO297" s="33"/>
      <c r="GP297" s="33"/>
      <c r="GQ297" s="33"/>
      <c r="GR297" s="33"/>
      <c r="GS297" s="33"/>
      <c r="GT297" s="33"/>
      <c r="GU297" s="33"/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/>
      <c r="JC297"/>
    </row>
    <row r="298" s="9" customFormat="1" spans="1:263">
      <c r="A298" s="13">
        <v>22</v>
      </c>
      <c r="B298" s="14" t="s">
        <v>397</v>
      </c>
      <c r="C298" s="14" t="s">
        <v>33</v>
      </c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>
        <f t="shared" si="78"/>
        <v>0</v>
      </c>
      <c r="AJ298" s="14">
        <v>35</v>
      </c>
      <c r="AK298" s="36">
        <f t="shared" si="79"/>
        <v>0</v>
      </c>
      <c r="AL298" s="38">
        <v>0</v>
      </c>
      <c r="AM298" s="36">
        <v>0</v>
      </c>
      <c r="AN298" s="36">
        <v>0</v>
      </c>
      <c r="AO298" s="41"/>
      <c r="AP298" s="41">
        <f>AO298</f>
        <v>0</v>
      </c>
      <c r="AQ298" s="41">
        <f t="shared" si="86"/>
        <v>0</v>
      </c>
      <c r="AR298" s="14"/>
      <c r="AS298" s="14"/>
      <c r="AT298" s="14"/>
      <c r="AU298" s="14">
        <f t="shared" si="85"/>
        <v>0</v>
      </c>
      <c r="AV298" s="14">
        <f t="shared" si="75"/>
        <v>0</v>
      </c>
      <c r="AW298" s="40">
        <f t="shared" si="80"/>
        <v>0</v>
      </c>
      <c r="AX298" s="40">
        <v>958.5</v>
      </c>
      <c r="AY298" s="40">
        <f t="shared" si="81"/>
        <v>0</v>
      </c>
      <c r="AZ298" s="40">
        <f t="shared" si="82"/>
        <v>958.5</v>
      </c>
      <c r="BA298" s="40">
        <v>1000</v>
      </c>
      <c r="BB298" s="40">
        <f t="shared" ref="BB298:BB361" si="88">BA298+AM298</f>
        <v>1000</v>
      </c>
      <c r="BC298" s="40">
        <v>1100</v>
      </c>
      <c r="BD298" s="40">
        <f t="shared" si="87"/>
        <v>1100</v>
      </c>
      <c r="BE298" s="40">
        <f t="shared" si="83"/>
        <v>0</v>
      </c>
      <c r="BF298" s="14"/>
      <c r="BG298" s="44"/>
      <c r="BH298" s="7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15"/>
      <c r="GV298" s="15"/>
      <c r="GW298" s="15"/>
      <c r="GX298" s="15"/>
      <c r="GY298" s="15"/>
      <c r="GZ298" s="15"/>
      <c r="HA298" s="15"/>
      <c r="HB298" s="15"/>
      <c r="HC298" s="15"/>
      <c r="HD298" s="15"/>
      <c r="HE298" s="15"/>
      <c r="HF298" s="15"/>
      <c r="HG298" s="15"/>
      <c r="HH298" s="15"/>
      <c r="HI298" s="15"/>
      <c r="HJ298" s="15"/>
      <c r="HK298" s="15"/>
      <c r="HL298" s="15"/>
      <c r="HM298" s="15"/>
      <c r="HN298" s="15"/>
      <c r="HO298" s="15"/>
      <c r="HP298" s="15"/>
      <c r="HQ298" s="15"/>
      <c r="HR298" s="15"/>
      <c r="HS298" s="15"/>
      <c r="HT298" s="15"/>
      <c r="HU298" s="15"/>
      <c r="HV298" s="15"/>
      <c r="HW298" s="15"/>
      <c r="HX298" s="15"/>
      <c r="HY298" s="15"/>
      <c r="HZ298" s="15"/>
      <c r="IA298" s="15"/>
      <c r="IB298" s="15"/>
      <c r="IC298" s="15"/>
      <c r="ID298" s="15"/>
      <c r="IE298" s="15"/>
      <c r="IF298" s="15"/>
      <c r="IG298" s="15"/>
      <c r="IH298" s="15"/>
      <c r="II298" s="15"/>
      <c r="IJ298" s="15"/>
      <c r="IK298" s="15"/>
      <c r="IL298" s="15"/>
      <c r="IM298" s="15"/>
      <c r="IN298" s="15"/>
      <c r="IO298" s="15"/>
      <c r="IP298" s="15"/>
      <c r="IQ298" s="15"/>
      <c r="IR298" s="15"/>
      <c r="IS298" s="15"/>
      <c r="IT298" s="15"/>
      <c r="IU298" s="15"/>
      <c r="IV298" s="15"/>
      <c r="IW298" s="15"/>
      <c r="IX298" s="15"/>
      <c r="IY298" s="15"/>
      <c r="IZ298" s="15"/>
      <c r="JA298" s="15"/>
      <c r="JB298"/>
      <c r="JC298"/>
    </row>
    <row r="299" s="9" customFormat="1" spans="1:263">
      <c r="A299" s="13">
        <v>29</v>
      </c>
      <c r="B299" s="24" t="s">
        <v>398</v>
      </c>
      <c r="C299" s="24" t="s">
        <v>33</v>
      </c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14">
        <f t="shared" si="78"/>
        <v>0</v>
      </c>
      <c r="AJ299" s="14">
        <v>35</v>
      </c>
      <c r="AK299" s="36">
        <f t="shared" si="79"/>
        <v>0</v>
      </c>
      <c r="AL299" s="103">
        <v>0</v>
      </c>
      <c r="AM299" s="102">
        <v>0</v>
      </c>
      <c r="AN299" s="102">
        <v>0</v>
      </c>
      <c r="AO299" s="104"/>
      <c r="AP299" s="41">
        <f>AO299</f>
        <v>0</v>
      </c>
      <c r="AQ299" s="41">
        <f t="shared" si="86"/>
        <v>0</v>
      </c>
      <c r="AR299" s="24"/>
      <c r="AS299" s="24"/>
      <c r="AT299" s="24"/>
      <c r="AU299" s="14">
        <f t="shared" si="85"/>
        <v>0</v>
      </c>
      <c r="AV299" s="14">
        <f t="shared" si="75"/>
        <v>0</v>
      </c>
      <c r="AW299" s="40">
        <f t="shared" si="80"/>
        <v>0</v>
      </c>
      <c r="AX299" s="40">
        <v>422</v>
      </c>
      <c r="AY299" s="40">
        <f t="shared" si="81"/>
        <v>0</v>
      </c>
      <c r="AZ299" s="40">
        <f t="shared" si="82"/>
        <v>422</v>
      </c>
      <c r="BA299" s="40">
        <v>100</v>
      </c>
      <c r="BB299" s="40">
        <f t="shared" si="88"/>
        <v>100</v>
      </c>
      <c r="BC299" s="40">
        <v>100</v>
      </c>
      <c r="BD299" s="40">
        <f t="shared" si="87"/>
        <v>100</v>
      </c>
      <c r="BE299" s="40">
        <f t="shared" si="83"/>
        <v>0</v>
      </c>
      <c r="BF299" s="14"/>
      <c r="BG299" s="44"/>
      <c r="BH299" s="7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  <c r="EC299" s="15"/>
      <c r="ED299" s="15"/>
      <c r="EE299" s="15"/>
      <c r="EF299" s="15"/>
      <c r="EG299" s="15"/>
      <c r="EH299" s="15"/>
      <c r="EI299" s="15"/>
      <c r="EJ299" s="15"/>
      <c r="EK299" s="15"/>
      <c r="EL299" s="15"/>
      <c r="EM299" s="15"/>
      <c r="EN299" s="15"/>
      <c r="EO299" s="15"/>
      <c r="EP299" s="15"/>
      <c r="EQ299" s="15"/>
      <c r="ER299" s="15"/>
      <c r="ES299" s="15"/>
      <c r="ET299" s="15"/>
      <c r="EU299" s="15"/>
      <c r="EV299" s="15"/>
      <c r="EW299" s="15"/>
      <c r="EX299" s="15"/>
      <c r="EY299" s="15"/>
      <c r="EZ299" s="15"/>
      <c r="FA299" s="15"/>
      <c r="FB299" s="15"/>
      <c r="FC299" s="15"/>
      <c r="FD299" s="15"/>
      <c r="FE299" s="15"/>
      <c r="FF299" s="15"/>
      <c r="FG299" s="15"/>
      <c r="FH299" s="15"/>
      <c r="FI299" s="15"/>
      <c r="FJ299" s="15"/>
      <c r="FK299" s="15"/>
      <c r="FL299" s="15"/>
      <c r="FM299" s="15"/>
      <c r="FN299" s="15"/>
      <c r="FO299" s="15"/>
      <c r="FP299" s="15"/>
      <c r="FQ299" s="15"/>
      <c r="FR299" s="15"/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  <c r="GE299" s="15"/>
      <c r="GF299" s="15"/>
      <c r="GG299" s="15"/>
      <c r="GH299" s="15"/>
      <c r="GI299" s="15"/>
      <c r="GJ299" s="15"/>
      <c r="GK299" s="15"/>
      <c r="GL299" s="15"/>
      <c r="GM299" s="15"/>
      <c r="GN299" s="15"/>
      <c r="GO299" s="15"/>
      <c r="GP299" s="15"/>
      <c r="GQ299" s="15"/>
      <c r="GR299" s="15"/>
      <c r="GS299" s="15"/>
      <c r="GT299" s="15"/>
      <c r="GU299" s="15"/>
      <c r="GV299" s="15"/>
      <c r="GW299" s="15"/>
      <c r="GX299" s="15"/>
      <c r="GY299" s="15"/>
      <c r="GZ299" s="15"/>
      <c r="HA299" s="15"/>
      <c r="HB299" s="15"/>
      <c r="HC299" s="15"/>
      <c r="HD299" s="15"/>
      <c r="HE299" s="15"/>
      <c r="HF299" s="15"/>
      <c r="HG299" s="15"/>
      <c r="HH299" s="15"/>
      <c r="HI299" s="15"/>
      <c r="HJ299" s="15"/>
      <c r="HK299" s="15"/>
      <c r="HL299" s="15"/>
      <c r="HM299" s="15"/>
      <c r="HN299" s="15"/>
      <c r="HO299" s="15"/>
      <c r="HP299" s="15"/>
      <c r="HQ299" s="15"/>
      <c r="HR299" s="15"/>
      <c r="HS299" s="15"/>
      <c r="HT299" s="15"/>
      <c r="HU299" s="15"/>
      <c r="HV299" s="15"/>
      <c r="HW299" s="15"/>
      <c r="HX299" s="15"/>
      <c r="HY299" s="15"/>
      <c r="HZ299" s="15"/>
      <c r="IA299" s="15"/>
      <c r="IB299" s="15"/>
      <c r="IC299" s="15"/>
      <c r="ID299" s="15"/>
      <c r="IE299" s="15"/>
      <c r="IF299" s="15"/>
      <c r="IG299" s="15"/>
      <c r="IH299" s="15"/>
      <c r="II299" s="15"/>
      <c r="IJ299" s="15"/>
      <c r="IK299" s="15"/>
      <c r="IL299" s="15"/>
      <c r="IM299" s="15"/>
      <c r="IN299" s="15"/>
      <c r="IO299" s="15"/>
      <c r="IP299" s="15"/>
      <c r="IQ299" s="15"/>
      <c r="IR299" s="15"/>
      <c r="IS299" s="15"/>
      <c r="IT299" s="15"/>
      <c r="IU299" s="15"/>
      <c r="IV299" s="15"/>
      <c r="IW299" s="15"/>
      <c r="IX299" s="15"/>
      <c r="IY299" s="15"/>
      <c r="IZ299" s="15"/>
      <c r="JA299" s="15"/>
      <c r="JB299"/>
      <c r="JC299"/>
    </row>
    <row r="300" spans="1:263">
      <c r="A300" s="13">
        <v>33</v>
      </c>
      <c r="B300" s="14" t="s">
        <v>399</v>
      </c>
      <c r="C300" s="14" t="s">
        <v>33</v>
      </c>
      <c r="D300" s="14">
        <v>3</v>
      </c>
      <c r="E300" s="14">
        <v>3</v>
      </c>
      <c r="F300" s="14">
        <v>2.5</v>
      </c>
      <c r="G300" s="14">
        <v>2.5</v>
      </c>
      <c r="H300" s="14">
        <v>2.5</v>
      </c>
      <c r="I300" s="14">
        <v>2.5</v>
      </c>
      <c r="J300" s="14">
        <v>3.5</v>
      </c>
      <c r="K300" s="14">
        <v>4.5</v>
      </c>
      <c r="L300" s="14">
        <v>4</v>
      </c>
      <c r="M300" s="14">
        <v>5</v>
      </c>
      <c r="N300" s="14">
        <v>5</v>
      </c>
      <c r="O300" s="14">
        <v>5</v>
      </c>
      <c r="P300" s="14">
        <v>5.5</v>
      </c>
      <c r="Q300" s="14">
        <v>5.5</v>
      </c>
      <c r="R300" s="14">
        <v>5.5</v>
      </c>
      <c r="S300" s="14">
        <v>6</v>
      </c>
      <c r="T300" s="14">
        <v>6</v>
      </c>
      <c r="U300" s="14">
        <v>6.5</v>
      </c>
      <c r="V300" s="14">
        <v>6</v>
      </c>
      <c r="W300" s="14">
        <v>5.5</v>
      </c>
      <c r="X300" s="14">
        <v>5.5</v>
      </c>
      <c r="Y300" s="14">
        <v>6</v>
      </c>
      <c r="Z300" s="14">
        <v>6</v>
      </c>
      <c r="AA300" s="14">
        <v>5</v>
      </c>
      <c r="AB300" s="14">
        <v>5.5</v>
      </c>
      <c r="AC300" s="14">
        <v>5.5</v>
      </c>
      <c r="AD300" s="14">
        <v>5</v>
      </c>
      <c r="AE300" s="14">
        <v>5</v>
      </c>
      <c r="AF300" s="14">
        <v>5</v>
      </c>
      <c r="AG300" s="14">
        <v>5</v>
      </c>
      <c r="AH300" s="14">
        <v>5.5</v>
      </c>
      <c r="AI300" s="14">
        <f t="shared" si="78"/>
        <v>148.5</v>
      </c>
      <c r="AJ300" s="14">
        <v>35</v>
      </c>
      <c r="AK300" s="36">
        <f t="shared" si="79"/>
        <v>5197.5</v>
      </c>
      <c r="AL300" s="38">
        <v>0</v>
      </c>
      <c r="AM300" s="36">
        <v>100</v>
      </c>
      <c r="AN300" s="36">
        <v>100</v>
      </c>
      <c r="AO300" s="41"/>
      <c r="AP300" s="41">
        <f>AO300</f>
        <v>0</v>
      </c>
      <c r="AQ300" s="41">
        <f t="shared" si="86"/>
        <v>0</v>
      </c>
      <c r="AR300" s="14"/>
      <c r="AS300" s="14"/>
      <c r="AT300" s="14"/>
      <c r="AU300" s="14">
        <f t="shared" si="85"/>
        <v>0</v>
      </c>
      <c r="AV300" s="14">
        <f t="shared" si="75"/>
        <v>0</v>
      </c>
      <c r="AW300" s="40">
        <f t="shared" si="80"/>
        <v>348.5</v>
      </c>
      <c r="AX300" s="40">
        <v>757.5</v>
      </c>
      <c r="AY300" s="40">
        <f t="shared" si="81"/>
        <v>148.5</v>
      </c>
      <c r="AZ300" s="40">
        <f t="shared" si="82"/>
        <v>906</v>
      </c>
      <c r="BA300" s="40">
        <v>100</v>
      </c>
      <c r="BB300" s="40">
        <f t="shared" si="88"/>
        <v>200</v>
      </c>
      <c r="BC300" s="40">
        <v>100</v>
      </c>
      <c r="BD300" s="40">
        <f t="shared" si="87"/>
        <v>200</v>
      </c>
      <c r="BE300" s="40">
        <f t="shared" si="83"/>
        <v>4849</v>
      </c>
      <c r="BF300" s="14"/>
      <c r="BG300" s="44"/>
      <c r="BH300" s="7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/>
      <c r="DK300" s="33"/>
      <c r="DL300" s="33"/>
      <c r="DM300" s="33"/>
      <c r="DN300" s="33"/>
      <c r="DO300" s="33"/>
      <c r="DP300" s="33"/>
      <c r="DQ300" s="33"/>
      <c r="DR300" s="33"/>
      <c r="DS300" s="33"/>
      <c r="DT300" s="33"/>
      <c r="DU300" s="33"/>
      <c r="DV300" s="33"/>
      <c r="DW300" s="33"/>
      <c r="DX300" s="33"/>
      <c r="DY300" s="33"/>
      <c r="DZ300" s="33"/>
      <c r="EA300" s="33"/>
      <c r="EB300" s="33"/>
      <c r="EC300" s="33"/>
      <c r="ED300" s="33"/>
      <c r="EE300" s="33"/>
      <c r="EF300" s="33"/>
      <c r="EG300" s="33"/>
      <c r="EH300" s="33"/>
      <c r="EI300" s="33"/>
      <c r="EJ300" s="33"/>
      <c r="EK300" s="33"/>
      <c r="EL300" s="33"/>
      <c r="EM300" s="33"/>
      <c r="EN300" s="33"/>
      <c r="EO300" s="33"/>
      <c r="EP300" s="33"/>
      <c r="EQ300" s="33"/>
      <c r="ER300" s="33"/>
      <c r="ES300" s="33"/>
      <c r="ET300" s="33"/>
      <c r="EU300" s="33"/>
      <c r="EV300" s="33"/>
      <c r="EW300" s="33"/>
      <c r="EX300" s="33"/>
      <c r="EY300" s="33"/>
      <c r="EZ300" s="33"/>
      <c r="FA300" s="33"/>
      <c r="FB300" s="33"/>
      <c r="FC300" s="33"/>
      <c r="FD300" s="33"/>
      <c r="FE300" s="33"/>
      <c r="FF300" s="33"/>
      <c r="FG300" s="33"/>
      <c r="FH300" s="33"/>
      <c r="FI300" s="33"/>
      <c r="FJ300" s="33"/>
      <c r="FK300" s="33"/>
      <c r="FL300" s="33"/>
      <c r="FM300" s="33"/>
      <c r="FN300" s="33"/>
      <c r="FO300" s="33"/>
      <c r="FP300" s="33"/>
      <c r="FQ300" s="33"/>
      <c r="FR300" s="33"/>
      <c r="FS300" s="33"/>
      <c r="FT300" s="33"/>
      <c r="FU300" s="33"/>
      <c r="FV300" s="33"/>
      <c r="FW300" s="33"/>
      <c r="FX300" s="33"/>
      <c r="FY300" s="33"/>
      <c r="FZ300" s="33"/>
      <c r="GA300" s="33"/>
      <c r="GB300" s="33"/>
      <c r="GC300" s="33"/>
      <c r="GD300" s="33"/>
      <c r="GE300" s="33"/>
      <c r="GF300" s="33"/>
      <c r="GG300" s="33"/>
      <c r="GH300" s="33"/>
      <c r="GI300" s="33"/>
      <c r="GJ300" s="33"/>
      <c r="GK300" s="33"/>
      <c r="GL300" s="33"/>
      <c r="GM300" s="33"/>
      <c r="GN300" s="33"/>
      <c r="GO300" s="33"/>
      <c r="GP300" s="33"/>
      <c r="GQ300" s="33"/>
      <c r="GR300" s="33"/>
      <c r="GS300" s="33"/>
      <c r="GT300" s="33"/>
      <c r="GU300" s="33"/>
      <c r="GV300" s="33"/>
      <c r="GW300" s="33"/>
      <c r="GX300" s="33"/>
      <c r="GY300" s="33"/>
      <c r="GZ300" s="33"/>
      <c r="HA300" s="33"/>
      <c r="HB300" s="33"/>
      <c r="HC300" s="33"/>
      <c r="HD300" s="33"/>
      <c r="HE300" s="33"/>
      <c r="HF300" s="33"/>
      <c r="HG300" s="33"/>
      <c r="HH300" s="33"/>
      <c r="HI300" s="33"/>
      <c r="HJ300" s="33"/>
      <c r="HK300" s="33"/>
      <c r="HL300" s="33"/>
      <c r="HM300" s="33"/>
      <c r="HN300" s="33"/>
      <c r="HO300" s="33"/>
      <c r="HP300" s="33"/>
      <c r="HQ300" s="33"/>
      <c r="HR300" s="33"/>
      <c r="HS300" s="33"/>
      <c r="HT300" s="33"/>
      <c r="HU300" s="33"/>
      <c r="HV300" s="33"/>
      <c r="HW300" s="33"/>
      <c r="HX300" s="33"/>
      <c r="HY300" s="33"/>
      <c r="HZ300" s="33"/>
      <c r="IA300" s="33"/>
      <c r="IB300" s="33"/>
      <c r="IC300" s="33"/>
      <c r="ID300" s="33"/>
      <c r="IE300" s="33"/>
      <c r="IF300" s="33"/>
      <c r="IG300" s="33"/>
      <c r="IH300" s="33"/>
      <c r="II300" s="33"/>
      <c r="IJ300" s="33"/>
      <c r="IK300" s="33"/>
      <c r="IL300" s="33"/>
      <c r="IM300" s="33"/>
      <c r="IN300" s="33"/>
      <c r="IO300" s="33"/>
      <c r="IP300" s="33"/>
      <c r="IQ300" s="33"/>
      <c r="IR300" s="33"/>
      <c r="IS300" s="33"/>
      <c r="IT300" s="33"/>
      <c r="IU300" s="33"/>
      <c r="IV300" s="33"/>
      <c r="IW300" s="33"/>
      <c r="IX300" s="33"/>
      <c r="IY300" s="33"/>
      <c r="IZ300" s="33"/>
      <c r="JA300" s="33"/>
      <c r="JB300" s="11"/>
      <c r="JC300" s="11"/>
    </row>
    <row r="301" spans="1:60">
      <c r="A301" s="13">
        <v>699</v>
      </c>
      <c r="B301" s="14" t="s">
        <v>400</v>
      </c>
      <c r="C301" s="14" t="s">
        <v>120</v>
      </c>
      <c r="D301" s="14"/>
      <c r="E301" s="14">
        <v>0</v>
      </c>
      <c r="F301" s="14"/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>
        <v>0</v>
      </c>
      <c r="R301" s="14">
        <v>0</v>
      </c>
      <c r="S301" s="14">
        <v>0</v>
      </c>
      <c r="T301" s="14"/>
      <c r="U301" s="14"/>
      <c r="V301" s="14">
        <v>0</v>
      </c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>
        <v>35</v>
      </c>
      <c r="AK301" s="36">
        <f t="shared" si="79"/>
        <v>0</v>
      </c>
      <c r="AL301" s="14">
        <v>145</v>
      </c>
      <c r="AM301" s="36">
        <v>0</v>
      </c>
      <c r="AN301" s="36">
        <v>0</v>
      </c>
      <c r="AO301" s="41">
        <v>145</v>
      </c>
      <c r="AP301" s="41"/>
      <c r="AQ301" s="41">
        <f t="shared" si="86"/>
        <v>0</v>
      </c>
      <c r="AR301" s="14">
        <f>SUM(D301:AI301)</f>
        <v>0</v>
      </c>
      <c r="AS301" s="14"/>
      <c r="AT301" s="14">
        <v>2300</v>
      </c>
      <c r="AU301" s="14">
        <v>0</v>
      </c>
      <c r="AV301" s="14">
        <f t="shared" si="75"/>
        <v>2300</v>
      </c>
      <c r="AW301" s="40">
        <f t="shared" si="80"/>
        <v>0</v>
      </c>
      <c r="AX301" s="40">
        <v>831.5</v>
      </c>
      <c r="AY301" s="40"/>
      <c r="AZ301" s="40">
        <f t="shared" si="82"/>
        <v>831.5</v>
      </c>
      <c r="BA301" s="40">
        <v>100</v>
      </c>
      <c r="BB301" s="40">
        <f t="shared" si="88"/>
        <v>100</v>
      </c>
      <c r="BC301" s="40">
        <v>100</v>
      </c>
      <c r="BD301" s="40">
        <f t="shared" si="87"/>
        <v>100</v>
      </c>
      <c r="BE301" s="40">
        <f t="shared" si="83"/>
        <v>0</v>
      </c>
      <c r="BF301" s="14"/>
      <c r="BG301" s="44"/>
      <c r="BH301" s="7"/>
    </row>
    <row r="302" spans="1:60">
      <c r="A302" s="13">
        <v>703</v>
      </c>
      <c r="B302" s="14" t="s">
        <v>401</v>
      </c>
      <c r="C302" s="14" t="s">
        <v>120</v>
      </c>
      <c r="D302" s="14"/>
      <c r="E302" s="14"/>
      <c r="F302" s="14"/>
      <c r="G302" s="14">
        <v>7</v>
      </c>
      <c r="H302" s="14">
        <v>7</v>
      </c>
      <c r="I302" s="14">
        <v>6.5</v>
      </c>
      <c r="J302" s="14">
        <v>7</v>
      </c>
      <c r="K302" s="14">
        <v>7</v>
      </c>
      <c r="L302" s="14">
        <v>7</v>
      </c>
      <c r="M302" s="14">
        <v>7.5</v>
      </c>
      <c r="N302" s="14">
        <v>6.5</v>
      </c>
      <c r="O302" s="14">
        <v>7</v>
      </c>
      <c r="P302" s="14">
        <v>7.5</v>
      </c>
      <c r="Q302" s="14">
        <v>6.5</v>
      </c>
      <c r="R302" s="14">
        <v>7</v>
      </c>
      <c r="S302" s="14">
        <v>7</v>
      </c>
      <c r="T302" s="14">
        <v>7.5</v>
      </c>
      <c r="U302" s="14">
        <v>6.5</v>
      </c>
      <c r="V302" s="14">
        <v>6.5</v>
      </c>
      <c r="W302" s="14">
        <v>7</v>
      </c>
      <c r="X302" s="14">
        <v>7</v>
      </c>
      <c r="Y302" s="14">
        <v>6</v>
      </c>
      <c r="Z302" s="14">
        <v>6</v>
      </c>
      <c r="AA302" s="14">
        <v>7</v>
      </c>
      <c r="AB302" s="14">
        <v>7</v>
      </c>
      <c r="AC302" s="14">
        <v>6</v>
      </c>
      <c r="AD302" s="14">
        <v>3.5</v>
      </c>
      <c r="AE302" s="14">
        <v>3.5</v>
      </c>
      <c r="AF302" s="14">
        <v>3</v>
      </c>
      <c r="AG302" s="14">
        <v>3</v>
      </c>
      <c r="AH302" s="14">
        <v>4.5</v>
      </c>
      <c r="AI302" s="14">
        <f t="shared" ref="AI302:AI365" si="89">SUM(D302:AH302)</f>
        <v>174.5</v>
      </c>
      <c r="AJ302" s="14">
        <v>35</v>
      </c>
      <c r="AK302" s="36">
        <f t="shared" si="79"/>
        <v>6107.5</v>
      </c>
      <c r="AL302" s="40">
        <v>0</v>
      </c>
      <c r="AM302" s="36">
        <v>0</v>
      </c>
      <c r="AN302" s="36">
        <v>100</v>
      </c>
      <c r="AO302" s="41"/>
      <c r="AP302" s="41">
        <f t="shared" ref="AP302:AP365" si="90">AO302</f>
        <v>0</v>
      </c>
      <c r="AQ302" s="41">
        <f t="shared" si="86"/>
        <v>0</v>
      </c>
      <c r="AR302" s="14"/>
      <c r="AS302" s="14"/>
      <c r="AT302" s="14">
        <v>4600</v>
      </c>
      <c r="AU302" s="14">
        <f>AT302</f>
        <v>4600</v>
      </c>
      <c r="AV302" s="14">
        <f t="shared" si="75"/>
        <v>0</v>
      </c>
      <c r="AW302" s="40">
        <f t="shared" si="80"/>
        <v>4874.5</v>
      </c>
      <c r="AX302" s="40">
        <v>1700.5</v>
      </c>
      <c r="AY302" s="40">
        <f t="shared" ref="AY302:AY365" si="91">AI302</f>
        <v>174.5</v>
      </c>
      <c r="AZ302" s="40">
        <f t="shared" si="82"/>
        <v>1875</v>
      </c>
      <c r="BA302" s="40">
        <v>1000</v>
      </c>
      <c r="BB302" s="40">
        <f t="shared" si="88"/>
        <v>1000</v>
      </c>
      <c r="BC302" s="40">
        <v>100</v>
      </c>
      <c r="BD302" s="40">
        <f t="shared" si="87"/>
        <v>200</v>
      </c>
      <c r="BE302" s="40">
        <f t="shared" si="83"/>
        <v>1233</v>
      </c>
      <c r="BF302" s="14"/>
      <c r="BG302" s="44"/>
      <c r="BH302" s="7"/>
    </row>
    <row r="303" spans="1:60">
      <c r="A303" s="13">
        <v>705</v>
      </c>
      <c r="B303" s="14" t="s">
        <v>402</v>
      </c>
      <c r="C303" s="14" t="s">
        <v>120</v>
      </c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>
        <v>2</v>
      </c>
      <c r="O303" s="14"/>
      <c r="P303" s="14"/>
      <c r="Q303" s="14">
        <v>0</v>
      </c>
      <c r="R303" s="14">
        <v>2.5</v>
      </c>
      <c r="S303" s="14">
        <v>2.5</v>
      </c>
      <c r="T303" s="14">
        <v>3</v>
      </c>
      <c r="U303" s="14">
        <v>2.5</v>
      </c>
      <c r="V303" s="14">
        <v>3</v>
      </c>
      <c r="W303" s="14">
        <v>3</v>
      </c>
      <c r="X303" s="14">
        <v>3</v>
      </c>
      <c r="Y303" s="14">
        <v>3</v>
      </c>
      <c r="Z303" s="14">
        <v>3</v>
      </c>
      <c r="AA303" s="14">
        <v>3</v>
      </c>
      <c r="AB303" s="14">
        <v>3</v>
      </c>
      <c r="AC303" s="14">
        <v>2.5</v>
      </c>
      <c r="AD303" s="14">
        <v>3</v>
      </c>
      <c r="AE303" s="14">
        <v>3</v>
      </c>
      <c r="AF303" s="14">
        <v>3</v>
      </c>
      <c r="AG303" s="14">
        <v>3</v>
      </c>
      <c r="AH303" s="14">
        <v>3</v>
      </c>
      <c r="AI303" s="14">
        <f t="shared" si="89"/>
        <v>51</v>
      </c>
      <c r="AJ303" s="14">
        <v>35</v>
      </c>
      <c r="AK303" s="36">
        <f t="shared" si="79"/>
        <v>1785</v>
      </c>
      <c r="AL303" s="14">
        <v>8612.5</v>
      </c>
      <c r="AM303" s="36">
        <v>0</v>
      </c>
      <c r="AN303" s="36">
        <v>0</v>
      </c>
      <c r="AO303" s="41">
        <v>0</v>
      </c>
      <c r="AP303" s="41">
        <f t="shared" si="90"/>
        <v>0</v>
      </c>
      <c r="AQ303" s="41">
        <f t="shared" si="86"/>
        <v>8612.5</v>
      </c>
      <c r="AR303" s="14"/>
      <c r="AS303" s="14"/>
      <c r="AT303" s="14">
        <v>2300</v>
      </c>
      <c r="AU303" s="14">
        <v>1150</v>
      </c>
      <c r="AV303" s="14">
        <f t="shared" si="75"/>
        <v>1150</v>
      </c>
      <c r="AW303" s="40">
        <f t="shared" si="80"/>
        <v>1201</v>
      </c>
      <c r="AX303" s="40">
        <v>595</v>
      </c>
      <c r="AY303" s="40">
        <f t="shared" si="91"/>
        <v>51</v>
      </c>
      <c r="AZ303" s="40">
        <f t="shared" si="82"/>
        <v>646</v>
      </c>
      <c r="BA303" s="40">
        <v>1000</v>
      </c>
      <c r="BB303" s="40">
        <f t="shared" si="88"/>
        <v>1000</v>
      </c>
      <c r="BC303" s="40">
        <v>0</v>
      </c>
      <c r="BD303" s="40">
        <f t="shared" si="87"/>
        <v>0</v>
      </c>
      <c r="BE303" s="40">
        <f t="shared" si="83"/>
        <v>584</v>
      </c>
      <c r="BF303" s="14"/>
      <c r="BG303" s="44"/>
      <c r="BH303" s="7"/>
    </row>
    <row r="304" spans="1:60">
      <c r="A304" s="118">
        <v>707</v>
      </c>
      <c r="B304" s="118" t="s">
        <v>403</v>
      </c>
      <c r="C304" s="118" t="s">
        <v>120</v>
      </c>
      <c r="D304" s="118">
        <v>2</v>
      </c>
      <c r="E304" s="118">
        <v>1.5</v>
      </c>
      <c r="F304" s="118">
        <v>2</v>
      </c>
      <c r="G304" s="118">
        <v>1.5</v>
      </c>
      <c r="H304" s="118">
        <v>1.5</v>
      </c>
      <c r="I304" s="118">
        <v>0</v>
      </c>
      <c r="J304" s="118">
        <v>0</v>
      </c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  <c r="Z304" s="118"/>
      <c r="AA304" s="118"/>
      <c r="AB304" s="118"/>
      <c r="AC304" s="118"/>
      <c r="AD304" s="118"/>
      <c r="AE304" s="118"/>
      <c r="AF304" s="118"/>
      <c r="AG304" s="118"/>
      <c r="AH304" s="118"/>
      <c r="AI304" s="14">
        <f t="shared" si="89"/>
        <v>8.5</v>
      </c>
      <c r="AJ304" s="14">
        <v>35</v>
      </c>
      <c r="AK304" s="36">
        <f t="shared" si="79"/>
        <v>297.5</v>
      </c>
      <c r="AL304" s="14">
        <v>0</v>
      </c>
      <c r="AM304" s="14"/>
      <c r="AN304" s="14"/>
      <c r="AO304" s="14"/>
      <c r="AP304" s="41">
        <f t="shared" si="90"/>
        <v>0</v>
      </c>
      <c r="AQ304" s="41">
        <f t="shared" si="86"/>
        <v>0</v>
      </c>
      <c r="AR304" s="118"/>
      <c r="AS304" s="14"/>
      <c r="AT304" s="118"/>
      <c r="AU304" s="14">
        <f>AT304</f>
        <v>0</v>
      </c>
      <c r="AV304" s="14">
        <f t="shared" si="75"/>
        <v>0</v>
      </c>
      <c r="AW304" s="40">
        <f t="shared" si="80"/>
        <v>8.5</v>
      </c>
      <c r="AX304" s="118"/>
      <c r="AY304" s="40">
        <f t="shared" si="91"/>
        <v>8.5</v>
      </c>
      <c r="AZ304" s="40">
        <f t="shared" si="82"/>
        <v>8.5</v>
      </c>
      <c r="BA304" s="120"/>
      <c r="BB304" s="40">
        <f t="shared" si="88"/>
        <v>0</v>
      </c>
      <c r="BC304" s="120"/>
      <c r="BD304" s="40">
        <f t="shared" si="87"/>
        <v>0</v>
      </c>
      <c r="BE304" s="40">
        <f t="shared" si="83"/>
        <v>289</v>
      </c>
      <c r="BF304" s="118"/>
      <c r="BG304" s="118"/>
      <c r="BH304" s="7"/>
    </row>
    <row r="305" spans="1:60">
      <c r="A305" s="13">
        <v>708</v>
      </c>
      <c r="B305" s="14" t="s">
        <v>404</v>
      </c>
      <c r="C305" s="14" t="s">
        <v>120</v>
      </c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>
        <f t="shared" si="89"/>
        <v>0</v>
      </c>
      <c r="AJ305" s="14">
        <v>35</v>
      </c>
      <c r="AK305" s="36">
        <f t="shared" si="79"/>
        <v>0</v>
      </c>
      <c r="AL305" s="14">
        <v>0</v>
      </c>
      <c r="AM305" s="36">
        <v>0</v>
      </c>
      <c r="AN305" s="36">
        <v>0</v>
      </c>
      <c r="AO305" s="41"/>
      <c r="AP305" s="41">
        <f t="shared" si="90"/>
        <v>0</v>
      </c>
      <c r="AQ305" s="41">
        <f t="shared" si="86"/>
        <v>0</v>
      </c>
      <c r="AR305" s="14"/>
      <c r="AS305" s="14"/>
      <c r="AT305" s="14"/>
      <c r="AU305" s="14">
        <f>AT305</f>
        <v>0</v>
      </c>
      <c r="AV305" s="14">
        <f t="shared" si="75"/>
        <v>0</v>
      </c>
      <c r="AW305" s="40">
        <f t="shared" si="80"/>
        <v>0</v>
      </c>
      <c r="AX305" s="14">
        <v>167.5</v>
      </c>
      <c r="AY305" s="40">
        <f t="shared" si="91"/>
        <v>0</v>
      </c>
      <c r="AZ305" s="40">
        <f t="shared" si="82"/>
        <v>167.5</v>
      </c>
      <c r="BA305" s="40">
        <v>0</v>
      </c>
      <c r="BB305" s="40">
        <f t="shared" si="88"/>
        <v>0</v>
      </c>
      <c r="BC305" s="40">
        <v>0</v>
      </c>
      <c r="BD305" s="40">
        <f t="shared" si="87"/>
        <v>0</v>
      </c>
      <c r="BE305" s="40">
        <f t="shared" si="83"/>
        <v>0</v>
      </c>
      <c r="BF305" s="14"/>
      <c r="BG305" s="44"/>
      <c r="BH305" s="7"/>
    </row>
    <row r="306" spans="1:60">
      <c r="A306" s="13">
        <v>709</v>
      </c>
      <c r="B306" s="16" t="s">
        <v>405</v>
      </c>
      <c r="C306" s="16" t="s">
        <v>120</v>
      </c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4">
        <f t="shared" si="89"/>
        <v>0</v>
      </c>
      <c r="AJ306" s="14">
        <v>35</v>
      </c>
      <c r="AK306" s="36">
        <f t="shared" si="79"/>
        <v>0</v>
      </c>
      <c r="AL306" s="16">
        <v>22026.5</v>
      </c>
      <c r="AM306" s="36">
        <v>0</v>
      </c>
      <c r="AN306" s="36">
        <v>0</v>
      </c>
      <c r="AO306" s="42">
        <v>0</v>
      </c>
      <c r="AP306" s="41">
        <f t="shared" si="90"/>
        <v>0</v>
      </c>
      <c r="AQ306" s="41">
        <f t="shared" si="86"/>
        <v>22026.5</v>
      </c>
      <c r="AR306" s="16"/>
      <c r="AS306" s="16"/>
      <c r="AT306" s="16">
        <v>2300</v>
      </c>
      <c r="AU306" s="14">
        <v>0</v>
      </c>
      <c r="AV306" s="14">
        <f t="shared" si="75"/>
        <v>2300</v>
      </c>
      <c r="AW306" s="40">
        <f t="shared" si="80"/>
        <v>0</v>
      </c>
      <c r="AX306" s="16">
        <v>1075.5</v>
      </c>
      <c r="AY306" s="40">
        <f t="shared" si="91"/>
        <v>0</v>
      </c>
      <c r="AZ306" s="40">
        <f t="shared" si="82"/>
        <v>1075.5</v>
      </c>
      <c r="BA306" s="43">
        <v>1000</v>
      </c>
      <c r="BB306" s="40">
        <f t="shared" si="88"/>
        <v>1000</v>
      </c>
      <c r="BC306" s="40">
        <v>0</v>
      </c>
      <c r="BD306" s="40">
        <f t="shared" si="87"/>
        <v>0</v>
      </c>
      <c r="BE306" s="40">
        <f t="shared" si="83"/>
        <v>0</v>
      </c>
      <c r="BF306" s="16"/>
      <c r="BG306" s="44"/>
      <c r="BH306" s="7"/>
    </row>
    <row r="307" spans="1:60">
      <c r="A307" s="13">
        <v>710</v>
      </c>
      <c r="B307" s="14" t="s">
        <v>406</v>
      </c>
      <c r="C307" s="14" t="s">
        <v>120</v>
      </c>
      <c r="D307" s="14">
        <v>4.5</v>
      </c>
      <c r="E307" s="14">
        <v>4</v>
      </c>
      <c r="F307" s="14">
        <v>5.5</v>
      </c>
      <c r="G307" s="14">
        <v>5.5</v>
      </c>
      <c r="H307" s="14">
        <v>4</v>
      </c>
      <c r="I307" s="14">
        <v>3</v>
      </c>
      <c r="J307" s="14">
        <v>3</v>
      </c>
      <c r="K307" s="14">
        <v>3</v>
      </c>
      <c r="L307" s="14">
        <v>2.5</v>
      </c>
      <c r="M307" s="14">
        <v>2</v>
      </c>
      <c r="N307" s="14">
        <v>2</v>
      </c>
      <c r="O307" s="14">
        <v>2</v>
      </c>
      <c r="P307" s="14">
        <v>2.5</v>
      </c>
      <c r="Q307" s="14">
        <v>2</v>
      </c>
      <c r="R307" s="14">
        <v>2.5</v>
      </c>
      <c r="S307" s="14">
        <v>4</v>
      </c>
      <c r="T307" s="14">
        <v>4</v>
      </c>
      <c r="U307" s="14">
        <v>4.5</v>
      </c>
      <c r="V307" s="14">
        <v>5.5</v>
      </c>
      <c r="W307" s="14">
        <v>5.5</v>
      </c>
      <c r="X307" s="14">
        <v>5</v>
      </c>
      <c r="Y307" s="14">
        <v>5</v>
      </c>
      <c r="Z307" s="14">
        <v>5</v>
      </c>
      <c r="AA307" s="14">
        <v>6</v>
      </c>
      <c r="AB307" s="14">
        <v>5.5</v>
      </c>
      <c r="AC307" s="14">
        <v>5</v>
      </c>
      <c r="AD307" s="14">
        <v>5</v>
      </c>
      <c r="AE307" s="14">
        <v>5</v>
      </c>
      <c r="AF307" s="14">
        <v>5</v>
      </c>
      <c r="AG307" s="14">
        <v>4.5</v>
      </c>
      <c r="AH307" s="14">
        <v>5</v>
      </c>
      <c r="AI307" s="14">
        <f t="shared" si="89"/>
        <v>127.5</v>
      </c>
      <c r="AJ307" s="14">
        <v>35</v>
      </c>
      <c r="AK307" s="36">
        <f t="shared" si="79"/>
        <v>4462.5</v>
      </c>
      <c r="AL307" s="14">
        <v>33275</v>
      </c>
      <c r="AM307" s="36"/>
      <c r="AN307" s="36">
        <v>100</v>
      </c>
      <c r="AO307" s="41">
        <v>2812.5</v>
      </c>
      <c r="AP307" s="41">
        <f t="shared" si="90"/>
        <v>2812.5</v>
      </c>
      <c r="AQ307" s="41">
        <f t="shared" si="86"/>
        <v>30462.5</v>
      </c>
      <c r="AR307" s="14"/>
      <c r="AS307" s="14"/>
      <c r="AT307" s="14">
        <v>2650</v>
      </c>
      <c r="AU307" s="14">
        <v>900</v>
      </c>
      <c r="AV307" s="14">
        <f t="shared" si="75"/>
        <v>1750</v>
      </c>
      <c r="AW307" s="40">
        <f t="shared" si="80"/>
        <v>3940</v>
      </c>
      <c r="AX307" s="14">
        <v>1163</v>
      </c>
      <c r="AY307" s="40">
        <f t="shared" si="91"/>
        <v>127.5</v>
      </c>
      <c r="AZ307" s="40">
        <f t="shared" si="82"/>
        <v>1290.5</v>
      </c>
      <c r="BA307" s="40">
        <v>1000</v>
      </c>
      <c r="BB307" s="40">
        <f t="shared" si="88"/>
        <v>1000</v>
      </c>
      <c r="BC307" s="40">
        <v>100</v>
      </c>
      <c r="BD307" s="40">
        <f t="shared" si="87"/>
        <v>200</v>
      </c>
      <c r="BE307" s="40">
        <f t="shared" si="83"/>
        <v>522.5</v>
      </c>
      <c r="BF307" s="14"/>
      <c r="BG307" s="44"/>
      <c r="BH307" s="7"/>
    </row>
    <row r="308" spans="1:60">
      <c r="A308" s="13">
        <v>711</v>
      </c>
      <c r="B308" s="14" t="s">
        <v>407</v>
      </c>
      <c r="C308" s="14" t="s">
        <v>120</v>
      </c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>
        <f t="shared" si="89"/>
        <v>0</v>
      </c>
      <c r="AJ308" s="14">
        <v>35</v>
      </c>
      <c r="AK308" s="36">
        <f t="shared" si="79"/>
        <v>0</v>
      </c>
      <c r="AL308" s="14">
        <v>0</v>
      </c>
      <c r="AM308" s="36">
        <v>0</v>
      </c>
      <c r="AN308" s="36">
        <v>0</v>
      </c>
      <c r="AO308" s="41"/>
      <c r="AP308" s="41">
        <f t="shared" si="90"/>
        <v>0</v>
      </c>
      <c r="AQ308" s="41">
        <f t="shared" si="86"/>
        <v>0</v>
      </c>
      <c r="AR308" s="14"/>
      <c r="AS308" s="14"/>
      <c r="AT308" s="46"/>
      <c r="AU308" s="14">
        <f>AT308</f>
        <v>0</v>
      </c>
      <c r="AV308" s="14">
        <f t="shared" ref="AV308:AV371" si="92">AT308-AU308</f>
        <v>0</v>
      </c>
      <c r="AW308" s="40">
        <f t="shared" si="80"/>
        <v>0</v>
      </c>
      <c r="AX308" s="14">
        <v>220.5</v>
      </c>
      <c r="AY308" s="40">
        <f t="shared" si="91"/>
        <v>0</v>
      </c>
      <c r="AZ308" s="40">
        <f t="shared" si="82"/>
        <v>220.5</v>
      </c>
      <c r="BA308" s="40">
        <v>0</v>
      </c>
      <c r="BB308" s="40">
        <f t="shared" si="88"/>
        <v>0</v>
      </c>
      <c r="BC308" s="40">
        <v>0</v>
      </c>
      <c r="BD308" s="40">
        <f t="shared" si="87"/>
        <v>0</v>
      </c>
      <c r="BE308" s="40">
        <f t="shared" si="83"/>
        <v>0</v>
      </c>
      <c r="BF308" s="14"/>
      <c r="BG308" s="44"/>
      <c r="BH308" s="7"/>
    </row>
    <row r="309" spans="1:60">
      <c r="A309" s="118">
        <v>713</v>
      </c>
      <c r="B309" s="118" t="s">
        <v>408</v>
      </c>
      <c r="C309" s="118" t="s">
        <v>120</v>
      </c>
      <c r="D309" s="118">
        <v>6</v>
      </c>
      <c r="E309" s="118">
        <v>6.5</v>
      </c>
      <c r="F309" s="118">
        <v>6</v>
      </c>
      <c r="G309" s="118">
        <v>4</v>
      </c>
      <c r="H309" s="118">
        <v>4.5</v>
      </c>
      <c r="I309" s="118">
        <v>4</v>
      </c>
      <c r="J309" s="118">
        <v>4</v>
      </c>
      <c r="K309" s="118">
        <v>4</v>
      </c>
      <c r="L309" s="118">
        <v>3.5</v>
      </c>
      <c r="M309" s="118"/>
      <c r="N309" s="118">
        <v>3.5</v>
      </c>
      <c r="O309" s="118">
        <v>2.5</v>
      </c>
      <c r="P309" s="118">
        <v>3</v>
      </c>
      <c r="Q309" s="118">
        <v>2.5</v>
      </c>
      <c r="R309" s="118">
        <v>2.5</v>
      </c>
      <c r="S309" s="118">
        <v>2.5</v>
      </c>
      <c r="T309" s="118">
        <v>3</v>
      </c>
      <c r="U309" s="118">
        <v>3</v>
      </c>
      <c r="V309" s="118">
        <v>2</v>
      </c>
      <c r="W309" s="118">
        <v>3.5</v>
      </c>
      <c r="X309" s="118">
        <v>3.5</v>
      </c>
      <c r="Y309" s="118">
        <v>3</v>
      </c>
      <c r="Z309" s="118">
        <v>3</v>
      </c>
      <c r="AA309" s="118">
        <v>1.5</v>
      </c>
      <c r="AB309" s="118">
        <v>2.5</v>
      </c>
      <c r="AC309" s="118">
        <v>2</v>
      </c>
      <c r="AD309" s="118">
        <v>3</v>
      </c>
      <c r="AE309" s="118">
        <v>4</v>
      </c>
      <c r="AF309" s="118">
        <v>4</v>
      </c>
      <c r="AG309" s="118">
        <v>4</v>
      </c>
      <c r="AH309" s="118">
        <v>3.5</v>
      </c>
      <c r="AI309" s="14">
        <f t="shared" si="89"/>
        <v>104.5</v>
      </c>
      <c r="AJ309" s="14">
        <v>35</v>
      </c>
      <c r="AK309" s="36">
        <f t="shared" si="79"/>
        <v>3657.5</v>
      </c>
      <c r="AL309" s="14">
        <v>0</v>
      </c>
      <c r="AM309" s="14"/>
      <c r="AN309" s="14"/>
      <c r="AO309" s="14"/>
      <c r="AP309" s="41">
        <f t="shared" si="90"/>
        <v>0</v>
      </c>
      <c r="AQ309" s="41">
        <f t="shared" si="86"/>
        <v>0</v>
      </c>
      <c r="AR309" s="118"/>
      <c r="AS309" s="14"/>
      <c r="AT309" s="118"/>
      <c r="AU309" s="14">
        <f>AT309</f>
        <v>0</v>
      </c>
      <c r="AV309" s="14">
        <f t="shared" si="92"/>
        <v>0</v>
      </c>
      <c r="AW309" s="40">
        <f t="shared" si="80"/>
        <v>104.5</v>
      </c>
      <c r="AX309" s="118"/>
      <c r="AY309" s="40">
        <f t="shared" si="91"/>
        <v>104.5</v>
      </c>
      <c r="AZ309" s="40">
        <f t="shared" si="82"/>
        <v>104.5</v>
      </c>
      <c r="BA309" s="118"/>
      <c r="BB309" s="40">
        <f t="shared" si="88"/>
        <v>0</v>
      </c>
      <c r="BC309" s="118"/>
      <c r="BD309" s="40">
        <f t="shared" si="87"/>
        <v>0</v>
      </c>
      <c r="BE309" s="40">
        <f t="shared" si="83"/>
        <v>3553</v>
      </c>
      <c r="BF309" s="118"/>
      <c r="BG309" s="118"/>
      <c r="BH309" s="7"/>
    </row>
    <row r="310" spans="1:263">
      <c r="A310" s="13">
        <v>717</v>
      </c>
      <c r="B310" s="14" t="s">
        <v>138</v>
      </c>
      <c r="C310" s="14" t="s">
        <v>120</v>
      </c>
      <c r="D310" s="14">
        <v>1.5</v>
      </c>
      <c r="E310" s="14">
        <v>1.5</v>
      </c>
      <c r="F310" s="14">
        <v>1</v>
      </c>
      <c r="G310" s="14">
        <v>1</v>
      </c>
      <c r="H310" s="14">
        <v>1</v>
      </c>
      <c r="I310" s="14">
        <v>1</v>
      </c>
      <c r="J310" s="14">
        <v>1</v>
      </c>
      <c r="K310" s="14"/>
      <c r="L310" s="14">
        <v>1</v>
      </c>
      <c r="M310" s="14">
        <v>1</v>
      </c>
      <c r="N310" s="14">
        <v>1</v>
      </c>
      <c r="O310" s="14">
        <v>1</v>
      </c>
      <c r="P310" s="14">
        <v>1</v>
      </c>
      <c r="Q310" s="14">
        <v>1</v>
      </c>
      <c r="R310" s="14">
        <v>1</v>
      </c>
      <c r="S310" s="14">
        <v>1</v>
      </c>
      <c r="T310" s="14">
        <v>1</v>
      </c>
      <c r="U310" s="14"/>
      <c r="V310" s="14">
        <v>1</v>
      </c>
      <c r="W310" s="14">
        <v>1</v>
      </c>
      <c r="X310" s="14">
        <v>1</v>
      </c>
      <c r="Y310" s="14">
        <v>1</v>
      </c>
      <c r="Z310" s="14">
        <v>1</v>
      </c>
      <c r="AA310" s="14">
        <v>1</v>
      </c>
      <c r="AB310" s="14">
        <v>1</v>
      </c>
      <c r="AC310" s="14">
        <v>1</v>
      </c>
      <c r="AD310" s="14">
        <v>1</v>
      </c>
      <c r="AE310" s="14">
        <v>1</v>
      </c>
      <c r="AF310" s="14">
        <v>2</v>
      </c>
      <c r="AG310" s="14">
        <v>2</v>
      </c>
      <c r="AH310" s="14">
        <v>1</v>
      </c>
      <c r="AI310" s="14">
        <f t="shared" si="89"/>
        <v>32</v>
      </c>
      <c r="AJ310" s="14">
        <v>35</v>
      </c>
      <c r="AK310" s="36">
        <f t="shared" si="79"/>
        <v>1120</v>
      </c>
      <c r="AL310" s="14">
        <v>0</v>
      </c>
      <c r="AM310" s="36">
        <v>100</v>
      </c>
      <c r="AN310" s="36">
        <v>100</v>
      </c>
      <c r="AO310" s="41"/>
      <c r="AP310" s="41">
        <f t="shared" si="90"/>
        <v>0</v>
      </c>
      <c r="AQ310" s="41">
        <f t="shared" si="86"/>
        <v>0</v>
      </c>
      <c r="AR310" s="14"/>
      <c r="AS310" s="14"/>
      <c r="AT310" s="14"/>
      <c r="AU310" s="14">
        <f>AT310</f>
        <v>0</v>
      </c>
      <c r="AV310" s="14">
        <f t="shared" si="92"/>
        <v>0</v>
      </c>
      <c r="AW310" s="40">
        <f t="shared" si="80"/>
        <v>232</v>
      </c>
      <c r="AX310" s="14">
        <v>232.5</v>
      </c>
      <c r="AY310" s="40">
        <f t="shared" si="91"/>
        <v>32</v>
      </c>
      <c r="AZ310" s="40">
        <f t="shared" si="82"/>
        <v>264.5</v>
      </c>
      <c r="BA310" s="40">
        <v>100</v>
      </c>
      <c r="BB310" s="40">
        <f t="shared" si="88"/>
        <v>200</v>
      </c>
      <c r="BC310" s="40">
        <v>100</v>
      </c>
      <c r="BD310" s="40">
        <f t="shared" si="87"/>
        <v>200</v>
      </c>
      <c r="BE310" s="40">
        <f t="shared" si="83"/>
        <v>888</v>
      </c>
      <c r="BF310" s="14"/>
      <c r="BG310" s="44"/>
      <c r="BH310" s="7"/>
      <c r="JB310" s="9"/>
      <c r="JC310" s="9"/>
    </row>
    <row r="311" spans="1:263">
      <c r="A311" s="13">
        <v>718</v>
      </c>
      <c r="B311" s="14" t="s">
        <v>409</v>
      </c>
      <c r="C311" s="14" t="s">
        <v>120</v>
      </c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>
        <f t="shared" si="89"/>
        <v>0</v>
      </c>
      <c r="AJ311" s="14">
        <v>35</v>
      </c>
      <c r="AK311" s="36">
        <f t="shared" si="79"/>
        <v>0</v>
      </c>
      <c r="AL311" s="14">
        <v>0</v>
      </c>
      <c r="AM311" s="36">
        <v>0</v>
      </c>
      <c r="AN311" s="36">
        <v>0</v>
      </c>
      <c r="AO311" s="41"/>
      <c r="AP311" s="41">
        <f t="shared" si="90"/>
        <v>0</v>
      </c>
      <c r="AQ311" s="41">
        <f t="shared" si="86"/>
        <v>0</v>
      </c>
      <c r="AR311" s="14"/>
      <c r="AS311" s="14"/>
      <c r="AT311" s="14"/>
      <c r="AU311" s="14">
        <f>AT311</f>
        <v>0</v>
      </c>
      <c r="AV311" s="14">
        <f t="shared" si="92"/>
        <v>0</v>
      </c>
      <c r="AW311" s="40">
        <f t="shared" si="80"/>
        <v>0</v>
      </c>
      <c r="AX311" s="14">
        <v>91</v>
      </c>
      <c r="AY311" s="40">
        <f t="shared" si="91"/>
        <v>0</v>
      </c>
      <c r="AZ311" s="40">
        <f t="shared" si="82"/>
        <v>91</v>
      </c>
      <c r="BA311" s="40">
        <v>0</v>
      </c>
      <c r="BB311" s="40">
        <f t="shared" si="88"/>
        <v>0</v>
      </c>
      <c r="BC311" s="40">
        <v>0</v>
      </c>
      <c r="BD311" s="40">
        <f t="shared" si="87"/>
        <v>0</v>
      </c>
      <c r="BE311" s="40">
        <f t="shared" si="83"/>
        <v>0</v>
      </c>
      <c r="BF311" s="14"/>
      <c r="BG311" s="44"/>
      <c r="BH311" s="7"/>
      <c r="JB311" s="9"/>
      <c r="JC311" s="9"/>
    </row>
    <row r="312" spans="1:60">
      <c r="A312" s="13">
        <v>719</v>
      </c>
      <c r="B312" s="16" t="s">
        <v>410</v>
      </c>
      <c r="C312" s="16" t="s">
        <v>120</v>
      </c>
      <c r="D312" s="16"/>
      <c r="E312" s="16"/>
      <c r="F312" s="16"/>
      <c r="G312" s="16"/>
      <c r="H312" s="16"/>
      <c r="I312" s="16"/>
      <c r="J312" s="16"/>
      <c r="K312" s="16"/>
      <c r="L312" s="16">
        <v>2</v>
      </c>
      <c r="M312" s="16">
        <v>1.5</v>
      </c>
      <c r="N312" s="16">
        <v>3</v>
      </c>
      <c r="O312" s="16">
        <v>1.5</v>
      </c>
      <c r="P312" s="16"/>
      <c r="Q312" s="16">
        <v>1.5</v>
      </c>
      <c r="R312" s="16">
        <v>2</v>
      </c>
      <c r="S312" s="16">
        <v>2</v>
      </c>
      <c r="T312" s="16">
        <v>2</v>
      </c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4">
        <f t="shared" si="89"/>
        <v>15.5</v>
      </c>
      <c r="AJ312" s="14">
        <v>35</v>
      </c>
      <c r="AK312" s="36">
        <f t="shared" si="79"/>
        <v>542.5</v>
      </c>
      <c r="AL312" s="16">
        <v>0</v>
      </c>
      <c r="AM312" s="36">
        <v>100</v>
      </c>
      <c r="AN312" s="36">
        <v>100</v>
      </c>
      <c r="AO312" s="42"/>
      <c r="AP312" s="41">
        <f t="shared" si="90"/>
        <v>0</v>
      </c>
      <c r="AQ312" s="41">
        <f t="shared" si="86"/>
        <v>0</v>
      </c>
      <c r="AR312" s="16"/>
      <c r="AS312" s="16"/>
      <c r="AT312" s="16">
        <v>2300</v>
      </c>
      <c r="AU312" s="14">
        <v>0</v>
      </c>
      <c r="AV312" s="14">
        <f t="shared" si="92"/>
        <v>2300</v>
      </c>
      <c r="AW312" s="40">
        <f t="shared" si="80"/>
        <v>215.5</v>
      </c>
      <c r="AX312" s="16">
        <v>375</v>
      </c>
      <c r="AY312" s="40">
        <f t="shared" si="91"/>
        <v>15.5</v>
      </c>
      <c r="AZ312" s="40">
        <f t="shared" si="82"/>
        <v>390.5</v>
      </c>
      <c r="BA312" s="43">
        <v>100</v>
      </c>
      <c r="BB312" s="40">
        <f t="shared" si="88"/>
        <v>200</v>
      </c>
      <c r="BC312" s="40">
        <v>100</v>
      </c>
      <c r="BD312" s="40">
        <f t="shared" si="87"/>
        <v>200</v>
      </c>
      <c r="BE312" s="40">
        <f t="shared" si="83"/>
        <v>327</v>
      </c>
      <c r="BF312" s="16"/>
      <c r="BG312" s="44"/>
      <c r="BH312" s="7"/>
    </row>
    <row r="313" spans="1:60">
      <c r="A313" s="13">
        <v>720</v>
      </c>
      <c r="B313" s="14" t="s">
        <v>411</v>
      </c>
      <c r="C313" s="14" t="s">
        <v>120</v>
      </c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>
        <f t="shared" si="89"/>
        <v>0</v>
      </c>
      <c r="AJ313" s="14">
        <v>35</v>
      </c>
      <c r="AK313" s="36">
        <f t="shared" si="79"/>
        <v>0</v>
      </c>
      <c r="AL313" s="40">
        <v>0</v>
      </c>
      <c r="AM313" s="36">
        <v>100</v>
      </c>
      <c r="AN313" s="36">
        <v>100</v>
      </c>
      <c r="AO313" s="41"/>
      <c r="AP313" s="41">
        <f t="shared" si="90"/>
        <v>0</v>
      </c>
      <c r="AQ313" s="41">
        <f t="shared" si="86"/>
        <v>0</v>
      </c>
      <c r="AR313" s="14"/>
      <c r="AS313" s="14"/>
      <c r="AT313" s="14"/>
      <c r="AU313" s="14">
        <f t="shared" ref="AU313:AU336" si="93">AT313</f>
        <v>0</v>
      </c>
      <c r="AV313" s="14">
        <f t="shared" si="92"/>
        <v>0</v>
      </c>
      <c r="AW313" s="40">
        <v>0</v>
      </c>
      <c r="AX313" s="40">
        <v>162.5</v>
      </c>
      <c r="AY313" s="40">
        <f t="shared" si="91"/>
        <v>0</v>
      </c>
      <c r="AZ313" s="40">
        <f t="shared" si="82"/>
        <v>162.5</v>
      </c>
      <c r="BA313" s="40">
        <v>100</v>
      </c>
      <c r="BB313" s="40">
        <f t="shared" si="88"/>
        <v>200</v>
      </c>
      <c r="BC313" s="40">
        <v>100</v>
      </c>
      <c r="BD313" s="40">
        <f t="shared" si="87"/>
        <v>200</v>
      </c>
      <c r="BE313" s="40">
        <f t="shared" si="83"/>
        <v>0</v>
      </c>
      <c r="BF313" s="14"/>
      <c r="BG313" s="44"/>
      <c r="BH313" s="7"/>
    </row>
    <row r="314" spans="1:60">
      <c r="A314" s="13">
        <v>721</v>
      </c>
      <c r="B314" s="14" t="s">
        <v>412</v>
      </c>
      <c r="C314" s="14" t="s">
        <v>120</v>
      </c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>
        <f t="shared" si="89"/>
        <v>0</v>
      </c>
      <c r="AJ314" s="14">
        <v>35</v>
      </c>
      <c r="AK314" s="36">
        <f t="shared" si="79"/>
        <v>0</v>
      </c>
      <c r="AL314" s="14">
        <v>0</v>
      </c>
      <c r="AM314" s="36">
        <v>0</v>
      </c>
      <c r="AN314" s="36">
        <v>0</v>
      </c>
      <c r="AO314" s="41"/>
      <c r="AP314" s="41">
        <f t="shared" si="90"/>
        <v>0</v>
      </c>
      <c r="AQ314" s="41">
        <f t="shared" si="86"/>
        <v>0</v>
      </c>
      <c r="AR314" s="14"/>
      <c r="AS314" s="14"/>
      <c r="AT314" s="14"/>
      <c r="AU314" s="14">
        <f t="shared" si="93"/>
        <v>0</v>
      </c>
      <c r="AV314" s="14">
        <f t="shared" si="92"/>
        <v>0</v>
      </c>
      <c r="AW314" s="40">
        <f t="shared" ref="AW314:AW326" si="94">AM314+AN314+AP314+AR314+AU314+AY314</f>
        <v>0</v>
      </c>
      <c r="AX314" s="14">
        <v>113</v>
      </c>
      <c r="AY314" s="40">
        <f t="shared" si="91"/>
        <v>0</v>
      </c>
      <c r="AZ314" s="40">
        <f t="shared" si="82"/>
        <v>113</v>
      </c>
      <c r="BA314" s="40">
        <v>0</v>
      </c>
      <c r="BB314" s="40">
        <f t="shared" si="88"/>
        <v>0</v>
      </c>
      <c r="BC314" s="40">
        <v>0</v>
      </c>
      <c r="BD314" s="40">
        <f t="shared" si="87"/>
        <v>0</v>
      </c>
      <c r="BE314" s="40">
        <f t="shared" si="83"/>
        <v>0</v>
      </c>
      <c r="BF314" s="14"/>
      <c r="BG314" s="44"/>
      <c r="BH314" s="7"/>
    </row>
    <row r="315" spans="1:60">
      <c r="A315" s="13">
        <v>723</v>
      </c>
      <c r="B315" s="14" t="s">
        <v>413</v>
      </c>
      <c r="C315" s="14" t="s">
        <v>120</v>
      </c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>
        <v>1</v>
      </c>
      <c r="V315" s="14">
        <v>1</v>
      </c>
      <c r="W315" s="14">
        <v>1</v>
      </c>
      <c r="X315" s="14">
        <v>1</v>
      </c>
      <c r="Y315" s="14">
        <v>1.5</v>
      </c>
      <c r="Z315" s="14">
        <v>1.5</v>
      </c>
      <c r="AA315" s="14">
        <v>1</v>
      </c>
      <c r="AB315" s="14">
        <v>1</v>
      </c>
      <c r="AC315" s="14">
        <v>1</v>
      </c>
      <c r="AD315" s="14">
        <v>1</v>
      </c>
      <c r="AE315" s="14">
        <v>1</v>
      </c>
      <c r="AF315" s="14">
        <v>1</v>
      </c>
      <c r="AG315" s="14">
        <v>1</v>
      </c>
      <c r="AH315" s="14">
        <v>1</v>
      </c>
      <c r="AI315" s="14">
        <f t="shared" si="89"/>
        <v>15</v>
      </c>
      <c r="AJ315" s="14">
        <v>35</v>
      </c>
      <c r="AK315" s="36">
        <f t="shared" si="79"/>
        <v>525</v>
      </c>
      <c r="AL315" s="14">
        <v>0</v>
      </c>
      <c r="AM315" s="36">
        <v>100</v>
      </c>
      <c r="AN315" s="36">
        <v>100</v>
      </c>
      <c r="AO315" s="41"/>
      <c r="AP315" s="41">
        <f t="shared" si="90"/>
        <v>0</v>
      </c>
      <c r="AQ315" s="41">
        <f t="shared" si="86"/>
        <v>0</v>
      </c>
      <c r="AR315" s="14"/>
      <c r="AS315" s="14"/>
      <c r="AT315" s="14"/>
      <c r="AU315" s="14">
        <f t="shared" si="93"/>
        <v>0</v>
      </c>
      <c r="AV315" s="14">
        <f t="shared" si="92"/>
        <v>0</v>
      </c>
      <c r="AW315" s="40">
        <f t="shared" si="94"/>
        <v>215</v>
      </c>
      <c r="AX315" s="14">
        <v>177</v>
      </c>
      <c r="AY315" s="40">
        <f t="shared" si="91"/>
        <v>15</v>
      </c>
      <c r="AZ315" s="40">
        <f t="shared" si="82"/>
        <v>192</v>
      </c>
      <c r="BA315" s="40">
        <v>100</v>
      </c>
      <c r="BB315" s="40">
        <f t="shared" si="88"/>
        <v>200</v>
      </c>
      <c r="BC315" s="40">
        <v>100</v>
      </c>
      <c r="BD315" s="40">
        <f t="shared" si="87"/>
        <v>200</v>
      </c>
      <c r="BE315" s="40">
        <f t="shared" si="83"/>
        <v>310</v>
      </c>
      <c r="BF315" s="14"/>
      <c r="BG315" s="44"/>
      <c r="BH315" s="7"/>
    </row>
    <row r="316" spans="1:60">
      <c r="A316" s="13">
        <v>724</v>
      </c>
      <c r="B316" s="14" t="s">
        <v>414</v>
      </c>
      <c r="C316" s="14" t="s">
        <v>120</v>
      </c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>
        <f t="shared" si="89"/>
        <v>0</v>
      </c>
      <c r="AJ316" s="14">
        <v>35</v>
      </c>
      <c r="AK316" s="36">
        <f t="shared" si="79"/>
        <v>0</v>
      </c>
      <c r="AL316" s="14">
        <v>0</v>
      </c>
      <c r="AM316" s="36">
        <v>0</v>
      </c>
      <c r="AN316" s="36">
        <v>0</v>
      </c>
      <c r="AO316" s="41"/>
      <c r="AP316" s="41">
        <f t="shared" si="90"/>
        <v>0</v>
      </c>
      <c r="AQ316" s="41">
        <f t="shared" si="86"/>
        <v>0</v>
      </c>
      <c r="AR316" s="14"/>
      <c r="AS316" s="14"/>
      <c r="AT316" s="14"/>
      <c r="AU316" s="14">
        <f t="shared" si="93"/>
        <v>0</v>
      </c>
      <c r="AV316" s="14">
        <f t="shared" si="92"/>
        <v>0</v>
      </c>
      <c r="AW316" s="40">
        <f t="shared" si="94"/>
        <v>0</v>
      </c>
      <c r="AX316" s="14">
        <v>2</v>
      </c>
      <c r="AY316" s="40">
        <f t="shared" si="91"/>
        <v>0</v>
      </c>
      <c r="AZ316" s="40">
        <f t="shared" si="82"/>
        <v>2</v>
      </c>
      <c r="BA316" s="40">
        <v>0</v>
      </c>
      <c r="BB316" s="40">
        <f t="shared" si="88"/>
        <v>0</v>
      </c>
      <c r="BC316" s="40">
        <v>0</v>
      </c>
      <c r="BD316" s="40">
        <f t="shared" si="87"/>
        <v>0</v>
      </c>
      <c r="BE316" s="40">
        <f t="shared" si="83"/>
        <v>0</v>
      </c>
      <c r="BF316" s="14"/>
      <c r="BG316" s="44"/>
      <c r="BH316" s="7"/>
    </row>
    <row r="317" spans="1:60">
      <c r="A317" s="13">
        <v>725</v>
      </c>
      <c r="B317" s="14" t="s">
        <v>415</v>
      </c>
      <c r="C317" s="14" t="s">
        <v>120</v>
      </c>
      <c r="D317" s="14">
        <v>3</v>
      </c>
      <c r="E317" s="14">
        <v>2.5</v>
      </c>
      <c r="F317" s="14">
        <v>3</v>
      </c>
      <c r="G317" s="14">
        <v>3</v>
      </c>
      <c r="H317" s="14">
        <v>3.5</v>
      </c>
      <c r="I317" s="14">
        <v>2.5</v>
      </c>
      <c r="J317" s="14">
        <v>3</v>
      </c>
      <c r="K317" s="14"/>
      <c r="L317" s="14">
        <v>3</v>
      </c>
      <c r="M317" s="14">
        <v>3</v>
      </c>
      <c r="N317" s="14">
        <v>2.5</v>
      </c>
      <c r="O317" s="14">
        <v>3</v>
      </c>
      <c r="P317" s="14">
        <v>2.5</v>
      </c>
      <c r="Q317" s="14">
        <v>0</v>
      </c>
      <c r="R317" s="14">
        <v>0</v>
      </c>
      <c r="S317" s="14">
        <v>0</v>
      </c>
      <c r="T317" s="14">
        <v>3</v>
      </c>
      <c r="U317" s="14">
        <v>3.5</v>
      </c>
      <c r="V317" s="14">
        <v>3</v>
      </c>
      <c r="W317" s="14">
        <v>3</v>
      </c>
      <c r="X317" s="14">
        <v>3</v>
      </c>
      <c r="Y317" s="14">
        <v>3</v>
      </c>
      <c r="Z317" s="14">
        <v>3</v>
      </c>
      <c r="AA317" s="14">
        <v>3</v>
      </c>
      <c r="AB317" s="14">
        <v>2</v>
      </c>
      <c r="AC317" s="14">
        <v>3</v>
      </c>
      <c r="AD317" s="14">
        <v>3</v>
      </c>
      <c r="AE317" s="14">
        <v>3</v>
      </c>
      <c r="AF317" s="14">
        <v>3</v>
      </c>
      <c r="AG317" s="14">
        <v>3</v>
      </c>
      <c r="AH317" s="14">
        <v>3</v>
      </c>
      <c r="AI317" s="14">
        <f t="shared" si="89"/>
        <v>79</v>
      </c>
      <c r="AJ317" s="14">
        <v>35</v>
      </c>
      <c r="AK317" s="36">
        <f t="shared" si="79"/>
        <v>2765</v>
      </c>
      <c r="AL317" s="14">
        <v>0</v>
      </c>
      <c r="AM317" s="36">
        <v>100</v>
      </c>
      <c r="AN317" s="36">
        <v>100</v>
      </c>
      <c r="AO317" s="41"/>
      <c r="AP317" s="41">
        <f t="shared" si="90"/>
        <v>0</v>
      </c>
      <c r="AQ317" s="41">
        <f t="shared" si="86"/>
        <v>0</v>
      </c>
      <c r="AR317" s="14"/>
      <c r="AS317" s="14"/>
      <c r="AT317" s="14">
        <v>1150</v>
      </c>
      <c r="AU317" s="14">
        <f t="shared" si="93"/>
        <v>1150</v>
      </c>
      <c r="AV317" s="14">
        <f t="shared" si="92"/>
        <v>0</v>
      </c>
      <c r="AW317" s="40">
        <f t="shared" si="94"/>
        <v>1429</v>
      </c>
      <c r="AX317" s="14">
        <v>291.5</v>
      </c>
      <c r="AY317" s="40">
        <f t="shared" si="91"/>
        <v>79</v>
      </c>
      <c r="AZ317" s="40">
        <f t="shared" si="82"/>
        <v>370.5</v>
      </c>
      <c r="BA317" s="40">
        <v>100</v>
      </c>
      <c r="BB317" s="40">
        <f t="shared" si="88"/>
        <v>200</v>
      </c>
      <c r="BC317" s="40">
        <v>100</v>
      </c>
      <c r="BD317" s="40">
        <f t="shared" si="87"/>
        <v>200</v>
      </c>
      <c r="BE317" s="40">
        <f t="shared" si="83"/>
        <v>1336</v>
      </c>
      <c r="BF317" s="14"/>
      <c r="BG317" s="44"/>
      <c r="BH317" s="7"/>
    </row>
    <row r="318" spans="1:263">
      <c r="A318" s="13">
        <v>726</v>
      </c>
      <c r="B318" s="14" t="s">
        <v>416</v>
      </c>
      <c r="C318" s="14" t="s">
        <v>120</v>
      </c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>
        <f t="shared" si="89"/>
        <v>0</v>
      </c>
      <c r="AJ318" s="14">
        <v>35</v>
      </c>
      <c r="AK318" s="36">
        <f t="shared" si="79"/>
        <v>0</v>
      </c>
      <c r="AL318" s="14">
        <v>0</v>
      </c>
      <c r="AM318" s="36">
        <v>0</v>
      </c>
      <c r="AN318" s="36">
        <v>0</v>
      </c>
      <c r="AO318" s="41"/>
      <c r="AP318" s="41">
        <f t="shared" si="90"/>
        <v>0</v>
      </c>
      <c r="AQ318" s="41">
        <f t="shared" si="86"/>
        <v>0</v>
      </c>
      <c r="AR318" s="14"/>
      <c r="AS318" s="14"/>
      <c r="AT318" s="14"/>
      <c r="AU318" s="14">
        <f t="shared" si="93"/>
        <v>0</v>
      </c>
      <c r="AV318" s="14">
        <f t="shared" si="92"/>
        <v>0</v>
      </c>
      <c r="AW318" s="40">
        <f t="shared" si="94"/>
        <v>0</v>
      </c>
      <c r="AX318" s="14">
        <v>112.5</v>
      </c>
      <c r="AY318" s="40">
        <f t="shared" si="91"/>
        <v>0</v>
      </c>
      <c r="AZ318" s="40">
        <f t="shared" si="82"/>
        <v>112.5</v>
      </c>
      <c r="BA318" s="40">
        <v>0</v>
      </c>
      <c r="BB318" s="40">
        <f t="shared" si="88"/>
        <v>0</v>
      </c>
      <c r="BC318" s="40">
        <v>0</v>
      </c>
      <c r="BD318" s="40">
        <f t="shared" si="87"/>
        <v>0</v>
      </c>
      <c r="BE318" s="40">
        <f t="shared" si="83"/>
        <v>0</v>
      </c>
      <c r="BF318" s="14"/>
      <c r="BG318" s="44"/>
      <c r="BH318" s="7"/>
      <c r="JB318" s="11"/>
      <c r="JC318" s="11"/>
    </row>
    <row r="319" spans="1:263">
      <c r="A319" s="13">
        <v>727</v>
      </c>
      <c r="B319" s="14" t="s">
        <v>417</v>
      </c>
      <c r="C319" s="14" t="s">
        <v>120</v>
      </c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>
        <f t="shared" si="89"/>
        <v>0</v>
      </c>
      <c r="AJ319" s="14">
        <v>35</v>
      </c>
      <c r="AK319" s="36">
        <f t="shared" si="79"/>
        <v>0</v>
      </c>
      <c r="AL319" s="14">
        <v>0</v>
      </c>
      <c r="AM319" s="36">
        <v>0</v>
      </c>
      <c r="AN319" s="36">
        <v>0</v>
      </c>
      <c r="AO319" s="41"/>
      <c r="AP319" s="41">
        <f t="shared" si="90"/>
        <v>0</v>
      </c>
      <c r="AQ319" s="41">
        <f t="shared" si="86"/>
        <v>0</v>
      </c>
      <c r="AR319" s="14"/>
      <c r="AS319" s="14"/>
      <c r="AT319" s="14"/>
      <c r="AU319" s="14">
        <f t="shared" si="93"/>
        <v>0</v>
      </c>
      <c r="AV319" s="14">
        <f t="shared" si="92"/>
        <v>0</v>
      </c>
      <c r="AW319" s="40">
        <f t="shared" si="94"/>
        <v>0</v>
      </c>
      <c r="AX319" s="14">
        <v>953</v>
      </c>
      <c r="AY319" s="40">
        <f t="shared" si="91"/>
        <v>0</v>
      </c>
      <c r="AZ319" s="40">
        <f t="shared" si="82"/>
        <v>953</v>
      </c>
      <c r="BA319" s="40">
        <v>0</v>
      </c>
      <c r="BB319" s="40">
        <f t="shared" si="88"/>
        <v>0</v>
      </c>
      <c r="BC319" s="40">
        <v>0</v>
      </c>
      <c r="BD319" s="40">
        <f t="shared" si="87"/>
        <v>0</v>
      </c>
      <c r="BE319" s="40">
        <f t="shared" si="83"/>
        <v>0</v>
      </c>
      <c r="BF319" s="14"/>
      <c r="BG319" s="44"/>
      <c r="BH319" s="7"/>
      <c r="JB319" s="11"/>
      <c r="JC319" s="11"/>
    </row>
    <row r="320" spans="1:60">
      <c r="A320" s="13">
        <v>728</v>
      </c>
      <c r="B320" s="14" t="s">
        <v>418</v>
      </c>
      <c r="C320" s="14" t="s">
        <v>120</v>
      </c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>
        <f t="shared" si="89"/>
        <v>0</v>
      </c>
      <c r="AJ320" s="14">
        <v>35</v>
      </c>
      <c r="AK320" s="36">
        <f t="shared" si="79"/>
        <v>0</v>
      </c>
      <c r="AL320" s="14">
        <v>0</v>
      </c>
      <c r="AM320" s="36">
        <v>0</v>
      </c>
      <c r="AN320" s="36">
        <v>0</v>
      </c>
      <c r="AO320" s="41"/>
      <c r="AP320" s="41">
        <f t="shared" si="90"/>
        <v>0</v>
      </c>
      <c r="AQ320" s="41">
        <f t="shared" si="86"/>
        <v>0</v>
      </c>
      <c r="AR320" s="14"/>
      <c r="AS320" s="14"/>
      <c r="AT320" s="14"/>
      <c r="AU320" s="14">
        <f t="shared" si="93"/>
        <v>0</v>
      </c>
      <c r="AV320" s="14">
        <f t="shared" si="92"/>
        <v>0</v>
      </c>
      <c r="AW320" s="40">
        <f t="shared" si="94"/>
        <v>0</v>
      </c>
      <c r="AX320" s="14">
        <v>12</v>
      </c>
      <c r="AY320" s="40">
        <f t="shared" si="91"/>
        <v>0</v>
      </c>
      <c r="AZ320" s="40">
        <f t="shared" si="82"/>
        <v>12</v>
      </c>
      <c r="BA320" s="40">
        <v>100</v>
      </c>
      <c r="BB320" s="40">
        <f t="shared" si="88"/>
        <v>100</v>
      </c>
      <c r="BC320" s="40">
        <v>0</v>
      </c>
      <c r="BD320" s="40">
        <f t="shared" si="87"/>
        <v>0</v>
      </c>
      <c r="BE320" s="40">
        <f t="shared" si="83"/>
        <v>0</v>
      </c>
      <c r="BF320" s="14"/>
      <c r="BG320" s="44"/>
      <c r="BH320" s="7"/>
    </row>
    <row r="321" spans="1:60">
      <c r="A321" s="13">
        <v>729</v>
      </c>
      <c r="B321" s="14" t="s">
        <v>419</v>
      </c>
      <c r="C321" s="14" t="s">
        <v>120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>
        <f t="shared" si="89"/>
        <v>0</v>
      </c>
      <c r="AJ321" s="14">
        <v>35</v>
      </c>
      <c r="AK321" s="36">
        <f t="shared" si="79"/>
        <v>0</v>
      </c>
      <c r="AL321" s="14">
        <v>0</v>
      </c>
      <c r="AM321" s="36">
        <v>0</v>
      </c>
      <c r="AN321" s="36">
        <v>0</v>
      </c>
      <c r="AO321" s="41"/>
      <c r="AP321" s="41">
        <f t="shared" si="90"/>
        <v>0</v>
      </c>
      <c r="AQ321" s="41">
        <f t="shared" si="86"/>
        <v>0</v>
      </c>
      <c r="AR321" s="14"/>
      <c r="AS321" s="14"/>
      <c r="AT321" s="14"/>
      <c r="AU321" s="14">
        <f t="shared" si="93"/>
        <v>0</v>
      </c>
      <c r="AV321" s="14">
        <f t="shared" si="92"/>
        <v>0</v>
      </c>
      <c r="AW321" s="40">
        <f t="shared" si="94"/>
        <v>0</v>
      </c>
      <c r="AX321" s="14">
        <v>30</v>
      </c>
      <c r="AY321" s="40">
        <f t="shared" si="91"/>
        <v>0</v>
      </c>
      <c r="AZ321" s="40">
        <f t="shared" si="82"/>
        <v>30</v>
      </c>
      <c r="BA321" s="40">
        <v>0</v>
      </c>
      <c r="BB321" s="40">
        <f t="shared" si="88"/>
        <v>0</v>
      </c>
      <c r="BC321" s="40">
        <v>0</v>
      </c>
      <c r="BD321" s="40">
        <f t="shared" si="87"/>
        <v>0</v>
      </c>
      <c r="BE321" s="40">
        <f t="shared" si="83"/>
        <v>0</v>
      </c>
      <c r="BF321" s="14"/>
      <c r="BG321" s="44"/>
      <c r="BH321" s="7"/>
    </row>
    <row r="322" spans="1:263">
      <c r="A322" s="13">
        <v>730</v>
      </c>
      <c r="B322" s="14" t="s">
        <v>420</v>
      </c>
      <c r="C322" s="14" t="s">
        <v>120</v>
      </c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>
        <f t="shared" si="89"/>
        <v>0</v>
      </c>
      <c r="AJ322" s="14">
        <v>35</v>
      </c>
      <c r="AK322" s="36">
        <f t="shared" si="79"/>
        <v>0</v>
      </c>
      <c r="AL322" s="14">
        <v>0</v>
      </c>
      <c r="AM322" s="36">
        <v>0</v>
      </c>
      <c r="AN322" s="36">
        <v>0</v>
      </c>
      <c r="AO322" s="41"/>
      <c r="AP322" s="41">
        <f t="shared" si="90"/>
        <v>0</v>
      </c>
      <c r="AQ322" s="41">
        <f t="shared" si="86"/>
        <v>0</v>
      </c>
      <c r="AR322" s="14"/>
      <c r="AS322" s="14"/>
      <c r="AT322" s="14"/>
      <c r="AU322" s="14">
        <f t="shared" si="93"/>
        <v>0</v>
      </c>
      <c r="AV322" s="14">
        <f t="shared" si="92"/>
        <v>0</v>
      </c>
      <c r="AW322" s="40">
        <f t="shared" si="94"/>
        <v>0</v>
      </c>
      <c r="AX322" s="14">
        <v>2</v>
      </c>
      <c r="AY322" s="40">
        <f t="shared" si="91"/>
        <v>0</v>
      </c>
      <c r="AZ322" s="40">
        <f t="shared" si="82"/>
        <v>2</v>
      </c>
      <c r="BA322" s="40">
        <v>0</v>
      </c>
      <c r="BB322" s="40">
        <f t="shared" si="88"/>
        <v>0</v>
      </c>
      <c r="BC322" s="40">
        <v>0</v>
      </c>
      <c r="BD322" s="40">
        <f t="shared" si="87"/>
        <v>0</v>
      </c>
      <c r="BE322" s="40">
        <f t="shared" si="83"/>
        <v>0</v>
      </c>
      <c r="BF322" s="14"/>
      <c r="BG322" s="44"/>
      <c r="BH322" s="7"/>
      <c r="JB322" s="11"/>
      <c r="JC322" s="11"/>
    </row>
    <row r="323" s="11" customFormat="1" spans="1:263">
      <c r="A323" s="13">
        <v>731</v>
      </c>
      <c r="B323" s="14" t="s">
        <v>421</v>
      </c>
      <c r="C323" s="14" t="s">
        <v>120</v>
      </c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>
        <f t="shared" si="89"/>
        <v>0</v>
      </c>
      <c r="AJ323" s="14">
        <v>35</v>
      </c>
      <c r="AK323" s="36">
        <f t="shared" ref="AK323:AK386" si="95">AI323*AJ323</f>
        <v>0</v>
      </c>
      <c r="AL323" s="14">
        <v>0</v>
      </c>
      <c r="AM323" s="36">
        <v>0</v>
      </c>
      <c r="AN323" s="36">
        <v>0</v>
      </c>
      <c r="AO323" s="41"/>
      <c r="AP323" s="41">
        <f t="shared" si="90"/>
        <v>0</v>
      </c>
      <c r="AQ323" s="41">
        <f t="shared" si="86"/>
        <v>0</v>
      </c>
      <c r="AR323" s="14"/>
      <c r="AS323" s="14"/>
      <c r="AT323" s="14"/>
      <c r="AU323" s="14">
        <f t="shared" si="93"/>
        <v>0</v>
      </c>
      <c r="AV323" s="14">
        <f t="shared" si="92"/>
        <v>0</v>
      </c>
      <c r="AW323" s="40">
        <f t="shared" si="94"/>
        <v>0</v>
      </c>
      <c r="AX323" s="14">
        <v>46</v>
      </c>
      <c r="AY323" s="40">
        <f t="shared" si="91"/>
        <v>0</v>
      </c>
      <c r="AZ323" s="40">
        <f t="shared" ref="AZ323:AZ386" si="96">AX323+AY323</f>
        <v>46</v>
      </c>
      <c r="BA323" s="40">
        <v>0</v>
      </c>
      <c r="BB323" s="40">
        <f t="shared" si="88"/>
        <v>0</v>
      </c>
      <c r="BC323" s="40">
        <v>0</v>
      </c>
      <c r="BD323" s="40">
        <f t="shared" si="87"/>
        <v>0</v>
      </c>
      <c r="BE323" s="40">
        <f t="shared" ref="BE323:BE386" si="97">AK323-AW323</f>
        <v>0</v>
      </c>
      <c r="BF323" s="14"/>
      <c r="BG323" s="44"/>
      <c r="BH323" s="7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  <c r="EC323" s="15"/>
      <c r="ED323" s="15"/>
      <c r="EE323" s="15"/>
      <c r="EF323" s="15"/>
      <c r="EG323" s="15"/>
      <c r="EH323" s="15"/>
      <c r="EI323" s="15"/>
      <c r="EJ323" s="15"/>
      <c r="EK323" s="15"/>
      <c r="EL323" s="15"/>
      <c r="EM323" s="15"/>
      <c r="EN323" s="15"/>
      <c r="EO323" s="15"/>
      <c r="EP323" s="15"/>
      <c r="EQ323" s="15"/>
      <c r="ER323" s="15"/>
      <c r="ES323" s="15"/>
      <c r="ET323" s="15"/>
      <c r="EU323" s="15"/>
      <c r="EV323" s="15"/>
      <c r="EW323" s="15"/>
      <c r="EX323" s="15"/>
      <c r="EY323" s="15"/>
      <c r="EZ323" s="15"/>
      <c r="FA323" s="15"/>
      <c r="FB323" s="15"/>
      <c r="FC323" s="15"/>
      <c r="FD323" s="15"/>
      <c r="FE323" s="15"/>
      <c r="FF323" s="15"/>
      <c r="FG323" s="15"/>
      <c r="FH323" s="15"/>
      <c r="FI323" s="15"/>
      <c r="FJ323" s="15"/>
      <c r="FK323" s="15"/>
      <c r="FL323" s="15"/>
      <c r="FM323" s="15"/>
      <c r="FN323" s="15"/>
      <c r="FO323" s="15"/>
      <c r="FP323" s="15"/>
      <c r="FQ323" s="15"/>
      <c r="FR323" s="15"/>
      <c r="FS323" s="15"/>
      <c r="FT323" s="15"/>
      <c r="FU323" s="15"/>
      <c r="FV323" s="15"/>
      <c r="FW323" s="15"/>
      <c r="FX323" s="15"/>
      <c r="FY323" s="15"/>
      <c r="FZ323" s="15"/>
      <c r="GA323" s="15"/>
      <c r="GB323" s="15"/>
      <c r="GC323" s="15"/>
      <c r="GD323" s="15"/>
      <c r="GE323" s="15"/>
      <c r="GF323" s="15"/>
      <c r="GG323" s="15"/>
      <c r="GH323" s="15"/>
      <c r="GI323" s="15"/>
      <c r="GJ323" s="15"/>
      <c r="GK323" s="15"/>
      <c r="GL323" s="15"/>
      <c r="GM323" s="15"/>
      <c r="GN323" s="15"/>
      <c r="GO323" s="15"/>
      <c r="GP323" s="15"/>
      <c r="GQ323" s="15"/>
      <c r="GR323" s="15"/>
      <c r="GS323" s="15"/>
      <c r="GT323" s="15"/>
      <c r="GU323" s="15"/>
      <c r="GV323" s="15"/>
      <c r="GW323" s="15"/>
      <c r="GX323" s="15"/>
      <c r="GY323" s="15"/>
      <c r="GZ323" s="15"/>
      <c r="HA323" s="15"/>
      <c r="HB323" s="15"/>
      <c r="HC323" s="15"/>
      <c r="HD323" s="15"/>
      <c r="HE323" s="15"/>
      <c r="HF323" s="15"/>
      <c r="HG323" s="15"/>
      <c r="HH323" s="15"/>
      <c r="HI323" s="15"/>
      <c r="HJ323" s="15"/>
      <c r="HK323" s="15"/>
      <c r="HL323" s="15"/>
      <c r="HM323" s="15"/>
      <c r="HN323" s="15"/>
      <c r="HO323" s="15"/>
      <c r="HP323" s="15"/>
      <c r="HQ323" s="15"/>
      <c r="HR323" s="15"/>
      <c r="HS323" s="15"/>
      <c r="HT323" s="15"/>
      <c r="HU323" s="15"/>
      <c r="HV323" s="15"/>
      <c r="HW323" s="15"/>
      <c r="HX323" s="15"/>
      <c r="HY323" s="15"/>
      <c r="HZ323" s="15"/>
      <c r="IA323" s="15"/>
      <c r="IB323" s="15"/>
      <c r="IC323" s="15"/>
      <c r="ID323" s="15"/>
      <c r="IE323" s="15"/>
      <c r="IF323" s="15"/>
      <c r="IG323" s="15"/>
      <c r="IH323" s="15"/>
      <c r="II323" s="15"/>
      <c r="IJ323" s="15"/>
      <c r="IK323" s="15"/>
      <c r="IL323" s="15"/>
      <c r="IM323" s="15"/>
      <c r="IN323" s="15"/>
      <c r="IO323" s="15"/>
      <c r="IP323" s="15"/>
      <c r="IQ323" s="15"/>
      <c r="IR323" s="15"/>
      <c r="IS323" s="15"/>
      <c r="IT323" s="15"/>
      <c r="IU323" s="15"/>
      <c r="IV323" s="15"/>
      <c r="IW323" s="15"/>
      <c r="IX323" s="15"/>
      <c r="IY323" s="15"/>
      <c r="IZ323" s="15"/>
      <c r="JA323" s="15"/>
      <c r="JB323"/>
      <c r="JC323"/>
    </row>
    <row r="324" spans="1:60">
      <c r="A324" s="13">
        <v>732</v>
      </c>
      <c r="B324" s="14" t="s">
        <v>422</v>
      </c>
      <c r="C324" s="14" t="s">
        <v>120</v>
      </c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>
        <f t="shared" si="89"/>
        <v>0</v>
      </c>
      <c r="AJ324" s="14">
        <v>35</v>
      </c>
      <c r="AK324" s="36">
        <f t="shared" si="95"/>
        <v>0</v>
      </c>
      <c r="AL324" s="14">
        <v>0</v>
      </c>
      <c r="AM324" s="36">
        <v>0</v>
      </c>
      <c r="AN324" s="36">
        <v>0</v>
      </c>
      <c r="AO324" s="41"/>
      <c r="AP324" s="41">
        <f t="shared" si="90"/>
        <v>0</v>
      </c>
      <c r="AQ324" s="41">
        <f t="shared" si="86"/>
        <v>0</v>
      </c>
      <c r="AR324" s="14"/>
      <c r="AS324" s="14"/>
      <c r="AT324" s="14"/>
      <c r="AU324" s="14">
        <f t="shared" si="93"/>
        <v>0</v>
      </c>
      <c r="AV324" s="14">
        <f t="shared" si="92"/>
        <v>0</v>
      </c>
      <c r="AW324" s="40">
        <f t="shared" si="94"/>
        <v>0</v>
      </c>
      <c r="AX324" s="14">
        <v>59.5</v>
      </c>
      <c r="AY324" s="40">
        <f t="shared" si="91"/>
        <v>0</v>
      </c>
      <c r="AZ324" s="40">
        <f t="shared" si="96"/>
        <v>59.5</v>
      </c>
      <c r="BA324" s="40">
        <v>0</v>
      </c>
      <c r="BB324" s="40">
        <f t="shared" si="88"/>
        <v>0</v>
      </c>
      <c r="BC324" s="40">
        <v>0</v>
      </c>
      <c r="BD324" s="40">
        <f t="shared" si="87"/>
        <v>0</v>
      </c>
      <c r="BE324" s="40">
        <f t="shared" si="97"/>
        <v>0</v>
      </c>
      <c r="BF324" s="14"/>
      <c r="BG324" s="44"/>
      <c r="BH324" s="7"/>
    </row>
    <row r="325" spans="1:60">
      <c r="A325" s="13">
        <v>733</v>
      </c>
      <c r="B325" s="16" t="s">
        <v>423</v>
      </c>
      <c r="C325" s="16" t="s">
        <v>120</v>
      </c>
      <c r="D325" s="16">
        <v>4.5</v>
      </c>
      <c r="E325" s="16">
        <v>4</v>
      </c>
      <c r="F325" s="16">
        <v>4.5</v>
      </c>
      <c r="G325" s="16">
        <v>6</v>
      </c>
      <c r="H325" s="16">
        <v>5</v>
      </c>
      <c r="I325" s="16">
        <v>5</v>
      </c>
      <c r="J325" s="16">
        <v>5</v>
      </c>
      <c r="K325" s="16">
        <v>5</v>
      </c>
      <c r="L325" s="16">
        <v>5</v>
      </c>
      <c r="M325" s="16">
        <v>5</v>
      </c>
      <c r="N325" s="16">
        <v>4.5</v>
      </c>
      <c r="O325" s="16">
        <v>5</v>
      </c>
      <c r="P325" s="16">
        <v>5</v>
      </c>
      <c r="Q325" s="16">
        <v>5.5</v>
      </c>
      <c r="R325" s="16">
        <v>5.5</v>
      </c>
      <c r="S325" s="16">
        <v>6.5</v>
      </c>
      <c r="T325" s="16">
        <v>6</v>
      </c>
      <c r="U325" s="16">
        <v>5</v>
      </c>
      <c r="V325" s="16">
        <v>5.5</v>
      </c>
      <c r="W325" s="16">
        <v>6.5</v>
      </c>
      <c r="X325" s="16">
        <v>4.5</v>
      </c>
      <c r="Y325" s="16">
        <v>5.5</v>
      </c>
      <c r="Z325" s="16"/>
      <c r="AA325" s="16">
        <v>5.5</v>
      </c>
      <c r="AB325" s="16">
        <v>5.5</v>
      </c>
      <c r="AC325" s="16">
        <v>5</v>
      </c>
      <c r="AD325" s="16">
        <v>4.5</v>
      </c>
      <c r="AE325" s="16">
        <v>5</v>
      </c>
      <c r="AF325" s="16">
        <v>5.5</v>
      </c>
      <c r="AG325" s="16">
        <v>6</v>
      </c>
      <c r="AH325" s="16">
        <v>5.5</v>
      </c>
      <c r="AI325" s="14">
        <f t="shared" si="89"/>
        <v>156.5</v>
      </c>
      <c r="AJ325" s="14">
        <v>35</v>
      </c>
      <c r="AK325" s="36">
        <f t="shared" si="95"/>
        <v>5477.5</v>
      </c>
      <c r="AL325" s="16">
        <v>0</v>
      </c>
      <c r="AM325" s="36">
        <v>100</v>
      </c>
      <c r="AN325" s="36">
        <v>100</v>
      </c>
      <c r="AO325" s="42"/>
      <c r="AP325" s="41">
        <f t="shared" si="90"/>
        <v>0</v>
      </c>
      <c r="AQ325" s="41">
        <f t="shared" si="86"/>
        <v>0</v>
      </c>
      <c r="AR325" s="16"/>
      <c r="AS325" s="16"/>
      <c r="AT325" s="16">
        <v>4600</v>
      </c>
      <c r="AU325" s="14">
        <f t="shared" si="93"/>
        <v>4600</v>
      </c>
      <c r="AV325" s="14">
        <f t="shared" si="92"/>
        <v>0</v>
      </c>
      <c r="AW325" s="40">
        <f t="shared" si="94"/>
        <v>4956.5</v>
      </c>
      <c r="AX325" s="16">
        <v>373.5</v>
      </c>
      <c r="AY325" s="40">
        <f t="shared" si="91"/>
        <v>156.5</v>
      </c>
      <c r="AZ325" s="40">
        <f t="shared" si="96"/>
        <v>530</v>
      </c>
      <c r="BA325" s="43">
        <v>100</v>
      </c>
      <c r="BB325" s="40">
        <f t="shared" si="88"/>
        <v>200</v>
      </c>
      <c r="BC325" s="40">
        <v>100</v>
      </c>
      <c r="BD325" s="40">
        <f t="shared" si="87"/>
        <v>200</v>
      </c>
      <c r="BE325" s="40">
        <f t="shared" si="97"/>
        <v>521</v>
      </c>
      <c r="BF325" s="16"/>
      <c r="BG325" s="44"/>
      <c r="BH325" s="7"/>
    </row>
    <row r="326" spans="1:60">
      <c r="A326" s="13">
        <v>734</v>
      </c>
      <c r="B326" s="14" t="s">
        <v>424</v>
      </c>
      <c r="C326" s="14" t="s">
        <v>120</v>
      </c>
      <c r="D326" s="14">
        <v>8</v>
      </c>
      <c r="E326" s="14">
        <v>8</v>
      </c>
      <c r="F326" s="14"/>
      <c r="G326" s="14"/>
      <c r="H326" s="14">
        <v>8</v>
      </c>
      <c r="I326" s="14">
        <v>5.5</v>
      </c>
      <c r="J326" s="14">
        <v>7</v>
      </c>
      <c r="K326" s="14">
        <v>8</v>
      </c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>
        <v>5</v>
      </c>
      <c r="W326" s="14">
        <v>5</v>
      </c>
      <c r="X326" s="14">
        <v>4.5</v>
      </c>
      <c r="Y326" s="14">
        <v>4</v>
      </c>
      <c r="Z326" s="14">
        <v>6.5</v>
      </c>
      <c r="AA326" s="14">
        <v>6.5</v>
      </c>
      <c r="AB326" s="14">
        <v>6</v>
      </c>
      <c r="AC326" s="14">
        <v>4</v>
      </c>
      <c r="AD326" s="14">
        <v>4.5</v>
      </c>
      <c r="AE326" s="14">
        <v>5</v>
      </c>
      <c r="AF326" s="14">
        <v>6.5</v>
      </c>
      <c r="AG326" s="14">
        <v>5</v>
      </c>
      <c r="AH326" s="14">
        <v>6.5</v>
      </c>
      <c r="AI326" s="14">
        <f t="shared" si="89"/>
        <v>113.5</v>
      </c>
      <c r="AJ326" s="14">
        <v>35</v>
      </c>
      <c r="AK326" s="36">
        <f t="shared" si="95"/>
        <v>3972.5</v>
      </c>
      <c r="AL326" s="14">
        <v>0</v>
      </c>
      <c r="AM326" s="36">
        <v>100</v>
      </c>
      <c r="AN326" s="36">
        <v>100</v>
      </c>
      <c r="AO326" s="41"/>
      <c r="AP326" s="41">
        <f t="shared" si="90"/>
        <v>0</v>
      </c>
      <c r="AQ326" s="41">
        <f t="shared" si="86"/>
        <v>0</v>
      </c>
      <c r="AR326" s="14"/>
      <c r="AS326" s="14"/>
      <c r="AT326" s="14"/>
      <c r="AU326" s="14">
        <f t="shared" si="93"/>
        <v>0</v>
      </c>
      <c r="AV326" s="14">
        <f t="shared" si="92"/>
        <v>0</v>
      </c>
      <c r="AW326" s="40">
        <f t="shared" si="94"/>
        <v>313.5</v>
      </c>
      <c r="AX326" s="14">
        <v>403.5</v>
      </c>
      <c r="AY326" s="40">
        <f t="shared" si="91"/>
        <v>113.5</v>
      </c>
      <c r="AZ326" s="40">
        <f t="shared" si="96"/>
        <v>517</v>
      </c>
      <c r="BA326" s="40">
        <v>100</v>
      </c>
      <c r="BB326" s="40">
        <f t="shared" si="88"/>
        <v>200</v>
      </c>
      <c r="BC326" s="40">
        <v>100</v>
      </c>
      <c r="BD326" s="40">
        <f t="shared" si="87"/>
        <v>200</v>
      </c>
      <c r="BE326" s="40">
        <f t="shared" si="97"/>
        <v>3659</v>
      </c>
      <c r="BF326" s="14"/>
      <c r="BG326" s="44"/>
      <c r="BH326" s="7"/>
    </row>
    <row r="327" spans="1:60">
      <c r="A327" s="13">
        <v>735</v>
      </c>
      <c r="B327" s="14" t="s">
        <v>425</v>
      </c>
      <c r="C327" s="14" t="s">
        <v>120</v>
      </c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>
        <f t="shared" si="89"/>
        <v>0</v>
      </c>
      <c r="AJ327" s="14">
        <v>35</v>
      </c>
      <c r="AK327" s="36">
        <f t="shared" si="95"/>
        <v>0</v>
      </c>
      <c r="AL327" s="14">
        <v>0</v>
      </c>
      <c r="AM327" s="36">
        <v>100</v>
      </c>
      <c r="AN327" s="36">
        <v>0</v>
      </c>
      <c r="AO327" s="41"/>
      <c r="AP327" s="41">
        <f t="shared" si="90"/>
        <v>0</v>
      </c>
      <c r="AQ327" s="41">
        <f t="shared" si="86"/>
        <v>0</v>
      </c>
      <c r="AR327" s="14"/>
      <c r="AS327" s="14"/>
      <c r="AT327" s="14"/>
      <c r="AU327" s="14">
        <f t="shared" si="93"/>
        <v>0</v>
      </c>
      <c r="AV327" s="14">
        <f t="shared" si="92"/>
        <v>0</v>
      </c>
      <c r="AW327" s="40">
        <v>0</v>
      </c>
      <c r="AX327" s="14">
        <v>28.5</v>
      </c>
      <c r="AY327" s="40">
        <f t="shared" si="91"/>
        <v>0</v>
      </c>
      <c r="AZ327" s="40">
        <f t="shared" si="96"/>
        <v>28.5</v>
      </c>
      <c r="BA327" s="40">
        <v>100</v>
      </c>
      <c r="BB327" s="40">
        <f t="shared" si="88"/>
        <v>200</v>
      </c>
      <c r="BC327" s="40">
        <v>0</v>
      </c>
      <c r="BD327" s="40">
        <f t="shared" si="87"/>
        <v>0</v>
      </c>
      <c r="BE327" s="40">
        <f t="shared" si="97"/>
        <v>0</v>
      </c>
      <c r="BF327" s="14"/>
      <c r="BG327" s="44"/>
      <c r="BH327" s="7"/>
    </row>
    <row r="328" spans="1:60">
      <c r="A328" s="118">
        <v>736</v>
      </c>
      <c r="B328" s="118" t="s">
        <v>426</v>
      </c>
      <c r="C328" s="118" t="s">
        <v>120</v>
      </c>
      <c r="D328" s="118">
        <v>5</v>
      </c>
      <c r="E328" s="118">
        <v>6</v>
      </c>
      <c r="F328" s="118">
        <v>5</v>
      </c>
      <c r="G328" s="118">
        <v>5</v>
      </c>
      <c r="H328" s="118">
        <v>5</v>
      </c>
      <c r="I328" s="118">
        <v>4.5</v>
      </c>
      <c r="J328" s="118">
        <v>4</v>
      </c>
      <c r="K328" s="118">
        <v>5</v>
      </c>
      <c r="L328" s="118">
        <v>4.5</v>
      </c>
      <c r="M328" s="118">
        <v>4</v>
      </c>
      <c r="N328" s="118">
        <v>4.5</v>
      </c>
      <c r="O328" s="118">
        <v>4.5</v>
      </c>
      <c r="P328" s="118">
        <v>4.5</v>
      </c>
      <c r="Q328" s="118">
        <v>5</v>
      </c>
      <c r="R328" s="118">
        <v>4</v>
      </c>
      <c r="S328" s="118">
        <v>6</v>
      </c>
      <c r="T328" s="118">
        <v>4</v>
      </c>
      <c r="U328" s="118"/>
      <c r="V328" s="118">
        <v>4.5</v>
      </c>
      <c r="W328" s="118">
        <v>4.5</v>
      </c>
      <c r="X328" s="118">
        <v>4</v>
      </c>
      <c r="Y328" s="118">
        <v>4.5</v>
      </c>
      <c r="Z328" s="118">
        <v>4</v>
      </c>
      <c r="AA328" s="118">
        <v>4</v>
      </c>
      <c r="AB328" s="118">
        <v>4</v>
      </c>
      <c r="AC328" s="118">
        <v>4</v>
      </c>
      <c r="AD328" s="118">
        <v>4.5</v>
      </c>
      <c r="AE328" s="118">
        <v>4</v>
      </c>
      <c r="AF328" s="118">
        <v>4</v>
      </c>
      <c r="AG328" s="118">
        <v>4</v>
      </c>
      <c r="AH328" s="118">
        <v>4</v>
      </c>
      <c r="AI328" s="14">
        <f t="shared" si="89"/>
        <v>134.5</v>
      </c>
      <c r="AJ328" s="14">
        <v>35</v>
      </c>
      <c r="AK328" s="36">
        <f t="shared" si="95"/>
        <v>4707.5</v>
      </c>
      <c r="AL328" s="14">
        <v>0</v>
      </c>
      <c r="AM328" s="14"/>
      <c r="AN328" s="14"/>
      <c r="AO328" s="14"/>
      <c r="AP328" s="41">
        <f t="shared" si="90"/>
        <v>0</v>
      </c>
      <c r="AQ328" s="41">
        <f t="shared" si="86"/>
        <v>0</v>
      </c>
      <c r="AR328" s="118"/>
      <c r="AS328" s="14"/>
      <c r="AT328" s="118">
        <v>2050</v>
      </c>
      <c r="AU328" s="14">
        <f t="shared" si="93"/>
        <v>2050</v>
      </c>
      <c r="AV328" s="14">
        <f t="shared" si="92"/>
        <v>0</v>
      </c>
      <c r="AW328" s="40">
        <f t="shared" ref="AW328:AW366" si="98">AM328+AN328+AP328+AR328+AU328+AY328</f>
        <v>2184.5</v>
      </c>
      <c r="AX328" s="118"/>
      <c r="AY328" s="40">
        <f t="shared" si="91"/>
        <v>134.5</v>
      </c>
      <c r="AZ328" s="40">
        <f t="shared" si="96"/>
        <v>134.5</v>
      </c>
      <c r="BA328" s="118"/>
      <c r="BB328" s="40">
        <f t="shared" si="88"/>
        <v>0</v>
      </c>
      <c r="BC328" s="118"/>
      <c r="BD328" s="40">
        <f t="shared" si="87"/>
        <v>0</v>
      </c>
      <c r="BE328" s="40">
        <f t="shared" si="97"/>
        <v>2523</v>
      </c>
      <c r="BF328" s="118"/>
      <c r="BG328" s="118"/>
      <c r="BH328" s="7"/>
    </row>
    <row r="329" spans="1:263">
      <c r="A329" s="13">
        <v>737</v>
      </c>
      <c r="B329" s="14" t="s">
        <v>427</v>
      </c>
      <c r="C329" s="14" t="s">
        <v>120</v>
      </c>
      <c r="D329" s="14">
        <v>3</v>
      </c>
      <c r="E329" s="14">
        <v>8</v>
      </c>
      <c r="F329" s="14">
        <v>6</v>
      </c>
      <c r="G329" s="14">
        <v>7</v>
      </c>
      <c r="H329" s="14">
        <v>7.5</v>
      </c>
      <c r="I329" s="14">
        <v>8.5</v>
      </c>
      <c r="J329" s="14">
        <v>1.5</v>
      </c>
      <c r="K329" s="14">
        <v>3</v>
      </c>
      <c r="L329" s="14">
        <v>2</v>
      </c>
      <c r="M329" s="14"/>
      <c r="N329" s="14"/>
      <c r="O329" s="14">
        <v>3</v>
      </c>
      <c r="P329" s="14"/>
      <c r="Q329" s="14">
        <v>0</v>
      </c>
      <c r="R329" s="14"/>
      <c r="S329" s="14">
        <v>3</v>
      </c>
      <c r="T329" s="14">
        <v>3</v>
      </c>
      <c r="U329" s="14">
        <v>4</v>
      </c>
      <c r="V329" s="14">
        <v>3.5</v>
      </c>
      <c r="W329" s="14">
        <v>4</v>
      </c>
      <c r="X329" s="14">
        <v>4.5</v>
      </c>
      <c r="Y329" s="14">
        <v>4</v>
      </c>
      <c r="Z329" s="14">
        <v>8</v>
      </c>
      <c r="AA329" s="14">
        <v>9</v>
      </c>
      <c r="AB329" s="14">
        <v>9.5</v>
      </c>
      <c r="AC329" s="14"/>
      <c r="AD329" s="14">
        <v>5</v>
      </c>
      <c r="AE329" s="14"/>
      <c r="AF329" s="14">
        <v>9.5</v>
      </c>
      <c r="AG329" s="14">
        <v>8.5</v>
      </c>
      <c r="AH329" s="14">
        <v>8.5</v>
      </c>
      <c r="AI329" s="14">
        <f t="shared" si="89"/>
        <v>133.5</v>
      </c>
      <c r="AJ329" s="14">
        <v>35</v>
      </c>
      <c r="AK329" s="36">
        <f t="shared" si="95"/>
        <v>4672.5</v>
      </c>
      <c r="AL329" s="14">
        <v>0</v>
      </c>
      <c r="AM329" s="36">
        <v>100</v>
      </c>
      <c r="AN329" s="36">
        <v>100</v>
      </c>
      <c r="AO329" s="41"/>
      <c r="AP329" s="41">
        <f t="shared" si="90"/>
        <v>0</v>
      </c>
      <c r="AQ329" s="41">
        <f t="shared" si="86"/>
        <v>0</v>
      </c>
      <c r="AR329" s="14"/>
      <c r="AS329" s="14"/>
      <c r="AT329" s="14">
        <v>2300</v>
      </c>
      <c r="AU329" s="14">
        <f t="shared" si="93"/>
        <v>2300</v>
      </c>
      <c r="AV329" s="14">
        <f t="shared" si="92"/>
        <v>0</v>
      </c>
      <c r="AW329" s="40">
        <f t="shared" si="98"/>
        <v>2633.5</v>
      </c>
      <c r="AX329" s="14">
        <v>383</v>
      </c>
      <c r="AY329" s="40">
        <f t="shared" si="91"/>
        <v>133.5</v>
      </c>
      <c r="AZ329" s="40">
        <f t="shared" si="96"/>
        <v>516.5</v>
      </c>
      <c r="BA329" s="40">
        <v>100</v>
      </c>
      <c r="BB329" s="40">
        <f t="shared" si="88"/>
        <v>200</v>
      </c>
      <c r="BC329" s="40">
        <v>100</v>
      </c>
      <c r="BD329" s="40">
        <f t="shared" si="87"/>
        <v>200</v>
      </c>
      <c r="BE329" s="40">
        <f t="shared" si="97"/>
        <v>2039</v>
      </c>
      <c r="BF329" s="14"/>
      <c r="BG329" s="44"/>
      <c r="BH329" s="7"/>
      <c r="JB329" s="9"/>
      <c r="JC329" s="9"/>
    </row>
    <row r="330" spans="1:263">
      <c r="A330" s="13">
        <v>738</v>
      </c>
      <c r="B330" s="16" t="s">
        <v>428</v>
      </c>
      <c r="C330" s="16" t="s">
        <v>120</v>
      </c>
      <c r="D330" s="16">
        <v>3.5</v>
      </c>
      <c r="E330" s="16">
        <v>4</v>
      </c>
      <c r="F330" s="16">
        <v>5</v>
      </c>
      <c r="G330" s="16">
        <v>2</v>
      </c>
      <c r="H330" s="16">
        <v>5</v>
      </c>
      <c r="I330" s="16">
        <v>2</v>
      </c>
      <c r="J330" s="16">
        <v>4</v>
      </c>
      <c r="K330" s="16"/>
      <c r="L330" s="16"/>
      <c r="M330" s="16"/>
      <c r="N330" s="16"/>
      <c r="O330" s="16"/>
      <c r="P330" s="16"/>
      <c r="Q330" s="16"/>
      <c r="R330" s="16"/>
      <c r="S330" s="16"/>
      <c r="T330" s="16">
        <v>3</v>
      </c>
      <c r="U330" s="16">
        <v>3</v>
      </c>
      <c r="V330" s="16">
        <v>3.5</v>
      </c>
      <c r="W330" s="16">
        <v>4</v>
      </c>
      <c r="X330" s="16">
        <v>4</v>
      </c>
      <c r="Y330" s="16">
        <v>4</v>
      </c>
      <c r="Z330" s="16">
        <v>4</v>
      </c>
      <c r="AA330" s="16">
        <v>4</v>
      </c>
      <c r="AB330" s="16">
        <v>4</v>
      </c>
      <c r="AC330" s="16">
        <v>4</v>
      </c>
      <c r="AD330" s="16">
        <v>4</v>
      </c>
      <c r="AE330" s="16">
        <v>3.5</v>
      </c>
      <c r="AF330" s="16">
        <v>3</v>
      </c>
      <c r="AG330" s="16">
        <v>3.5</v>
      </c>
      <c r="AH330" s="16">
        <v>4</v>
      </c>
      <c r="AI330" s="14">
        <f t="shared" si="89"/>
        <v>81</v>
      </c>
      <c r="AJ330" s="14">
        <v>35</v>
      </c>
      <c r="AK330" s="36">
        <f t="shared" si="95"/>
        <v>2835</v>
      </c>
      <c r="AL330" s="16">
        <v>0</v>
      </c>
      <c r="AM330" s="36">
        <v>100</v>
      </c>
      <c r="AN330" s="36">
        <v>100</v>
      </c>
      <c r="AO330" s="42"/>
      <c r="AP330" s="41">
        <f t="shared" si="90"/>
        <v>0</v>
      </c>
      <c r="AQ330" s="41">
        <f t="shared" si="86"/>
        <v>0</v>
      </c>
      <c r="AR330" s="16"/>
      <c r="AS330" s="16"/>
      <c r="AT330" s="16">
        <v>2300</v>
      </c>
      <c r="AU330" s="14">
        <f t="shared" si="93"/>
        <v>2300</v>
      </c>
      <c r="AV330" s="14">
        <f t="shared" si="92"/>
        <v>0</v>
      </c>
      <c r="AW330" s="40">
        <f t="shared" si="98"/>
        <v>2581</v>
      </c>
      <c r="AX330" s="16">
        <v>288.5</v>
      </c>
      <c r="AY330" s="40">
        <f t="shared" si="91"/>
        <v>81</v>
      </c>
      <c r="AZ330" s="40">
        <f t="shared" si="96"/>
        <v>369.5</v>
      </c>
      <c r="BA330" s="43">
        <v>100</v>
      </c>
      <c r="BB330" s="40">
        <f t="shared" si="88"/>
        <v>200</v>
      </c>
      <c r="BC330" s="40">
        <v>100</v>
      </c>
      <c r="BD330" s="40">
        <f t="shared" si="87"/>
        <v>200</v>
      </c>
      <c r="BE330" s="40">
        <f t="shared" si="97"/>
        <v>254</v>
      </c>
      <c r="BF330" s="16"/>
      <c r="BG330" s="44"/>
      <c r="BH330" s="7"/>
      <c r="JB330" s="9"/>
      <c r="JC330" s="9"/>
    </row>
    <row r="331" spans="1:60">
      <c r="A331" s="13">
        <v>739</v>
      </c>
      <c r="B331" s="14" t="s">
        <v>429</v>
      </c>
      <c r="C331" s="14" t="s">
        <v>120</v>
      </c>
      <c r="D331" s="14">
        <v>3</v>
      </c>
      <c r="E331" s="14">
        <v>6.5</v>
      </c>
      <c r="F331" s="14">
        <v>3</v>
      </c>
      <c r="G331" s="14">
        <v>6</v>
      </c>
      <c r="H331" s="14">
        <v>6</v>
      </c>
      <c r="I331" s="14">
        <v>6.5</v>
      </c>
      <c r="J331" s="14">
        <v>5</v>
      </c>
      <c r="K331" s="14">
        <v>7.5</v>
      </c>
      <c r="L331" s="14">
        <v>3.5</v>
      </c>
      <c r="M331" s="14">
        <v>5</v>
      </c>
      <c r="N331" s="14">
        <v>6</v>
      </c>
      <c r="O331" s="14">
        <v>6.5</v>
      </c>
      <c r="P331" s="14">
        <v>9</v>
      </c>
      <c r="Q331" s="14">
        <v>4</v>
      </c>
      <c r="R331" s="14">
        <v>7</v>
      </c>
      <c r="S331" s="14">
        <v>5.5</v>
      </c>
      <c r="T331" s="14">
        <v>7</v>
      </c>
      <c r="U331" s="14">
        <v>3.5</v>
      </c>
      <c r="V331" s="14">
        <v>5</v>
      </c>
      <c r="W331" s="14">
        <v>6.5</v>
      </c>
      <c r="X331" s="14">
        <v>7</v>
      </c>
      <c r="Y331" s="14">
        <v>7.5</v>
      </c>
      <c r="Z331" s="14">
        <v>6.5</v>
      </c>
      <c r="AA331" s="14">
        <v>8</v>
      </c>
      <c r="AB331" s="14">
        <v>6.5</v>
      </c>
      <c r="AC331" s="14">
        <v>3</v>
      </c>
      <c r="AD331" s="14">
        <v>5.5</v>
      </c>
      <c r="AE331" s="14">
        <v>6.5</v>
      </c>
      <c r="AF331" s="14">
        <v>6</v>
      </c>
      <c r="AG331" s="14">
        <v>3</v>
      </c>
      <c r="AH331" s="14">
        <v>4</v>
      </c>
      <c r="AI331" s="14">
        <f t="shared" si="89"/>
        <v>175.5</v>
      </c>
      <c r="AJ331" s="14">
        <v>35</v>
      </c>
      <c r="AK331" s="36">
        <f t="shared" si="95"/>
        <v>6142.5</v>
      </c>
      <c r="AL331" s="14">
        <v>0</v>
      </c>
      <c r="AM331" s="36">
        <v>100</v>
      </c>
      <c r="AN331" s="36">
        <v>100</v>
      </c>
      <c r="AO331" s="41"/>
      <c r="AP331" s="41">
        <f t="shared" si="90"/>
        <v>0</v>
      </c>
      <c r="AQ331" s="41">
        <f t="shared" si="86"/>
        <v>0</v>
      </c>
      <c r="AR331" s="14"/>
      <c r="AS331" s="14"/>
      <c r="AT331" s="14"/>
      <c r="AU331" s="14">
        <f t="shared" si="93"/>
        <v>0</v>
      </c>
      <c r="AV331" s="14">
        <f t="shared" si="92"/>
        <v>0</v>
      </c>
      <c r="AW331" s="40">
        <f t="shared" si="98"/>
        <v>375.5</v>
      </c>
      <c r="AX331" s="14">
        <v>508</v>
      </c>
      <c r="AY331" s="40">
        <f t="shared" si="91"/>
        <v>175.5</v>
      </c>
      <c r="AZ331" s="40">
        <f t="shared" si="96"/>
        <v>683.5</v>
      </c>
      <c r="BA331" s="40">
        <v>100</v>
      </c>
      <c r="BB331" s="40">
        <f t="shared" si="88"/>
        <v>200</v>
      </c>
      <c r="BC331" s="40">
        <v>100</v>
      </c>
      <c r="BD331" s="40">
        <f t="shared" si="87"/>
        <v>200</v>
      </c>
      <c r="BE331" s="40">
        <f t="shared" si="97"/>
        <v>5767</v>
      </c>
      <c r="BF331" s="14"/>
      <c r="BG331" s="44"/>
      <c r="BH331" s="7"/>
    </row>
    <row r="332" spans="1:60">
      <c r="A332" s="13">
        <v>740</v>
      </c>
      <c r="B332" s="14" t="s">
        <v>430</v>
      </c>
      <c r="C332" s="14" t="s">
        <v>120</v>
      </c>
      <c r="D332" s="14">
        <v>2</v>
      </c>
      <c r="E332" s="14"/>
      <c r="F332" s="14"/>
      <c r="G332" s="14">
        <v>0</v>
      </c>
      <c r="H332" s="14">
        <v>0</v>
      </c>
      <c r="I332" s="14"/>
      <c r="J332" s="14"/>
      <c r="K332" s="14">
        <v>1</v>
      </c>
      <c r="L332" s="14"/>
      <c r="M332" s="14"/>
      <c r="N332" s="14"/>
      <c r="O332" s="14"/>
      <c r="P332" s="14">
        <v>2</v>
      </c>
      <c r="Q332" s="14">
        <v>1.5</v>
      </c>
      <c r="R332" s="14">
        <v>1.5</v>
      </c>
      <c r="S332" s="14">
        <v>0</v>
      </c>
      <c r="T332" s="14">
        <v>0</v>
      </c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>
        <f t="shared" si="89"/>
        <v>8</v>
      </c>
      <c r="AJ332" s="14">
        <v>35</v>
      </c>
      <c r="AK332" s="36">
        <f t="shared" si="95"/>
        <v>280</v>
      </c>
      <c r="AL332" s="14">
        <v>0</v>
      </c>
      <c r="AM332" s="36">
        <v>100</v>
      </c>
      <c r="AN332" s="36">
        <v>100</v>
      </c>
      <c r="AO332" s="41"/>
      <c r="AP332" s="41">
        <f t="shared" si="90"/>
        <v>0</v>
      </c>
      <c r="AQ332" s="41">
        <f t="shared" si="86"/>
        <v>0</v>
      </c>
      <c r="AR332" s="14"/>
      <c r="AS332" s="14"/>
      <c r="AT332" s="14"/>
      <c r="AU332" s="14">
        <f t="shared" si="93"/>
        <v>0</v>
      </c>
      <c r="AV332" s="14">
        <f t="shared" si="92"/>
        <v>0</v>
      </c>
      <c r="AW332" s="40">
        <f t="shared" si="98"/>
        <v>208</v>
      </c>
      <c r="AX332" s="14">
        <v>150.5</v>
      </c>
      <c r="AY332" s="40">
        <f t="shared" si="91"/>
        <v>8</v>
      </c>
      <c r="AZ332" s="40">
        <f t="shared" si="96"/>
        <v>158.5</v>
      </c>
      <c r="BA332" s="40">
        <v>100</v>
      </c>
      <c r="BB332" s="40">
        <f t="shared" si="88"/>
        <v>200</v>
      </c>
      <c r="BC332" s="40">
        <v>100</v>
      </c>
      <c r="BD332" s="40">
        <f t="shared" si="87"/>
        <v>200</v>
      </c>
      <c r="BE332" s="40">
        <f t="shared" si="97"/>
        <v>72</v>
      </c>
      <c r="BF332" s="14"/>
      <c r="BG332" s="44"/>
      <c r="BH332" s="7"/>
    </row>
    <row r="333" spans="1:60">
      <c r="A333" s="13">
        <v>741</v>
      </c>
      <c r="B333" s="14" t="s">
        <v>431</v>
      </c>
      <c r="C333" s="14" t="s">
        <v>120</v>
      </c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>
        <f t="shared" si="89"/>
        <v>0</v>
      </c>
      <c r="AJ333" s="14">
        <v>35</v>
      </c>
      <c r="AK333" s="36">
        <f t="shared" si="95"/>
        <v>0</v>
      </c>
      <c r="AL333" s="14">
        <v>0</v>
      </c>
      <c r="AM333" s="36">
        <v>0</v>
      </c>
      <c r="AN333" s="36">
        <v>0</v>
      </c>
      <c r="AO333" s="41"/>
      <c r="AP333" s="41">
        <f t="shared" si="90"/>
        <v>0</v>
      </c>
      <c r="AQ333" s="41">
        <f t="shared" si="86"/>
        <v>0</v>
      </c>
      <c r="AR333" s="14"/>
      <c r="AS333" s="14"/>
      <c r="AT333" s="14"/>
      <c r="AU333" s="14">
        <f t="shared" si="93"/>
        <v>0</v>
      </c>
      <c r="AV333" s="14">
        <f t="shared" si="92"/>
        <v>0</v>
      </c>
      <c r="AW333" s="40">
        <f t="shared" si="98"/>
        <v>0</v>
      </c>
      <c r="AX333" s="14">
        <v>18.5</v>
      </c>
      <c r="AY333" s="40">
        <f t="shared" si="91"/>
        <v>0</v>
      </c>
      <c r="AZ333" s="40">
        <f t="shared" si="96"/>
        <v>18.5</v>
      </c>
      <c r="BA333" s="40">
        <v>0</v>
      </c>
      <c r="BB333" s="40">
        <f t="shared" si="88"/>
        <v>0</v>
      </c>
      <c r="BC333" s="40">
        <v>0</v>
      </c>
      <c r="BD333" s="40">
        <f t="shared" si="87"/>
        <v>0</v>
      </c>
      <c r="BE333" s="40">
        <f t="shared" si="97"/>
        <v>0</v>
      </c>
      <c r="BF333" s="14"/>
      <c r="BG333" s="44"/>
      <c r="BH333" s="7"/>
    </row>
    <row r="334" spans="1:60">
      <c r="A334" s="13">
        <v>742</v>
      </c>
      <c r="B334" s="14" t="s">
        <v>432</v>
      </c>
      <c r="C334" s="14" t="s">
        <v>120</v>
      </c>
      <c r="D334" s="14">
        <v>2</v>
      </c>
      <c r="E334" s="14">
        <v>1.5</v>
      </c>
      <c r="F334" s="14">
        <v>2</v>
      </c>
      <c r="G334" s="14">
        <v>2.5</v>
      </c>
      <c r="H334" s="14">
        <v>3</v>
      </c>
      <c r="I334" s="14">
        <v>3</v>
      </c>
      <c r="J334" s="14">
        <v>2</v>
      </c>
      <c r="K334" s="14"/>
      <c r="L334" s="14">
        <v>2.5</v>
      </c>
      <c r="M334" s="14"/>
      <c r="N334" s="14">
        <v>3.5</v>
      </c>
      <c r="O334" s="14">
        <v>2</v>
      </c>
      <c r="P334" s="14">
        <v>3.5</v>
      </c>
      <c r="Q334" s="14">
        <v>4</v>
      </c>
      <c r="R334" s="14">
        <v>4</v>
      </c>
      <c r="S334" s="14">
        <v>3.5</v>
      </c>
      <c r="T334" s="14">
        <v>4</v>
      </c>
      <c r="U334" s="14">
        <v>3.5</v>
      </c>
      <c r="V334" s="14">
        <v>4</v>
      </c>
      <c r="W334" s="14">
        <v>4</v>
      </c>
      <c r="X334" s="14">
        <v>4</v>
      </c>
      <c r="Y334" s="14"/>
      <c r="Z334" s="14">
        <v>4</v>
      </c>
      <c r="AA334" s="14">
        <v>4</v>
      </c>
      <c r="AB334" s="14">
        <v>4</v>
      </c>
      <c r="AC334" s="14">
        <v>3.5</v>
      </c>
      <c r="AD334" s="14">
        <v>2.5</v>
      </c>
      <c r="AE334" s="14">
        <v>2</v>
      </c>
      <c r="AF334" s="14">
        <v>3</v>
      </c>
      <c r="AG334" s="14">
        <v>4</v>
      </c>
      <c r="AH334" s="14">
        <v>4</v>
      </c>
      <c r="AI334" s="14">
        <f t="shared" si="89"/>
        <v>89.5</v>
      </c>
      <c r="AJ334" s="14">
        <v>35</v>
      </c>
      <c r="AK334" s="36">
        <f t="shared" si="95"/>
        <v>3132.5</v>
      </c>
      <c r="AL334" s="14">
        <v>0</v>
      </c>
      <c r="AM334" s="36">
        <v>100</v>
      </c>
      <c r="AN334" s="36">
        <v>100</v>
      </c>
      <c r="AO334" s="41"/>
      <c r="AP334" s="41">
        <f t="shared" si="90"/>
        <v>0</v>
      </c>
      <c r="AQ334" s="41">
        <f t="shared" si="86"/>
        <v>0</v>
      </c>
      <c r="AR334" s="14"/>
      <c r="AS334" s="14"/>
      <c r="AT334" s="14">
        <v>1150</v>
      </c>
      <c r="AU334" s="14">
        <f t="shared" si="93"/>
        <v>1150</v>
      </c>
      <c r="AV334" s="14">
        <f t="shared" si="92"/>
        <v>0</v>
      </c>
      <c r="AW334" s="40">
        <f t="shared" si="98"/>
        <v>1439.5</v>
      </c>
      <c r="AX334" s="14">
        <v>145</v>
      </c>
      <c r="AY334" s="40">
        <f t="shared" si="91"/>
        <v>89.5</v>
      </c>
      <c r="AZ334" s="40">
        <f t="shared" si="96"/>
        <v>234.5</v>
      </c>
      <c r="BA334" s="40">
        <v>100</v>
      </c>
      <c r="BB334" s="40">
        <f t="shared" si="88"/>
        <v>200</v>
      </c>
      <c r="BC334" s="40">
        <v>100</v>
      </c>
      <c r="BD334" s="40">
        <f t="shared" si="87"/>
        <v>200</v>
      </c>
      <c r="BE334" s="40">
        <f t="shared" si="97"/>
        <v>1693</v>
      </c>
      <c r="BF334" s="14"/>
      <c r="BG334" s="44"/>
      <c r="BH334" s="7"/>
    </row>
    <row r="335" spans="1:263">
      <c r="A335" s="13">
        <v>743</v>
      </c>
      <c r="B335" s="14" t="s">
        <v>433</v>
      </c>
      <c r="C335" s="14" t="s">
        <v>120</v>
      </c>
      <c r="D335" s="14">
        <v>0</v>
      </c>
      <c r="E335" s="14">
        <v>2</v>
      </c>
      <c r="F335" s="14">
        <v>7</v>
      </c>
      <c r="G335" s="14">
        <v>10.5</v>
      </c>
      <c r="H335" s="14">
        <v>10.5</v>
      </c>
      <c r="I335" s="14">
        <v>7.5</v>
      </c>
      <c r="J335" s="14">
        <v>6.5</v>
      </c>
      <c r="K335" s="14">
        <v>8.5</v>
      </c>
      <c r="L335" s="14">
        <v>7.5</v>
      </c>
      <c r="M335" s="14">
        <v>10.5</v>
      </c>
      <c r="N335" s="14">
        <v>11.5</v>
      </c>
      <c r="O335" s="14">
        <v>4</v>
      </c>
      <c r="P335" s="14">
        <v>6</v>
      </c>
      <c r="Q335" s="14">
        <v>6.5</v>
      </c>
      <c r="R335" s="14">
        <v>7.5</v>
      </c>
      <c r="S335" s="14">
        <v>6.5</v>
      </c>
      <c r="T335" s="14">
        <v>7</v>
      </c>
      <c r="U335" s="14">
        <v>8</v>
      </c>
      <c r="V335" s="14">
        <v>8</v>
      </c>
      <c r="W335" s="14">
        <v>10.5</v>
      </c>
      <c r="X335" s="14">
        <v>7.5</v>
      </c>
      <c r="Y335" s="14">
        <v>11.5</v>
      </c>
      <c r="Z335" s="14">
        <v>8.5</v>
      </c>
      <c r="AA335" s="14">
        <v>9</v>
      </c>
      <c r="AB335" s="14">
        <v>10</v>
      </c>
      <c r="AC335" s="14">
        <v>12</v>
      </c>
      <c r="AD335" s="14">
        <v>8.5</v>
      </c>
      <c r="AE335" s="14">
        <v>9</v>
      </c>
      <c r="AF335" s="14">
        <v>5.5</v>
      </c>
      <c r="AG335" s="14">
        <v>7.5</v>
      </c>
      <c r="AH335" s="14">
        <v>6.5</v>
      </c>
      <c r="AI335" s="14">
        <f t="shared" si="89"/>
        <v>241.5</v>
      </c>
      <c r="AJ335" s="14">
        <v>35</v>
      </c>
      <c r="AK335" s="36">
        <f t="shared" si="95"/>
        <v>8452.5</v>
      </c>
      <c r="AL335" s="14">
        <v>0</v>
      </c>
      <c r="AM335" s="36">
        <v>100</v>
      </c>
      <c r="AN335" s="36">
        <v>100</v>
      </c>
      <c r="AO335" s="41"/>
      <c r="AP335" s="41">
        <f t="shared" si="90"/>
        <v>0</v>
      </c>
      <c r="AQ335" s="41">
        <f t="shared" si="86"/>
        <v>0</v>
      </c>
      <c r="AR335" s="14"/>
      <c r="AS335" s="14"/>
      <c r="AT335" s="14">
        <v>4600</v>
      </c>
      <c r="AU335" s="14">
        <f t="shared" si="93"/>
        <v>4600</v>
      </c>
      <c r="AV335" s="14">
        <f t="shared" si="92"/>
        <v>0</v>
      </c>
      <c r="AW335" s="40">
        <f t="shared" si="98"/>
        <v>5041.5</v>
      </c>
      <c r="AX335" s="14">
        <v>156</v>
      </c>
      <c r="AY335" s="40">
        <f t="shared" si="91"/>
        <v>241.5</v>
      </c>
      <c r="AZ335" s="40">
        <f t="shared" si="96"/>
        <v>397.5</v>
      </c>
      <c r="BA335" s="40">
        <v>100</v>
      </c>
      <c r="BB335" s="40">
        <f t="shared" si="88"/>
        <v>200</v>
      </c>
      <c r="BC335" s="40">
        <v>100</v>
      </c>
      <c r="BD335" s="40">
        <f t="shared" si="87"/>
        <v>200</v>
      </c>
      <c r="BE335" s="40">
        <f t="shared" si="97"/>
        <v>3411</v>
      </c>
      <c r="BF335" s="14"/>
      <c r="BG335" s="44"/>
      <c r="BH335" s="7"/>
      <c r="JB335" s="9"/>
      <c r="JC335" s="9"/>
    </row>
    <row r="336" spans="1:263">
      <c r="A336" s="13">
        <v>744</v>
      </c>
      <c r="B336" s="14" t="s">
        <v>434</v>
      </c>
      <c r="C336" s="14" t="s">
        <v>120</v>
      </c>
      <c r="D336" s="14">
        <v>7.5</v>
      </c>
      <c r="E336" s="14">
        <v>10.5</v>
      </c>
      <c r="F336" s="14">
        <v>7.5</v>
      </c>
      <c r="G336" s="14">
        <v>10.5</v>
      </c>
      <c r="H336" s="14">
        <v>10</v>
      </c>
      <c r="I336" s="14">
        <v>10.5</v>
      </c>
      <c r="J336" s="14">
        <v>9</v>
      </c>
      <c r="K336" s="14">
        <v>7</v>
      </c>
      <c r="L336" s="14">
        <v>7</v>
      </c>
      <c r="M336" s="14">
        <v>8</v>
      </c>
      <c r="N336" s="14">
        <v>10</v>
      </c>
      <c r="O336" s="14">
        <v>10.5</v>
      </c>
      <c r="P336" s="14">
        <v>13</v>
      </c>
      <c r="Q336" s="14">
        <v>15</v>
      </c>
      <c r="R336" s="14">
        <v>6</v>
      </c>
      <c r="S336" s="14">
        <v>11.5</v>
      </c>
      <c r="T336" s="14">
        <v>4</v>
      </c>
      <c r="U336" s="14">
        <v>9.5</v>
      </c>
      <c r="V336" s="14">
        <v>11.5</v>
      </c>
      <c r="W336" s="14">
        <v>9.5</v>
      </c>
      <c r="X336" s="14">
        <v>6.5</v>
      </c>
      <c r="Y336" s="14">
        <v>5.5</v>
      </c>
      <c r="Z336" s="14">
        <v>5.5</v>
      </c>
      <c r="AA336" s="14">
        <v>5</v>
      </c>
      <c r="AB336" s="14">
        <v>5</v>
      </c>
      <c r="AC336" s="14">
        <v>5</v>
      </c>
      <c r="AD336" s="14">
        <v>5</v>
      </c>
      <c r="AE336" s="14">
        <v>5</v>
      </c>
      <c r="AF336" s="14">
        <v>5</v>
      </c>
      <c r="AG336" s="14">
        <v>4.5</v>
      </c>
      <c r="AH336" s="14">
        <v>5</v>
      </c>
      <c r="AI336" s="14">
        <f t="shared" si="89"/>
        <v>245</v>
      </c>
      <c r="AJ336" s="14">
        <v>35</v>
      </c>
      <c r="AK336" s="36">
        <f t="shared" si="95"/>
        <v>8575</v>
      </c>
      <c r="AL336" s="14">
        <v>0</v>
      </c>
      <c r="AM336" s="36">
        <v>100</v>
      </c>
      <c r="AN336" s="36">
        <v>100</v>
      </c>
      <c r="AO336" s="41"/>
      <c r="AP336" s="41">
        <f t="shared" si="90"/>
        <v>0</v>
      </c>
      <c r="AQ336" s="41">
        <f t="shared" si="86"/>
        <v>0</v>
      </c>
      <c r="AR336" s="14"/>
      <c r="AS336" s="14"/>
      <c r="AT336" s="14">
        <v>4600</v>
      </c>
      <c r="AU336" s="14">
        <f t="shared" si="93"/>
        <v>4600</v>
      </c>
      <c r="AV336" s="14">
        <f t="shared" si="92"/>
        <v>0</v>
      </c>
      <c r="AW336" s="40">
        <f t="shared" si="98"/>
        <v>5045</v>
      </c>
      <c r="AX336" s="14">
        <v>345</v>
      </c>
      <c r="AY336" s="40">
        <f t="shared" si="91"/>
        <v>245</v>
      </c>
      <c r="AZ336" s="40">
        <f t="shared" si="96"/>
        <v>590</v>
      </c>
      <c r="BA336" s="40">
        <v>100</v>
      </c>
      <c r="BB336" s="40">
        <f t="shared" si="88"/>
        <v>200</v>
      </c>
      <c r="BC336" s="40">
        <v>100</v>
      </c>
      <c r="BD336" s="40">
        <f t="shared" si="87"/>
        <v>200</v>
      </c>
      <c r="BE336" s="40">
        <f t="shared" si="97"/>
        <v>3530</v>
      </c>
      <c r="BF336" s="14"/>
      <c r="BG336" s="44"/>
      <c r="BH336" s="7"/>
      <c r="JB336" s="9"/>
      <c r="JC336" s="9"/>
    </row>
    <row r="337" spans="1:60">
      <c r="A337" s="13">
        <v>745</v>
      </c>
      <c r="B337" s="14" t="s">
        <v>435</v>
      </c>
      <c r="C337" s="14" t="s">
        <v>120</v>
      </c>
      <c r="D337" s="14">
        <v>5</v>
      </c>
      <c r="E337" s="14">
        <v>6.5</v>
      </c>
      <c r="F337" s="14">
        <v>4.5</v>
      </c>
      <c r="G337" s="14">
        <v>7.5</v>
      </c>
      <c r="H337" s="14">
        <v>7</v>
      </c>
      <c r="I337" s="14">
        <v>4.5</v>
      </c>
      <c r="J337" s="14">
        <v>6.5</v>
      </c>
      <c r="K337" s="14">
        <v>6.5</v>
      </c>
      <c r="L337" s="14">
        <v>6</v>
      </c>
      <c r="M337" s="14">
        <v>7</v>
      </c>
      <c r="N337" s="14">
        <v>6</v>
      </c>
      <c r="O337" s="14">
        <v>5</v>
      </c>
      <c r="P337" s="14">
        <v>5</v>
      </c>
      <c r="Q337" s="14">
        <v>4</v>
      </c>
      <c r="R337" s="14">
        <v>6</v>
      </c>
      <c r="S337" s="14">
        <v>6.5</v>
      </c>
      <c r="T337" s="14">
        <v>7</v>
      </c>
      <c r="U337" s="14">
        <v>7</v>
      </c>
      <c r="V337" s="14">
        <v>7.5</v>
      </c>
      <c r="W337" s="14">
        <v>7</v>
      </c>
      <c r="X337" s="14">
        <v>6.5</v>
      </c>
      <c r="Y337" s="14">
        <v>6</v>
      </c>
      <c r="Z337" s="14">
        <v>5.5</v>
      </c>
      <c r="AA337" s="14">
        <v>7.5</v>
      </c>
      <c r="AB337" s="14">
        <v>5</v>
      </c>
      <c r="AC337" s="14">
        <v>6</v>
      </c>
      <c r="AD337" s="14">
        <v>5</v>
      </c>
      <c r="AE337" s="14">
        <v>6</v>
      </c>
      <c r="AF337" s="14">
        <v>6.5</v>
      </c>
      <c r="AG337" s="14">
        <v>7</v>
      </c>
      <c r="AH337" s="14">
        <v>6</v>
      </c>
      <c r="AI337" s="14">
        <f t="shared" si="89"/>
        <v>189</v>
      </c>
      <c r="AJ337" s="14">
        <v>35</v>
      </c>
      <c r="AK337" s="36">
        <f t="shared" si="95"/>
        <v>6615</v>
      </c>
      <c r="AL337" s="14">
        <v>0</v>
      </c>
      <c r="AM337" s="36">
        <v>100</v>
      </c>
      <c r="AN337" s="36">
        <v>100</v>
      </c>
      <c r="AO337" s="41"/>
      <c r="AP337" s="41">
        <f t="shared" si="90"/>
        <v>0</v>
      </c>
      <c r="AQ337" s="41">
        <f t="shared" si="86"/>
        <v>0</v>
      </c>
      <c r="AR337" s="14"/>
      <c r="AS337" s="14"/>
      <c r="AT337" s="14">
        <v>6900</v>
      </c>
      <c r="AU337" s="14">
        <v>5900</v>
      </c>
      <c r="AV337" s="14">
        <f t="shared" si="92"/>
        <v>1000</v>
      </c>
      <c r="AW337" s="40">
        <f t="shared" si="98"/>
        <v>6289</v>
      </c>
      <c r="AX337" s="14">
        <v>173.5</v>
      </c>
      <c r="AY337" s="40">
        <f t="shared" si="91"/>
        <v>189</v>
      </c>
      <c r="AZ337" s="40">
        <f t="shared" si="96"/>
        <v>362.5</v>
      </c>
      <c r="BA337" s="40">
        <v>200</v>
      </c>
      <c r="BB337" s="40">
        <f t="shared" si="88"/>
        <v>300</v>
      </c>
      <c r="BC337" s="40">
        <v>100</v>
      </c>
      <c r="BD337" s="40">
        <f t="shared" si="87"/>
        <v>200</v>
      </c>
      <c r="BE337" s="40">
        <f t="shared" si="97"/>
        <v>326</v>
      </c>
      <c r="BF337" s="14"/>
      <c r="BG337" s="44"/>
      <c r="BH337" s="7"/>
    </row>
    <row r="338" spans="1:263">
      <c r="A338" s="13">
        <v>854</v>
      </c>
      <c r="B338" s="14" t="s">
        <v>436</v>
      </c>
      <c r="C338" s="14" t="s">
        <v>120</v>
      </c>
      <c r="D338" s="14">
        <v>1.5</v>
      </c>
      <c r="E338" s="14">
        <v>1</v>
      </c>
      <c r="F338" s="14">
        <v>1</v>
      </c>
      <c r="G338" s="14">
        <v>1</v>
      </c>
      <c r="H338" s="14">
        <v>1</v>
      </c>
      <c r="I338" s="14">
        <v>1</v>
      </c>
      <c r="J338" s="14">
        <v>1</v>
      </c>
      <c r="K338" s="14">
        <v>1.5</v>
      </c>
      <c r="L338" s="14">
        <v>1</v>
      </c>
      <c r="M338" s="14"/>
      <c r="N338" s="14"/>
      <c r="O338" s="14"/>
      <c r="P338" s="14"/>
      <c r="Q338" s="14">
        <v>0</v>
      </c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>
        <f t="shared" si="89"/>
        <v>10</v>
      </c>
      <c r="AJ338" s="14">
        <v>35</v>
      </c>
      <c r="AK338" s="36">
        <f t="shared" si="95"/>
        <v>350</v>
      </c>
      <c r="AL338" s="14">
        <v>0</v>
      </c>
      <c r="AM338" s="36">
        <v>100</v>
      </c>
      <c r="AN338" s="36">
        <v>100</v>
      </c>
      <c r="AO338" s="41"/>
      <c r="AP338" s="41">
        <f t="shared" si="90"/>
        <v>0</v>
      </c>
      <c r="AQ338" s="41">
        <f t="shared" si="86"/>
        <v>0</v>
      </c>
      <c r="AR338" s="14"/>
      <c r="AS338" s="14"/>
      <c r="AT338" s="14"/>
      <c r="AU338" s="14">
        <f t="shared" ref="AU338:AU354" si="99">AT338</f>
        <v>0</v>
      </c>
      <c r="AV338" s="14">
        <f t="shared" si="92"/>
        <v>0</v>
      </c>
      <c r="AW338" s="40">
        <f t="shared" si="98"/>
        <v>210</v>
      </c>
      <c r="AX338" s="14">
        <v>17.5</v>
      </c>
      <c r="AY338" s="40">
        <f t="shared" si="91"/>
        <v>10</v>
      </c>
      <c r="AZ338" s="40">
        <f t="shared" si="96"/>
        <v>27.5</v>
      </c>
      <c r="BA338" s="40">
        <v>100</v>
      </c>
      <c r="BB338" s="40">
        <f t="shared" si="88"/>
        <v>200</v>
      </c>
      <c r="BC338" s="40">
        <v>100</v>
      </c>
      <c r="BD338" s="40">
        <f t="shared" si="87"/>
        <v>200</v>
      </c>
      <c r="BE338" s="40">
        <f t="shared" si="97"/>
        <v>140</v>
      </c>
      <c r="BF338" s="14"/>
      <c r="BG338" s="44"/>
      <c r="BH338" s="12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9"/>
      <c r="JC338" s="9"/>
    </row>
    <row r="339" spans="1:60">
      <c r="A339" s="14">
        <v>884</v>
      </c>
      <c r="B339" s="14" t="s">
        <v>437</v>
      </c>
      <c r="C339" s="14" t="s">
        <v>120</v>
      </c>
      <c r="D339" s="14">
        <v>5.5</v>
      </c>
      <c r="E339" s="14">
        <v>5.5</v>
      </c>
      <c r="F339" s="14"/>
      <c r="G339" s="14"/>
      <c r="H339" s="14">
        <v>0</v>
      </c>
      <c r="I339" s="14">
        <v>5.5</v>
      </c>
      <c r="J339" s="14">
        <v>5.5</v>
      </c>
      <c r="K339" s="14"/>
      <c r="L339" s="14">
        <v>5.5</v>
      </c>
      <c r="M339" s="14">
        <v>7.5</v>
      </c>
      <c r="N339" s="14">
        <v>7.5</v>
      </c>
      <c r="O339" s="14">
        <v>7</v>
      </c>
      <c r="P339" s="14">
        <v>5.5</v>
      </c>
      <c r="Q339" s="14">
        <v>7.5</v>
      </c>
      <c r="R339" s="14">
        <v>5</v>
      </c>
      <c r="S339" s="14">
        <v>7</v>
      </c>
      <c r="T339" s="14">
        <v>4</v>
      </c>
      <c r="U339" s="14">
        <v>6.5</v>
      </c>
      <c r="V339" s="14">
        <v>2</v>
      </c>
      <c r="W339" s="14">
        <v>2</v>
      </c>
      <c r="X339" s="14"/>
      <c r="Y339" s="14">
        <v>2</v>
      </c>
      <c r="Z339" s="14"/>
      <c r="AA339" s="14"/>
      <c r="AB339" s="14"/>
      <c r="AC339" s="14"/>
      <c r="AD339" s="14"/>
      <c r="AE339" s="14"/>
      <c r="AF339" s="14"/>
      <c r="AG339" s="14"/>
      <c r="AH339" s="14"/>
      <c r="AI339" s="14">
        <f t="shared" si="89"/>
        <v>91</v>
      </c>
      <c r="AJ339" s="14">
        <v>35</v>
      </c>
      <c r="AK339" s="36">
        <f t="shared" si="95"/>
        <v>3185</v>
      </c>
      <c r="AL339" s="46"/>
      <c r="AM339" s="46">
        <v>100</v>
      </c>
      <c r="AN339" s="46">
        <v>100</v>
      </c>
      <c r="AO339" s="121"/>
      <c r="AP339" s="41">
        <f t="shared" si="90"/>
        <v>0</v>
      </c>
      <c r="AQ339" s="41">
        <f t="shared" si="86"/>
        <v>0</v>
      </c>
      <c r="AR339" s="111">
        <f>SUM(AR292:AR338)</f>
        <v>0</v>
      </c>
      <c r="AS339" s="111">
        <f>SUM(AS292:AS338)</f>
        <v>0</v>
      </c>
      <c r="AT339" s="49"/>
      <c r="AU339" s="14">
        <f t="shared" si="99"/>
        <v>0</v>
      </c>
      <c r="AV339" s="14">
        <f t="shared" si="92"/>
        <v>0</v>
      </c>
      <c r="AW339" s="40">
        <f t="shared" si="98"/>
        <v>291</v>
      </c>
      <c r="AX339" s="46"/>
      <c r="AY339" s="40">
        <f t="shared" si="91"/>
        <v>91</v>
      </c>
      <c r="AZ339" s="40">
        <f t="shared" si="96"/>
        <v>91</v>
      </c>
      <c r="BA339" s="46"/>
      <c r="BB339" s="40">
        <f t="shared" si="88"/>
        <v>100</v>
      </c>
      <c r="BC339" s="46"/>
      <c r="BD339" s="40">
        <f t="shared" si="87"/>
        <v>100</v>
      </c>
      <c r="BE339" s="40">
        <f t="shared" si="97"/>
        <v>2894</v>
      </c>
      <c r="BF339" s="14"/>
      <c r="BG339" s="44"/>
      <c r="BH339" s="7"/>
    </row>
    <row r="340" spans="1:60">
      <c r="A340" s="118">
        <v>885</v>
      </c>
      <c r="B340" s="118" t="s">
        <v>430</v>
      </c>
      <c r="C340" s="118" t="s">
        <v>120</v>
      </c>
      <c r="D340" s="118"/>
      <c r="E340" s="118">
        <v>0</v>
      </c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  <c r="AA340" s="118"/>
      <c r="AB340" s="118"/>
      <c r="AC340" s="118"/>
      <c r="AD340" s="118"/>
      <c r="AE340" s="118"/>
      <c r="AF340" s="118"/>
      <c r="AG340" s="118"/>
      <c r="AH340" s="118"/>
      <c r="AI340" s="14">
        <f t="shared" si="89"/>
        <v>0</v>
      </c>
      <c r="AJ340" s="14">
        <v>35</v>
      </c>
      <c r="AK340" s="36">
        <f t="shared" si="95"/>
        <v>0</v>
      </c>
      <c r="AL340" s="14">
        <v>0</v>
      </c>
      <c r="AM340" s="14">
        <v>0</v>
      </c>
      <c r="AN340" s="14">
        <v>0</v>
      </c>
      <c r="AO340" s="14"/>
      <c r="AP340" s="41">
        <f t="shared" si="90"/>
        <v>0</v>
      </c>
      <c r="AQ340" s="41">
        <f t="shared" si="86"/>
        <v>0</v>
      </c>
      <c r="AR340" s="118"/>
      <c r="AS340" s="14"/>
      <c r="AT340" s="118"/>
      <c r="AU340" s="14">
        <f t="shared" si="99"/>
        <v>0</v>
      </c>
      <c r="AV340" s="14">
        <f t="shared" si="92"/>
        <v>0</v>
      </c>
      <c r="AW340" s="40">
        <f t="shared" si="98"/>
        <v>0</v>
      </c>
      <c r="AX340" s="118"/>
      <c r="AY340" s="40">
        <f t="shared" si="91"/>
        <v>0</v>
      </c>
      <c r="AZ340" s="40">
        <f t="shared" si="96"/>
        <v>0</v>
      </c>
      <c r="BA340" s="118"/>
      <c r="BB340" s="40">
        <f t="shared" si="88"/>
        <v>0</v>
      </c>
      <c r="BC340" s="118"/>
      <c r="BD340" s="40">
        <f t="shared" si="87"/>
        <v>0</v>
      </c>
      <c r="BE340" s="40">
        <f t="shared" si="97"/>
        <v>0</v>
      </c>
      <c r="BF340" s="118"/>
      <c r="BG340" s="118"/>
      <c r="BH340" s="7"/>
    </row>
    <row r="341" spans="1:60">
      <c r="A341" s="118">
        <v>889</v>
      </c>
      <c r="B341" s="118" t="s">
        <v>438</v>
      </c>
      <c r="C341" s="118" t="s">
        <v>120</v>
      </c>
      <c r="D341" s="118">
        <v>1.5</v>
      </c>
      <c r="E341" s="118">
        <v>3</v>
      </c>
      <c r="F341" s="118">
        <v>1.5</v>
      </c>
      <c r="G341" s="118">
        <v>1.5</v>
      </c>
      <c r="H341" s="118">
        <v>1.5</v>
      </c>
      <c r="I341" s="118">
        <v>1.5</v>
      </c>
      <c r="J341" s="118">
        <v>1.5</v>
      </c>
      <c r="K341" s="118"/>
      <c r="L341" s="118">
        <v>1</v>
      </c>
      <c r="M341" s="118"/>
      <c r="N341" s="118"/>
      <c r="O341" s="118"/>
      <c r="P341" s="118"/>
      <c r="Q341" s="118"/>
      <c r="R341" s="118"/>
      <c r="S341" s="118"/>
      <c r="T341" s="118"/>
      <c r="U341" s="118">
        <v>1</v>
      </c>
      <c r="V341" s="118"/>
      <c r="W341" s="118">
        <v>1.5</v>
      </c>
      <c r="X341" s="118">
        <v>1.5</v>
      </c>
      <c r="Y341" s="118">
        <v>1</v>
      </c>
      <c r="Z341" s="118"/>
      <c r="AA341" s="118">
        <v>1</v>
      </c>
      <c r="AB341" s="118">
        <v>1</v>
      </c>
      <c r="AC341" s="118">
        <v>1.5</v>
      </c>
      <c r="AD341" s="118">
        <v>1.5</v>
      </c>
      <c r="AE341" s="118">
        <v>1.5</v>
      </c>
      <c r="AF341" s="118">
        <v>1.5</v>
      </c>
      <c r="AG341" s="118"/>
      <c r="AH341" s="118"/>
      <c r="AI341" s="14">
        <f t="shared" si="89"/>
        <v>26</v>
      </c>
      <c r="AJ341" s="14">
        <v>35</v>
      </c>
      <c r="AK341" s="36">
        <f t="shared" si="95"/>
        <v>910</v>
      </c>
      <c r="AL341" s="14">
        <v>0</v>
      </c>
      <c r="AM341" s="14">
        <v>100</v>
      </c>
      <c r="AN341" s="14">
        <v>100</v>
      </c>
      <c r="AO341" s="14"/>
      <c r="AP341" s="41">
        <f t="shared" si="90"/>
        <v>0</v>
      </c>
      <c r="AQ341" s="41">
        <f t="shared" si="86"/>
        <v>0</v>
      </c>
      <c r="AR341" s="118"/>
      <c r="AS341" s="14"/>
      <c r="AT341" s="118"/>
      <c r="AU341" s="14">
        <f t="shared" si="99"/>
        <v>0</v>
      </c>
      <c r="AV341" s="14">
        <f t="shared" si="92"/>
        <v>0</v>
      </c>
      <c r="AW341" s="40">
        <f t="shared" si="98"/>
        <v>226</v>
      </c>
      <c r="AX341" s="118"/>
      <c r="AY341" s="40">
        <f t="shared" si="91"/>
        <v>26</v>
      </c>
      <c r="AZ341" s="40">
        <f t="shared" si="96"/>
        <v>26</v>
      </c>
      <c r="BA341" s="118"/>
      <c r="BB341" s="40">
        <f t="shared" si="88"/>
        <v>100</v>
      </c>
      <c r="BC341" s="118"/>
      <c r="BD341" s="40">
        <f t="shared" si="87"/>
        <v>100</v>
      </c>
      <c r="BE341" s="40">
        <f t="shared" si="97"/>
        <v>684</v>
      </c>
      <c r="BF341" s="118"/>
      <c r="BG341" s="118"/>
      <c r="BH341" s="7"/>
    </row>
    <row r="342" spans="1:60">
      <c r="A342" s="118">
        <v>884</v>
      </c>
      <c r="B342" s="118" t="s">
        <v>410</v>
      </c>
      <c r="C342" s="118" t="s">
        <v>120</v>
      </c>
      <c r="D342" s="118">
        <v>2.5</v>
      </c>
      <c r="E342" s="118">
        <v>2</v>
      </c>
      <c r="F342" s="118">
        <v>2.5</v>
      </c>
      <c r="G342" s="118">
        <v>2</v>
      </c>
      <c r="H342" s="118">
        <v>5</v>
      </c>
      <c r="I342" s="118">
        <v>5</v>
      </c>
      <c r="J342" s="118">
        <v>2</v>
      </c>
      <c r="K342" s="118"/>
      <c r="L342" s="118"/>
      <c r="M342" s="118"/>
      <c r="N342" s="118">
        <v>3</v>
      </c>
      <c r="O342" s="118">
        <v>3</v>
      </c>
      <c r="P342" s="118">
        <v>1.5</v>
      </c>
      <c r="Q342" s="118">
        <v>4</v>
      </c>
      <c r="R342" s="118">
        <v>2.5</v>
      </c>
      <c r="S342" s="118">
        <v>3</v>
      </c>
      <c r="T342" s="118"/>
      <c r="U342" s="118">
        <v>1.5</v>
      </c>
      <c r="V342" s="118">
        <v>2</v>
      </c>
      <c r="W342" s="118">
        <v>2</v>
      </c>
      <c r="X342" s="118">
        <v>2</v>
      </c>
      <c r="Y342" s="118">
        <v>2</v>
      </c>
      <c r="Z342" s="118">
        <v>2.5</v>
      </c>
      <c r="AA342" s="118">
        <v>2</v>
      </c>
      <c r="AB342" s="118">
        <v>2</v>
      </c>
      <c r="AC342" s="118">
        <v>2.5</v>
      </c>
      <c r="AD342" s="118">
        <v>2</v>
      </c>
      <c r="AE342" s="118">
        <v>1.5</v>
      </c>
      <c r="AF342" s="118">
        <v>2</v>
      </c>
      <c r="AG342" s="118">
        <v>2.5</v>
      </c>
      <c r="AH342" s="118">
        <v>2</v>
      </c>
      <c r="AI342" s="14">
        <f t="shared" si="89"/>
        <v>66.5</v>
      </c>
      <c r="AJ342" s="14">
        <v>35</v>
      </c>
      <c r="AK342" s="36">
        <f t="shared" si="95"/>
        <v>2327.5</v>
      </c>
      <c r="AL342" s="14">
        <v>0</v>
      </c>
      <c r="AM342" s="14">
        <v>100</v>
      </c>
      <c r="AN342" s="14">
        <v>100</v>
      </c>
      <c r="AO342" s="14"/>
      <c r="AP342" s="41">
        <f t="shared" si="90"/>
        <v>0</v>
      </c>
      <c r="AQ342" s="41">
        <f t="shared" si="86"/>
        <v>0</v>
      </c>
      <c r="AR342" s="118"/>
      <c r="AS342" s="14"/>
      <c r="AT342" s="118"/>
      <c r="AU342" s="14">
        <f t="shared" si="99"/>
        <v>0</v>
      </c>
      <c r="AV342" s="14">
        <f t="shared" si="92"/>
        <v>0</v>
      </c>
      <c r="AW342" s="40">
        <f t="shared" si="98"/>
        <v>266.5</v>
      </c>
      <c r="AX342" s="118"/>
      <c r="AY342" s="40">
        <f t="shared" si="91"/>
        <v>66.5</v>
      </c>
      <c r="AZ342" s="40">
        <f t="shared" si="96"/>
        <v>66.5</v>
      </c>
      <c r="BA342" s="118"/>
      <c r="BB342" s="40">
        <f t="shared" si="88"/>
        <v>100</v>
      </c>
      <c r="BC342" s="118"/>
      <c r="BD342" s="40">
        <f t="shared" si="87"/>
        <v>100</v>
      </c>
      <c r="BE342" s="40">
        <f t="shared" si="97"/>
        <v>2061</v>
      </c>
      <c r="BF342" s="118"/>
      <c r="BG342" s="118"/>
      <c r="BH342" s="7"/>
    </row>
    <row r="343" s="11" customFormat="1" spans="1:263">
      <c r="A343" s="118">
        <v>885</v>
      </c>
      <c r="B343" s="118" t="s">
        <v>439</v>
      </c>
      <c r="C343" s="118" t="s">
        <v>120</v>
      </c>
      <c r="D343" s="118">
        <v>1.5</v>
      </c>
      <c r="E343" s="118">
        <v>1.5</v>
      </c>
      <c r="F343" s="118">
        <v>1.5</v>
      </c>
      <c r="G343" s="118">
        <v>1.5</v>
      </c>
      <c r="H343" s="118">
        <v>2</v>
      </c>
      <c r="I343" s="118">
        <v>1.5</v>
      </c>
      <c r="J343" s="118">
        <v>2</v>
      </c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  <c r="AA343" s="118"/>
      <c r="AB343" s="118"/>
      <c r="AC343" s="118"/>
      <c r="AD343" s="118"/>
      <c r="AE343" s="118"/>
      <c r="AF343" s="118"/>
      <c r="AG343" s="118"/>
      <c r="AH343" s="118"/>
      <c r="AI343" s="14">
        <f t="shared" si="89"/>
        <v>11.5</v>
      </c>
      <c r="AJ343" s="14">
        <v>35</v>
      </c>
      <c r="AK343" s="36">
        <f t="shared" si="95"/>
        <v>402.5</v>
      </c>
      <c r="AL343" s="14">
        <v>0</v>
      </c>
      <c r="AM343" s="14">
        <v>100</v>
      </c>
      <c r="AN343" s="14">
        <v>100</v>
      </c>
      <c r="AO343" s="14"/>
      <c r="AP343" s="41">
        <f t="shared" si="90"/>
        <v>0</v>
      </c>
      <c r="AQ343" s="41">
        <f t="shared" si="86"/>
        <v>0</v>
      </c>
      <c r="AR343" s="118"/>
      <c r="AS343" s="14"/>
      <c r="AT343" s="118"/>
      <c r="AU343" s="14">
        <f t="shared" si="99"/>
        <v>0</v>
      </c>
      <c r="AV343" s="14">
        <f t="shared" si="92"/>
        <v>0</v>
      </c>
      <c r="AW343" s="40">
        <f t="shared" si="98"/>
        <v>211.5</v>
      </c>
      <c r="AX343" s="118"/>
      <c r="AY343" s="40">
        <f t="shared" si="91"/>
        <v>11.5</v>
      </c>
      <c r="AZ343" s="40">
        <f t="shared" si="96"/>
        <v>11.5</v>
      </c>
      <c r="BA343" s="118"/>
      <c r="BB343" s="40">
        <f t="shared" si="88"/>
        <v>100</v>
      </c>
      <c r="BC343" s="118"/>
      <c r="BD343" s="40">
        <f t="shared" si="87"/>
        <v>100</v>
      </c>
      <c r="BE343" s="40">
        <f t="shared" si="97"/>
        <v>191</v>
      </c>
      <c r="BF343" s="118"/>
      <c r="BG343" s="118"/>
      <c r="BH343" s="7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15"/>
      <c r="FU343" s="15"/>
      <c r="FV343" s="15"/>
      <c r="FW343" s="15"/>
      <c r="FX343" s="15"/>
      <c r="FY343" s="15"/>
      <c r="FZ343" s="15"/>
      <c r="GA343" s="15"/>
      <c r="GB343" s="15"/>
      <c r="GC343" s="15"/>
      <c r="GD343" s="15"/>
      <c r="GE343" s="15"/>
      <c r="GF343" s="15"/>
      <c r="GG343" s="15"/>
      <c r="GH343" s="15"/>
      <c r="GI343" s="15"/>
      <c r="GJ343" s="15"/>
      <c r="GK343" s="15"/>
      <c r="GL343" s="15"/>
      <c r="GM343" s="15"/>
      <c r="GN343" s="15"/>
      <c r="GO343" s="15"/>
      <c r="GP343" s="15"/>
      <c r="GQ343" s="15"/>
      <c r="GR343" s="15"/>
      <c r="GS343" s="15"/>
      <c r="GT343" s="15"/>
      <c r="GU343" s="15"/>
      <c r="GV343" s="15"/>
      <c r="GW343" s="15"/>
      <c r="GX343" s="15"/>
      <c r="GY343" s="15"/>
      <c r="GZ343" s="15"/>
      <c r="HA343" s="15"/>
      <c r="HB343" s="15"/>
      <c r="HC343" s="15"/>
      <c r="HD343" s="15"/>
      <c r="HE343" s="15"/>
      <c r="HF343" s="15"/>
      <c r="HG343" s="15"/>
      <c r="HH343" s="15"/>
      <c r="HI343" s="15"/>
      <c r="HJ343" s="15"/>
      <c r="HK343" s="15"/>
      <c r="HL343" s="15"/>
      <c r="HM343" s="15"/>
      <c r="HN343" s="15"/>
      <c r="HO343" s="15"/>
      <c r="HP343" s="15"/>
      <c r="HQ343" s="15"/>
      <c r="HR343" s="15"/>
      <c r="HS343" s="15"/>
      <c r="HT343" s="15"/>
      <c r="HU343" s="15"/>
      <c r="HV343" s="15"/>
      <c r="HW343" s="15"/>
      <c r="HX343" s="15"/>
      <c r="HY343" s="15"/>
      <c r="HZ343" s="15"/>
      <c r="IA343" s="15"/>
      <c r="IB343" s="15"/>
      <c r="IC343" s="15"/>
      <c r="ID343" s="15"/>
      <c r="IE343" s="15"/>
      <c r="IF343" s="15"/>
      <c r="IG343" s="15"/>
      <c r="IH343" s="15"/>
      <c r="II343" s="15"/>
      <c r="IJ343" s="15"/>
      <c r="IK343" s="15"/>
      <c r="IL343" s="15"/>
      <c r="IM343" s="15"/>
      <c r="IN343" s="15"/>
      <c r="IO343" s="15"/>
      <c r="IP343" s="15"/>
      <c r="IQ343" s="15"/>
      <c r="IR343" s="15"/>
      <c r="IS343" s="15"/>
      <c r="IT343" s="15"/>
      <c r="IU343" s="15"/>
      <c r="IV343" s="15"/>
      <c r="IW343" s="15"/>
      <c r="IX343" s="15"/>
      <c r="IY343" s="15"/>
      <c r="IZ343" s="15"/>
      <c r="JA343" s="15"/>
      <c r="JB343"/>
      <c r="JC343"/>
    </row>
    <row r="344" spans="1:60">
      <c r="A344" s="118">
        <v>886</v>
      </c>
      <c r="B344" s="118" t="s">
        <v>411</v>
      </c>
      <c r="C344" s="118" t="s">
        <v>120</v>
      </c>
      <c r="D344" s="118">
        <v>2</v>
      </c>
      <c r="E344" s="118">
        <v>1.5</v>
      </c>
      <c r="F344" s="118">
        <v>2</v>
      </c>
      <c r="G344" s="118">
        <v>1.5</v>
      </c>
      <c r="H344" s="118">
        <v>1.5</v>
      </c>
      <c r="I344" s="118">
        <v>2</v>
      </c>
      <c r="J344" s="118">
        <v>2</v>
      </c>
      <c r="K344" s="118"/>
      <c r="L344" s="118">
        <v>1</v>
      </c>
      <c r="M344" s="118" t="s">
        <v>0</v>
      </c>
      <c r="N344" s="118"/>
      <c r="O344" s="118">
        <v>1.5</v>
      </c>
      <c r="P344" s="118"/>
      <c r="Q344" s="118">
        <v>1.5</v>
      </c>
      <c r="R344" s="118">
        <v>1</v>
      </c>
      <c r="S344" s="118">
        <v>3.5</v>
      </c>
      <c r="T344" s="118">
        <v>1.5</v>
      </c>
      <c r="U344" s="118"/>
      <c r="V344" s="118">
        <v>2</v>
      </c>
      <c r="W344" s="118">
        <v>2</v>
      </c>
      <c r="X344" s="118">
        <v>1.5</v>
      </c>
      <c r="Y344" s="118">
        <v>1.5</v>
      </c>
      <c r="Z344" s="118">
        <v>2</v>
      </c>
      <c r="AA344" s="118">
        <v>1.5</v>
      </c>
      <c r="AB344" s="118">
        <v>2.5</v>
      </c>
      <c r="AC344" s="118">
        <v>1.5</v>
      </c>
      <c r="AD344" s="118">
        <v>2.5</v>
      </c>
      <c r="AE344" s="118">
        <v>1.5</v>
      </c>
      <c r="AF344" s="118">
        <v>3</v>
      </c>
      <c r="AG344" s="118">
        <v>2.5</v>
      </c>
      <c r="AH344" s="118">
        <v>2</v>
      </c>
      <c r="AI344" s="14">
        <f t="shared" si="89"/>
        <v>48.5</v>
      </c>
      <c r="AJ344" s="14">
        <v>35</v>
      </c>
      <c r="AK344" s="36">
        <f t="shared" si="95"/>
        <v>1697.5</v>
      </c>
      <c r="AL344" s="14">
        <v>0</v>
      </c>
      <c r="AM344" s="14">
        <v>100</v>
      </c>
      <c r="AN344" s="14">
        <v>100</v>
      </c>
      <c r="AO344" s="14"/>
      <c r="AP344" s="41">
        <f t="shared" si="90"/>
        <v>0</v>
      </c>
      <c r="AQ344" s="41">
        <f t="shared" si="86"/>
        <v>0</v>
      </c>
      <c r="AR344" s="118"/>
      <c r="AS344" s="14"/>
      <c r="AT344" s="118"/>
      <c r="AU344" s="14">
        <f t="shared" si="99"/>
        <v>0</v>
      </c>
      <c r="AV344" s="14">
        <f t="shared" si="92"/>
        <v>0</v>
      </c>
      <c r="AW344" s="40">
        <f t="shared" si="98"/>
        <v>248.5</v>
      </c>
      <c r="AX344" s="118"/>
      <c r="AY344" s="40">
        <f t="shared" si="91"/>
        <v>48.5</v>
      </c>
      <c r="AZ344" s="40">
        <f t="shared" si="96"/>
        <v>48.5</v>
      </c>
      <c r="BA344" s="118"/>
      <c r="BB344" s="40">
        <f t="shared" si="88"/>
        <v>100</v>
      </c>
      <c r="BC344" s="118"/>
      <c r="BD344" s="40">
        <f t="shared" si="87"/>
        <v>100</v>
      </c>
      <c r="BE344" s="40">
        <f t="shared" si="97"/>
        <v>1449</v>
      </c>
      <c r="BF344" s="118"/>
      <c r="BG344" s="118"/>
      <c r="BH344" s="7"/>
    </row>
    <row r="345" spans="1:263">
      <c r="A345" s="118">
        <v>887</v>
      </c>
      <c r="B345" s="118" t="s">
        <v>440</v>
      </c>
      <c r="C345" s="118" t="s">
        <v>120</v>
      </c>
      <c r="D345" s="118">
        <v>7</v>
      </c>
      <c r="E345" s="118">
        <v>6.5</v>
      </c>
      <c r="F345" s="118">
        <v>7.5</v>
      </c>
      <c r="G345" s="118">
        <v>7.5</v>
      </c>
      <c r="H345" s="118">
        <v>7.5</v>
      </c>
      <c r="I345" s="118">
        <v>7</v>
      </c>
      <c r="J345" s="118">
        <v>7.5</v>
      </c>
      <c r="K345" s="118">
        <v>6</v>
      </c>
      <c r="L345" s="118">
        <v>7</v>
      </c>
      <c r="M345" s="118">
        <v>6.5</v>
      </c>
      <c r="N345" s="118">
        <v>7</v>
      </c>
      <c r="O345" s="118">
        <v>8</v>
      </c>
      <c r="P345" s="118">
        <v>7</v>
      </c>
      <c r="Q345" s="118">
        <v>6.5</v>
      </c>
      <c r="R345" s="118">
        <v>7.5</v>
      </c>
      <c r="S345" s="118">
        <v>7.5</v>
      </c>
      <c r="T345" s="118">
        <v>7.5</v>
      </c>
      <c r="U345" s="118">
        <v>6.5</v>
      </c>
      <c r="V345" s="118">
        <v>6.5</v>
      </c>
      <c r="W345" s="118">
        <v>8</v>
      </c>
      <c r="X345" s="118">
        <v>7.5</v>
      </c>
      <c r="Y345" s="118">
        <v>6</v>
      </c>
      <c r="Z345" s="118">
        <v>7.5</v>
      </c>
      <c r="AA345" s="118">
        <v>7.5</v>
      </c>
      <c r="AB345" s="118">
        <v>7</v>
      </c>
      <c r="AC345" s="118">
        <v>7.5</v>
      </c>
      <c r="AD345" s="118">
        <v>7.5</v>
      </c>
      <c r="AE345" s="118">
        <v>7.5</v>
      </c>
      <c r="AF345" s="118">
        <v>8</v>
      </c>
      <c r="AG345" s="118">
        <v>8</v>
      </c>
      <c r="AH345" s="118">
        <v>9</v>
      </c>
      <c r="AI345" s="14">
        <f t="shared" si="89"/>
        <v>225</v>
      </c>
      <c r="AJ345" s="14">
        <v>35</v>
      </c>
      <c r="AK345" s="36">
        <f t="shared" si="95"/>
        <v>7875</v>
      </c>
      <c r="AL345" s="14">
        <v>26000</v>
      </c>
      <c r="AM345" s="14">
        <v>100</v>
      </c>
      <c r="AN345" s="14">
        <v>100</v>
      </c>
      <c r="AO345" s="14">
        <v>4333</v>
      </c>
      <c r="AP345" s="41">
        <f t="shared" si="90"/>
        <v>4333</v>
      </c>
      <c r="AQ345" s="41">
        <f t="shared" si="86"/>
        <v>21667</v>
      </c>
      <c r="AR345" s="118"/>
      <c r="AS345" s="14"/>
      <c r="AT345" s="118">
        <v>2300</v>
      </c>
      <c r="AU345" s="14">
        <f t="shared" si="99"/>
        <v>2300</v>
      </c>
      <c r="AV345" s="14">
        <f t="shared" si="92"/>
        <v>0</v>
      </c>
      <c r="AW345" s="40">
        <f t="shared" si="98"/>
        <v>7058</v>
      </c>
      <c r="AX345" s="118"/>
      <c r="AY345" s="40">
        <f t="shared" si="91"/>
        <v>225</v>
      </c>
      <c r="AZ345" s="40">
        <f t="shared" si="96"/>
        <v>225</v>
      </c>
      <c r="BA345" s="118"/>
      <c r="BB345" s="40">
        <f t="shared" si="88"/>
        <v>100</v>
      </c>
      <c r="BC345" s="118"/>
      <c r="BD345" s="40">
        <f t="shared" si="87"/>
        <v>100</v>
      </c>
      <c r="BE345" s="40">
        <f t="shared" si="97"/>
        <v>817</v>
      </c>
      <c r="BF345" s="118"/>
      <c r="BG345" s="118"/>
      <c r="BH345" s="7"/>
      <c r="JB345" s="9"/>
      <c r="JC345" s="9"/>
    </row>
    <row r="346" spans="1:263">
      <c r="A346" s="118">
        <v>888</v>
      </c>
      <c r="B346" s="118" t="s">
        <v>441</v>
      </c>
      <c r="C346" s="118" t="s">
        <v>120</v>
      </c>
      <c r="D346" s="118"/>
      <c r="E346" s="118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18"/>
      <c r="Q346" s="118">
        <v>4</v>
      </c>
      <c r="R346" s="118">
        <v>3</v>
      </c>
      <c r="S346" s="118">
        <v>3</v>
      </c>
      <c r="T346" s="118"/>
      <c r="U346" s="118"/>
      <c r="V346" s="118"/>
      <c r="W346" s="118"/>
      <c r="X346" s="118"/>
      <c r="Y346" s="118"/>
      <c r="Z346" s="118"/>
      <c r="AA346" s="118"/>
      <c r="AB346" s="118"/>
      <c r="AC346" s="118"/>
      <c r="AD346" s="118"/>
      <c r="AE346" s="118"/>
      <c r="AF346" s="118"/>
      <c r="AG346" s="118"/>
      <c r="AH346" s="118"/>
      <c r="AI346" s="14">
        <f t="shared" si="89"/>
        <v>10</v>
      </c>
      <c r="AJ346" s="14">
        <v>35</v>
      </c>
      <c r="AK346" s="36">
        <f t="shared" si="95"/>
        <v>350</v>
      </c>
      <c r="AL346" s="14">
        <v>0</v>
      </c>
      <c r="AM346" s="14">
        <v>100</v>
      </c>
      <c r="AN346" s="14">
        <v>100</v>
      </c>
      <c r="AO346" s="14"/>
      <c r="AP346" s="41">
        <f t="shared" si="90"/>
        <v>0</v>
      </c>
      <c r="AQ346" s="41">
        <f t="shared" si="86"/>
        <v>0</v>
      </c>
      <c r="AR346" s="118"/>
      <c r="AS346" s="14"/>
      <c r="AT346" s="118"/>
      <c r="AU346" s="14">
        <f t="shared" si="99"/>
        <v>0</v>
      </c>
      <c r="AV346" s="14">
        <f t="shared" si="92"/>
        <v>0</v>
      </c>
      <c r="AW346" s="40">
        <f t="shared" si="98"/>
        <v>210</v>
      </c>
      <c r="AX346" s="118"/>
      <c r="AY346" s="40">
        <f t="shared" si="91"/>
        <v>10</v>
      </c>
      <c r="AZ346" s="40">
        <f t="shared" si="96"/>
        <v>10</v>
      </c>
      <c r="BA346" s="118"/>
      <c r="BB346" s="40">
        <f t="shared" si="88"/>
        <v>100</v>
      </c>
      <c r="BC346" s="118"/>
      <c r="BD346" s="40">
        <f t="shared" si="87"/>
        <v>100</v>
      </c>
      <c r="BE346" s="40">
        <f t="shared" si="97"/>
        <v>140</v>
      </c>
      <c r="BF346" s="118"/>
      <c r="BG346" s="118"/>
      <c r="BH346" s="7"/>
      <c r="JB346" s="9"/>
      <c r="JC346" s="9"/>
    </row>
    <row r="347" spans="1:60">
      <c r="A347" s="118">
        <v>890</v>
      </c>
      <c r="B347" s="118" t="s">
        <v>442</v>
      </c>
      <c r="C347" s="118" t="s">
        <v>120</v>
      </c>
      <c r="D347" s="118"/>
      <c r="E347" s="118"/>
      <c r="F347" s="118"/>
      <c r="G347" s="118"/>
      <c r="H347" s="118"/>
      <c r="I347" s="118"/>
      <c r="J347" s="118"/>
      <c r="K347" s="118"/>
      <c r="L347" s="118"/>
      <c r="M347" s="118">
        <v>14.5</v>
      </c>
      <c r="N347" s="118">
        <v>14</v>
      </c>
      <c r="O347" s="118">
        <v>14</v>
      </c>
      <c r="P347" s="118">
        <v>14.5</v>
      </c>
      <c r="Q347" s="118">
        <v>12.5</v>
      </c>
      <c r="R347" s="118">
        <v>17</v>
      </c>
      <c r="S347" s="118">
        <v>18</v>
      </c>
      <c r="T347" s="118">
        <v>18</v>
      </c>
      <c r="U347" s="118"/>
      <c r="V347" s="118">
        <v>18</v>
      </c>
      <c r="W347" s="118">
        <v>18</v>
      </c>
      <c r="X347" s="118">
        <v>16</v>
      </c>
      <c r="Y347" s="118">
        <v>16</v>
      </c>
      <c r="Z347" s="118">
        <v>18</v>
      </c>
      <c r="AA347" s="118">
        <v>18</v>
      </c>
      <c r="AB347" s="118">
        <v>18</v>
      </c>
      <c r="AC347" s="118">
        <v>18</v>
      </c>
      <c r="AD347" s="118">
        <v>18</v>
      </c>
      <c r="AE347" s="118">
        <v>15</v>
      </c>
      <c r="AF347" s="118">
        <v>15</v>
      </c>
      <c r="AG347" s="118">
        <v>20</v>
      </c>
      <c r="AH347" s="118">
        <v>18</v>
      </c>
      <c r="AI347" s="14">
        <f t="shared" si="89"/>
        <v>348.5</v>
      </c>
      <c r="AJ347" s="14">
        <v>35</v>
      </c>
      <c r="AK347" s="36">
        <f t="shared" si="95"/>
        <v>12197.5</v>
      </c>
      <c r="AL347" s="14">
        <v>0</v>
      </c>
      <c r="AM347" s="14">
        <v>100</v>
      </c>
      <c r="AN347" s="14">
        <v>100</v>
      </c>
      <c r="AO347" s="14"/>
      <c r="AP347" s="41">
        <f t="shared" si="90"/>
        <v>0</v>
      </c>
      <c r="AQ347" s="41">
        <f t="shared" si="86"/>
        <v>0</v>
      </c>
      <c r="AR347" s="118"/>
      <c r="AS347" s="14"/>
      <c r="AT347" s="118">
        <v>2300</v>
      </c>
      <c r="AU347" s="14">
        <f t="shared" si="99"/>
        <v>2300</v>
      </c>
      <c r="AV347" s="14">
        <f t="shared" si="92"/>
        <v>0</v>
      </c>
      <c r="AW347" s="40">
        <f t="shared" si="98"/>
        <v>2848.5</v>
      </c>
      <c r="AX347" s="118"/>
      <c r="AY347" s="40">
        <f t="shared" si="91"/>
        <v>348.5</v>
      </c>
      <c r="AZ347" s="40">
        <f t="shared" si="96"/>
        <v>348.5</v>
      </c>
      <c r="BA347" s="118"/>
      <c r="BB347" s="40">
        <f t="shared" si="88"/>
        <v>100</v>
      </c>
      <c r="BC347" s="118"/>
      <c r="BD347" s="40">
        <f t="shared" si="87"/>
        <v>100</v>
      </c>
      <c r="BE347" s="40">
        <f t="shared" si="97"/>
        <v>9349</v>
      </c>
      <c r="BF347" s="118"/>
      <c r="BG347" s="118"/>
      <c r="BH347" s="7"/>
    </row>
    <row r="348" spans="1:60">
      <c r="A348" s="118">
        <v>891</v>
      </c>
      <c r="B348" s="118" t="s">
        <v>443</v>
      </c>
      <c r="C348" s="118" t="s">
        <v>120</v>
      </c>
      <c r="D348" s="118"/>
      <c r="E348" s="118"/>
      <c r="F348" s="118"/>
      <c r="G348" s="118"/>
      <c r="H348" s="118"/>
      <c r="I348" s="118"/>
      <c r="J348" s="118"/>
      <c r="K348" s="118"/>
      <c r="L348" s="118"/>
      <c r="M348" s="118">
        <v>1.5</v>
      </c>
      <c r="N348" s="118">
        <v>1.5</v>
      </c>
      <c r="O348" s="118">
        <v>1.5</v>
      </c>
      <c r="P348" s="118">
        <v>1.5</v>
      </c>
      <c r="Q348" s="118">
        <v>1.5</v>
      </c>
      <c r="R348" s="118">
        <v>2</v>
      </c>
      <c r="S348" s="118">
        <v>1.5</v>
      </c>
      <c r="T348" s="118">
        <v>2</v>
      </c>
      <c r="U348" s="118">
        <v>2</v>
      </c>
      <c r="V348" s="118">
        <v>1.5</v>
      </c>
      <c r="W348" s="118">
        <v>2.5</v>
      </c>
      <c r="X348" s="118">
        <v>2.5</v>
      </c>
      <c r="Y348" s="118">
        <v>2.5</v>
      </c>
      <c r="Z348" s="118">
        <v>2.5</v>
      </c>
      <c r="AA348" s="118">
        <v>2</v>
      </c>
      <c r="AB348" s="118">
        <v>2.5</v>
      </c>
      <c r="AC348" s="118">
        <v>3</v>
      </c>
      <c r="AD348" s="118">
        <v>2</v>
      </c>
      <c r="AE348" s="118">
        <v>2.5</v>
      </c>
      <c r="AF348" s="118">
        <v>1.5</v>
      </c>
      <c r="AG348" s="118">
        <v>2</v>
      </c>
      <c r="AH348" s="118">
        <v>3</v>
      </c>
      <c r="AI348" s="14">
        <f t="shared" si="89"/>
        <v>45</v>
      </c>
      <c r="AJ348" s="14">
        <v>35</v>
      </c>
      <c r="AK348" s="36">
        <f t="shared" si="95"/>
        <v>1575</v>
      </c>
      <c r="AL348" s="14">
        <v>0</v>
      </c>
      <c r="AM348" s="14">
        <v>100</v>
      </c>
      <c r="AN348" s="14">
        <v>100</v>
      </c>
      <c r="AO348" s="14"/>
      <c r="AP348" s="41">
        <f t="shared" si="90"/>
        <v>0</v>
      </c>
      <c r="AQ348" s="41">
        <f t="shared" si="86"/>
        <v>0</v>
      </c>
      <c r="AR348" s="118"/>
      <c r="AS348" s="14"/>
      <c r="AT348" s="118"/>
      <c r="AU348" s="14">
        <f t="shared" si="99"/>
        <v>0</v>
      </c>
      <c r="AV348" s="14">
        <f t="shared" si="92"/>
        <v>0</v>
      </c>
      <c r="AW348" s="40">
        <f t="shared" si="98"/>
        <v>245</v>
      </c>
      <c r="AX348" s="118"/>
      <c r="AY348" s="40">
        <f t="shared" si="91"/>
        <v>45</v>
      </c>
      <c r="AZ348" s="40">
        <f t="shared" si="96"/>
        <v>45</v>
      </c>
      <c r="BA348" s="118"/>
      <c r="BB348" s="40">
        <f t="shared" si="88"/>
        <v>100</v>
      </c>
      <c r="BC348" s="118"/>
      <c r="BD348" s="40">
        <f t="shared" si="87"/>
        <v>100</v>
      </c>
      <c r="BE348" s="40">
        <f t="shared" si="97"/>
        <v>1330</v>
      </c>
      <c r="BF348" s="118"/>
      <c r="BG348" s="118"/>
      <c r="BH348" s="7"/>
    </row>
    <row r="349" spans="1:60">
      <c r="A349" s="118">
        <v>892</v>
      </c>
      <c r="B349" s="118" t="s">
        <v>444</v>
      </c>
      <c r="C349" s="118" t="s">
        <v>120</v>
      </c>
      <c r="D349" s="118"/>
      <c r="E349" s="118"/>
      <c r="F349" s="118"/>
      <c r="G349" s="118"/>
      <c r="H349" s="118"/>
      <c r="I349" s="118"/>
      <c r="J349" s="118"/>
      <c r="K349" s="118">
        <v>2.5</v>
      </c>
      <c r="L349" s="118">
        <v>3</v>
      </c>
      <c r="M349" s="118">
        <v>5</v>
      </c>
      <c r="N349" s="118">
        <v>3.5</v>
      </c>
      <c r="O349" s="118">
        <v>3</v>
      </c>
      <c r="P349" s="118">
        <v>3</v>
      </c>
      <c r="Q349" s="118">
        <v>5</v>
      </c>
      <c r="R349" s="118">
        <v>4</v>
      </c>
      <c r="S349" s="118">
        <v>3.5</v>
      </c>
      <c r="T349" s="118">
        <v>2.5</v>
      </c>
      <c r="U349" s="118">
        <v>3</v>
      </c>
      <c r="V349" s="118">
        <v>3</v>
      </c>
      <c r="W349" s="118">
        <v>2.5</v>
      </c>
      <c r="X349" s="118">
        <v>3.5</v>
      </c>
      <c r="Y349" s="118"/>
      <c r="Z349" s="118">
        <v>4</v>
      </c>
      <c r="AA349" s="118">
        <v>4.5</v>
      </c>
      <c r="AB349" s="118">
        <v>4.5</v>
      </c>
      <c r="AC349" s="118"/>
      <c r="AD349" s="118"/>
      <c r="AE349" s="118"/>
      <c r="AF349" s="118">
        <v>5</v>
      </c>
      <c r="AG349" s="118">
        <v>5</v>
      </c>
      <c r="AH349" s="118">
        <v>5</v>
      </c>
      <c r="AI349" s="14">
        <f t="shared" si="89"/>
        <v>75</v>
      </c>
      <c r="AJ349" s="14">
        <v>35</v>
      </c>
      <c r="AK349" s="36">
        <f t="shared" si="95"/>
        <v>2625</v>
      </c>
      <c r="AL349" s="14">
        <v>0</v>
      </c>
      <c r="AM349" s="14">
        <v>100</v>
      </c>
      <c r="AN349" s="14">
        <v>100</v>
      </c>
      <c r="AO349" s="14"/>
      <c r="AP349" s="41">
        <f t="shared" si="90"/>
        <v>0</v>
      </c>
      <c r="AQ349" s="41">
        <f t="shared" si="86"/>
        <v>0</v>
      </c>
      <c r="AR349" s="118"/>
      <c r="AS349" s="14"/>
      <c r="AT349" s="118"/>
      <c r="AU349" s="14">
        <f t="shared" si="99"/>
        <v>0</v>
      </c>
      <c r="AV349" s="14">
        <f t="shared" si="92"/>
        <v>0</v>
      </c>
      <c r="AW349" s="40">
        <f t="shared" si="98"/>
        <v>275</v>
      </c>
      <c r="AX349" s="118"/>
      <c r="AY349" s="40">
        <f t="shared" si="91"/>
        <v>75</v>
      </c>
      <c r="AZ349" s="40">
        <f t="shared" si="96"/>
        <v>75</v>
      </c>
      <c r="BA349" s="118"/>
      <c r="BB349" s="40">
        <f t="shared" si="88"/>
        <v>100</v>
      </c>
      <c r="BC349" s="118"/>
      <c r="BD349" s="40">
        <f t="shared" si="87"/>
        <v>100</v>
      </c>
      <c r="BE349" s="40">
        <f t="shared" si="97"/>
        <v>2350</v>
      </c>
      <c r="BF349" s="118"/>
      <c r="BG349" s="118"/>
      <c r="BH349" s="7"/>
    </row>
    <row r="350" spans="1:60">
      <c r="A350" s="118">
        <v>893</v>
      </c>
      <c r="B350" s="118" t="s">
        <v>445</v>
      </c>
      <c r="C350" s="118" t="s">
        <v>120</v>
      </c>
      <c r="D350" s="118"/>
      <c r="E350" s="118"/>
      <c r="F350" s="118"/>
      <c r="G350" s="118"/>
      <c r="H350" s="118"/>
      <c r="I350" s="118"/>
      <c r="J350" s="118"/>
      <c r="K350" s="118">
        <v>9</v>
      </c>
      <c r="L350" s="118">
        <v>9</v>
      </c>
      <c r="M350" s="118">
        <v>13.5</v>
      </c>
      <c r="N350" s="118">
        <v>13</v>
      </c>
      <c r="O350" s="118">
        <v>12.5</v>
      </c>
      <c r="P350" s="118">
        <v>14</v>
      </c>
      <c r="Q350" s="118">
        <v>14.5</v>
      </c>
      <c r="R350" s="118">
        <v>14.5</v>
      </c>
      <c r="S350" s="118">
        <v>15</v>
      </c>
      <c r="T350" s="118">
        <v>14</v>
      </c>
      <c r="U350" s="118">
        <v>15</v>
      </c>
      <c r="V350" s="118">
        <v>14.5</v>
      </c>
      <c r="W350" s="118">
        <v>15</v>
      </c>
      <c r="X350" s="118">
        <v>15</v>
      </c>
      <c r="Y350" s="118"/>
      <c r="Z350" s="118">
        <v>10</v>
      </c>
      <c r="AA350" s="118">
        <v>15</v>
      </c>
      <c r="AB350" s="118">
        <v>15</v>
      </c>
      <c r="AC350" s="118">
        <v>10</v>
      </c>
      <c r="AD350" s="118">
        <v>12.5</v>
      </c>
      <c r="AE350" s="118">
        <v>14</v>
      </c>
      <c r="AF350" s="118">
        <v>13</v>
      </c>
      <c r="AG350" s="118">
        <v>9</v>
      </c>
      <c r="AH350" s="118">
        <v>10.5</v>
      </c>
      <c r="AI350" s="14">
        <f t="shared" si="89"/>
        <v>297.5</v>
      </c>
      <c r="AJ350" s="14">
        <v>35</v>
      </c>
      <c r="AK350" s="36">
        <f t="shared" si="95"/>
        <v>10412.5</v>
      </c>
      <c r="AL350" s="14">
        <v>0</v>
      </c>
      <c r="AM350" s="14">
        <v>100</v>
      </c>
      <c r="AN350" s="14">
        <v>100</v>
      </c>
      <c r="AO350" s="14"/>
      <c r="AP350" s="41">
        <f t="shared" si="90"/>
        <v>0</v>
      </c>
      <c r="AQ350" s="41">
        <f t="shared" si="86"/>
        <v>0</v>
      </c>
      <c r="AR350" s="118"/>
      <c r="AS350" s="14"/>
      <c r="AT350" s="118"/>
      <c r="AU350" s="14">
        <f t="shared" si="99"/>
        <v>0</v>
      </c>
      <c r="AV350" s="14">
        <f t="shared" si="92"/>
        <v>0</v>
      </c>
      <c r="AW350" s="40">
        <f t="shared" si="98"/>
        <v>497.5</v>
      </c>
      <c r="AX350" s="118"/>
      <c r="AY350" s="40">
        <f t="shared" si="91"/>
        <v>297.5</v>
      </c>
      <c r="AZ350" s="40">
        <f t="shared" si="96"/>
        <v>297.5</v>
      </c>
      <c r="BA350" s="118"/>
      <c r="BB350" s="40">
        <f t="shared" si="88"/>
        <v>100</v>
      </c>
      <c r="BC350" s="118"/>
      <c r="BD350" s="40">
        <f t="shared" si="87"/>
        <v>100</v>
      </c>
      <c r="BE350" s="40">
        <f t="shared" si="97"/>
        <v>9915</v>
      </c>
      <c r="BF350" s="118"/>
      <c r="BG350" s="118"/>
      <c r="BH350" s="7"/>
    </row>
    <row r="351" spans="1:60">
      <c r="A351" s="118">
        <v>894</v>
      </c>
      <c r="B351" s="118" t="s">
        <v>446</v>
      </c>
      <c r="C351" s="118" t="s">
        <v>120</v>
      </c>
      <c r="D351" s="118"/>
      <c r="E351" s="118"/>
      <c r="F351" s="118"/>
      <c r="G351" s="118"/>
      <c r="H351" s="118"/>
      <c r="I351" s="118"/>
      <c r="J351" s="118">
        <v>2</v>
      </c>
      <c r="K351" s="118"/>
      <c r="L351" s="118"/>
      <c r="M351" s="118"/>
      <c r="N351" s="118"/>
      <c r="O351" s="118"/>
      <c r="P351" s="118">
        <v>1</v>
      </c>
      <c r="Q351" s="118">
        <v>1</v>
      </c>
      <c r="R351" s="118">
        <v>1</v>
      </c>
      <c r="S351" s="118">
        <v>1</v>
      </c>
      <c r="T351" s="118">
        <v>1</v>
      </c>
      <c r="U351" s="118"/>
      <c r="V351" s="118"/>
      <c r="W351" s="118"/>
      <c r="X351" s="118"/>
      <c r="Y351" s="118"/>
      <c r="Z351" s="118"/>
      <c r="AA351" s="118"/>
      <c r="AB351" s="118"/>
      <c r="AC351" s="118"/>
      <c r="AD351" s="118"/>
      <c r="AE351" s="118"/>
      <c r="AF351" s="118"/>
      <c r="AG351" s="118"/>
      <c r="AH351" s="118"/>
      <c r="AI351" s="14">
        <f t="shared" si="89"/>
        <v>7</v>
      </c>
      <c r="AJ351" s="14">
        <v>35</v>
      </c>
      <c r="AK351" s="36">
        <f t="shared" si="95"/>
        <v>245</v>
      </c>
      <c r="AL351" s="14">
        <v>0</v>
      </c>
      <c r="AM351" s="14">
        <v>100</v>
      </c>
      <c r="AN351" s="14">
        <v>100</v>
      </c>
      <c r="AO351" s="14"/>
      <c r="AP351" s="41">
        <f t="shared" si="90"/>
        <v>0</v>
      </c>
      <c r="AQ351" s="41">
        <f t="shared" ref="AQ351:AQ414" si="100">AL351-AO351</f>
        <v>0</v>
      </c>
      <c r="AR351" s="118"/>
      <c r="AS351" s="14"/>
      <c r="AT351" s="118"/>
      <c r="AU351" s="14">
        <f t="shared" si="99"/>
        <v>0</v>
      </c>
      <c r="AV351" s="14">
        <f t="shared" si="92"/>
        <v>0</v>
      </c>
      <c r="AW351" s="40">
        <f t="shared" si="98"/>
        <v>207</v>
      </c>
      <c r="AX351" s="118"/>
      <c r="AY351" s="40">
        <f t="shared" si="91"/>
        <v>7</v>
      </c>
      <c r="AZ351" s="40">
        <f t="shared" si="96"/>
        <v>7</v>
      </c>
      <c r="BA351" s="118"/>
      <c r="BB351" s="40">
        <f t="shared" si="88"/>
        <v>100</v>
      </c>
      <c r="BC351" s="118"/>
      <c r="BD351" s="40">
        <f t="shared" si="87"/>
        <v>100</v>
      </c>
      <c r="BE351" s="40">
        <f t="shared" si="97"/>
        <v>38</v>
      </c>
      <c r="BF351" s="118"/>
      <c r="BG351" s="118"/>
      <c r="BH351" s="7"/>
    </row>
    <row r="352" spans="1:60">
      <c r="A352" s="118">
        <v>895</v>
      </c>
      <c r="B352" s="118" t="s">
        <v>447</v>
      </c>
      <c r="C352" s="118" t="s">
        <v>120</v>
      </c>
      <c r="D352" s="118"/>
      <c r="E352" s="118"/>
      <c r="F352" s="118"/>
      <c r="G352" s="118"/>
      <c r="H352" s="118"/>
      <c r="I352" s="118"/>
      <c r="J352" s="118"/>
      <c r="K352" s="118">
        <v>4</v>
      </c>
      <c r="L352" s="118"/>
      <c r="M352" s="118"/>
      <c r="N352" s="118">
        <v>3</v>
      </c>
      <c r="O352" s="118">
        <v>1</v>
      </c>
      <c r="P352" s="118">
        <v>4</v>
      </c>
      <c r="Q352" s="118">
        <v>4</v>
      </c>
      <c r="R352" s="118">
        <v>4.5</v>
      </c>
      <c r="S352" s="118">
        <v>4.5</v>
      </c>
      <c r="T352" s="118">
        <v>4.5</v>
      </c>
      <c r="U352" s="118">
        <v>4</v>
      </c>
      <c r="V352" s="118"/>
      <c r="W352" s="118">
        <v>4</v>
      </c>
      <c r="X352" s="118">
        <v>3</v>
      </c>
      <c r="Y352" s="118">
        <v>2.5</v>
      </c>
      <c r="Z352" s="118">
        <v>2</v>
      </c>
      <c r="AA352" s="118">
        <v>3.5</v>
      </c>
      <c r="AB352" s="118">
        <v>3.5</v>
      </c>
      <c r="AC352" s="118">
        <v>3.5</v>
      </c>
      <c r="AD352" s="118">
        <v>3.5</v>
      </c>
      <c r="AE352" s="118">
        <v>3</v>
      </c>
      <c r="AF352" s="118">
        <v>3.5</v>
      </c>
      <c r="AG352" s="118">
        <v>3.5</v>
      </c>
      <c r="AH352" s="118">
        <v>3.5</v>
      </c>
      <c r="AI352" s="14">
        <f t="shared" si="89"/>
        <v>72.5</v>
      </c>
      <c r="AJ352" s="14">
        <v>35</v>
      </c>
      <c r="AK352" s="36">
        <f t="shared" si="95"/>
        <v>2537.5</v>
      </c>
      <c r="AL352" s="14">
        <v>0</v>
      </c>
      <c r="AM352" s="14">
        <v>100</v>
      </c>
      <c r="AN352" s="14">
        <v>100</v>
      </c>
      <c r="AO352" s="14"/>
      <c r="AP352" s="41">
        <f t="shared" si="90"/>
        <v>0</v>
      </c>
      <c r="AQ352" s="41">
        <f t="shared" si="100"/>
        <v>0</v>
      </c>
      <c r="AR352" s="118"/>
      <c r="AS352" s="14"/>
      <c r="AT352" s="118"/>
      <c r="AU352" s="14">
        <f t="shared" si="99"/>
        <v>0</v>
      </c>
      <c r="AV352" s="14">
        <f t="shared" si="92"/>
        <v>0</v>
      </c>
      <c r="AW352" s="40">
        <f t="shared" si="98"/>
        <v>272.5</v>
      </c>
      <c r="AX352" s="118"/>
      <c r="AY352" s="40">
        <f t="shared" si="91"/>
        <v>72.5</v>
      </c>
      <c r="AZ352" s="40">
        <f t="shared" si="96"/>
        <v>72.5</v>
      </c>
      <c r="BA352" s="118"/>
      <c r="BB352" s="40">
        <f t="shared" si="88"/>
        <v>100</v>
      </c>
      <c r="BC352" s="118"/>
      <c r="BD352" s="40">
        <f t="shared" si="87"/>
        <v>100</v>
      </c>
      <c r="BE352" s="40">
        <f t="shared" si="97"/>
        <v>2265</v>
      </c>
      <c r="BF352" s="118"/>
      <c r="BG352" s="118"/>
      <c r="BH352" s="7"/>
    </row>
    <row r="353" s="9" customFormat="1" spans="1:263">
      <c r="A353" s="118">
        <v>896</v>
      </c>
      <c r="B353" s="118" t="s">
        <v>448</v>
      </c>
      <c r="C353" s="118" t="s">
        <v>120</v>
      </c>
      <c r="D353" s="118"/>
      <c r="E353" s="118"/>
      <c r="F353" s="118"/>
      <c r="G353" s="118"/>
      <c r="H353" s="118"/>
      <c r="I353" s="118"/>
      <c r="J353" s="118"/>
      <c r="K353" s="118"/>
      <c r="L353" s="118">
        <v>0</v>
      </c>
      <c r="M353" s="118">
        <v>3.5</v>
      </c>
      <c r="N353" s="118">
        <v>3</v>
      </c>
      <c r="O353" s="118"/>
      <c r="P353" s="118">
        <v>2</v>
      </c>
      <c r="Q353" s="118">
        <v>4.5</v>
      </c>
      <c r="R353" s="118">
        <v>6</v>
      </c>
      <c r="S353" s="118">
        <v>7</v>
      </c>
      <c r="T353" s="118">
        <v>7</v>
      </c>
      <c r="U353" s="118">
        <v>7</v>
      </c>
      <c r="V353" s="118">
        <v>6.5</v>
      </c>
      <c r="W353" s="118">
        <v>3.5</v>
      </c>
      <c r="X353" s="118">
        <v>7.5</v>
      </c>
      <c r="Y353" s="118">
        <v>6.5</v>
      </c>
      <c r="Z353" s="118">
        <v>6.5</v>
      </c>
      <c r="AA353" s="118">
        <v>6.5</v>
      </c>
      <c r="AB353" s="118">
        <v>3.5</v>
      </c>
      <c r="AC353" s="118">
        <v>5</v>
      </c>
      <c r="AD353" s="118">
        <v>5</v>
      </c>
      <c r="AE353" s="118">
        <v>8</v>
      </c>
      <c r="AF353" s="118">
        <v>8</v>
      </c>
      <c r="AG353" s="118">
        <v>4</v>
      </c>
      <c r="AH353" s="118">
        <v>10.5</v>
      </c>
      <c r="AI353" s="14">
        <f t="shared" si="89"/>
        <v>121</v>
      </c>
      <c r="AJ353" s="14">
        <v>35</v>
      </c>
      <c r="AK353" s="36">
        <f t="shared" si="95"/>
        <v>4235</v>
      </c>
      <c r="AL353" s="14">
        <v>0</v>
      </c>
      <c r="AM353" s="14">
        <v>100</v>
      </c>
      <c r="AN353" s="14">
        <v>100</v>
      </c>
      <c r="AO353" s="14"/>
      <c r="AP353" s="41">
        <f t="shared" si="90"/>
        <v>0</v>
      </c>
      <c r="AQ353" s="41">
        <f t="shared" si="100"/>
        <v>0</v>
      </c>
      <c r="AR353" s="118"/>
      <c r="AS353" s="14"/>
      <c r="AT353" s="118">
        <v>2300</v>
      </c>
      <c r="AU353" s="14">
        <f t="shared" si="99"/>
        <v>2300</v>
      </c>
      <c r="AV353" s="14">
        <f t="shared" si="92"/>
        <v>0</v>
      </c>
      <c r="AW353" s="40">
        <f t="shared" si="98"/>
        <v>2621</v>
      </c>
      <c r="AX353" s="118"/>
      <c r="AY353" s="40">
        <f t="shared" si="91"/>
        <v>121</v>
      </c>
      <c r="AZ353" s="40">
        <f t="shared" si="96"/>
        <v>121</v>
      </c>
      <c r="BA353" s="118"/>
      <c r="BB353" s="40">
        <f t="shared" si="88"/>
        <v>100</v>
      </c>
      <c r="BC353" s="118"/>
      <c r="BD353" s="40">
        <f t="shared" si="87"/>
        <v>100</v>
      </c>
      <c r="BE353" s="40">
        <f t="shared" si="97"/>
        <v>1614</v>
      </c>
      <c r="BF353" s="118"/>
      <c r="BG353" s="118"/>
      <c r="BH353" s="12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/>
      <c r="JC353"/>
    </row>
    <row r="354" s="9" customFormat="1" spans="1:261">
      <c r="A354" s="118">
        <v>897</v>
      </c>
      <c r="B354" s="118" t="s">
        <v>449</v>
      </c>
      <c r="C354" s="118" t="s">
        <v>450</v>
      </c>
      <c r="D354" s="118"/>
      <c r="E354" s="118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>
        <v>4</v>
      </c>
      <c r="W354" s="118">
        <v>4</v>
      </c>
      <c r="X354" s="118">
        <v>4</v>
      </c>
      <c r="Y354" s="118">
        <v>4</v>
      </c>
      <c r="Z354" s="118">
        <v>4</v>
      </c>
      <c r="AA354" s="118">
        <v>4</v>
      </c>
      <c r="AB354" s="118">
        <v>4</v>
      </c>
      <c r="AC354" s="118">
        <v>4</v>
      </c>
      <c r="AD354" s="118">
        <v>5.5</v>
      </c>
      <c r="AE354" s="118">
        <v>5.5</v>
      </c>
      <c r="AF354" s="118">
        <v>5</v>
      </c>
      <c r="AG354" s="118">
        <v>4</v>
      </c>
      <c r="AH354" s="118">
        <v>4</v>
      </c>
      <c r="AI354" s="14">
        <f t="shared" si="89"/>
        <v>56</v>
      </c>
      <c r="AJ354" s="14">
        <v>35</v>
      </c>
      <c r="AK354" s="36">
        <f t="shared" si="95"/>
        <v>1960</v>
      </c>
      <c r="AL354" s="14"/>
      <c r="AM354" s="14"/>
      <c r="AN354" s="14"/>
      <c r="AO354" s="14"/>
      <c r="AP354" s="41">
        <f t="shared" si="90"/>
        <v>0</v>
      </c>
      <c r="AQ354" s="41">
        <f t="shared" si="100"/>
        <v>0</v>
      </c>
      <c r="AR354" s="118"/>
      <c r="AS354" s="14"/>
      <c r="AT354" s="118"/>
      <c r="AU354" s="14">
        <f t="shared" si="99"/>
        <v>0</v>
      </c>
      <c r="AV354" s="14">
        <f t="shared" si="92"/>
        <v>0</v>
      </c>
      <c r="AW354" s="40">
        <f t="shared" si="98"/>
        <v>56</v>
      </c>
      <c r="AX354" s="118"/>
      <c r="AY354" s="40">
        <f t="shared" si="91"/>
        <v>56</v>
      </c>
      <c r="AZ354" s="40">
        <f t="shared" si="96"/>
        <v>56</v>
      </c>
      <c r="BA354" s="118"/>
      <c r="BB354" s="40">
        <f t="shared" si="88"/>
        <v>0</v>
      </c>
      <c r="BC354" s="118"/>
      <c r="BD354" s="40">
        <f t="shared" si="87"/>
        <v>0</v>
      </c>
      <c r="BE354" s="40">
        <f t="shared" si="97"/>
        <v>1904</v>
      </c>
      <c r="BF354" s="118"/>
      <c r="BG354" s="118"/>
      <c r="BH354" s="7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  <c r="EB354" s="15"/>
      <c r="EC354" s="15"/>
      <c r="ED354" s="15"/>
      <c r="EE354" s="15"/>
      <c r="EF354" s="15"/>
      <c r="EG354" s="15"/>
      <c r="EH354" s="15"/>
      <c r="EI354" s="15"/>
      <c r="EJ354" s="15"/>
      <c r="EK354" s="15"/>
      <c r="EL354" s="15"/>
      <c r="EM354" s="15"/>
      <c r="EN354" s="15"/>
      <c r="EO354" s="15"/>
      <c r="EP354" s="15"/>
      <c r="EQ354" s="15"/>
      <c r="ER354" s="15"/>
      <c r="ES354" s="15"/>
      <c r="ET354" s="15"/>
      <c r="EU354" s="15"/>
      <c r="EV354" s="15"/>
      <c r="EW354" s="15"/>
      <c r="EX354" s="15"/>
      <c r="EY354" s="15"/>
      <c r="EZ354" s="15"/>
      <c r="FA354" s="15"/>
      <c r="FB354" s="15"/>
      <c r="FC354" s="15"/>
      <c r="FD354" s="15"/>
      <c r="FE354" s="15"/>
      <c r="FF354" s="15"/>
      <c r="FG354" s="15"/>
      <c r="FH354" s="15"/>
      <c r="FI354" s="15"/>
      <c r="FJ354" s="15"/>
      <c r="FK354" s="15"/>
      <c r="FL354" s="15"/>
      <c r="FM354" s="15"/>
      <c r="FN354" s="15"/>
      <c r="FO354" s="15"/>
      <c r="FP354" s="15"/>
      <c r="FQ354" s="15"/>
      <c r="FR354" s="15"/>
      <c r="FS354" s="15"/>
      <c r="FT354" s="15"/>
      <c r="FU354" s="15"/>
      <c r="FV354" s="15"/>
      <c r="FW354" s="15"/>
      <c r="FX354" s="15"/>
      <c r="FY354" s="15"/>
      <c r="FZ354" s="15"/>
      <c r="GA354" s="15"/>
      <c r="GB354" s="15"/>
      <c r="GC354" s="15"/>
      <c r="GD354" s="15"/>
      <c r="GE354" s="15"/>
      <c r="GF354" s="15"/>
      <c r="GG354" s="15"/>
      <c r="GH354" s="15"/>
      <c r="GI354" s="15"/>
      <c r="GJ354" s="15"/>
      <c r="GK354" s="15"/>
      <c r="GL354" s="15"/>
      <c r="GM354" s="15"/>
      <c r="GN354" s="15"/>
      <c r="GO354" s="15"/>
      <c r="GP354" s="15"/>
      <c r="GQ354" s="15"/>
      <c r="GR354" s="15"/>
      <c r="GS354" s="15"/>
      <c r="GT354" s="15"/>
      <c r="GU354" s="15"/>
      <c r="GV354" s="15"/>
      <c r="GW354" s="15"/>
      <c r="GX354" s="15"/>
      <c r="GY354" s="15"/>
      <c r="GZ354" s="15"/>
      <c r="HA354" s="15"/>
      <c r="HB354" s="15"/>
      <c r="HC354" s="15"/>
      <c r="HD354" s="15"/>
      <c r="HE354" s="15"/>
      <c r="HF354" s="15"/>
      <c r="HG354" s="15"/>
      <c r="HH354" s="15"/>
      <c r="HI354" s="15"/>
      <c r="HJ354" s="15"/>
      <c r="HK354" s="15"/>
      <c r="HL354" s="15"/>
      <c r="HM354" s="15"/>
      <c r="HN354" s="15"/>
      <c r="HO354" s="15"/>
      <c r="HP354" s="15"/>
      <c r="HQ354" s="15"/>
      <c r="HR354" s="15"/>
      <c r="HS354" s="15"/>
      <c r="HT354" s="15"/>
      <c r="HU354" s="15"/>
      <c r="HV354" s="15"/>
      <c r="HW354" s="15"/>
      <c r="HX354" s="15"/>
      <c r="HY354" s="15"/>
      <c r="HZ354" s="15"/>
      <c r="IA354" s="15"/>
      <c r="IB354" s="15"/>
      <c r="IC354" s="15"/>
      <c r="ID354" s="15"/>
      <c r="IE354" s="15"/>
      <c r="IF354" s="15"/>
      <c r="IG354" s="15"/>
      <c r="IH354" s="15"/>
      <c r="II354" s="15"/>
      <c r="IJ354" s="15"/>
      <c r="IK354" s="15"/>
      <c r="IL354" s="15"/>
      <c r="IM354" s="15"/>
      <c r="IN354" s="15"/>
      <c r="IO354" s="15"/>
      <c r="IP354" s="15"/>
      <c r="IQ354" s="15"/>
      <c r="IR354" s="15"/>
      <c r="IS354" s="15"/>
      <c r="IT354" s="15"/>
      <c r="IU354" s="15"/>
      <c r="IV354" s="15"/>
      <c r="IW354" s="15"/>
      <c r="IX354" s="15"/>
      <c r="IY354" s="15"/>
      <c r="IZ354" s="15"/>
      <c r="JA354" s="15"/>
    </row>
    <row r="355" spans="1:263">
      <c r="A355" s="118">
        <v>898</v>
      </c>
      <c r="B355" s="118" t="s">
        <v>451</v>
      </c>
      <c r="C355" s="118" t="s">
        <v>120</v>
      </c>
      <c r="D355" s="118"/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>
        <v>3.5</v>
      </c>
      <c r="W355" s="118">
        <v>4</v>
      </c>
      <c r="X355" s="118">
        <v>4</v>
      </c>
      <c r="Y355" s="118">
        <v>4</v>
      </c>
      <c r="Z355" s="118">
        <v>4</v>
      </c>
      <c r="AA355" s="118">
        <v>4</v>
      </c>
      <c r="AB355" s="118">
        <v>4</v>
      </c>
      <c r="AC355" s="118">
        <v>4</v>
      </c>
      <c r="AD355" s="118">
        <v>5</v>
      </c>
      <c r="AE355" s="118">
        <v>4</v>
      </c>
      <c r="AF355" s="118">
        <v>2</v>
      </c>
      <c r="AG355" s="118">
        <v>2</v>
      </c>
      <c r="AH355" s="118">
        <v>3</v>
      </c>
      <c r="AI355" s="14">
        <f t="shared" si="89"/>
        <v>47.5</v>
      </c>
      <c r="AJ355" s="14">
        <v>35</v>
      </c>
      <c r="AK355" s="36">
        <f t="shared" si="95"/>
        <v>1662.5</v>
      </c>
      <c r="AL355" s="14"/>
      <c r="AM355" s="14"/>
      <c r="AN355" s="14"/>
      <c r="AO355" s="14"/>
      <c r="AP355" s="41">
        <f t="shared" si="90"/>
        <v>0</v>
      </c>
      <c r="AQ355" s="41">
        <f t="shared" si="100"/>
        <v>0</v>
      </c>
      <c r="AR355" s="118"/>
      <c r="AS355" s="14"/>
      <c r="AT355" s="118">
        <v>4600</v>
      </c>
      <c r="AU355" s="14">
        <v>1615</v>
      </c>
      <c r="AV355" s="14">
        <f t="shared" si="92"/>
        <v>2985</v>
      </c>
      <c r="AW355" s="40">
        <f t="shared" si="98"/>
        <v>1662.5</v>
      </c>
      <c r="AX355" s="118"/>
      <c r="AY355" s="40">
        <f t="shared" si="91"/>
        <v>47.5</v>
      </c>
      <c r="AZ355" s="40">
        <f t="shared" si="96"/>
        <v>47.5</v>
      </c>
      <c r="BA355" s="118"/>
      <c r="BB355" s="40">
        <f t="shared" si="88"/>
        <v>0</v>
      </c>
      <c r="BC355" s="118"/>
      <c r="BD355" s="40">
        <f t="shared" si="87"/>
        <v>0</v>
      </c>
      <c r="BE355" s="40">
        <f t="shared" si="97"/>
        <v>0</v>
      </c>
      <c r="BF355" s="118"/>
      <c r="BG355" s="118"/>
      <c r="BH355" s="7"/>
      <c r="JB355" s="9"/>
      <c r="JC355" s="9"/>
    </row>
    <row r="356" spans="1:60">
      <c r="A356" s="118">
        <v>899</v>
      </c>
      <c r="B356" s="118" t="s">
        <v>452</v>
      </c>
      <c r="C356" s="118" t="s">
        <v>120</v>
      </c>
      <c r="D356" s="118"/>
      <c r="E356" s="118"/>
      <c r="F356" s="118"/>
      <c r="G356" s="118"/>
      <c r="H356" s="118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>
        <v>7.5</v>
      </c>
      <c r="Y356" s="118">
        <v>8.5</v>
      </c>
      <c r="Z356" s="118">
        <v>9</v>
      </c>
      <c r="AA356" s="118">
        <v>9</v>
      </c>
      <c r="AB356" s="118">
        <v>9</v>
      </c>
      <c r="AC356" s="118">
        <v>4</v>
      </c>
      <c r="AD356" s="118">
        <v>9</v>
      </c>
      <c r="AE356" s="118">
        <v>9</v>
      </c>
      <c r="AF356" s="118">
        <v>10</v>
      </c>
      <c r="AG356" s="118">
        <v>11</v>
      </c>
      <c r="AH356" s="118">
        <v>11</v>
      </c>
      <c r="AI356" s="14">
        <f t="shared" si="89"/>
        <v>97</v>
      </c>
      <c r="AJ356" s="14">
        <v>35</v>
      </c>
      <c r="AK356" s="36">
        <f t="shared" si="95"/>
        <v>3395</v>
      </c>
      <c r="AL356" s="14"/>
      <c r="AM356" s="14"/>
      <c r="AN356" s="14"/>
      <c r="AO356" s="14"/>
      <c r="AP356" s="41">
        <f t="shared" si="90"/>
        <v>0</v>
      </c>
      <c r="AQ356" s="41">
        <f t="shared" si="100"/>
        <v>0</v>
      </c>
      <c r="AR356" s="118"/>
      <c r="AS356" s="14"/>
      <c r="AT356" s="118"/>
      <c r="AU356" s="14">
        <f t="shared" ref="AU356:AU363" si="101">AT356</f>
        <v>0</v>
      </c>
      <c r="AV356" s="14">
        <f t="shared" si="92"/>
        <v>0</v>
      </c>
      <c r="AW356" s="40">
        <f t="shared" si="98"/>
        <v>97</v>
      </c>
      <c r="AX356" s="118"/>
      <c r="AY356" s="40">
        <f t="shared" si="91"/>
        <v>97</v>
      </c>
      <c r="AZ356" s="40">
        <f t="shared" si="96"/>
        <v>97</v>
      </c>
      <c r="BA356" s="118"/>
      <c r="BB356" s="40">
        <f t="shared" si="88"/>
        <v>0</v>
      </c>
      <c r="BC356" s="118"/>
      <c r="BD356" s="40">
        <f t="shared" si="87"/>
        <v>0</v>
      </c>
      <c r="BE356" s="40">
        <f t="shared" si="97"/>
        <v>3298</v>
      </c>
      <c r="BF356" s="118"/>
      <c r="BG356" s="118"/>
      <c r="BH356" s="7"/>
    </row>
    <row r="357" spans="1:60">
      <c r="A357" s="118">
        <v>900</v>
      </c>
      <c r="B357" s="118" t="s">
        <v>453</v>
      </c>
      <c r="C357" s="118" t="s">
        <v>120</v>
      </c>
      <c r="D357" s="118"/>
      <c r="E357" s="118"/>
      <c r="F357" s="118"/>
      <c r="G357" s="118"/>
      <c r="H357" s="118"/>
      <c r="I357" s="118"/>
      <c r="J357" s="118"/>
      <c r="K357" s="118"/>
      <c r="L357" s="118"/>
      <c r="M357" s="118">
        <v>2</v>
      </c>
      <c r="N357" s="118">
        <v>2</v>
      </c>
      <c r="O357" s="118"/>
      <c r="P357" s="118">
        <v>3</v>
      </c>
      <c r="Q357" s="118">
        <v>1</v>
      </c>
      <c r="R357" s="118">
        <v>0</v>
      </c>
      <c r="S357" s="118">
        <v>0</v>
      </c>
      <c r="T357" s="118"/>
      <c r="U357" s="118"/>
      <c r="V357" s="118"/>
      <c r="W357" s="118"/>
      <c r="X357" s="118"/>
      <c r="Y357" s="118"/>
      <c r="Z357" s="118"/>
      <c r="AA357" s="118"/>
      <c r="AB357" s="118"/>
      <c r="AC357" s="118"/>
      <c r="AD357" s="118"/>
      <c r="AE357" s="118"/>
      <c r="AF357" s="118"/>
      <c r="AG357" s="118"/>
      <c r="AH357" s="118"/>
      <c r="AI357" s="14">
        <f t="shared" si="89"/>
        <v>8</v>
      </c>
      <c r="AJ357" s="14">
        <v>35</v>
      </c>
      <c r="AK357" s="36">
        <f t="shared" si="95"/>
        <v>280</v>
      </c>
      <c r="AL357" s="14">
        <v>0</v>
      </c>
      <c r="AM357" s="14">
        <v>100</v>
      </c>
      <c r="AN357" s="14">
        <v>100</v>
      </c>
      <c r="AO357" s="14"/>
      <c r="AP357" s="41">
        <f t="shared" si="90"/>
        <v>0</v>
      </c>
      <c r="AQ357" s="41">
        <f t="shared" si="100"/>
        <v>0</v>
      </c>
      <c r="AR357" s="118"/>
      <c r="AS357" s="14"/>
      <c r="AT357" s="118"/>
      <c r="AU357" s="14">
        <f t="shared" si="101"/>
        <v>0</v>
      </c>
      <c r="AV357" s="14">
        <f t="shared" si="92"/>
        <v>0</v>
      </c>
      <c r="AW357" s="40">
        <f t="shared" si="98"/>
        <v>208</v>
      </c>
      <c r="AX357" s="118"/>
      <c r="AY357" s="40">
        <f t="shared" si="91"/>
        <v>8</v>
      </c>
      <c r="AZ357" s="40">
        <f t="shared" si="96"/>
        <v>8</v>
      </c>
      <c r="BA357" s="118"/>
      <c r="BB357" s="40">
        <f t="shared" si="88"/>
        <v>100</v>
      </c>
      <c r="BC357" s="118"/>
      <c r="BD357" s="40">
        <f t="shared" si="87"/>
        <v>100</v>
      </c>
      <c r="BE357" s="40">
        <f t="shared" si="97"/>
        <v>72</v>
      </c>
      <c r="BF357" s="118"/>
      <c r="BG357" s="118"/>
      <c r="BH357" s="7"/>
    </row>
    <row r="358" spans="1:263">
      <c r="A358" s="13">
        <v>780</v>
      </c>
      <c r="B358" s="14" t="s">
        <v>454</v>
      </c>
      <c r="C358" s="14" t="s">
        <v>455</v>
      </c>
      <c r="D358" s="14">
        <v>5</v>
      </c>
      <c r="E358" s="14">
        <v>6.5</v>
      </c>
      <c r="F358" s="14">
        <v>6</v>
      </c>
      <c r="G358" s="14">
        <v>6</v>
      </c>
      <c r="H358" s="14">
        <v>6.5</v>
      </c>
      <c r="I358" s="14">
        <v>6.5</v>
      </c>
      <c r="J358" s="14">
        <v>6.5</v>
      </c>
      <c r="K358" s="14">
        <v>6</v>
      </c>
      <c r="L358" s="14">
        <v>6.5</v>
      </c>
      <c r="M358" s="14">
        <v>3</v>
      </c>
      <c r="N358" s="14">
        <v>4.5</v>
      </c>
      <c r="O358" s="14">
        <v>5</v>
      </c>
      <c r="P358" s="14">
        <v>4.5</v>
      </c>
      <c r="Q358" s="14">
        <v>4.5</v>
      </c>
      <c r="R358" s="14">
        <v>5</v>
      </c>
      <c r="S358" s="14">
        <v>4</v>
      </c>
      <c r="T358" s="14">
        <v>3.5</v>
      </c>
      <c r="U358" s="14">
        <v>4</v>
      </c>
      <c r="V358" s="14">
        <v>4</v>
      </c>
      <c r="W358" s="14">
        <v>4.5</v>
      </c>
      <c r="X358" s="14">
        <v>4.5</v>
      </c>
      <c r="Y358" s="14">
        <v>4.5</v>
      </c>
      <c r="Z358" s="14">
        <v>6</v>
      </c>
      <c r="AA358" s="14">
        <v>6</v>
      </c>
      <c r="AB358" s="14">
        <v>6</v>
      </c>
      <c r="AC358" s="14">
        <v>5.5</v>
      </c>
      <c r="AD358" s="14">
        <v>5.5</v>
      </c>
      <c r="AE358" s="14">
        <v>6.5</v>
      </c>
      <c r="AF358" s="14">
        <v>6</v>
      </c>
      <c r="AG358" s="14">
        <v>6</v>
      </c>
      <c r="AH358" s="14">
        <v>6.5</v>
      </c>
      <c r="AI358" s="14">
        <f t="shared" si="89"/>
        <v>165</v>
      </c>
      <c r="AJ358" s="14">
        <v>35</v>
      </c>
      <c r="AK358" s="36">
        <f t="shared" si="95"/>
        <v>5775</v>
      </c>
      <c r="AL358" s="14">
        <v>0</v>
      </c>
      <c r="AM358" s="36">
        <v>100</v>
      </c>
      <c r="AN358" s="36">
        <v>100</v>
      </c>
      <c r="AO358" s="41"/>
      <c r="AP358" s="41">
        <f t="shared" si="90"/>
        <v>0</v>
      </c>
      <c r="AQ358" s="41">
        <f t="shared" si="100"/>
        <v>0</v>
      </c>
      <c r="AR358" s="14"/>
      <c r="AS358" s="14"/>
      <c r="AT358" s="14"/>
      <c r="AU358" s="14">
        <f t="shared" si="101"/>
        <v>0</v>
      </c>
      <c r="AV358" s="14">
        <f t="shared" si="92"/>
        <v>0</v>
      </c>
      <c r="AW358" s="40">
        <f t="shared" si="98"/>
        <v>365</v>
      </c>
      <c r="AX358" s="46">
        <v>313</v>
      </c>
      <c r="AY358" s="40">
        <f t="shared" si="91"/>
        <v>165</v>
      </c>
      <c r="AZ358" s="40">
        <f t="shared" si="96"/>
        <v>478</v>
      </c>
      <c r="BA358" s="40">
        <v>100</v>
      </c>
      <c r="BB358" s="40">
        <f t="shared" si="88"/>
        <v>200</v>
      </c>
      <c r="BC358" s="40">
        <v>100</v>
      </c>
      <c r="BD358" s="40">
        <f t="shared" ref="BD358:BD421" si="102">BC358+AN358</f>
        <v>200</v>
      </c>
      <c r="BE358" s="40">
        <f t="shared" si="97"/>
        <v>5410</v>
      </c>
      <c r="BF358" s="14"/>
      <c r="BG358" s="44"/>
      <c r="BH358" s="7"/>
      <c r="JB358" s="9"/>
      <c r="JC358" s="9"/>
    </row>
    <row r="359" spans="1:263">
      <c r="A359" s="13">
        <v>781</v>
      </c>
      <c r="B359" s="14" t="s">
        <v>456</v>
      </c>
      <c r="C359" s="14" t="s">
        <v>455</v>
      </c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>
        <f t="shared" si="89"/>
        <v>0</v>
      </c>
      <c r="AJ359" s="14">
        <v>35</v>
      </c>
      <c r="AK359" s="36">
        <f t="shared" si="95"/>
        <v>0</v>
      </c>
      <c r="AL359" s="14">
        <v>0</v>
      </c>
      <c r="AM359" s="36"/>
      <c r="AN359" s="36">
        <v>0</v>
      </c>
      <c r="AO359" s="41"/>
      <c r="AP359" s="41">
        <f t="shared" si="90"/>
        <v>0</v>
      </c>
      <c r="AQ359" s="41">
        <f t="shared" si="100"/>
        <v>0</v>
      </c>
      <c r="AR359" s="14"/>
      <c r="AS359" s="14"/>
      <c r="AT359" s="14"/>
      <c r="AU359" s="14">
        <f t="shared" si="101"/>
        <v>0</v>
      </c>
      <c r="AV359" s="14">
        <f t="shared" si="92"/>
        <v>0</v>
      </c>
      <c r="AW359" s="40">
        <f t="shared" si="98"/>
        <v>0</v>
      </c>
      <c r="AX359" s="46">
        <v>96</v>
      </c>
      <c r="AY359" s="40">
        <f t="shared" si="91"/>
        <v>0</v>
      </c>
      <c r="AZ359" s="40">
        <f t="shared" si="96"/>
        <v>96</v>
      </c>
      <c r="BA359" s="40">
        <v>1000</v>
      </c>
      <c r="BB359" s="40">
        <f t="shared" si="88"/>
        <v>1000</v>
      </c>
      <c r="BC359" s="40">
        <v>200</v>
      </c>
      <c r="BD359" s="40">
        <f t="shared" si="102"/>
        <v>200</v>
      </c>
      <c r="BE359" s="40">
        <f t="shared" si="97"/>
        <v>0</v>
      </c>
      <c r="BF359" s="14"/>
      <c r="BG359" s="44"/>
      <c r="BH359" s="7"/>
      <c r="JB359" s="9"/>
      <c r="JC359" s="9"/>
    </row>
    <row r="360" spans="1:60">
      <c r="A360" s="13">
        <v>782</v>
      </c>
      <c r="B360" s="14" t="s">
        <v>457</v>
      </c>
      <c r="C360" s="14" t="s">
        <v>455</v>
      </c>
      <c r="D360" s="14">
        <v>2.5</v>
      </c>
      <c r="E360" s="14">
        <v>2.5</v>
      </c>
      <c r="F360" s="14">
        <v>2.5</v>
      </c>
      <c r="G360" s="14">
        <v>2.5</v>
      </c>
      <c r="H360" s="14">
        <v>2</v>
      </c>
      <c r="I360" s="14">
        <v>2</v>
      </c>
      <c r="J360" s="14">
        <v>1</v>
      </c>
      <c r="K360" s="14">
        <v>1.5</v>
      </c>
      <c r="L360" s="14"/>
      <c r="M360" s="14"/>
      <c r="N360" s="14">
        <v>1.5</v>
      </c>
      <c r="O360" s="14">
        <v>1.5</v>
      </c>
      <c r="P360" s="14"/>
      <c r="Q360" s="14">
        <v>2</v>
      </c>
      <c r="R360" s="14">
        <v>1.5</v>
      </c>
      <c r="S360" s="14">
        <v>0</v>
      </c>
      <c r="T360" s="14">
        <v>1.5</v>
      </c>
      <c r="U360" s="14">
        <v>0</v>
      </c>
      <c r="V360" s="14">
        <v>2</v>
      </c>
      <c r="W360" s="14">
        <v>1.5</v>
      </c>
      <c r="X360" s="14">
        <v>2</v>
      </c>
      <c r="Y360" s="14">
        <v>1.5</v>
      </c>
      <c r="Z360" s="14">
        <v>2.5</v>
      </c>
      <c r="AA360" s="14">
        <v>2.5</v>
      </c>
      <c r="AB360" s="14">
        <v>2.5</v>
      </c>
      <c r="AC360" s="14">
        <v>2.5</v>
      </c>
      <c r="AD360" s="14">
        <v>2.5</v>
      </c>
      <c r="AE360" s="14">
        <v>2.5</v>
      </c>
      <c r="AF360" s="14">
        <v>2.5</v>
      </c>
      <c r="AG360" s="14">
        <v>1.5</v>
      </c>
      <c r="AH360" s="14">
        <v>1</v>
      </c>
      <c r="AI360" s="14">
        <f t="shared" si="89"/>
        <v>51.5</v>
      </c>
      <c r="AJ360" s="14">
        <v>35</v>
      </c>
      <c r="AK360" s="36">
        <f t="shared" si="95"/>
        <v>1802.5</v>
      </c>
      <c r="AL360" s="14">
        <v>0</v>
      </c>
      <c r="AM360" s="36">
        <v>100</v>
      </c>
      <c r="AN360" s="36">
        <v>100</v>
      </c>
      <c r="AO360" s="41"/>
      <c r="AP360" s="41">
        <f t="shared" si="90"/>
        <v>0</v>
      </c>
      <c r="AQ360" s="41">
        <f t="shared" si="100"/>
        <v>0</v>
      </c>
      <c r="AR360" s="14"/>
      <c r="AS360" s="14"/>
      <c r="AT360" s="14"/>
      <c r="AU360" s="14">
        <f t="shared" si="101"/>
        <v>0</v>
      </c>
      <c r="AV360" s="14">
        <f t="shared" si="92"/>
        <v>0</v>
      </c>
      <c r="AW360" s="40">
        <f t="shared" si="98"/>
        <v>251.5</v>
      </c>
      <c r="AX360" s="46">
        <v>96.5</v>
      </c>
      <c r="AY360" s="40">
        <f t="shared" si="91"/>
        <v>51.5</v>
      </c>
      <c r="AZ360" s="40">
        <f t="shared" si="96"/>
        <v>148</v>
      </c>
      <c r="BA360" s="40">
        <v>300</v>
      </c>
      <c r="BB360" s="40">
        <f t="shared" si="88"/>
        <v>400</v>
      </c>
      <c r="BC360" s="40">
        <v>100</v>
      </c>
      <c r="BD360" s="40">
        <f t="shared" si="102"/>
        <v>200</v>
      </c>
      <c r="BE360" s="40">
        <f t="shared" si="97"/>
        <v>1551</v>
      </c>
      <c r="BF360" s="14"/>
      <c r="BG360" s="44"/>
      <c r="BH360" s="7"/>
    </row>
    <row r="361" spans="1:60">
      <c r="A361" s="13">
        <v>783</v>
      </c>
      <c r="B361" s="14" t="s">
        <v>458</v>
      </c>
      <c r="C361" s="14" t="s">
        <v>455</v>
      </c>
      <c r="D361" s="14">
        <v>1</v>
      </c>
      <c r="E361" s="14">
        <v>2.5</v>
      </c>
      <c r="F361" s="14">
        <v>1</v>
      </c>
      <c r="G361" s="14">
        <v>1</v>
      </c>
      <c r="H361" s="14">
        <v>1</v>
      </c>
      <c r="I361" s="14">
        <v>1</v>
      </c>
      <c r="J361" s="14">
        <v>0</v>
      </c>
      <c r="K361" s="14">
        <v>1</v>
      </c>
      <c r="L361" s="14">
        <v>1</v>
      </c>
      <c r="M361" s="14">
        <v>1</v>
      </c>
      <c r="N361" s="14">
        <v>1</v>
      </c>
      <c r="O361" s="14">
        <v>1</v>
      </c>
      <c r="P361" s="14"/>
      <c r="Q361" s="14"/>
      <c r="R361" s="14">
        <v>1</v>
      </c>
      <c r="S361" s="14"/>
      <c r="T361" s="14">
        <v>1</v>
      </c>
      <c r="U361" s="14">
        <v>1</v>
      </c>
      <c r="V361" s="14">
        <v>1</v>
      </c>
      <c r="W361" s="14">
        <v>1</v>
      </c>
      <c r="X361" s="14">
        <v>1</v>
      </c>
      <c r="Y361" s="14">
        <v>1</v>
      </c>
      <c r="Z361" s="14">
        <v>1</v>
      </c>
      <c r="AA361" s="14">
        <v>1</v>
      </c>
      <c r="AB361" s="14">
        <v>1</v>
      </c>
      <c r="AC361" s="14">
        <v>1</v>
      </c>
      <c r="AD361" s="14"/>
      <c r="AE361" s="14">
        <v>1</v>
      </c>
      <c r="AF361" s="14">
        <v>1</v>
      </c>
      <c r="AG361" s="14">
        <v>1</v>
      </c>
      <c r="AH361" s="14">
        <v>1</v>
      </c>
      <c r="AI361" s="14">
        <f t="shared" si="89"/>
        <v>27.5</v>
      </c>
      <c r="AJ361" s="14">
        <v>35</v>
      </c>
      <c r="AK361" s="36">
        <f t="shared" si="95"/>
        <v>962.5</v>
      </c>
      <c r="AL361" s="14">
        <v>0</v>
      </c>
      <c r="AM361" s="36">
        <v>100</v>
      </c>
      <c r="AN361" s="36">
        <v>100</v>
      </c>
      <c r="AO361" s="41"/>
      <c r="AP361" s="41">
        <f t="shared" si="90"/>
        <v>0</v>
      </c>
      <c r="AQ361" s="41">
        <f t="shared" si="100"/>
        <v>0</v>
      </c>
      <c r="AR361" s="14"/>
      <c r="AS361" s="14"/>
      <c r="AT361" s="14"/>
      <c r="AU361" s="14">
        <f t="shared" si="101"/>
        <v>0</v>
      </c>
      <c r="AV361" s="14">
        <f t="shared" si="92"/>
        <v>0</v>
      </c>
      <c r="AW361" s="40">
        <f t="shared" si="98"/>
        <v>227.5</v>
      </c>
      <c r="AX361" s="46">
        <v>121</v>
      </c>
      <c r="AY361" s="40">
        <f t="shared" si="91"/>
        <v>27.5</v>
      </c>
      <c r="AZ361" s="40">
        <f t="shared" si="96"/>
        <v>148.5</v>
      </c>
      <c r="BA361" s="40">
        <v>100</v>
      </c>
      <c r="BB361" s="40">
        <f t="shared" si="88"/>
        <v>200</v>
      </c>
      <c r="BC361" s="40">
        <v>100</v>
      </c>
      <c r="BD361" s="40">
        <f t="shared" si="102"/>
        <v>200</v>
      </c>
      <c r="BE361" s="40">
        <f t="shared" si="97"/>
        <v>735</v>
      </c>
      <c r="BF361" s="14"/>
      <c r="BG361" s="44"/>
      <c r="BH361" s="7"/>
    </row>
    <row r="362" s="11" customFormat="1" spans="1:263">
      <c r="A362" s="13">
        <v>784</v>
      </c>
      <c r="B362" s="14" t="s">
        <v>459</v>
      </c>
      <c r="C362" s="14" t="s">
        <v>455</v>
      </c>
      <c r="D362" s="14">
        <v>2</v>
      </c>
      <c r="E362" s="14">
        <v>2</v>
      </c>
      <c r="F362" s="14">
        <v>2</v>
      </c>
      <c r="G362" s="14">
        <v>1.5</v>
      </c>
      <c r="H362" s="14">
        <v>1.5</v>
      </c>
      <c r="I362" s="14">
        <v>1.5</v>
      </c>
      <c r="J362" s="14">
        <v>2</v>
      </c>
      <c r="K362" s="14">
        <v>2</v>
      </c>
      <c r="L362" s="14">
        <v>2</v>
      </c>
      <c r="M362" s="14">
        <v>2</v>
      </c>
      <c r="N362" s="14"/>
      <c r="O362" s="14"/>
      <c r="P362" s="14">
        <v>1</v>
      </c>
      <c r="Q362" s="14">
        <v>1</v>
      </c>
      <c r="R362" s="14">
        <v>1</v>
      </c>
      <c r="S362" s="14">
        <v>1</v>
      </c>
      <c r="T362" s="14">
        <v>1</v>
      </c>
      <c r="U362" s="14">
        <v>1.5</v>
      </c>
      <c r="V362" s="14">
        <v>1.5</v>
      </c>
      <c r="W362" s="14">
        <v>1.5</v>
      </c>
      <c r="X362" s="14">
        <v>1.5</v>
      </c>
      <c r="Y362" s="14">
        <v>2</v>
      </c>
      <c r="Z362" s="14">
        <v>2</v>
      </c>
      <c r="AA362" s="14">
        <v>2</v>
      </c>
      <c r="AB362" s="14">
        <v>2</v>
      </c>
      <c r="AC362" s="14">
        <v>2</v>
      </c>
      <c r="AD362" s="14">
        <v>2</v>
      </c>
      <c r="AE362" s="14">
        <v>2</v>
      </c>
      <c r="AF362" s="14">
        <v>2</v>
      </c>
      <c r="AG362" s="14">
        <v>2.5</v>
      </c>
      <c r="AH362" s="14">
        <v>2.5</v>
      </c>
      <c r="AI362" s="14">
        <f t="shared" si="89"/>
        <v>50.5</v>
      </c>
      <c r="AJ362" s="14">
        <v>35</v>
      </c>
      <c r="AK362" s="36">
        <f t="shared" si="95"/>
        <v>1767.5</v>
      </c>
      <c r="AL362" s="14">
        <v>0</v>
      </c>
      <c r="AM362" s="36">
        <v>100</v>
      </c>
      <c r="AN362" s="36">
        <v>100</v>
      </c>
      <c r="AO362" s="41"/>
      <c r="AP362" s="41">
        <f t="shared" si="90"/>
        <v>0</v>
      </c>
      <c r="AQ362" s="41">
        <f t="shared" si="100"/>
        <v>0</v>
      </c>
      <c r="AR362" s="14"/>
      <c r="AS362" s="14"/>
      <c r="AT362" s="14"/>
      <c r="AU362" s="14">
        <f t="shared" si="101"/>
        <v>0</v>
      </c>
      <c r="AV362" s="14">
        <f t="shared" si="92"/>
        <v>0</v>
      </c>
      <c r="AW362" s="40">
        <f t="shared" si="98"/>
        <v>250.5</v>
      </c>
      <c r="AX362" s="46">
        <v>281.5</v>
      </c>
      <c r="AY362" s="40">
        <f t="shared" si="91"/>
        <v>50.5</v>
      </c>
      <c r="AZ362" s="40">
        <f t="shared" si="96"/>
        <v>332</v>
      </c>
      <c r="BA362" s="40">
        <v>100</v>
      </c>
      <c r="BB362" s="40">
        <f t="shared" ref="BB362:BB425" si="103">BA362+AM362</f>
        <v>200</v>
      </c>
      <c r="BC362" s="40">
        <v>100</v>
      </c>
      <c r="BD362" s="40">
        <f t="shared" si="102"/>
        <v>200</v>
      </c>
      <c r="BE362" s="40">
        <f t="shared" si="97"/>
        <v>1517</v>
      </c>
      <c r="BF362" s="14"/>
      <c r="BG362" s="44"/>
      <c r="BH362" s="7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15"/>
      <c r="FU362" s="15"/>
      <c r="FV362" s="15"/>
      <c r="FW362" s="15"/>
      <c r="FX362" s="15"/>
      <c r="FY362" s="15"/>
      <c r="FZ362" s="15"/>
      <c r="GA362" s="15"/>
      <c r="GB362" s="15"/>
      <c r="GC362" s="15"/>
      <c r="GD362" s="15"/>
      <c r="GE362" s="15"/>
      <c r="GF362" s="15"/>
      <c r="GG362" s="15"/>
      <c r="GH362" s="15"/>
      <c r="GI362" s="15"/>
      <c r="GJ362" s="15"/>
      <c r="GK362" s="15"/>
      <c r="GL362" s="15"/>
      <c r="GM362" s="15"/>
      <c r="GN362" s="15"/>
      <c r="GO362" s="15"/>
      <c r="GP362" s="15"/>
      <c r="GQ362" s="15"/>
      <c r="GR362" s="15"/>
      <c r="GS362" s="15"/>
      <c r="GT362" s="15"/>
      <c r="GU362" s="15"/>
      <c r="GV362" s="15"/>
      <c r="GW362" s="15"/>
      <c r="GX362" s="15"/>
      <c r="GY362" s="15"/>
      <c r="GZ362" s="15"/>
      <c r="HA362" s="15"/>
      <c r="HB362" s="15"/>
      <c r="HC362" s="15"/>
      <c r="HD362" s="15"/>
      <c r="HE362" s="15"/>
      <c r="HF362" s="15"/>
      <c r="HG362" s="15"/>
      <c r="HH362" s="15"/>
      <c r="HI362" s="15"/>
      <c r="HJ362" s="15"/>
      <c r="HK362" s="15"/>
      <c r="HL362" s="15"/>
      <c r="HM362" s="15"/>
      <c r="HN362" s="15"/>
      <c r="HO362" s="15"/>
      <c r="HP362" s="15"/>
      <c r="HQ362" s="15"/>
      <c r="HR362" s="15"/>
      <c r="HS362" s="15"/>
      <c r="HT362" s="15"/>
      <c r="HU362" s="15"/>
      <c r="HV362" s="15"/>
      <c r="HW362" s="15"/>
      <c r="HX362" s="15"/>
      <c r="HY362" s="15"/>
      <c r="HZ362" s="15"/>
      <c r="IA362" s="15"/>
      <c r="IB362" s="15"/>
      <c r="IC362" s="15"/>
      <c r="ID362" s="15"/>
      <c r="IE362" s="15"/>
      <c r="IF362" s="15"/>
      <c r="IG362" s="15"/>
      <c r="IH362" s="15"/>
      <c r="II362" s="15"/>
      <c r="IJ362" s="15"/>
      <c r="IK362" s="15"/>
      <c r="IL362" s="15"/>
      <c r="IM362" s="15"/>
      <c r="IN362" s="15"/>
      <c r="IO362" s="15"/>
      <c r="IP362" s="15"/>
      <c r="IQ362" s="15"/>
      <c r="IR362" s="15"/>
      <c r="IS362" s="15"/>
      <c r="IT362" s="15"/>
      <c r="IU362" s="15"/>
      <c r="IV362" s="15"/>
      <c r="IW362" s="15"/>
      <c r="IX362" s="15"/>
      <c r="IY362" s="15"/>
      <c r="IZ362" s="15"/>
      <c r="JA362" s="15"/>
      <c r="JB362"/>
      <c r="JC362"/>
    </row>
    <row r="363" s="11" customFormat="1" spans="1:263">
      <c r="A363" s="13">
        <v>785</v>
      </c>
      <c r="B363" s="14" t="s">
        <v>460</v>
      </c>
      <c r="C363" s="14" t="s">
        <v>455</v>
      </c>
      <c r="D363" s="14">
        <v>4</v>
      </c>
      <c r="E363" s="14">
        <v>4</v>
      </c>
      <c r="F363" s="14">
        <v>4</v>
      </c>
      <c r="G363" s="14">
        <v>4</v>
      </c>
      <c r="H363" s="14">
        <v>4</v>
      </c>
      <c r="I363" s="14">
        <v>4</v>
      </c>
      <c r="J363" s="14">
        <v>4</v>
      </c>
      <c r="K363" s="14">
        <v>4</v>
      </c>
      <c r="L363" s="14">
        <v>3.5</v>
      </c>
      <c r="M363" s="14">
        <v>3</v>
      </c>
      <c r="N363" s="14">
        <v>2</v>
      </c>
      <c r="O363" s="14">
        <v>3.5</v>
      </c>
      <c r="P363" s="14">
        <v>3.5</v>
      </c>
      <c r="Q363" s="14">
        <v>3</v>
      </c>
      <c r="R363" s="14">
        <v>3.5</v>
      </c>
      <c r="S363" s="14">
        <v>4</v>
      </c>
      <c r="T363" s="14">
        <v>4</v>
      </c>
      <c r="U363" s="14">
        <v>4.5</v>
      </c>
      <c r="V363" s="14">
        <v>4.5</v>
      </c>
      <c r="W363" s="14">
        <v>4</v>
      </c>
      <c r="X363" s="14">
        <v>5.5</v>
      </c>
      <c r="Y363" s="14">
        <v>5.5</v>
      </c>
      <c r="Z363" s="14">
        <v>4</v>
      </c>
      <c r="AA363" s="14">
        <v>4</v>
      </c>
      <c r="AB363" s="14">
        <v>5</v>
      </c>
      <c r="AC363" s="14">
        <v>5</v>
      </c>
      <c r="AD363" s="14">
        <v>5</v>
      </c>
      <c r="AE363" s="14">
        <v>4</v>
      </c>
      <c r="AF363" s="14">
        <v>5</v>
      </c>
      <c r="AG363" s="14">
        <v>4</v>
      </c>
      <c r="AH363" s="14">
        <v>4</v>
      </c>
      <c r="AI363" s="14">
        <f t="shared" si="89"/>
        <v>126</v>
      </c>
      <c r="AJ363" s="14">
        <v>35</v>
      </c>
      <c r="AK363" s="36">
        <f t="shared" si="95"/>
        <v>4410</v>
      </c>
      <c r="AL363" s="14">
        <v>0</v>
      </c>
      <c r="AM363" s="36">
        <v>100</v>
      </c>
      <c r="AN363" s="36">
        <v>100</v>
      </c>
      <c r="AO363" s="41"/>
      <c r="AP363" s="41">
        <f t="shared" si="90"/>
        <v>0</v>
      </c>
      <c r="AQ363" s="41">
        <f t="shared" si="100"/>
        <v>0</v>
      </c>
      <c r="AR363" s="14"/>
      <c r="AS363" s="14"/>
      <c r="AT363" s="14">
        <v>2300</v>
      </c>
      <c r="AU363" s="14">
        <f t="shared" si="101"/>
        <v>2300</v>
      </c>
      <c r="AV363" s="14">
        <f t="shared" si="92"/>
        <v>0</v>
      </c>
      <c r="AW363" s="40">
        <f t="shared" si="98"/>
        <v>2626</v>
      </c>
      <c r="AX363" s="46">
        <v>272</v>
      </c>
      <c r="AY363" s="40">
        <f t="shared" si="91"/>
        <v>126</v>
      </c>
      <c r="AZ363" s="40">
        <f t="shared" si="96"/>
        <v>398</v>
      </c>
      <c r="BA363" s="40">
        <v>100</v>
      </c>
      <c r="BB363" s="40">
        <f t="shared" si="103"/>
        <v>200</v>
      </c>
      <c r="BC363" s="40">
        <v>100</v>
      </c>
      <c r="BD363" s="40">
        <f t="shared" si="102"/>
        <v>200</v>
      </c>
      <c r="BE363" s="40">
        <f t="shared" si="97"/>
        <v>1784</v>
      </c>
      <c r="BF363" s="14"/>
      <c r="BG363" s="44"/>
      <c r="BH363" s="7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  <c r="EC363" s="15"/>
      <c r="ED363" s="15"/>
      <c r="EE363" s="15"/>
      <c r="EF363" s="15"/>
      <c r="EG363" s="15"/>
      <c r="EH363" s="15"/>
      <c r="EI363" s="15"/>
      <c r="EJ363" s="15"/>
      <c r="EK363" s="15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5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/>
      <c r="FN363" s="15"/>
      <c r="FO363" s="15"/>
      <c r="FP363" s="15"/>
      <c r="FQ363" s="15"/>
      <c r="FR363" s="15"/>
      <c r="FS363" s="15"/>
      <c r="FT363" s="15"/>
      <c r="FU363" s="15"/>
      <c r="FV363" s="15"/>
      <c r="FW363" s="15"/>
      <c r="FX363" s="15"/>
      <c r="FY363" s="15"/>
      <c r="FZ363" s="15"/>
      <c r="GA363" s="15"/>
      <c r="GB363" s="15"/>
      <c r="GC363" s="15"/>
      <c r="GD363" s="15"/>
      <c r="GE363" s="15"/>
      <c r="GF363" s="15"/>
      <c r="GG363" s="15"/>
      <c r="GH363" s="15"/>
      <c r="GI363" s="15"/>
      <c r="GJ363" s="15"/>
      <c r="GK363" s="15"/>
      <c r="GL363" s="15"/>
      <c r="GM363" s="15"/>
      <c r="GN363" s="15"/>
      <c r="GO363" s="15"/>
      <c r="GP363" s="15"/>
      <c r="GQ363" s="15"/>
      <c r="GR363" s="15"/>
      <c r="GS363" s="15"/>
      <c r="GT363" s="15"/>
      <c r="GU363" s="15"/>
      <c r="GV363" s="15"/>
      <c r="GW363" s="15"/>
      <c r="GX363" s="15"/>
      <c r="GY363" s="15"/>
      <c r="GZ363" s="15"/>
      <c r="HA363" s="15"/>
      <c r="HB363" s="15"/>
      <c r="HC363" s="15"/>
      <c r="HD363" s="15"/>
      <c r="HE363" s="15"/>
      <c r="HF363" s="15"/>
      <c r="HG363" s="15"/>
      <c r="HH363" s="15"/>
      <c r="HI363" s="15"/>
      <c r="HJ363" s="15"/>
      <c r="HK363" s="15"/>
      <c r="HL363" s="15"/>
      <c r="HM363" s="15"/>
      <c r="HN363" s="15"/>
      <c r="HO363" s="15"/>
      <c r="HP363" s="15"/>
      <c r="HQ363" s="15"/>
      <c r="HR363" s="15"/>
      <c r="HS363" s="15"/>
      <c r="HT363" s="15"/>
      <c r="HU363" s="15"/>
      <c r="HV363" s="15"/>
      <c r="HW363" s="15"/>
      <c r="HX363" s="15"/>
      <c r="HY363" s="15"/>
      <c r="HZ363" s="15"/>
      <c r="IA363" s="15"/>
      <c r="IB363" s="15"/>
      <c r="IC363" s="15"/>
      <c r="ID363" s="15"/>
      <c r="IE363" s="15"/>
      <c r="IF363" s="15"/>
      <c r="IG363" s="15"/>
      <c r="IH363" s="15"/>
      <c r="II363" s="15"/>
      <c r="IJ363" s="15"/>
      <c r="IK363" s="15"/>
      <c r="IL363" s="15"/>
      <c r="IM363" s="15"/>
      <c r="IN363" s="15"/>
      <c r="IO363" s="15"/>
      <c r="IP363" s="15"/>
      <c r="IQ363" s="15"/>
      <c r="IR363" s="15"/>
      <c r="IS363" s="15"/>
      <c r="IT363" s="15"/>
      <c r="IU363" s="15"/>
      <c r="IV363" s="15"/>
      <c r="IW363" s="15"/>
      <c r="IX363" s="15"/>
      <c r="IY363" s="15"/>
      <c r="IZ363" s="15"/>
      <c r="JA363" s="15"/>
      <c r="JB363"/>
      <c r="JC363"/>
    </row>
    <row r="364" spans="1:60">
      <c r="A364" s="13">
        <v>786</v>
      </c>
      <c r="B364" s="14" t="s">
        <v>461</v>
      </c>
      <c r="C364" s="14" t="s">
        <v>455</v>
      </c>
      <c r="D364" s="14">
        <v>3.5</v>
      </c>
      <c r="E364" s="14">
        <v>3</v>
      </c>
      <c r="F364" s="14">
        <v>1.5</v>
      </c>
      <c r="G364" s="14">
        <v>3.5</v>
      </c>
      <c r="H364" s="14">
        <v>3</v>
      </c>
      <c r="I364" s="14">
        <v>3</v>
      </c>
      <c r="J364" s="14">
        <v>3</v>
      </c>
      <c r="K364" s="14"/>
      <c r="L364" s="14">
        <v>3</v>
      </c>
      <c r="M364" s="14"/>
      <c r="N364" s="14">
        <v>3</v>
      </c>
      <c r="O364" s="14">
        <v>4</v>
      </c>
      <c r="P364" s="14">
        <v>3</v>
      </c>
      <c r="Q364" s="14">
        <v>3</v>
      </c>
      <c r="R364" s="14">
        <v>3.5</v>
      </c>
      <c r="S364" s="14">
        <v>3</v>
      </c>
      <c r="T364" s="14">
        <v>3.5</v>
      </c>
      <c r="U364" s="14">
        <v>4</v>
      </c>
      <c r="V364" s="14">
        <v>2.5</v>
      </c>
      <c r="W364" s="14">
        <v>2.5</v>
      </c>
      <c r="X364" s="14">
        <v>3</v>
      </c>
      <c r="Y364" s="14">
        <v>2.5</v>
      </c>
      <c r="Z364" s="14">
        <v>3</v>
      </c>
      <c r="AA364" s="14">
        <v>2</v>
      </c>
      <c r="AB364" s="14">
        <v>2.5</v>
      </c>
      <c r="AC364" s="14">
        <v>2.5</v>
      </c>
      <c r="AD364" s="14">
        <v>3</v>
      </c>
      <c r="AE364" s="14">
        <v>2.5</v>
      </c>
      <c r="AF364" s="14">
        <v>3</v>
      </c>
      <c r="AG364" s="14">
        <v>2.5</v>
      </c>
      <c r="AH364" s="14">
        <v>2.5</v>
      </c>
      <c r="AI364" s="14">
        <f t="shared" si="89"/>
        <v>84.5</v>
      </c>
      <c r="AJ364" s="14">
        <v>35</v>
      </c>
      <c r="AK364" s="36">
        <f t="shared" si="95"/>
        <v>2957.5</v>
      </c>
      <c r="AL364" s="14">
        <v>0</v>
      </c>
      <c r="AM364" s="36">
        <v>100</v>
      </c>
      <c r="AN364" s="36">
        <v>100</v>
      </c>
      <c r="AO364" s="41"/>
      <c r="AP364" s="41">
        <f t="shared" si="90"/>
        <v>0</v>
      </c>
      <c r="AQ364" s="41">
        <f t="shared" si="100"/>
        <v>0</v>
      </c>
      <c r="AR364" s="14"/>
      <c r="AS364" s="14"/>
      <c r="AT364" s="14">
        <v>4600</v>
      </c>
      <c r="AU364" s="14">
        <v>2673</v>
      </c>
      <c r="AV364" s="14">
        <f t="shared" si="92"/>
        <v>1927</v>
      </c>
      <c r="AW364" s="40">
        <f t="shared" si="98"/>
        <v>2957.5</v>
      </c>
      <c r="AX364" s="46">
        <v>144</v>
      </c>
      <c r="AY364" s="40">
        <f t="shared" si="91"/>
        <v>84.5</v>
      </c>
      <c r="AZ364" s="40">
        <f t="shared" si="96"/>
        <v>228.5</v>
      </c>
      <c r="BA364" s="40">
        <v>100</v>
      </c>
      <c r="BB364" s="40">
        <f t="shared" si="103"/>
        <v>200</v>
      </c>
      <c r="BC364" s="40">
        <v>100</v>
      </c>
      <c r="BD364" s="40">
        <f t="shared" si="102"/>
        <v>200</v>
      </c>
      <c r="BE364" s="40">
        <f t="shared" si="97"/>
        <v>0</v>
      </c>
      <c r="BF364" s="14"/>
      <c r="BG364" s="44"/>
      <c r="BH364" s="7"/>
    </row>
    <row r="365" spans="1:60">
      <c r="A365" s="13">
        <v>787</v>
      </c>
      <c r="B365" s="14" t="s">
        <v>462</v>
      </c>
      <c r="C365" s="14" t="s">
        <v>455</v>
      </c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>
        <f t="shared" si="89"/>
        <v>0</v>
      </c>
      <c r="AJ365" s="14">
        <v>35</v>
      </c>
      <c r="AK365" s="36">
        <f t="shared" si="95"/>
        <v>0</v>
      </c>
      <c r="AL365" s="14">
        <v>0</v>
      </c>
      <c r="AM365" s="36">
        <v>0</v>
      </c>
      <c r="AN365" s="36">
        <v>0</v>
      </c>
      <c r="AO365" s="41"/>
      <c r="AP365" s="41">
        <f t="shared" si="90"/>
        <v>0</v>
      </c>
      <c r="AQ365" s="41">
        <f t="shared" si="100"/>
        <v>0</v>
      </c>
      <c r="AR365" s="14"/>
      <c r="AS365" s="14"/>
      <c r="AT365" s="14"/>
      <c r="AU365" s="14">
        <f t="shared" ref="AU365:AU385" si="104">AT365</f>
        <v>0</v>
      </c>
      <c r="AV365" s="14">
        <f t="shared" si="92"/>
        <v>0</v>
      </c>
      <c r="AW365" s="40">
        <f t="shared" si="98"/>
        <v>0</v>
      </c>
      <c r="AX365" s="46">
        <v>20</v>
      </c>
      <c r="AY365" s="40">
        <f t="shared" si="91"/>
        <v>0</v>
      </c>
      <c r="AZ365" s="40">
        <f t="shared" si="96"/>
        <v>20</v>
      </c>
      <c r="BA365" s="40">
        <v>0</v>
      </c>
      <c r="BB365" s="40">
        <f t="shared" si="103"/>
        <v>0</v>
      </c>
      <c r="BC365" s="40">
        <v>0</v>
      </c>
      <c r="BD365" s="40">
        <f t="shared" si="102"/>
        <v>0</v>
      </c>
      <c r="BE365" s="40">
        <f t="shared" si="97"/>
        <v>0</v>
      </c>
      <c r="BF365" s="14"/>
      <c r="BG365" s="44"/>
      <c r="BH365" s="7"/>
    </row>
    <row r="366" spans="1:60">
      <c r="A366" s="13">
        <v>788</v>
      </c>
      <c r="B366" s="14" t="s">
        <v>463</v>
      </c>
      <c r="C366" s="14" t="s">
        <v>455</v>
      </c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>
        <f t="shared" ref="AI366:AI429" si="105">SUM(D366:AH366)</f>
        <v>0</v>
      </c>
      <c r="AJ366" s="14">
        <v>35</v>
      </c>
      <c r="AK366" s="36">
        <f t="shared" si="95"/>
        <v>0</v>
      </c>
      <c r="AL366" s="14">
        <v>0</v>
      </c>
      <c r="AM366" s="36">
        <v>0</v>
      </c>
      <c r="AN366" s="36">
        <v>0</v>
      </c>
      <c r="AO366" s="41"/>
      <c r="AP366" s="41">
        <f t="shared" ref="AP366:AP379" si="106">AO366</f>
        <v>0</v>
      </c>
      <c r="AQ366" s="41">
        <f t="shared" si="100"/>
        <v>0</v>
      </c>
      <c r="AR366" s="14"/>
      <c r="AS366" s="14"/>
      <c r="AT366" s="14"/>
      <c r="AU366" s="14">
        <f t="shared" si="104"/>
        <v>0</v>
      </c>
      <c r="AV366" s="14">
        <f t="shared" si="92"/>
        <v>0</v>
      </c>
      <c r="AW366" s="40">
        <f t="shared" si="98"/>
        <v>0</v>
      </c>
      <c r="AX366" s="46">
        <v>3</v>
      </c>
      <c r="AY366" s="40">
        <f t="shared" ref="AY366:AY429" si="107">AI366</f>
        <v>0</v>
      </c>
      <c r="AZ366" s="40">
        <f t="shared" si="96"/>
        <v>3</v>
      </c>
      <c r="BA366" s="40">
        <v>0</v>
      </c>
      <c r="BB366" s="40">
        <f t="shared" si="103"/>
        <v>0</v>
      </c>
      <c r="BC366" s="40">
        <v>0</v>
      </c>
      <c r="BD366" s="40">
        <f t="shared" si="102"/>
        <v>0</v>
      </c>
      <c r="BE366" s="40">
        <f t="shared" si="97"/>
        <v>0</v>
      </c>
      <c r="BF366" s="14"/>
      <c r="BG366" s="44"/>
      <c r="BH366" s="7"/>
    </row>
    <row r="367" spans="1:60">
      <c r="A367" s="13">
        <v>789</v>
      </c>
      <c r="B367" s="14" t="s">
        <v>464</v>
      </c>
      <c r="C367" s="14" t="s">
        <v>455</v>
      </c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>
        <f t="shared" si="105"/>
        <v>0</v>
      </c>
      <c r="AJ367" s="14">
        <v>35</v>
      </c>
      <c r="AK367" s="36">
        <f t="shared" si="95"/>
        <v>0</v>
      </c>
      <c r="AL367" s="14">
        <v>21667</v>
      </c>
      <c r="AM367" s="36">
        <v>0</v>
      </c>
      <c r="AN367" s="36">
        <v>0</v>
      </c>
      <c r="AO367" s="41">
        <v>4333</v>
      </c>
      <c r="AP367" s="41">
        <f t="shared" si="106"/>
        <v>4333</v>
      </c>
      <c r="AQ367" s="41">
        <f t="shared" si="100"/>
        <v>17334</v>
      </c>
      <c r="AR367" s="14"/>
      <c r="AS367" s="14"/>
      <c r="AT367" s="14"/>
      <c r="AU367" s="14">
        <f t="shared" si="104"/>
        <v>0</v>
      </c>
      <c r="AV367" s="14">
        <f t="shared" si="92"/>
        <v>0</v>
      </c>
      <c r="AW367" s="40">
        <v>0</v>
      </c>
      <c r="AX367" s="46">
        <v>291</v>
      </c>
      <c r="AY367" s="40">
        <f t="shared" si="107"/>
        <v>0</v>
      </c>
      <c r="AZ367" s="40">
        <f t="shared" si="96"/>
        <v>291</v>
      </c>
      <c r="BA367" s="40">
        <v>0</v>
      </c>
      <c r="BB367" s="40">
        <f t="shared" si="103"/>
        <v>0</v>
      </c>
      <c r="BC367" s="40">
        <v>0</v>
      </c>
      <c r="BD367" s="40">
        <f t="shared" si="102"/>
        <v>0</v>
      </c>
      <c r="BE367" s="40">
        <f t="shared" si="97"/>
        <v>0</v>
      </c>
      <c r="BF367" s="14"/>
      <c r="BG367" s="44"/>
      <c r="BH367" s="7"/>
    </row>
    <row r="368" spans="1:60">
      <c r="A368" s="13">
        <v>790</v>
      </c>
      <c r="B368" s="16" t="s">
        <v>465</v>
      </c>
      <c r="C368" s="16" t="s">
        <v>455</v>
      </c>
      <c r="D368" s="16">
        <v>9</v>
      </c>
      <c r="E368" s="16">
        <v>8</v>
      </c>
      <c r="F368" s="16">
        <v>5.5</v>
      </c>
      <c r="G368" s="16">
        <v>4</v>
      </c>
      <c r="H368" s="16">
        <v>5</v>
      </c>
      <c r="I368" s="16">
        <v>1.5</v>
      </c>
      <c r="J368" s="16">
        <v>3</v>
      </c>
      <c r="K368" s="16">
        <v>5</v>
      </c>
      <c r="L368" s="16">
        <v>3.5</v>
      </c>
      <c r="M368" s="16">
        <v>5.5</v>
      </c>
      <c r="N368" s="16">
        <v>6</v>
      </c>
      <c r="O368" s="16">
        <v>4.5</v>
      </c>
      <c r="P368" s="16"/>
      <c r="Q368" s="16">
        <v>4</v>
      </c>
      <c r="R368" s="16">
        <v>6.5</v>
      </c>
      <c r="S368" s="16">
        <v>6.5</v>
      </c>
      <c r="T368" s="16">
        <v>6.5</v>
      </c>
      <c r="U368" s="16">
        <v>7.5</v>
      </c>
      <c r="V368" s="16">
        <v>7.5</v>
      </c>
      <c r="W368" s="16">
        <v>0</v>
      </c>
      <c r="X368" s="16">
        <v>8</v>
      </c>
      <c r="Y368" s="16">
        <v>7.5</v>
      </c>
      <c r="Z368" s="16">
        <v>4</v>
      </c>
      <c r="AA368" s="16">
        <v>9</v>
      </c>
      <c r="AB368" s="16">
        <v>10</v>
      </c>
      <c r="AC368" s="16">
        <v>10.5</v>
      </c>
      <c r="AD368" s="16">
        <v>12.5</v>
      </c>
      <c r="AE368" s="16">
        <v>12</v>
      </c>
      <c r="AF368" s="16">
        <v>12</v>
      </c>
      <c r="AG368" s="16">
        <v>6</v>
      </c>
      <c r="AH368" s="16">
        <v>9.5</v>
      </c>
      <c r="AI368" s="14">
        <f t="shared" si="105"/>
        <v>200</v>
      </c>
      <c r="AJ368" s="14">
        <v>35</v>
      </c>
      <c r="AK368" s="36">
        <f t="shared" si="95"/>
        <v>7000</v>
      </c>
      <c r="AL368" s="16">
        <v>0</v>
      </c>
      <c r="AM368" s="36">
        <v>0</v>
      </c>
      <c r="AN368" s="36">
        <v>100</v>
      </c>
      <c r="AO368" s="42"/>
      <c r="AP368" s="41">
        <f t="shared" si="106"/>
        <v>0</v>
      </c>
      <c r="AQ368" s="41">
        <f t="shared" si="100"/>
        <v>0</v>
      </c>
      <c r="AR368" s="16"/>
      <c r="AS368" s="16"/>
      <c r="AT368" s="16">
        <v>5050</v>
      </c>
      <c r="AU368" s="14">
        <f t="shared" si="104"/>
        <v>5050</v>
      </c>
      <c r="AV368" s="14">
        <f t="shared" si="92"/>
        <v>0</v>
      </c>
      <c r="AW368" s="40">
        <f t="shared" ref="AW368:AW378" si="108">AM368+AN368+AP368+AR368+AU368+AY368</f>
        <v>5350</v>
      </c>
      <c r="AX368" s="47">
        <v>419.5</v>
      </c>
      <c r="AY368" s="40">
        <f t="shared" si="107"/>
        <v>200</v>
      </c>
      <c r="AZ368" s="40">
        <f t="shared" si="96"/>
        <v>619.5</v>
      </c>
      <c r="BA368" s="43">
        <v>1000</v>
      </c>
      <c r="BB368" s="40">
        <f t="shared" si="103"/>
        <v>1000</v>
      </c>
      <c r="BC368" s="40">
        <v>100</v>
      </c>
      <c r="BD368" s="40">
        <f t="shared" si="102"/>
        <v>200</v>
      </c>
      <c r="BE368" s="40">
        <f t="shared" si="97"/>
        <v>1650</v>
      </c>
      <c r="BF368" s="16"/>
      <c r="BG368" s="44"/>
      <c r="BH368" s="7"/>
    </row>
    <row r="369" spans="1:60">
      <c r="A369" s="13">
        <v>791</v>
      </c>
      <c r="B369" s="16" t="s">
        <v>466</v>
      </c>
      <c r="C369" s="16" t="s">
        <v>455</v>
      </c>
      <c r="D369" s="16">
        <v>4</v>
      </c>
      <c r="E369" s="16">
        <v>3.5</v>
      </c>
      <c r="F369" s="16">
        <v>3.5</v>
      </c>
      <c r="G369" s="16">
        <v>3.5</v>
      </c>
      <c r="H369" s="16">
        <v>3.5</v>
      </c>
      <c r="I369" s="16">
        <v>3.5</v>
      </c>
      <c r="J369" s="16">
        <v>4</v>
      </c>
      <c r="K369" s="16">
        <v>4</v>
      </c>
      <c r="L369" s="16">
        <v>4</v>
      </c>
      <c r="M369" s="16">
        <v>4</v>
      </c>
      <c r="N369" s="16">
        <v>4</v>
      </c>
      <c r="O369" s="16">
        <v>4</v>
      </c>
      <c r="P369" s="16">
        <v>4.5</v>
      </c>
      <c r="Q369" s="16">
        <v>4</v>
      </c>
      <c r="R369" s="16">
        <v>4</v>
      </c>
      <c r="S369" s="16">
        <v>4</v>
      </c>
      <c r="T369" s="16">
        <v>3</v>
      </c>
      <c r="U369" s="16">
        <v>3.5</v>
      </c>
      <c r="V369" s="16">
        <v>3.5</v>
      </c>
      <c r="W369" s="16">
        <v>3.5</v>
      </c>
      <c r="X369" s="16">
        <v>3.5</v>
      </c>
      <c r="Y369" s="16">
        <v>4</v>
      </c>
      <c r="Z369" s="16">
        <v>3</v>
      </c>
      <c r="AA369" s="16">
        <v>3</v>
      </c>
      <c r="AB369" s="16">
        <v>3.5</v>
      </c>
      <c r="AC369" s="16">
        <v>3.5</v>
      </c>
      <c r="AD369" s="16">
        <v>4</v>
      </c>
      <c r="AE369" s="16">
        <v>4</v>
      </c>
      <c r="AF369" s="16">
        <v>3.5</v>
      </c>
      <c r="AG369" s="16">
        <v>4</v>
      </c>
      <c r="AH369" s="16">
        <v>3.5</v>
      </c>
      <c r="AI369" s="14">
        <f t="shared" si="105"/>
        <v>115</v>
      </c>
      <c r="AJ369" s="14">
        <v>35</v>
      </c>
      <c r="AK369" s="36">
        <f t="shared" si="95"/>
        <v>4025</v>
      </c>
      <c r="AL369" s="16">
        <v>0</v>
      </c>
      <c r="AM369" s="36">
        <v>100</v>
      </c>
      <c r="AN369" s="36">
        <v>100</v>
      </c>
      <c r="AO369" s="42"/>
      <c r="AP369" s="41">
        <f t="shared" si="106"/>
        <v>0</v>
      </c>
      <c r="AQ369" s="41">
        <f t="shared" si="100"/>
        <v>0</v>
      </c>
      <c r="AR369" s="16"/>
      <c r="AS369" s="16"/>
      <c r="AT369" s="16">
        <v>2300</v>
      </c>
      <c r="AU369" s="14">
        <f t="shared" si="104"/>
        <v>2300</v>
      </c>
      <c r="AV369" s="14">
        <f t="shared" si="92"/>
        <v>0</v>
      </c>
      <c r="AW369" s="40">
        <f t="shared" si="108"/>
        <v>2615</v>
      </c>
      <c r="AX369" s="47">
        <v>285</v>
      </c>
      <c r="AY369" s="40">
        <f t="shared" si="107"/>
        <v>115</v>
      </c>
      <c r="AZ369" s="40">
        <f t="shared" si="96"/>
        <v>400</v>
      </c>
      <c r="BA369" s="43">
        <v>300</v>
      </c>
      <c r="BB369" s="40">
        <f t="shared" si="103"/>
        <v>400</v>
      </c>
      <c r="BC369" s="40">
        <v>100</v>
      </c>
      <c r="BD369" s="40">
        <f t="shared" si="102"/>
        <v>200</v>
      </c>
      <c r="BE369" s="40">
        <f t="shared" si="97"/>
        <v>1410</v>
      </c>
      <c r="BF369" s="16"/>
      <c r="BG369" s="44"/>
      <c r="BH369" s="7"/>
    </row>
    <row r="370" spans="1:60">
      <c r="A370" s="13">
        <v>792</v>
      </c>
      <c r="B370" s="14" t="s">
        <v>467</v>
      </c>
      <c r="C370" s="14" t="s">
        <v>455</v>
      </c>
      <c r="D370" s="14">
        <v>4</v>
      </c>
      <c r="E370" s="14">
        <v>4</v>
      </c>
      <c r="F370" s="14">
        <v>4</v>
      </c>
      <c r="G370" s="14">
        <v>4</v>
      </c>
      <c r="H370" s="14">
        <v>4</v>
      </c>
      <c r="I370" s="14">
        <v>4</v>
      </c>
      <c r="J370" s="14">
        <v>4</v>
      </c>
      <c r="K370" s="14">
        <v>3.5</v>
      </c>
      <c r="L370" s="14">
        <v>4</v>
      </c>
      <c r="M370" s="14">
        <v>2</v>
      </c>
      <c r="N370" s="14">
        <v>3.5</v>
      </c>
      <c r="O370" s="14">
        <v>4</v>
      </c>
      <c r="P370" s="14">
        <v>3.5</v>
      </c>
      <c r="Q370" s="14">
        <v>4</v>
      </c>
      <c r="R370" s="14">
        <v>3</v>
      </c>
      <c r="S370" s="14">
        <v>3</v>
      </c>
      <c r="T370" s="14">
        <v>3</v>
      </c>
      <c r="U370" s="14">
        <v>3.5</v>
      </c>
      <c r="V370" s="14">
        <v>3</v>
      </c>
      <c r="W370" s="14">
        <v>1.5</v>
      </c>
      <c r="X370" s="14">
        <v>3.5</v>
      </c>
      <c r="Y370" s="14">
        <v>3.5</v>
      </c>
      <c r="Z370" s="14">
        <v>3</v>
      </c>
      <c r="AA370" s="14">
        <v>3</v>
      </c>
      <c r="AB370" s="14">
        <v>3.5</v>
      </c>
      <c r="AC370" s="14">
        <v>3</v>
      </c>
      <c r="AD370" s="14">
        <v>3.5</v>
      </c>
      <c r="AE370" s="14">
        <v>3</v>
      </c>
      <c r="AF370" s="14">
        <v>3</v>
      </c>
      <c r="AG370" s="14">
        <v>3.5</v>
      </c>
      <c r="AH370" s="14">
        <v>3.5</v>
      </c>
      <c r="AI370" s="14">
        <f t="shared" si="105"/>
        <v>105.5</v>
      </c>
      <c r="AJ370" s="14">
        <v>35</v>
      </c>
      <c r="AK370" s="36">
        <f t="shared" si="95"/>
        <v>3692.5</v>
      </c>
      <c r="AL370" s="14">
        <v>0</v>
      </c>
      <c r="AM370" s="36">
        <v>100</v>
      </c>
      <c r="AN370" s="36">
        <v>100</v>
      </c>
      <c r="AO370" s="41"/>
      <c r="AP370" s="41">
        <f t="shared" si="106"/>
        <v>0</v>
      </c>
      <c r="AQ370" s="41">
        <f t="shared" si="100"/>
        <v>0</v>
      </c>
      <c r="AR370" s="14"/>
      <c r="AS370" s="14"/>
      <c r="AT370" s="14"/>
      <c r="AU370" s="14">
        <f t="shared" si="104"/>
        <v>0</v>
      </c>
      <c r="AV370" s="14">
        <f t="shared" si="92"/>
        <v>0</v>
      </c>
      <c r="AW370" s="40">
        <f t="shared" si="108"/>
        <v>305.5</v>
      </c>
      <c r="AX370" s="46">
        <v>440.5</v>
      </c>
      <c r="AY370" s="40">
        <f t="shared" si="107"/>
        <v>105.5</v>
      </c>
      <c r="AZ370" s="40">
        <f t="shared" si="96"/>
        <v>546</v>
      </c>
      <c r="BA370" s="40">
        <v>100</v>
      </c>
      <c r="BB370" s="40">
        <f t="shared" si="103"/>
        <v>200</v>
      </c>
      <c r="BC370" s="40">
        <v>100</v>
      </c>
      <c r="BD370" s="40">
        <f t="shared" si="102"/>
        <v>200</v>
      </c>
      <c r="BE370" s="40">
        <f t="shared" si="97"/>
        <v>3387</v>
      </c>
      <c r="BF370" s="14"/>
      <c r="BG370" s="44"/>
      <c r="BH370" s="7"/>
    </row>
    <row r="371" spans="1:60">
      <c r="A371" s="13">
        <v>793</v>
      </c>
      <c r="B371" s="16" t="s">
        <v>468</v>
      </c>
      <c r="C371" s="16" t="s">
        <v>455</v>
      </c>
      <c r="D371" s="16">
        <v>6</v>
      </c>
      <c r="E371" s="16">
        <v>7</v>
      </c>
      <c r="F371" s="16">
        <v>6.5</v>
      </c>
      <c r="G371" s="16">
        <v>7.5</v>
      </c>
      <c r="H371" s="16">
        <v>7.5</v>
      </c>
      <c r="I371" s="16">
        <v>7.7</v>
      </c>
      <c r="J371" s="16">
        <v>7</v>
      </c>
      <c r="K371" s="16">
        <v>8.5</v>
      </c>
      <c r="L371" s="16">
        <v>5</v>
      </c>
      <c r="M371" s="16">
        <v>8</v>
      </c>
      <c r="N371" s="16">
        <v>7.5</v>
      </c>
      <c r="O371" s="16">
        <v>7</v>
      </c>
      <c r="P371" s="16">
        <v>8</v>
      </c>
      <c r="Q371" s="16">
        <v>7.5</v>
      </c>
      <c r="R371" s="16">
        <v>7.5</v>
      </c>
      <c r="S371" s="16">
        <v>7.5</v>
      </c>
      <c r="T371" s="16">
        <v>6</v>
      </c>
      <c r="U371" s="16">
        <v>8</v>
      </c>
      <c r="V371" s="16">
        <v>8</v>
      </c>
      <c r="W371" s="16">
        <v>7.5</v>
      </c>
      <c r="X371" s="16">
        <v>7.5</v>
      </c>
      <c r="Y371" s="16">
        <v>8</v>
      </c>
      <c r="Z371" s="16">
        <v>7</v>
      </c>
      <c r="AA371" s="16">
        <v>6</v>
      </c>
      <c r="AB371" s="16">
        <v>5</v>
      </c>
      <c r="AC371" s="16">
        <v>7.5</v>
      </c>
      <c r="AD371" s="16">
        <v>8</v>
      </c>
      <c r="AE371" s="16">
        <v>5</v>
      </c>
      <c r="AF371" s="16">
        <v>7.5</v>
      </c>
      <c r="AG371" s="16">
        <v>5</v>
      </c>
      <c r="AH371" s="16">
        <v>4.5</v>
      </c>
      <c r="AI371" s="14">
        <f t="shared" si="105"/>
        <v>216.2</v>
      </c>
      <c r="AJ371" s="14">
        <v>35</v>
      </c>
      <c r="AK371" s="36">
        <f t="shared" si="95"/>
        <v>7567</v>
      </c>
      <c r="AL371" s="16">
        <v>0</v>
      </c>
      <c r="AM371" s="36">
        <v>0</v>
      </c>
      <c r="AN371" s="36">
        <v>100</v>
      </c>
      <c r="AO371" s="42"/>
      <c r="AP371" s="41">
        <f t="shared" si="106"/>
        <v>0</v>
      </c>
      <c r="AQ371" s="41">
        <f t="shared" si="100"/>
        <v>0</v>
      </c>
      <c r="AR371" s="16"/>
      <c r="AS371" s="16"/>
      <c r="AT371" s="16">
        <v>2300</v>
      </c>
      <c r="AU371" s="14">
        <f t="shared" si="104"/>
        <v>2300</v>
      </c>
      <c r="AV371" s="14">
        <f t="shared" si="92"/>
        <v>0</v>
      </c>
      <c r="AW371" s="40">
        <f t="shared" si="108"/>
        <v>2616.2</v>
      </c>
      <c r="AX371" s="47">
        <v>250</v>
      </c>
      <c r="AY371" s="40">
        <f t="shared" si="107"/>
        <v>216.2</v>
      </c>
      <c r="AZ371" s="40">
        <f t="shared" si="96"/>
        <v>466.2</v>
      </c>
      <c r="BA371" s="43">
        <v>1000</v>
      </c>
      <c r="BB371" s="40">
        <f t="shared" si="103"/>
        <v>1000</v>
      </c>
      <c r="BC371" s="40">
        <v>200</v>
      </c>
      <c r="BD371" s="40">
        <f t="shared" si="102"/>
        <v>300</v>
      </c>
      <c r="BE371" s="40">
        <f t="shared" si="97"/>
        <v>4950.8</v>
      </c>
      <c r="BF371" s="16"/>
      <c r="BG371" s="44"/>
      <c r="BH371" s="7"/>
    </row>
    <row r="372" s="9" customFormat="1" spans="1:263">
      <c r="A372" s="13">
        <v>794</v>
      </c>
      <c r="B372" s="14" t="s">
        <v>418</v>
      </c>
      <c r="C372" s="14" t="s">
        <v>455</v>
      </c>
      <c r="D372" s="14">
        <v>1</v>
      </c>
      <c r="E372" s="14">
        <v>0</v>
      </c>
      <c r="F372" s="14">
        <v>1.5</v>
      </c>
      <c r="G372" s="14">
        <v>1</v>
      </c>
      <c r="H372" s="14">
        <v>1</v>
      </c>
      <c r="I372" s="14">
        <v>1</v>
      </c>
      <c r="J372" s="14">
        <v>0.5</v>
      </c>
      <c r="K372" s="14">
        <v>1</v>
      </c>
      <c r="L372" s="14">
        <v>1</v>
      </c>
      <c r="M372" s="14"/>
      <c r="N372" s="14"/>
      <c r="O372" s="14"/>
      <c r="P372" s="14">
        <v>1</v>
      </c>
      <c r="Q372" s="14">
        <v>0</v>
      </c>
      <c r="R372" s="14">
        <v>0</v>
      </c>
      <c r="S372" s="14">
        <v>1</v>
      </c>
      <c r="T372" s="14">
        <v>1.5</v>
      </c>
      <c r="U372" s="14">
        <v>1</v>
      </c>
      <c r="V372" s="14">
        <v>0</v>
      </c>
      <c r="W372" s="14">
        <v>0</v>
      </c>
      <c r="X372" s="14">
        <v>0</v>
      </c>
      <c r="Y372" s="14">
        <v>1</v>
      </c>
      <c r="Z372" s="14">
        <v>1.5</v>
      </c>
      <c r="AA372" s="14">
        <v>1</v>
      </c>
      <c r="AB372" s="14">
        <v>2.5</v>
      </c>
      <c r="AC372" s="14">
        <v>2.5</v>
      </c>
      <c r="AD372" s="14">
        <v>2</v>
      </c>
      <c r="AE372" s="14">
        <v>1</v>
      </c>
      <c r="AF372" s="14">
        <v>2.5</v>
      </c>
      <c r="AG372" s="14">
        <v>1.5</v>
      </c>
      <c r="AH372" s="14">
        <v>1.5</v>
      </c>
      <c r="AI372" s="14">
        <f t="shared" si="105"/>
        <v>29.5</v>
      </c>
      <c r="AJ372" s="14">
        <v>35</v>
      </c>
      <c r="AK372" s="36">
        <f t="shared" si="95"/>
        <v>1032.5</v>
      </c>
      <c r="AL372" s="14">
        <v>0</v>
      </c>
      <c r="AM372" s="36">
        <v>100</v>
      </c>
      <c r="AN372" s="36">
        <v>100</v>
      </c>
      <c r="AO372" s="41"/>
      <c r="AP372" s="41">
        <f t="shared" si="106"/>
        <v>0</v>
      </c>
      <c r="AQ372" s="41">
        <f t="shared" si="100"/>
        <v>0</v>
      </c>
      <c r="AR372" s="14"/>
      <c r="AS372" s="14"/>
      <c r="AT372" s="14"/>
      <c r="AU372" s="14">
        <f t="shared" si="104"/>
        <v>0</v>
      </c>
      <c r="AV372" s="14">
        <f t="shared" ref="AV372:AV435" si="109">AT372-AU372</f>
        <v>0</v>
      </c>
      <c r="AW372" s="40">
        <f t="shared" si="108"/>
        <v>229.5</v>
      </c>
      <c r="AX372" s="46">
        <v>109</v>
      </c>
      <c r="AY372" s="40">
        <f t="shared" si="107"/>
        <v>29.5</v>
      </c>
      <c r="AZ372" s="40">
        <f t="shared" si="96"/>
        <v>138.5</v>
      </c>
      <c r="BA372" s="40">
        <v>100</v>
      </c>
      <c r="BB372" s="40">
        <f t="shared" si="103"/>
        <v>200</v>
      </c>
      <c r="BC372" s="40">
        <v>100</v>
      </c>
      <c r="BD372" s="40">
        <f t="shared" si="102"/>
        <v>200</v>
      </c>
      <c r="BE372" s="40">
        <f t="shared" si="97"/>
        <v>803</v>
      </c>
      <c r="BF372" s="14"/>
      <c r="BG372" s="44"/>
      <c r="BH372" s="7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  <c r="EC372" s="15"/>
      <c r="ED372" s="15"/>
      <c r="EE372" s="15"/>
      <c r="EF372" s="15"/>
      <c r="EG372" s="15"/>
      <c r="EH372" s="15"/>
      <c r="EI372" s="15"/>
      <c r="EJ372" s="15"/>
      <c r="EK372" s="15"/>
      <c r="EL372" s="15"/>
      <c r="EM372" s="15"/>
      <c r="EN372" s="15"/>
      <c r="EO372" s="15"/>
      <c r="EP372" s="15"/>
      <c r="EQ372" s="15"/>
      <c r="ER372" s="15"/>
      <c r="ES372" s="15"/>
      <c r="ET372" s="15"/>
      <c r="EU372" s="15"/>
      <c r="EV372" s="15"/>
      <c r="EW372" s="15"/>
      <c r="EX372" s="15"/>
      <c r="EY372" s="15"/>
      <c r="EZ372" s="15"/>
      <c r="FA372" s="15"/>
      <c r="FB372" s="15"/>
      <c r="FC372" s="15"/>
      <c r="FD372" s="15"/>
      <c r="FE372" s="15"/>
      <c r="FF372" s="15"/>
      <c r="FG372" s="15"/>
      <c r="FH372" s="15"/>
      <c r="FI372" s="15"/>
      <c r="FJ372" s="15"/>
      <c r="FK372" s="15"/>
      <c r="FL372" s="15"/>
      <c r="FM372" s="15"/>
      <c r="FN372" s="15"/>
      <c r="FO372" s="15"/>
      <c r="FP372" s="15"/>
      <c r="FQ372" s="15"/>
      <c r="FR372" s="15"/>
      <c r="FS372" s="15"/>
      <c r="FT372" s="15"/>
      <c r="FU372" s="15"/>
      <c r="FV372" s="15"/>
      <c r="FW372" s="15"/>
      <c r="FX372" s="15"/>
      <c r="FY372" s="15"/>
      <c r="FZ372" s="15"/>
      <c r="GA372" s="15"/>
      <c r="GB372" s="15"/>
      <c r="GC372" s="15"/>
      <c r="GD372" s="15"/>
      <c r="GE372" s="15"/>
      <c r="GF372" s="15"/>
      <c r="GG372" s="15"/>
      <c r="GH372" s="15"/>
      <c r="GI372" s="15"/>
      <c r="GJ372" s="15"/>
      <c r="GK372" s="15"/>
      <c r="GL372" s="15"/>
      <c r="GM372" s="15"/>
      <c r="GN372" s="15"/>
      <c r="GO372" s="15"/>
      <c r="GP372" s="15"/>
      <c r="GQ372" s="15"/>
      <c r="GR372" s="15"/>
      <c r="GS372" s="15"/>
      <c r="GT372" s="15"/>
      <c r="GU372" s="15"/>
      <c r="GV372" s="15"/>
      <c r="GW372" s="15"/>
      <c r="GX372" s="15"/>
      <c r="GY372" s="15"/>
      <c r="GZ372" s="15"/>
      <c r="HA372" s="15"/>
      <c r="HB372" s="15"/>
      <c r="HC372" s="15"/>
      <c r="HD372" s="15"/>
      <c r="HE372" s="15"/>
      <c r="HF372" s="15"/>
      <c r="HG372" s="15"/>
      <c r="HH372" s="15"/>
      <c r="HI372" s="15"/>
      <c r="HJ372" s="15"/>
      <c r="HK372" s="15"/>
      <c r="HL372" s="15"/>
      <c r="HM372" s="15"/>
      <c r="HN372" s="15"/>
      <c r="HO372" s="15"/>
      <c r="HP372" s="15"/>
      <c r="HQ372" s="15"/>
      <c r="HR372" s="15"/>
      <c r="HS372" s="15"/>
      <c r="HT372" s="15"/>
      <c r="HU372" s="15"/>
      <c r="HV372" s="15"/>
      <c r="HW372" s="15"/>
      <c r="HX372" s="15"/>
      <c r="HY372" s="15"/>
      <c r="HZ372" s="15"/>
      <c r="IA372" s="15"/>
      <c r="IB372" s="15"/>
      <c r="IC372" s="15"/>
      <c r="ID372" s="15"/>
      <c r="IE372" s="15"/>
      <c r="IF372" s="15"/>
      <c r="IG372" s="15"/>
      <c r="IH372" s="15"/>
      <c r="II372" s="15"/>
      <c r="IJ372" s="15"/>
      <c r="IK372" s="15"/>
      <c r="IL372" s="15"/>
      <c r="IM372" s="15"/>
      <c r="IN372" s="15"/>
      <c r="IO372" s="15"/>
      <c r="IP372" s="15"/>
      <c r="IQ372" s="15"/>
      <c r="IR372" s="15"/>
      <c r="IS372" s="15"/>
      <c r="IT372" s="15"/>
      <c r="IU372" s="15"/>
      <c r="IV372" s="15"/>
      <c r="IW372" s="15"/>
      <c r="IX372" s="15"/>
      <c r="IY372" s="15"/>
      <c r="IZ372" s="15"/>
      <c r="JA372" s="15"/>
      <c r="JB372"/>
      <c r="JC372"/>
    </row>
    <row r="373" s="9" customFormat="1" spans="1:263">
      <c r="A373" s="13">
        <v>795</v>
      </c>
      <c r="B373" s="16" t="s">
        <v>469</v>
      </c>
      <c r="C373" s="16" t="s">
        <v>455</v>
      </c>
      <c r="D373" s="16">
        <v>1</v>
      </c>
      <c r="E373" s="16">
        <v>1</v>
      </c>
      <c r="F373" s="16">
        <v>1.5</v>
      </c>
      <c r="G373" s="16">
        <v>1.5</v>
      </c>
      <c r="H373" s="16">
        <v>1</v>
      </c>
      <c r="I373" s="16">
        <v>1</v>
      </c>
      <c r="J373" s="16">
        <v>1</v>
      </c>
      <c r="K373" s="16">
        <v>1</v>
      </c>
      <c r="L373" s="16">
        <v>0.5</v>
      </c>
      <c r="M373" s="16">
        <v>1</v>
      </c>
      <c r="N373" s="16">
        <v>1</v>
      </c>
      <c r="O373" s="16"/>
      <c r="P373" s="16"/>
      <c r="Q373" s="16"/>
      <c r="R373" s="16">
        <v>1</v>
      </c>
      <c r="S373" s="16">
        <v>1</v>
      </c>
      <c r="T373" s="16">
        <v>0.5</v>
      </c>
      <c r="U373" s="16">
        <v>0.5</v>
      </c>
      <c r="V373" s="16">
        <v>0</v>
      </c>
      <c r="W373" s="16">
        <v>1</v>
      </c>
      <c r="X373" s="16">
        <v>0</v>
      </c>
      <c r="Y373" s="16">
        <v>1</v>
      </c>
      <c r="Z373" s="16">
        <v>1</v>
      </c>
      <c r="AA373" s="16">
        <v>0.5</v>
      </c>
      <c r="AB373" s="16">
        <v>1</v>
      </c>
      <c r="AC373" s="16">
        <v>1</v>
      </c>
      <c r="AD373" s="16">
        <v>1</v>
      </c>
      <c r="AE373" s="16">
        <v>1</v>
      </c>
      <c r="AF373" s="16">
        <v>1</v>
      </c>
      <c r="AG373" s="16">
        <v>1</v>
      </c>
      <c r="AH373" s="16">
        <v>1</v>
      </c>
      <c r="AI373" s="14">
        <f t="shared" si="105"/>
        <v>25</v>
      </c>
      <c r="AJ373" s="14">
        <v>35</v>
      </c>
      <c r="AK373" s="36">
        <f t="shared" si="95"/>
        <v>875</v>
      </c>
      <c r="AL373" s="16">
        <v>0</v>
      </c>
      <c r="AM373" s="36">
        <v>100</v>
      </c>
      <c r="AN373" s="36">
        <v>100</v>
      </c>
      <c r="AO373" s="42"/>
      <c r="AP373" s="41">
        <f t="shared" si="106"/>
        <v>0</v>
      </c>
      <c r="AQ373" s="41">
        <f t="shared" si="100"/>
        <v>0</v>
      </c>
      <c r="AR373" s="16"/>
      <c r="AS373" s="16"/>
      <c r="AT373" s="16"/>
      <c r="AU373" s="14">
        <f t="shared" si="104"/>
        <v>0</v>
      </c>
      <c r="AV373" s="14">
        <f t="shared" si="109"/>
        <v>0</v>
      </c>
      <c r="AW373" s="40">
        <f t="shared" si="108"/>
        <v>225</v>
      </c>
      <c r="AX373" s="47">
        <v>229.5</v>
      </c>
      <c r="AY373" s="40">
        <f t="shared" si="107"/>
        <v>25</v>
      </c>
      <c r="AZ373" s="40">
        <f t="shared" si="96"/>
        <v>254.5</v>
      </c>
      <c r="BA373" s="43">
        <v>100</v>
      </c>
      <c r="BB373" s="40">
        <f t="shared" si="103"/>
        <v>200</v>
      </c>
      <c r="BC373" s="40">
        <v>100</v>
      </c>
      <c r="BD373" s="40">
        <f t="shared" si="102"/>
        <v>200</v>
      </c>
      <c r="BE373" s="40">
        <f t="shared" si="97"/>
        <v>650</v>
      </c>
      <c r="BF373" s="16"/>
      <c r="BG373" s="44"/>
      <c r="BH373" s="7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  <c r="EC373" s="15"/>
      <c r="ED373" s="15"/>
      <c r="EE373" s="15"/>
      <c r="EF373" s="15"/>
      <c r="EG373" s="15"/>
      <c r="EH373" s="15"/>
      <c r="EI373" s="15"/>
      <c r="EJ373" s="15"/>
      <c r="EK373" s="15"/>
      <c r="EL373" s="15"/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5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/>
      <c r="FK373" s="15"/>
      <c r="FL373" s="15"/>
      <c r="FM373" s="15"/>
      <c r="FN373" s="15"/>
      <c r="FO373" s="15"/>
      <c r="FP373" s="15"/>
      <c r="FQ373" s="15"/>
      <c r="FR373" s="15"/>
      <c r="FS373" s="15"/>
      <c r="FT373" s="15"/>
      <c r="FU373" s="15"/>
      <c r="FV373" s="15"/>
      <c r="FW373" s="15"/>
      <c r="FX373" s="15"/>
      <c r="FY373" s="15"/>
      <c r="FZ373" s="15"/>
      <c r="GA373" s="15"/>
      <c r="GB373" s="15"/>
      <c r="GC373" s="15"/>
      <c r="GD373" s="15"/>
      <c r="GE373" s="15"/>
      <c r="GF373" s="15"/>
      <c r="GG373" s="15"/>
      <c r="GH373" s="15"/>
      <c r="GI373" s="15"/>
      <c r="GJ373" s="15"/>
      <c r="GK373" s="15"/>
      <c r="GL373" s="15"/>
      <c r="GM373" s="15"/>
      <c r="GN373" s="15"/>
      <c r="GO373" s="15"/>
      <c r="GP373" s="15"/>
      <c r="GQ373" s="15"/>
      <c r="GR373" s="15"/>
      <c r="GS373" s="15"/>
      <c r="GT373" s="15"/>
      <c r="GU373" s="15"/>
      <c r="GV373" s="15"/>
      <c r="GW373" s="15"/>
      <c r="GX373" s="15"/>
      <c r="GY373" s="15"/>
      <c r="GZ373" s="15"/>
      <c r="HA373" s="15"/>
      <c r="HB373" s="15"/>
      <c r="HC373" s="15"/>
      <c r="HD373" s="15"/>
      <c r="HE373" s="15"/>
      <c r="HF373" s="15"/>
      <c r="HG373" s="15"/>
      <c r="HH373" s="15"/>
      <c r="HI373" s="15"/>
      <c r="HJ373" s="15"/>
      <c r="HK373" s="15"/>
      <c r="HL373" s="15"/>
      <c r="HM373" s="15"/>
      <c r="HN373" s="15"/>
      <c r="HO373" s="15"/>
      <c r="HP373" s="15"/>
      <c r="HQ373" s="15"/>
      <c r="HR373" s="15"/>
      <c r="HS373" s="15"/>
      <c r="HT373" s="15"/>
      <c r="HU373" s="15"/>
      <c r="HV373" s="15"/>
      <c r="HW373" s="15"/>
      <c r="HX373" s="15"/>
      <c r="HY373" s="15"/>
      <c r="HZ373" s="15"/>
      <c r="IA373" s="15"/>
      <c r="IB373" s="15"/>
      <c r="IC373" s="15"/>
      <c r="ID373" s="15"/>
      <c r="IE373" s="15"/>
      <c r="IF373" s="15"/>
      <c r="IG373" s="15"/>
      <c r="IH373" s="15"/>
      <c r="II373" s="15"/>
      <c r="IJ373" s="15"/>
      <c r="IK373" s="15"/>
      <c r="IL373" s="15"/>
      <c r="IM373" s="15"/>
      <c r="IN373" s="15"/>
      <c r="IO373" s="15"/>
      <c r="IP373" s="15"/>
      <c r="IQ373" s="15"/>
      <c r="IR373" s="15"/>
      <c r="IS373" s="15"/>
      <c r="IT373" s="15"/>
      <c r="IU373" s="15"/>
      <c r="IV373" s="15"/>
      <c r="IW373" s="15"/>
      <c r="IX373" s="15"/>
      <c r="IY373" s="15"/>
      <c r="IZ373" s="15"/>
      <c r="JA373" s="15"/>
      <c r="JB373"/>
      <c r="JC373"/>
    </row>
    <row r="374" spans="1:60">
      <c r="A374" s="13">
        <v>796</v>
      </c>
      <c r="B374" s="16" t="s">
        <v>470</v>
      </c>
      <c r="C374" s="16" t="s">
        <v>455</v>
      </c>
      <c r="D374" s="16">
        <v>9</v>
      </c>
      <c r="E374" s="16">
        <v>8</v>
      </c>
      <c r="F374" s="16">
        <v>8.5</v>
      </c>
      <c r="G374" s="16">
        <v>8</v>
      </c>
      <c r="H374" s="16">
        <v>10.5</v>
      </c>
      <c r="I374" s="16">
        <v>8.5</v>
      </c>
      <c r="J374" s="16">
        <v>7</v>
      </c>
      <c r="K374" s="16">
        <v>9</v>
      </c>
      <c r="L374" s="16">
        <v>7.5</v>
      </c>
      <c r="M374" s="16">
        <v>5</v>
      </c>
      <c r="N374" s="16">
        <v>8.5</v>
      </c>
      <c r="O374" s="16">
        <v>6.5</v>
      </c>
      <c r="P374" s="16">
        <v>9</v>
      </c>
      <c r="Q374" s="16">
        <v>10</v>
      </c>
      <c r="R374" s="16">
        <v>8.5</v>
      </c>
      <c r="S374" s="16">
        <v>6.5</v>
      </c>
      <c r="T374" s="16">
        <v>6.5</v>
      </c>
      <c r="U374" s="16">
        <v>8</v>
      </c>
      <c r="V374" s="16">
        <v>10</v>
      </c>
      <c r="W374" s="16">
        <v>7</v>
      </c>
      <c r="X374" s="16">
        <v>6.5</v>
      </c>
      <c r="Y374" s="16">
        <v>5.5</v>
      </c>
      <c r="Z374" s="16">
        <v>5</v>
      </c>
      <c r="AA374" s="16">
        <v>7</v>
      </c>
      <c r="AB374" s="16">
        <v>9</v>
      </c>
      <c r="AC374" s="16">
        <v>4.5</v>
      </c>
      <c r="AD374" s="16">
        <v>7.5</v>
      </c>
      <c r="AE374" s="16">
        <v>5</v>
      </c>
      <c r="AF374" s="16">
        <v>4</v>
      </c>
      <c r="AG374" s="16">
        <v>4</v>
      </c>
      <c r="AH374" s="16">
        <v>7</v>
      </c>
      <c r="AI374" s="14">
        <f t="shared" si="105"/>
        <v>226.5</v>
      </c>
      <c r="AJ374" s="14">
        <v>35</v>
      </c>
      <c r="AK374" s="36">
        <f t="shared" si="95"/>
        <v>7927.5</v>
      </c>
      <c r="AL374" s="16">
        <v>0</v>
      </c>
      <c r="AM374" s="36">
        <v>0</v>
      </c>
      <c r="AN374" s="36">
        <v>100</v>
      </c>
      <c r="AO374" s="42"/>
      <c r="AP374" s="41">
        <f t="shared" si="106"/>
        <v>0</v>
      </c>
      <c r="AQ374" s="41">
        <f t="shared" si="100"/>
        <v>0</v>
      </c>
      <c r="AR374" s="16"/>
      <c r="AS374" s="16"/>
      <c r="AT374" s="16"/>
      <c r="AU374" s="14">
        <f t="shared" si="104"/>
        <v>0</v>
      </c>
      <c r="AV374" s="14">
        <f t="shared" si="109"/>
        <v>0</v>
      </c>
      <c r="AW374" s="40">
        <f t="shared" si="108"/>
        <v>326.5</v>
      </c>
      <c r="AX374" s="47">
        <v>316.5</v>
      </c>
      <c r="AY374" s="40">
        <f t="shared" si="107"/>
        <v>226.5</v>
      </c>
      <c r="AZ374" s="40">
        <f t="shared" si="96"/>
        <v>543</v>
      </c>
      <c r="BA374" s="43">
        <v>1000</v>
      </c>
      <c r="BB374" s="40">
        <f t="shared" si="103"/>
        <v>1000</v>
      </c>
      <c r="BC374" s="40">
        <v>100</v>
      </c>
      <c r="BD374" s="40">
        <f t="shared" si="102"/>
        <v>200</v>
      </c>
      <c r="BE374" s="40">
        <f t="shared" si="97"/>
        <v>7601</v>
      </c>
      <c r="BF374" s="16"/>
      <c r="BG374" s="44"/>
      <c r="BH374" s="7"/>
    </row>
    <row r="375" spans="1:60">
      <c r="A375" s="13">
        <v>797</v>
      </c>
      <c r="B375" s="14" t="s">
        <v>471</v>
      </c>
      <c r="C375" s="14" t="s">
        <v>455</v>
      </c>
      <c r="D375" s="14">
        <v>2</v>
      </c>
      <c r="E375" s="14">
        <v>1.5</v>
      </c>
      <c r="F375" s="14">
        <v>1.5</v>
      </c>
      <c r="G375" s="14">
        <v>1.5</v>
      </c>
      <c r="H375" s="14">
        <v>1.5</v>
      </c>
      <c r="I375" s="14">
        <v>1.5</v>
      </c>
      <c r="J375" s="14">
        <v>2</v>
      </c>
      <c r="K375" s="14">
        <v>2</v>
      </c>
      <c r="L375" s="14">
        <v>2</v>
      </c>
      <c r="M375" s="14">
        <v>2</v>
      </c>
      <c r="N375" s="14">
        <v>2</v>
      </c>
      <c r="O375" s="14">
        <v>2</v>
      </c>
      <c r="P375" s="14">
        <v>1.5</v>
      </c>
      <c r="Q375" s="14">
        <v>2</v>
      </c>
      <c r="R375" s="14">
        <v>2</v>
      </c>
      <c r="S375" s="14">
        <v>2</v>
      </c>
      <c r="T375" s="14">
        <v>2</v>
      </c>
      <c r="U375" s="14">
        <v>1.5</v>
      </c>
      <c r="V375" s="14">
        <v>1.5</v>
      </c>
      <c r="W375" s="14">
        <v>0</v>
      </c>
      <c r="X375" s="14">
        <v>0</v>
      </c>
      <c r="Y375" s="14"/>
      <c r="Z375" s="14"/>
      <c r="AA375" s="14"/>
      <c r="AB375" s="14"/>
      <c r="AC375" s="14">
        <v>1.5</v>
      </c>
      <c r="AD375" s="14">
        <v>2</v>
      </c>
      <c r="AE375" s="14">
        <v>1.5</v>
      </c>
      <c r="AF375" s="14">
        <v>1.5</v>
      </c>
      <c r="AG375" s="14">
        <v>2</v>
      </c>
      <c r="AH375" s="14">
        <v>2</v>
      </c>
      <c r="AI375" s="14">
        <f t="shared" si="105"/>
        <v>44.5</v>
      </c>
      <c r="AJ375" s="14">
        <v>35</v>
      </c>
      <c r="AK375" s="36">
        <f t="shared" si="95"/>
        <v>1557.5</v>
      </c>
      <c r="AL375" s="14">
        <v>0</v>
      </c>
      <c r="AM375" s="36">
        <v>100</v>
      </c>
      <c r="AN375" s="36">
        <v>100</v>
      </c>
      <c r="AO375" s="41"/>
      <c r="AP375" s="41">
        <f t="shared" si="106"/>
        <v>0</v>
      </c>
      <c r="AQ375" s="41">
        <f t="shared" si="100"/>
        <v>0</v>
      </c>
      <c r="AR375" s="14"/>
      <c r="AS375" s="14"/>
      <c r="AT375" s="14"/>
      <c r="AU375" s="14">
        <f t="shared" si="104"/>
        <v>0</v>
      </c>
      <c r="AV375" s="14">
        <f t="shared" si="109"/>
        <v>0</v>
      </c>
      <c r="AW375" s="40">
        <f t="shared" si="108"/>
        <v>244.5</v>
      </c>
      <c r="AX375" s="46">
        <v>184</v>
      </c>
      <c r="AY375" s="40">
        <f t="shared" si="107"/>
        <v>44.5</v>
      </c>
      <c r="AZ375" s="40">
        <f t="shared" si="96"/>
        <v>228.5</v>
      </c>
      <c r="BA375" s="40">
        <v>100</v>
      </c>
      <c r="BB375" s="40">
        <f t="shared" si="103"/>
        <v>200</v>
      </c>
      <c r="BC375" s="40">
        <v>100</v>
      </c>
      <c r="BD375" s="40">
        <f t="shared" si="102"/>
        <v>200</v>
      </c>
      <c r="BE375" s="40">
        <f t="shared" si="97"/>
        <v>1313</v>
      </c>
      <c r="BF375" s="14"/>
      <c r="BG375" s="44"/>
      <c r="BH375" s="7"/>
    </row>
    <row r="376" spans="1:60">
      <c r="A376" s="13">
        <v>798</v>
      </c>
      <c r="B376" s="14" t="s">
        <v>472</v>
      </c>
      <c r="C376" s="14" t="s">
        <v>455</v>
      </c>
      <c r="D376" s="14">
        <v>2.5</v>
      </c>
      <c r="E376" s="14">
        <v>2</v>
      </c>
      <c r="F376" s="14">
        <v>2</v>
      </c>
      <c r="G376" s="14">
        <v>2</v>
      </c>
      <c r="H376" s="14">
        <v>2</v>
      </c>
      <c r="I376" s="14">
        <v>2</v>
      </c>
      <c r="J376" s="14">
        <v>1</v>
      </c>
      <c r="K376" s="14"/>
      <c r="L376" s="14">
        <v>1</v>
      </c>
      <c r="M376" s="14">
        <v>1</v>
      </c>
      <c r="N376" s="14"/>
      <c r="O376" s="14"/>
      <c r="P376" s="14"/>
      <c r="Q376" s="14"/>
      <c r="R376" s="14">
        <v>1.5</v>
      </c>
      <c r="S376" s="14">
        <v>2</v>
      </c>
      <c r="T376" s="14">
        <v>1.5</v>
      </c>
      <c r="U376" s="14">
        <v>2.5</v>
      </c>
      <c r="V376" s="14">
        <v>2.5</v>
      </c>
      <c r="W376" s="14">
        <v>2.5</v>
      </c>
      <c r="X376" s="14">
        <v>3</v>
      </c>
      <c r="Y376" s="14">
        <v>3</v>
      </c>
      <c r="Z376" s="14">
        <v>3</v>
      </c>
      <c r="AA376" s="14">
        <v>3</v>
      </c>
      <c r="AB376" s="14">
        <v>3.5</v>
      </c>
      <c r="AC376" s="14">
        <v>3.5</v>
      </c>
      <c r="AD376" s="14">
        <v>3</v>
      </c>
      <c r="AE376" s="14">
        <v>3.5</v>
      </c>
      <c r="AF376" s="14">
        <v>3.5</v>
      </c>
      <c r="AG376" s="14">
        <v>2.5</v>
      </c>
      <c r="AH376" s="14">
        <v>3.5</v>
      </c>
      <c r="AI376" s="14">
        <f t="shared" si="105"/>
        <v>63</v>
      </c>
      <c r="AJ376" s="14">
        <v>35</v>
      </c>
      <c r="AK376" s="36">
        <f t="shared" si="95"/>
        <v>2205</v>
      </c>
      <c r="AL376" s="14">
        <v>0</v>
      </c>
      <c r="AM376" s="36">
        <v>100</v>
      </c>
      <c r="AN376" s="36">
        <v>100</v>
      </c>
      <c r="AO376" s="41"/>
      <c r="AP376" s="41">
        <f t="shared" si="106"/>
        <v>0</v>
      </c>
      <c r="AQ376" s="41">
        <f t="shared" si="100"/>
        <v>0</v>
      </c>
      <c r="AR376" s="14"/>
      <c r="AS376" s="14"/>
      <c r="AT376" s="14"/>
      <c r="AU376" s="14">
        <f t="shared" si="104"/>
        <v>0</v>
      </c>
      <c r="AV376" s="14">
        <f t="shared" si="109"/>
        <v>0</v>
      </c>
      <c r="AW376" s="40">
        <f t="shared" si="108"/>
        <v>263</v>
      </c>
      <c r="AX376" s="46">
        <v>87</v>
      </c>
      <c r="AY376" s="40">
        <f t="shared" si="107"/>
        <v>63</v>
      </c>
      <c r="AZ376" s="40">
        <f t="shared" si="96"/>
        <v>150</v>
      </c>
      <c r="BA376" s="40">
        <v>100</v>
      </c>
      <c r="BB376" s="40">
        <f t="shared" si="103"/>
        <v>200</v>
      </c>
      <c r="BC376" s="40">
        <v>100</v>
      </c>
      <c r="BD376" s="40">
        <f t="shared" si="102"/>
        <v>200</v>
      </c>
      <c r="BE376" s="40">
        <f t="shared" si="97"/>
        <v>1942</v>
      </c>
      <c r="BF376" s="14"/>
      <c r="BG376" s="44"/>
      <c r="BH376" s="7"/>
    </row>
    <row r="377" spans="1:60">
      <c r="A377" s="13">
        <v>799</v>
      </c>
      <c r="B377" s="14" t="s">
        <v>473</v>
      </c>
      <c r="C377" s="14" t="s">
        <v>455</v>
      </c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>
        <f t="shared" si="105"/>
        <v>0</v>
      </c>
      <c r="AJ377" s="14">
        <v>35</v>
      </c>
      <c r="AK377" s="36">
        <f t="shared" si="95"/>
        <v>0</v>
      </c>
      <c r="AL377" s="14">
        <v>0</v>
      </c>
      <c r="AM377" s="36">
        <v>0</v>
      </c>
      <c r="AN377" s="36">
        <v>0</v>
      </c>
      <c r="AO377" s="41"/>
      <c r="AP377" s="41">
        <f t="shared" si="106"/>
        <v>0</v>
      </c>
      <c r="AQ377" s="41">
        <f t="shared" si="100"/>
        <v>0</v>
      </c>
      <c r="AR377" s="14"/>
      <c r="AS377" s="14"/>
      <c r="AT377" s="14"/>
      <c r="AU377" s="14">
        <f t="shared" si="104"/>
        <v>0</v>
      </c>
      <c r="AV377" s="14">
        <f t="shared" si="109"/>
        <v>0</v>
      </c>
      <c r="AW377" s="40">
        <f t="shared" si="108"/>
        <v>0</v>
      </c>
      <c r="AX377" s="46">
        <v>108</v>
      </c>
      <c r="AY377" s="40">
        <f t="shared" si="107"/>
        <v>0</v>
      </c>
      <c r="AZ377" s="40">
        <f t="shared" si="96"/>
        <v>108</v>
      </c>
      <c r="BA377" s="40">
        <v>0</v>
      </c>
      <c r="BB377" s="40">
        <f t="shared" si="103"/>
        <v>0</v>
      </c>
      <c r="BC377" s="40">
        <v>0</v>
      </c>
      <c r="BD377" s="40">
        <f t="shared" si="102"/>
        <v>0</v>
      </c>
      <c r="BE377" s="40">
        <f t="shared" si="97"/>
        <v>0</v>
      </c>
      <c r="BF377" s="14"/>
      <c r="BG377" s="44"/>
      <c r="BH377" s="7"/>
    </row>
    <row r="378" spans="1:60">
      <c r="A378" s="13">
        <v>800</v>
      </c>
      <c r="B378" s="14" t="s">
        <v>474</v>
      </c>
      <c r="C378" s="14" t="s">
        <v>455</v>
      </c>
      <c r="D378" s="14">
        <v>3</v>
      </c>
      <c r="E378" s="14">
        <v>2.5</v>
      </c>
      <c r="F378" s="14">
        <v>3</v>
      </c>
      <c r="G378" s="14">
        <v>3</v>
      </c>
      <c r="H378" s="14">
        <v>4</v>
      </c>
      <c r="I378" s="14">
        <v>4</v>
      </c>
      <c r="J378" s="14">
        <v>2</v>
      </c>
      <c r="K378" s="14">
        <v>1.5</v>
      </c>
      <c r="L378" s="14">
        <v>3</v>
      </c>
      <c r="M378" s="14">
        <v>2.5</v>
      </c>
      <c r="N378" s="14">
        <v>2.5</v>
      </c>
      <c r="O378" s="14">
        <v>2</v>
      </c>
      <c r="P378" s="14">
        <v>2</v>
      </c>
      <c r="Q378" s="14">
        <v>2</v>
      </c>
      <c r="R378" s="14">
        <v>3</v>
      </c>
      <c r="S378" s="14">
        <v>3</v>
      </c>
      <c r="T378" s="14">
        <v>3</v>
      </c>
      <c r="U378" s="14">
        <v>3.5</v>
      </c>
      <c r="V378" s="14">
        <v>3.5</v>
      </c>
      <c r="W378" s="14">
        <v>1.5</v>
      </c>
      <c r="X378" s="14">
        <v>1.5</v>
      </c>
      <c r="Y378" s="14">
        <v>2.5</v>
      </c>
      <c r="Z378" s="14"/>
      <c r="AA378" s="14">
        <v>2.5</v>
      </c>
      <c r="AB378" s="14">
        <v>3.5</v>
      </c>
      <c r="AC378" s="14">
        <v>3</v>
      </c>
      <c r="AD378" s="14">
        <v>3</v>
      </c>
      <c r="AE378" s="14">
        <v>3</v>
      </c>
      <c r="AF378" s="14">
        <v>3</v>
      </c>
      <c r="AG378" s="14">
        <v>2.5</v>
      </c>
      <c r="AH378" s="14">
        <v>2</v>
      </c>
      <c r="AI378" s="14">
        <f t="shared" si="105"/>
        <v>81</v>
      </c>
      <c r="AJ378" s="14">
        <v>35</v>
      </c>
      <c r="AK378" s="36">
        <f t="shared" si="95"/>
        <v>2835</v>
      </c>
      <c r="AL378" s="14">
        <v>0</v>
      </c>
      <c r="AM378" s="36">
        <v>100</v>
      </c>
      <c r="AN378" s="36">
        <v>100</v>
      </c>
      <c r="AO378" s="41"/>
      <c r="AP378" s="41">
        <f t="shared" si="106"/>
        <v>0</v>
      </c>
      <c r="AQ378" s="41">
        <f t="shared" si="100"/>
        <v>0</v>
      </c>
      <c r="AR378" s="14"/>
      <c r="AS378" s="14"/>
      <c r="AT378" s="14"/>
      <c r="AU378" s="14">
        <f t="shared" si="104"/>
        <v>0</v>
      </c>
      <c r="AV378" s="14">
        <f t="shared" si="109"/>
        <v>0</v>
      </c>
      <c r="AW378" s="40">
        <f t="shared" si="108"/>
        <v>281</v>
      </c>
      <c r="AX378" s="46">
        <v>129</v>
      </c>
      <c r="AY378" s="40">
        <f t="shared" si="107"/>
        <v>81</v>
      </c>
      <c r="AZ378" s="40">
        <f t="shared" si="96"/>
        <v>210</v>
      </c>
      <c r="BA378" s="40">
        <v>100</v>
      </c>
      <c r="BB378" s="40">
        <f t="shared" si="103"/>
        <v>200</v>
      </c>
      <c r="BC378" s="40">
        <v>100</v>
      </c>
      <c r="BD378" s="40">
        <f t="shared" si="102"/>
        <v>200</v>
      </c>
      <c r="BE378" s="40">
        <f t="shared" si="97"/>
        <v>2554</v>
      </c>
      <c r="BF378" s="14"/>
      <c r="BG378" s="44"/>
      <c r="BH378" s="7"/>
    </row>
    <row r="379" s="9" customFormat="1" spans="1:263">
      <c r="A379" s="13">
        <v>801</v>
      </c>
      <c r="B379" s="14" t="s">
        <v>475</v>
      </c>
      <c r="C379" s="14" t="s">
        <v>455</v>
      </c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>
        <f t="shared" si="105"/>
        <v>0</v>
      </c>
      <c r="AJ379" s="14">
        <v>35</v>
      </c>
      <c r="AK379" s="36">
        <f t="shared" si="95"/>
        <v>0</v>
      </c>
      <c r="AL379" s="14">
        <v>0</v>
      </c>
      <c r="AM379" s="36">
        <v>100</v>
      </c>
      <c r="AN379" s="36">
        <v>100</v>
      </c>
      <c r="AO379" s="41"/>
      <c r="AP379" s="41">
        <f t="shared" si="106"/>
        <v>0</v>
      </c>
      <c r="AQ379" s="41">
        <f t="shared" si="100"/>
        <v>0</v>
      </c>
      <c r="AR379" s="14"/>
      <c r="AS379" s="14"/>
      <c r="AT379" s="14"/>
      <c r="AU379" s="14">
        <f t="shared" si="104"/>
        <v>0</v>
      </c>
      <c r="AV379" s="14">
        <f t="shared" si="109"/>
        <v>0</v>
      </c>
      <c r="AW379" s="40">
        <v>0</v>
      </c>
      <c r="AX379" s="46">
        <v>114.5</v>
      </c>
      <c r="AY379" s="40">
        <f t="shared" si="107"/>
        <v>0</v>
      </c>
      <c r="AZ379" s="40">
        <f t="shared" si="96"/>
        <v>114.5</v>
      </c>
      <c r="BA379" s="40">
        <v>100</v>
      </c>
      <c r="BB379" s="40">
        <f t="shared" si="103"/>
        <v>200</v>
      </c>
      <c r="BC379" s="40">
        <v>100</v>
      </c>
      <c r="BD379" s="40">
        <f t="shared" si="102"/>
        <v>200</v>
      </c>
      <c r="BE379" s="40">
        <f t="shared" si="97"/>
        <v>0</v>
      </c>
      <c r="BF379" s="14"/>
      <c r="BG379" s="44"/>
      <c r="BH379" s="7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  <c r="EB379" s="15"/>
      <c r="EC379" s="15"/>
      <c r="ED379" s="15"/>
      <c r="EE379" s="15"/>
      <c r="EF379" s="15"/>
      <c r="EG379" s="15"/>
      <c r="EH379" s="15"/>
      <c r="EI379" s="15"/>
      <c r="EJ379" s="15"/>
      <c r="EK379" s="15"/>
      <c r="EL379" s="15"/>
      <c r="EM379" s="15"/>
      <c r="EN379" s="15"/>
      <c r="EO379" s="15"/>
      <c r="EP379" s="15"/>
      <c r="EQ379" s="15"/>
      <c r="ER379" s="15"/>
      <c r="ES379" s="15"/>
      <c r="ET379" s="15"/>
      <c r="EU379" s="15"/>
      <c r="EV379" s="15"/>
      <c r="EW379" s="15"/>
      <c r="EX379" s="15"/>
      <c r="EY379" s="15"/>
      <c r="EZ379" s="15"/>
      <c r="FA379" s="15"/>
      <c r="FB379" s="15"/>
      <c r="FC379" s="15"/>
      <c r="FD379" s="15"/>
      <c r="FE379" s="15"/>
      <c r="FF379" s="15"/>
      <c r="FG379" s="15"/>
      <c r="FH379" s="15"/>
      <c r="FI379" s="15"/>
      <c r="FJ379" s="15"/>
      <c r="FK379" s="15"/>
      <c r="FL379" s="15"/>
      <c r="FM379" s="15"/>
      <c r="FN379" s="15"/>
      <c r="FO379" s="15"/>
      <c r="FP379" s="15"/>
      <c r="FQ379" s="15"/>
      <c r="FR379" s="15"/>
      <c r="FS379" s="15"/>
      <c r="FT379" s="15"/>
      <c r="FU379" s="15"/>
      <c r="FV379" s="15"/>
      <c r="FW379" s="15"/>
      <c r="FX379" s="15"/>
      <c r="FY379" s="15"/>
      <c r="FZ379" s="15"/>
      <c r="GA379" s="15"/>
      <c r="GB379" s="15"/>
      <c r="GC379" s="15"/>
      <c r="GD379" s="15"/>
      <c r="GE379" s="15"/>
      <c r="GF379" s="15"/>
      <c r="GG379" s="15"/>
      <c r="GH379" s="15"/>
      <c r="GI379" s="15"/>
      <c r="GJ379" s="15"/>
      <c r="GK379" s="15"/>
      <c r="GL379" s="15"/>
      <c r="GM379" s="15"/>
      <c r="GN379" s="15"/>
      <c r="GO379" s="15"/>
      <c r="GP379" s="15"/>
      <c r="GQ379" s="15"/>
      <c r="GR379" s="15"/>
      <c r="GS379" s="15"/>
      <c r="GT379" s="15"/>
      <c r="GU379" s="15"/>
      <c r="GV379" s="15"/>
      <c r="GW379" s="15"/>
      <c r="GX379" s="15"/>
      <c r="GY379" s="15"/>
      <c r="GZ379" s="15"/>
      <c r="HA379" s="15"/>
      <c r="HB379" s="15"/>
      <c r="HC379" s="15"/>
      <c r="HD379" s="15"/>
      <c r="HE379" s="15"/>
      <c r="HF379" s="15"/>
      <c r="HG379" s="15"/>
      <c r="HH379" s="15"/>
      <c r="HI379" s="15"/>
      <c r="HJ379" s="15"/>
      <c r="HK379" s="15"/>
      <c r="HL379" s="15"/>
      <c r="HM379" s="15"/>
      <c r="HN379" s="15"/>
      <c r="HO379" s="15"/>
      <c r="HP379" s="15"/>
      <c r="HQ379" s="15"/>
      <c r="HR379" s="15"/>
      <c r="HS379" s="15"/>
      <c r="HT379" s="15"/>
      <c r="HU379" s="15"/>
      <c r="HV379" s="15"/>
      <c r="HW379" s="15"/>
      <c r="HX379" s="15"/>
      <c r="HY379" s="15"/>
      <c r="HZ379" s="15"/>
      <c r="IA379" s="15"/>
      <c r="IB379" s="15"/>
      <c r="IC379" s="15"/>
      <c r="ID379" s="15"/>
      <c r="IE379" s="15"/>
      <c r="IF379" s="15"/>
      <c r="IG379" s="15"/>
      <c r="IH379" s="15"/>
      <c r="II379" s="15"/>
      <c r="IJ379" s="15"/>
      <c r="IK379" s="15"/>
      <c r="IL379" s="15"/>
      <c r="IM379" s="15"/>
      <c r="IN379" s="15"/>
      <c r="IO379" s="15"/>
      <c r="IP379" s="15"/>
      <c r="IQ379" s="15"/>
      <c r="IR379" s="15"/>
      <c r="IS379" s="15"/>
      <c r="IT379" s="15"/>
      <c r="IU379" s="15"/>
      <c r="IV379" s="15"/>
      <c r="IW379" s="15"/>
      <c r="IX379" s="15"/>
      <c r="IY379" s="15"/>
      <c r="IZ379" s="15"/>
      <c r="JA379" s="15"/>
      <c r="JB379"/>
      <c r="JC379"/>
    </row>
    <row r="380" s="9" customFormat="1" spans="1:263">
      <c r="A380" s="13">
        <v>802</v>
      </c>
      <c r="B380" s="16" t="s">
        <v>476</v>
      </c>
      <c r="C380" s="16" t="s">
        <v>455</v>
      </c>
      <c r="D380" s="16">
        <v>1</v>
      </c>
      <c r="E380" s="16">
        <v>1</v>
      </c>
      <c r="F380" s="16">
        <v>1</v>
      </c>
      <c r="G380" s="16">
        <v>1</v>
      </c>
      <c r="H380" s="16">
        <v>1</v>
      </c>
      <c r="I380" s="16">
        <v>1</v>
      </c>
      <c r="J380" s="16">
        <v>1</v>
      </c>
      <c r="K380" s="16">
        <v>1</v>
      </c>
      <c r="L380" s="16">
        <v>1</v>
      </c>
      <c r="M380" s="16"/>
      <c r="N380" s="16">
        <v>1</v>
      </c>
      <c r="O380" s="16"/>
      <c r="P380" s="16">
        <v>1</v>
      </c>
      <c r="Q380" s="16">
        <v>1</v>
      </c>
      <c r="R380" s="16">
        <v>1</v>
      </c>
      <c r="S380" s="16">
        <v>1</v>
      </c>
      <c r="T380" s="16">
        <v>1</v>
      </c>
      <c r="U380" s="16">
        <v>1</v>
      </c>
      <c r="V380" s="16">
        <v>1</v>
      </c>
      <c r="W380" s="16">
        <v>0</v>
      </c>
      <c r="X380" s="16">
        <v>1</v>
      </c>
      <c r="Y380" s="16">
        <v>1</v>
      </c>
      <c r="Z380" s="16">
        <v>1</v>
      </c>
      <c r="AA380" s="16">
        <v>1</v>
      </c>
      <c r="AB380" s="16"/>
      <c r="AC380" s="16">
        <v>1</v>
      </c>
      <c r="AD380" s="16">
        <v>1</v>
      </c>
      <c r="AE380" s="16">
        <v>1</v>
      </c>
      <c r="AF380" s="16">
        <v>1</v>
      </c>
      <c r="AG380" s="16">
        <v>1</v>
      </c>
      <c r="AH380" s="16">
        <v>1</v>
      </c>
      <c r="AI380" s="14">
        <f t="shared" si="105"/>
        <v>27</v>
      </c>
      <c r="AJ380" s="14">
        <v>35</v>
      </c>
      <c r="AK380" s="36">
        <f t="shared" si="95"/>
        <v>945</v>
      </c>
      <c r="AL380" s="16">
        <v>2385</v>
      </c>
      <c r="AM380" s="36">
        <v>100</v>
      </c>
      <c r="AN380" s="36">
        <v>100</v>
      </c>
      <c r="AO380" s="42">
        <v>945</v>
      </c>
      <c r="AP380" s="41">
        <v>718</v>
      </c>
      <c r="AQ380" s="41">
        <f t="shared" si="100"/>
        <v>1440</v>
      </c>
      <c r="AR380" s="16"/>
      <c r="AS380" s="16"/>
      <c r="AT380" s="16"/>
      <c r="AU380" s="14">
        <f t="shared" si="104"/>
        <v>0</v>
      </c>
      <c r="AV380" s="14">
        <f t="shared" si="109"/>
        <v>0</v>
      </c>
      <c r="AW380" s="40">
        <f t="shared" ref="AW380:AW385" si="110">AM380+AN380+AP380+AR380+AU380+AY380</f>
        <v>945</v>
      </c>
      <c r="AX380" s="47">
        <v>86.5</v>
      </c>
      <c r="AY380" s="40">
        <f t="shared" si="107"/>
        <v>27</v>
      </c>
      <c r="AZ380" s="40">
        <f t="shared" si="96"/>
        <v>113.5</v>
      </c>
      <c r="BA380" s="43">
        <v>100</v>
      </c>
      <c r="BB380" s="40">
        <f t="shared" si="103"/>
        <v>200</v>
      </c>
      <c r="BC380" s="40">
        <v>100</v>
      </c>
      <c r="BD380" s="40">
        <f t="shared" si="102"/>
        <v>200</v>
      </c>
      <c r="BE380" s="40">
        <f t="shared" si="97"/>
        <v>0</v>
      </c>
      <c r="BF380" s="16"/>
      <c r="BG380" s="44"/>
      <c r="BH380" s="7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  <c r="EC380" s="15"/>
      <c r="ED380" s="15"/>
      <c r="EE380" s="15"/>
      <c r="EF380" s="15"/>
      <c r="EG380" s="15"/>
      <c r="EH380" s="15"/>
      <c r="EI380" s="15"/>
      <c r="EJ380" s="15"/>
      <c r="EK380" s="15"/>
      <c r="EL380" s="15"/>
      <c r="EM380" s="15"/>
      <c r="EN380" s="15"/>
      <c r="EO380" s="15"/>
      <c r="EP380" s="15"/>
      <c r="EQ380" s="15"/>
      <c r="ER380" s="15"/>
      <c r="ES380" s="15"/>
      <c r="ET380" s="15"/>
      <c r="EU380" s="15"/>
      <c r="EV380" s="15"/>
      <c r="EW380" s="15"/>
      <c r="EX380" s="15"/>
      <c r="EY380" s="15"/>
      <c r="EZ380" s="15"/>
      <c r="FA380" s="15"/>
      <c r="FB380" s="15"/>
      <c r="FC380" s="15"/>
      <c r="FD380" s="15"/>
      <c r="FE380" s="15"/>
      <c r="FF380" s="15"/>
      <c r="FG380" s="15"/>
      <c r="FH380" s="15"/>
      <c r="FI380" s="15"/>
      <c r="FJ380" s="15"/>
      <c r="FK380" s="15"/>
      <c r="FL380" s="15"/>
      <c r="FM380" s="15"/>
      <c r="FN380" s="15"/>
      <c r="FO380" s="15"/>
      <c r="FP380" s="15"/>
      <c r="FQ380" s="15"/>
      <c r="FR380" s="15"/>
      <c r="FS380" s="15"/>
      <c r="FT380" s="15"/>
      <c r="FU380" s="15"/>
      <c r="FV380" s="15"/>
      <c r="FW380" s="15"/>
      <c r="FX380" s="15"/>
      <c r="FY380" s="15"/>
      <c r="FZ380" s="15"/>
      <c r="GA380" s="15"/>
      <c r="GB380" s="15"/>
      <c r="GC380" s="15"/>
      <c r="GD380" s="15"/>
      <c r="GE380" s="15"/>
      <c r="GF380" s="15"/>
      <c r="GG380" s="15"/>
      <c r="GH380" s="15"/>
      <c r="GI380" s="15"/>
      <c r="GJ380" s="15"/>
      <c r="GK380" s="15"/>
      <c r="GL380" s="15"/>
      <c r="GM380" s="15"/>
      <c r="GN380" s="15"/>
      <c r="GO380" s="15"/>
      <c r="GP380" s="15"/>
      <c r="GQ380" s="15"/>
      <c r="GR380" s="15"/>
      <c r="GS380" s="15"/>
      <c r="GT380" s="15"/>
      <c r="GU380" s="15"/>
      <c r="GV380" s="15"/>
      <c r="GW380" s="15"/>
      <c r="GX380" s="15"/>
      <c r="GY380" s="15"/>
      <c r="GZ380" s="15"/>
      <c r="HA380" s="15"/>
      <c r="HB380" s="15"/>
      <c r="HC380" s="15"/>
      <c r="HD380" s="15"/>
      <c r="HE380" s="15"/>
      <c r="HF380" s="15"/>
      <c r="HG380" s="15"/>
      <c r="HH380" s="15"/>
      <c r="HI380" s="15"/>
      <c r="HJ380" s="15"/>
      <c r="HK380" s="15"/>
      <c r="HL380" s="15"/>
      <c r="HM380" s="15"/>
      <c r="HN380" s="15"/>
      <c r="HO380" s="15"/>
      <c r="HP380" s="15"/>
      <c r="HQ380" s="15"/>
      <c r="HR380" s="15"/>
      <c r="HS380" s="15"/>
      <c r="HT380" s="15"/>
      <c r="HU380" s="15"/>
      <c r="HV380" s="15"/>
      <c r="HW380" s="15"/>
      <c r="HX380" s="15"/>
      <c r="HY380" s="15"/>
      <c r="HZ380" s="15"/>
      <c r="IA380" s="15"/>
      <c r="IB380" s="15"/>
      <c r="IC380" s="15"/>
      <c r="ID380" s="15"/>
      <c r="IE380" s="15"/>
      <c r="IF380" s="15"/>
      <c r="IG380" s="15"/>
      <c r="IH380" s="15"/>
      <c r="II380" s="15"/>
      <c r="IJ380" s="15"/>
      <c r="IK380" s="15"/>
      <c r="IL380" s="15"/>
      <c r="IM380" s="15"/>
      <c r="IN380" s="15"/>
      <c r="IO380" s="15"/>
      <c r="IP380" s="15"/>
      <c r="IQ380" s="15"/>
      <c r="IR380" s="15"/>
      <c r="IS380" s="15"/>
      <c r="IT380" s="15"/>
      <c r="IU380" s="15"/>
      <c r="IV380" s="15"/>
      <c r="IW380" s="15"/>
      <c r="IX380" s="15"/>
      <c r="IY380" s="15"/>
      <c r="IZ380" s="15"/>
      <c r="JA380" s="15"/>
      <c r="JB380"/>
      <c r="JC380"/>
    </row>
    <row r="381" spans="1:261">
      <c r="A381" s="13">
        <v>803</v>
      </c>
      <c r="B381" s="14" t="s">
        <v>402</v>
      </c>
      <c r="C381" s="14" t="s">
        <v>455</v>
      </c>
      <c r="D381" s="14">
        <v>3</v>
      </c>
      <c r="E381" s="14">
        <v>3</v>
      </c>
      <c r="F381" s="14">
        <v>3</v>
      </c>
      <c r="G381" s="14">
        <v>3</v>
      </c>
      <c r="H381" s="14">
        <v>3</v>
      </c>
      <c r="I381" s="14">
        <v>3</v>
      </c>
      <c r="J381" s="14">
        <v>3.5</v>
      </c>
      <c r="K381" s="14">
        <v>3</v>
      </c>
      <c r="L381" s="14">
        <v>3</v>
      </c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>
        <f t="shared" si="105"/>
        <v>27.5</v>
      </c>
      <c r="AJ381" s="14">
        <v>35</v>
      </c>
      <c r="AK381" s="36">
        <f t="shared" si="95"/>
        <v>962.5</v>
      </c>
      <c r="AL381" s="14">
        <v>0</v>
      </c>
      <c r="AM381" s="36">
        <v>100</v>
      </c>
      <c r="AN381" s="36">
        <v>100</v>
      </c>
      <c r="AO381" s="41"/>
      <c r="AP381" s="41">
        <f t="shared" ref="AP381:AP444" si="111">AO381</f>
        <v>0</v>
      </c>
      <c r="AQ381" s="41">
        <f t="shared" si="100"/>
        <v>0</v>
      </c>
      <c r="AR381" s="14"/>
      <c r="AS381" s="14"/>
      <c r="AT381" s="14"/>
      <c r="AU381" s="14">
        <f t="shared" si="104"/>
        <v>0</v>
      </c>
      <c r="AV381" s="14">
        <f t="shared" si="109"/>
        <v>0</v>
      </c>
      <c r="AW381" s="40">
        <f t="shared" si="110"/>
        <v>227.5</v>
      </c>
      <c r="AX381" s="46">
        <v>157.5</v>
      </c>
      <c r="AY381" s="40">
        <f t="shared" si="107"/>
        <v>27.5</v>
      </c>
      <c r="AZ381" s="40">
        <f t="shared" si="96"/>
        <v>185</v>
      </c>
      <c r="BA381" s="40">
        <v>100</v>
      </c>
      <c r="BB381" s="40">
        <f t="shared" si="103"/>
        <v>200</v>
      </c>
      <c r="BC381" s="40">
        <v>100</v>
      </c>
      <c r="BD381" s="40">
        <f t="shared" si="102"/>
        <v>200</v>
      </c>
      <c r="BE381" s="40">
        <f t="shared" si="97"/>
        <v>735</v>
      </c>
      <c r="BF381" s="14"/>
      <c r="BG381" s="44"/>
      <c r="BH381" s="7"/>
      <c r="BI381" s="107"/>
      <c r="BJ381" s="107"/>
      <c r="BK381" s="107"/>
      <c r="BL381" s="107"/>
      <c r="BM381" s="107"/>
      <c r="BN381" s="107"/>
      <c r="BO381" s="107"/>
      <c r="BP381" s="107"/>
      <c r="BQ381" s="107"/>
      <c r="BR381" s="107"/>
      <c r="BS381" s="107"/>
      <c r="BT381" s="107"/>
      <c r="BU381" s="107"/>
      <c r="BV381" s="107"/>
      <c r="BW381" s="107"/>
      <c r="BX381" s="107"/>
      <c r="BY381" s="107"/>
      <c r="BZ381" s="107"/>
      <c r="CA381" s="107"/>
      <c r="CB381" s="107"/>
      <c r="CC381" s="107"/>
      <c r="CD381" s="107"/>
      <c r="CE381" s="107"/>
      <c r="CF381" s="107"/>
      <c r="CG381" s="107"/>
      <c r="CH381" s="107"/>
      <c r="CI381" s="107"/>
      <c r="CJ381" s="107"/>
      <c r="CK381" s="107"/>
      <c r="CL381" s="107"/>
      <c r="CM381" s="107"/>
      <c r="CN381" s="107"/>
      <c r="CO381" s="107"/>
      <c r="CP381" s="107"/>
      <c r="CQ381" s="107"/>
      <c r="CR381" s="107"/>
      <c r="CS381" s="107"/>
      <c r="CT381" s="107"/>
      <c r="CU381" s="107"/>
      <c r="CV381" s="107"/>
      <c r="CW381" s="107"/>
      <c r="CX381" s="107"/>
      <c r="CY381" s="107"/>
      <c r="CZ381" s="107"/>
      <c r="DA381" s="107"/>
      <c r="DB381" s="107"/>
      <c r="DC381" s="107"/>
      <c r="DD381" s="107"/>
      <c r="DE381" s="107"/>
      <c r="DF381" s="107"/>
      <c r="DG381" s="107"/>
      <c r="DH381" s="107"/>
      <c r="DI381" s="107"/>
      <c r="DJ381" s="107"/>
      <c r="DK381" s="107"/>
      <c r="DL381" s="107"/>
      <c r="DM381" s="107"/>
      <c r="DN381" s="107"/>
      <c r="DO381" s="107"/>
      <c r="DP381" s="107"/>
      <c r="DQ381" s="107"/>
      <c r="DR381" s="107"/>
      <c r="DS381" s="107"/>
      <c r="DT381" s="107"/>
      <c r="DU381" s="107"/>
      <c r="DV381" s="107"/>
      <c r="DW381" s="107"/>
      <c r="DX381" s="107"/>
      <c r="DY381" s="107"/>
      <c r="DZ381" s="107"/>
      <c r="EA381" s="107"/>
      <c r="EB381" s="107"/>
      <c r="EC381" s="107"/>
      <c r="ED381" s="107"/>
      <c r="EE381" s="107"/>
      <c r="EF381" s="107"/>
      <c r="EG381" s="107"/>
      <c r="EH381" s="107"/>
      <c r="EI381" s="107"/>
      <c r="EJ381" s="107"/>
      <c r="EK381" s="107"/>
      <c r="EL381" s="107"/>
      <c r="EM381" s="107"/>
      <c r="EN381" s="107"/>
      <c r="EO381" s="107"/>
      <c r="EP381" s="107"/>
      <c r="EQ381" s="107"/>
      <c r="ER381" s="107"/>
      <c r="ES381" s="107"/>
      <c r="ET381" s="107"/>
      <c r="EU381" s="107"/>
      <c r="EV381" s="107"/>
      <c r="EW381" s="107"/>
      <c r="EX381" s="107"/>
      <c r="EY381" s="107"/>
      <c r="EZ381" s="107"/>
      <c r="FA381" s="107"/>
      <c r="FB381" s="107"/>
      <c r="FC381" s="107"/>
      <c r="FD381" s="107"/>
      <c r="FE381" s="107"/>
      <c r="FF381" s="107"/>
      <c r="FG381" s="107"/>
      <c r="FH381" s="107"/>
      <c r="FI381" s="107"/>
      <c r="FJ381" s="107"/>
      <c r="FK381" s="107"/>
      <c r="FL381" s="107"/>
      <c r="FM381" s="107"/>
      <c r="FN381" s="107"/>
      <c r="FO381" s="107"/>
      <c r="FP381" s="107"/>
      <c r="FQ381" s="107"/>
      <c r="FR381" s="107"/>
      <c r="FS381" s="107"/>
      <c r="FT381" s="107"/>
      <c r="FU381" s="107"/>
      <c r="FV381" s="107"/>
      <c r="FW381" s="107"/>
      <c r="FX381" s="107"/>
      <c r="FY381" s="107"/>
      <c r="FZ381" s="107"/>
      <c r="GA381" s="107"/>
      <c r="GB381" s="107"/>
      <c r="GC381" s="107"/>
      <c r="GD381" s="107"/>
      <c r="GE381" s="107"/>
      <c r="GF381" s="107"/>
      <c r="GG381" s="107"/>
      <c r="GH381" s="107"/>
      <c r="GI381" s="107"/>
      <c r="GJ381" s="107"/>
      <c r="GK381" s="107"/>
      <c r="GL381" s="107"/>
      <c r="GM381" s="107"/>
      <c r="GN381" s="107"/>
      <c r="GO381" s="107"/>
      <c r="GP381" s="107"/>
      <c r="GQ381" s="107"/>
      <c r="GR381" s="107"/>
      <c r="GS381" s="107"/>
      <c r="GT381" s="107"/>
      <c r="GU381" s="107"/>
      <c r="GV381" s="107"/>
      <c r="GW381" s="107"/>
      <c r="GX381" s="107"/>
      <c r="GY381" s="107"/>
      <c r="GZ381" s="107"/>
      <c r="HA381" s="107"/>
      <c r="HB381" s="107"/>
      <c r="HC381" s="107"/>
      <c r="HD381" s="107"/>
      <c r="HE381" s="107"/>
      <c r="HF381" s="107"/>
      <c r="HG381" s="107"/>
      <c r="HH381" s="107"/>
      <c r="HI381" s="107"/>
      <c r="HJ381" s="107"/>
      <c r="HK381" s="107"/>
      <c r="HL381" s="107"/>
      <c r="HM381" s="107"/>
      <c r="HN381" s="107"/>
      <c r="HO381" s="107"/>
      <c r="HP381" s="107"/>
      <c r="HQ381" s="107"/>
      <c r="HR381" s="107"/>
      <c r="HS381" s="107"/>
      <c r="HT381" s="107"/>
      <c r="HU381" s="107"/>
      <c r="HV381" s="107"/>
      <c r="HW381" s="107"/>
      <c r="HX381" s="107"/>
      <c r="HY381" s="107"/>
      <c r="HZ381" s="107"/>
      <c r="IA381" s="107"/>
      <c r="IB381" s="107"/>
      <c r="IC381" s="107"/>
      <c r="ID381" s="107"/>
      <c r="IE381" s="107"/>
      <c r="IF381" s="107"/>
      <c r="IG381" s="107"/>
      <c r="IH381" s="107"/>
      <c r="II381" s="107"/>
      <c r="IJ381" s="107"/>
      <c r="IK381" s="107"/>
      <c r="IL381" s="107"/>
      <c r="IM381" s="107"/>
      <c r="IN381" s="107"/>
      <c r="IO381" s="107"/>
      <c r="IP381" s="107"/>
      <c r="IQ381" s="107"/>
      <c r="IR381" s="107"/>
      <c r="IS381" s="107"/>
      <c r="IT381" s="107"/>
      <c r="IU381" s="107"/>
      <c r="IV381" s="107"/>
      <c r="IW381" s="107"/>
      <c r="IX381" s="107"/>
      <c r="IY381" s="107"/>
      <c r="IZ381" s="107"/>
      <c r="JA381" s="107"/>
    </row>
    <row r="382" s="9" customFormat="1" spans="1:263">
      <c r="A382" s="13">
        <v>804</v>
      </c>
      <c r="B382" s="14" t="s">
        <v>477</v>
      </c>
      <c r="C382" s="14" t="s">
        <v>455</v>
      </c>
      <c r="D382" s="14"/>
      <c r="E382" s="14"/>
      <c r="F382" s="14">
        <v>1</v>
      </c>
      <c r="G382" s="14">
        <v>1</v>
      </c>
      <c r="H382" s="14">
        <v>1</v>
      </c>
      <c r="I382" s="14">
        <v>1</v>
      </c>
      <c r="J382" s="14">
        <v>1</v>
      </c>
      <c r="K382" s="14">
        <v>1</v>
      </c>
      <c r="L382" s="14">
        <v>1.5</v>
      </c>
      <c r="M382" s="14">
        <v>1</v>
      </c>
      <c r="N382" s="14"/>
      <c r="O382" s="14">
        <v>1</v>
      </c>
      <c r="P382" s="14">
        <v>1</v>
      </c>
      <c r="Q382" s="14">
        <v>1</v>
      </c>
      <c r="R382" s="14">
        <v>0</v>
      </c>
      <c r="S382" s="14">
        <v>1</v>
      </c>
      <c r="T382" s="14">
        <v>1</v>
      </c>
      <c r="U382" s="14">
        <v>1</v>
      </c>
      <c r="V382" s="14">
        <v>1</v>
      </c>
      <c r="W382" s="14">
        <v>1</v>
      </c>
      <c r="X382" s="14">
        <v>1</v>
      </c>
      <c r="Y382" s="14">
        <v>1</v>
      </c>
      <c r="Z382" s="14">
        <v>1</v>
      </c>
      <c r="AA382" s="14">
        <v>1</v>
      </c>
      <c r="AB382" s="14">
        <v>1.5</v>
      </c>
      <c r="AC382" s="14">
        <v>2</v>
      </c>
      <c r="AD382" s="14">
        <v>1.5</v>
      </c>
      <c r="AE382" s="14">
        <v>2</v>
      </c>
      <c r="AF382" s="14">
        <v>3</v>
      </c>
      <c r="AG382" s="14">
        <v>1.5</v>
      </c>
      <c r="AH382" s="14">
        <v>1.5</v>
      </c>
      <c r="AI382" s="14">
        <f t="shared" si="105"/>
        <v>33.5</v>
      </c>
      <c r="AJ382" s="14">
        <v>35</v>
      </c>
      <c r="AK382" s="36">
        <f t="shared" si="95"/>
        <v>1172.5</v>
      </c>
      <c r="AL382" s="14">
        <v>0</v>
      </c>
      <c r="AM382" s="36">
        <v>100</v>
      </c>
      <c r="AN382" s="36">
        <v>100</v>
      </c>
      <c r="AO382" s="41"/>
      <c r="AP382" s="41">
        <f t="shared" si="111"/>
        <v>0</v>
      </c>
      <c r="AQ382" s="41">
        <f t="shared" si="100"/>
        <v>0</v>
      </c>
      <c r="AR382" s="14"/>
      <c r="AS382" s="14"/>
      <c r="AT382" s="14"/>
      <c r="AU382" s="14">
        <f t="shared" si="104"/>
        <v>0</v>
      </c>
      <c r="AV382" s="14">
        <f t="shared" si="109"/>
        <v>0</v>
      </c>
      <c r="AW382" s="40">
        <f t="shared" si="110"/>
        <v>233.5</v>
      </c>
      <c r="AX382" s="46">
        <v>127.5</v>
      </c>
      <c r="AY382" s="40">
        <f t="shared" si="107"/>
        <v>33.5</v>
      </c>
      <c r="AZ382" s="40">
        <f t="shared" si="96"/>
        <v>161</v>
      </c>
      <c r="BA382" s="40">
        <v>100</v>
      </c>
      <c r="BB382" s="40">
        <f t="shared" si="103"/>
        <v>200</v>
      </c>
      <c r="BC382" s="40">
        <v>100</v>
      </c>
      <c r="BD382" s="40">
        <f t="shared" si="102"/>
        <v>200</v>
      </c>
      <c r="BE382" s="40">
        <f t="shared" si="97"/>
        <v>939</v>
      </c>
      <c r="BF382" s="14"/>
      <c r="BG382" s="44"/>
      <c r="BH382" s="7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  <c r="EB382" s="15"/>
      <c r="EC382" s="15"/>
      <c r="ED382" s="15"/>
      <c r="EE382" s="15"/>
      <c r="EF382" s="15"/>
      <c r="EG382" s="15"/>
      <c r="EH382" s="15"/>
      <c r="EI382" s="15"/>
      <c r="EJ382" s="15"/>
      <c r="EK382" s="15"/>
      <c r="EL382" s="15"/>
      <c r="EM382" s="15"/>
      <c r="EN382" s="15"/>
      <c r="EO382" s="15"/>
      <c r="EP382" s="15"/>
      <c r="EQ382" s="15"/>
      <c r="ER382" s="15"/>
      <c r="ES382" s="15"/>
      <c r="ET382" s="15"/>
      <c r="EU382" s="15"/>
      <c r="EV382" s="15"/>
      <c r="EW382" s="15"/>
      <c r="EX382" s="15"/>
      <c r="EY382" s="15"/>
      <c r="EZ382" s="15"/>
      <c r="FA382" s="15"/>
      <c r="FB382" s="15"/>
      <c r="FC382" s="15"/>
      <c r="FD382" s="15"/>
      <c r="FE382" s="15"/>
      <c r="FF382" s="15"/>
      <c r="FG382" s="15"/>
      <c r="FH382" s="15"/>
      <c r="FI382" s="15"/>
      <c r="FJ382" s="15"/>
      <c r="FK382" s="15"/>
      <c r="FL382" s="15"/>
      <c r="FM382" s="15"/>
      <c r="FN382" s="15"/>
      <c r="FO382" s="15"/>
      <c r="FP382" s="15"/>
      <c r="FQ382" s="15"/>
      <c r="FR382" s="15"/>
      <c r="FS382" s="15"/>
      <c r="FT382" s="15"/>
      <c r="FU382" s="15"/>
      <c r="FV382" s="15"/>
      <c r="FW382" s="15"/>
      <c r="FX382" s="15"/>
      <c r="FY382" s="15"/>
      <c r="FZ382" s="15"/>
      <c r="GA382" s="15"/>
      <c r="GB382" s="15"/>
      <c r="GC382" s="15"/>
      <c r="GD382" s="15"/>
      <c r="GE382" s="15"/>
      <c r="GF382" s="15"/>
      <c r="GG382" s="15"/>
      <c r="GH382" s="15"/>
      <c r="GI382" s="15"/>
      <c r="GJ382" s="15"/>
      <c r="GK382" s="15"/>
      <c r="GL382" s="15"/>
      <c r="GM382" s="15"/>
      <c r="GN382" s="15"/>
      <c r="GO382" s="15"/>
      <c r="GP382" s="15"/>
      <c r="GQ382" s="15"/>
      <c r="GR382" s="15"/>
      <c r="GS382" s="15"/>
      <c r="GT382" s="15"/>
      <c r="GU382" s="15"/>
      <c r="GV382" s="15"/>
      <c r="GW382" s="15"/>
      <c r="GX382" s="15"/>
      <c r="GY382" s="15"/>
      <c r="GZ382" s="15"/>
      <c r="HA382" s="15"/>
      <c r="HB382" s="15"/>
      <c r="HC382" s="15"/>
      <c r="HD382" s="15"/>
      <c r="HE382" s="15"/>
      <c r="HF382" s="15"/>
      <c r="HG382" s="15"/>
      <c r="HH382" s="15"/>
      <c r="HI382" s="15"/>
      <c r="HJ382" s="15"/>
      <c r="HK382" s="15"/>
      <c r="HL382" s="15"/>
      <c r="HM382" s="15"/>
      <c r="HN382" s="15"/>
      <c r="HO382" s="15"/>
      <c r="HP382" s="15"/>
      <c r="HQ382" s="15"/>
      <c r="HR382" s="15"/>
      <c r="HS382" s="15"/>
      <c r="HT382" s="15"/>
      <c r="HU382" s="15"/>
      <c r="HV382" s="15"/>
      <c r="HW382" s="15"/>
      <c r="HX382" s="15"/>
      <c r="HY382" s="15"/>
      <c r="HZ382" s="15"/>
      <c r="IA382" s="15"/>
      <c r="IB382" s="15"/>
      <c r="IC382" s="15"/>
      <c r="ID382" s="15"/>
      <c r="IE382" s="15"/>
      <c r="IF382" s="15"/>
      <c r="IG382" s="15"/>
      <c r="IH382" s="15"/>
      <c r="II382" s="15"/>
      <c r="IJ382" s="15"/>
      <c r="IK382" s="15"/>
      <c r="IL382" s="15"/>
      <c r="IM382" s="15"/>
      <c r="IN382" s="15"/>
      <c r="IO382" s="15"/>
      <c r="IP382" s="15"/>
      <c r="IQ382" s="15"/>
      <c r="IR382" s="15"/>
      <c r="IS382" s="15"/>
      <c r="IT382" s="15"/>
      <c r="IU382" s="15"/>
      <c r="IV382" s="15"/>
      <c r="IW382" s="15"/>
      <c r="IX382" s="15"/>
      <c r="IY382" s="15"/>
      <c r="IZ382" s="15"/>
      <c r="JA382" s="15"/>
      <c r="JB382"/>
      <c r="JC382"/>
    </row>
    <row r="383" spans="1:60">
      <c r="A383" s="13">
        <v>805</v>
      </c>
      <c r="B383" s="14" t="s">
        <v>478</v>
      </c>
      <c r="C383" s="14" t="s">
        <v>455</v>
      </c>
      <c r="D383" s="14">
        <v>2</v>
      </c>
      <c r="E383" s="14">
        <v>2.5</v>
      </c>
      <c r="F383" s="14"/>
      <c r="G383" s="14">
        <v>1.5</v>
      </c>
      <c r="H383" s="14">
        <v>3.5</v>
      </c>
      <c r="I383" s="14">
        <v>3.5</v>
      </c>
      <c r="J383" s="14">
        <v>1.5</v>
      </c>
      <c r="K383" s="14"/>
      <c r="L383" s="14">
        <v>2</v>
      </c>
      <c r="M383" s="14">
        <v>2</v>
      </c>
      <c r="N383" s="14"/>
      <c r="O383" s="14">
        <v>1.5</v>
      </c>
      <c r="P383" s="14">
        <v>1.5</v>
      </c>
      <c r="Q383" s="14">
        <v>1</v>
      </c>
      <c r="R383" s="14">
        <v>2.5</v>
      </c>
      <c r="S383" s="14">
        <v>0</v>
      </c>
      <c r="T383" s="14">
        <v>3</v>
      </c>
      <c r="U383" s="14">
        <v>2</v>
      </c>
      <c r="V383" s="14">
        <v>2</v>
      </c>
      <c r="W383" s="14">
        <v>1.5</v>
      </c>
      <c r="X383" s="14">
        <v>0</v>
      </c>
      <c r="Y383" s="14"/>
      <c r="Z383" s="14"/>
      <c r="AA383" s="14"/>
      <c r="AB383" s="14">
        <v>3</v>
      </c>
      <c r="AC383" s="14">
        <v>1.5</v>
      </c>
      <c r="AD383" s="14">
        <v>1.5</v>
      </c>
      <c r="AE383" s="14">
        <v>1.5</v>
      </c>
      <c r="AF383" s="14">
        <v>2</v>
      </c>
      <c r="AG383" s="14">
        <v>2</v>
      </c>
      <c r="AH383" s="14">
        <v>2</v>
      </c>
      <c r="AI383" s="14">
        <f t="shared" si="105"/>
        <v>47</v>
      </c>
      <c r="AJ383" s="14">
        <v>35</v>
      </c>
      <c r="AK383" s="36">
        <f t="shared" si="95"/>
        <v>1645</v>
      </c>
      <c r="AL383" s="14">
        <v>0</v>
      </c>
      <c r="AM383" s="36">
        <v>100</v>
      </c>
      <c r="AN383" s="36">
        <v>100</v>
      </c>
      <c r="AO383" s="41"/>
      <c r="AP383" s="41">
        <f t="shared" si="111"/>
        <v>0</v>
      </c>
      <c r="AQ383" s="41">
        <f t="shared" si="100"/>
        <v>0</v>
      </c>
      <c r="AR383" s="14"/>
      <c r="AS383" s="14"/>
      <c r="AT383" s="14"/>
      <c r="AU383" s="14">
        <f t="shared" si="104"/>
        <v>0</v>
      </c>
      <c r="AV383" s="14">
        <f t="shared" si="109"/>
        <v>0</v>
      </c>
      <c r="AW383" s="40">
        <f t="shared" si="110"/>
        <v>247</v>
      </c>
      <c r="AX383" s="46">
        <v>139</v>
      </c>
      <c r="AY383" s="40">
        <f t="shared" si="107"/>
        <v>47</v>
      </c>
      <c r="AZ383" s="40">
        <f t="shared" si="96"/>
        <v>186</v>
      </c>
      <c r="BA383" s="40">
        <v>100</v>
      </c>
      <c r="BB383" s="40">
        <f t="shared" si="103"/>
        <v>200</v>
      </c>
      <c r="BC383" s="40">
        <v>100</v>
      </c>
      <c r="BD383" s="40">
        <f t="shared" si="102"/>
        <v>200</v>
      </c>
      <c r="BE383" s="40">
        <f t="shared" si="97"/>
        <v>1398</v>
      </c>
      <c r="BF383" s="14"/>
      <c r="BG383" s="44"/>
      <c r="BH383" s="7"/>
    </row>
    <row r="384" spans="1:60">
      <c r="A384" s="13">
        <v>806</v>
      </c>
      <c r="B384" s="14" t="s">
        <v>479</v>
      </c>
      <c r="C384" s="14" t="s">
        <v>455</v>
      </c>
      <c r="D384" s="14">
        <v>3</v>
      </c>
      <c r="E384" s="14">
        <v>3</v>
      </c>
      <c r="F384" s="14">
        <v>3</v>
      </c>
      <c r="G384" s="14">
        <v>4.5</v>
      </c>
      <c r="H384" s="14">
        <v>4</v>
      </c>
      <c r="I384" s="14">
        <v>4</v>
      </c>
      <c r="J384" s="14">
        <v>4</v>
      </c>
      <c r="K384" s="14">
        <v>4.5</v>
      </c>
      <c r="L384" s="14">
        <v>4</v>
      </c>
      <c r="M384" s="14">
        <v>4</v>
      </c>
      <c r="N384" s="14">
        <v>5</v>
      </c>
      <c r="O384" s="14">
        <v>6</v>
      </c>
      <c r="P384" s="14">
        <v>5</v>
      </c>
      <c r="Q384" s="14">
        <v>6</v>
      </c>
      <c r="R384" s="14">
        <v>4.5</v>
      </c>
      <c r="S384" s="14">
        <v>6</v>
      </c>
      <c r="T384" s="14">
        <v>6</v>
      </c>
      <c r="U384" s="14">
        <v>6</v>
      </c>
      <c r="V384" s="14">
        <v>4</v>
      </c>
      <c r="W384" s="14">
        <v>6</v>
      </c>
      <c r="X384" s="14">
        <v>5.5</v>
      </c>
      <c r="Y384" s="14">
        <v>6</v>
      </c>
      <c r="Z384" s="14">
        <v>5</v>
      </c>
      <c r="AA384" s="14">
        <v>6</v>
      </c>
      <c r="AB384" s="14">
        <v>5</v>
      </c>
      <c r="AC384" s="14">
        <v>5</v>
      </c>
      <c r="AD384" s="14">
        <v>5</v>
      </c>
      <c r="AE384" s="14">
        <v>4</v>
      </c>
      <c r="AF384" s="14">
        <v>5</v>
      </c>
      <c r="AG384" s="14">
        <v>5</v>
      </c>
      <c r="AH384" s="14">
        <v>5</v>
      </c>
      <c r="AI384" s="14">
        <f t="shared" si="105"/>
        <v>149</v>
      </c>
      <c r="AJ384" s="14">
        <v>35</v>
      </c>
      <c r="AK384" s="36">
        <f t="shared" si="95"/>
        <v>5215</v>
      </c>
      <c r="AL384" s="14">
        <v>0</v>
      </c>
      <c r="AM384" s="36">
        <v>100</v>
      </c>
      <c r="AN384" s="36">
        <v>100</v>
      </c>
      <c r="AO384" s="41"/>
      <c r="AP384" s="41">
        <f t="shared" si="111"/>
        <v>0</v>
      </c>
      <c r="AQ384" s="41">
        <f t="shared" si="100"/>
        <v>0</v>
      </c>
      <c r="AR384" s="14"/>
      <c r="AS384" s="14"/>
      <c r="AT384" s="14"/>
      <c r="AU384" s="14">
        <f t="shared" si="104"/>
        <v>0</v>
      </c>
      <c r="AV384" s="14">
        <f t="shared" si="109"/>
        <v>0</v>
      </c>
      <c r="AW384" s="40">
        <f t="shared" si="110"/>
        <v>349</v>
      </c>
      <c r="AX384" s="46">
        <v>233.5</v>
      </c>
      <c r="AY384" s="40">
        <f t="shared" si="107"/>
        <v>149</v>
      </c>
      <c r="AZ384" s="40">
        <f t="shared" si="96"/>
        <v>382.5</v>
      </c>
      <c r="BA384" s="40">
        <v>100</v>
      </c>
      <c r="BB384" s="40">
        <f t="shared" si="103"/>
        <v>200</v>
      </c>
      <c r="BC384" s="40">
        <v>100</v>
      </c>
      <c r="BD384" s="40">
        <f t="shared" si="102"/>
        <v>200</v>
      </c>
      <c r="BE384" s="40">
        <f t="shared" si="97"/>
        <v>4866</v>
      </c>
      <c r="BF384" s="14"/>
      <c r="BG384" s="44"/>
      <c r="BH384" s="7"/>
    </row>
    <row r="385" spans="1:60">
      <c r="A385" s="13">
        <v>807</v>
      </c>
      <c r="B385" s="14" t="s">
        <v>480</v>
      </c>
      <c r="C385" s="14" t="s">
        <v>455</v>
      </c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>
        <f t="shared" si="105"/>
        <v>0</v>
      </c>
      <c r="AJ385" s="14">
        <v>35</v>
      </c>
      <c r="AK385" s="36">
        <f t="shared" si="95"/>
        <v>0</v>
      </c>
      <c r="AL385" s="14">
        <v>0</v>
      </c>
      <c r="AM385" s="36">
        <v>0</v>
      </c>
      <c r="AN385" s="36">
        <v>0</v>
      </c>
      <c r="AO385" s="41"/>
      <c r="AP385" s="41">
        <f t="shared" si="111"/>
        <v>0</v>
      </c>
      <c r="AQ385" s="41">
        <f t="shared" si="100"/>
        <v>0</v>
      </c>
      <c r="AR385" s="14"/>
      <c r="AS385" s="14"/>
      <c r="AT385" s="14"/>
      <c r="AU385" s="14">
        <f t="shared" si="104"/>
        <v>0</v>
      </c>
      <c r="AV385" s="14">
        <f t="shared" si="109"/>
        <v>0</v>
      </c>
      <c r="AW385" s="40">
        <f t="shared" si="110"/>
        <v>0</v>
      </c>
      <c r="AX385" s="46">
        <v>70.5</v>
      </c>
      <c r="AY385" s="40">
        <f t="shared" si="107"/>
        <v>0</v>
      </c>
      <c r="AZ385" s="40">
        <f t="shared" si="96"/>
        <v>70.5</v>
      </c>
      <c r="BA385" s="40">
        <v>0</v>
      </c>
      <c r="BB385" s="40">
        <f t="shared" si="103"/>
        <v>0</v>
      </c>
      <c r="BC385" s="40">
        <v>0</v>
      </c>
      <c r="BD385" s="40">
        <f t="shared" si="102"/>
        <v>0</v>
      </c>
      <c r="BE385" s="40">
        <f t="shared" si="97"/>
        <v>0</v>
      </c>
      <c r="BF385" s="14"/>
      <c r="BG385" s="44"/>
      <c r="BH385" s="7"/>
    </row>
    <row r="386" spans="1:59">
      <c r="A386" s="13">
        <v>808</v>
      </c>
      <c r="B386" s="14" t="s">
        <v>481</v>
      </c>
      <c r="C386" s="14" t="s">
        <v>455</v>
      </c>
      <c r="D386" s="14" t="s">
        <v>79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>
        <f t="shared" si="105"/>
        <v>0</v>
      </c>
      <c r="AJ386" s="14">
        <v>35</v>
      </c>
      <c r="AK386" s="36">
        <f t="shared" si="95"/>
        <v>0</v>
      </c>
      <c r="AL386" s="14">
        <v>0</v>
      </c>
      <c r="AM386" s="36">
        <v>100</v>
      </c>
      <c r="AN386" s="36">
        <v>100</v>
      </c>
      <c r="AO386" s="41"/>
      <c r="AP386" s="41">
        <f t="shared" si="111"/>
        <v>0</v>
      </c>
      <c r="AQ386" s="41">
        <f t="shared" si="100"/>
        <v>0</v>
      </c>
      <c r="AR386" s="14"/>
      <c r="AS386" s="14"/>
      <c r="AT386" s="14">
        <v>1150</v>
      </c>
      <c r="AU386" s="14">
        <v>0</v>
      </c>
      <c r="AV386" s="14">
        <f t="shared" si="109"/>
        <v>1150</v>
      </c>
      <c r="AW386" s="40">
        <v>0</v>
      </c>
      <c r="AX386" s="46">
        <v>183.5</v>
      </c>
      <c r="AY386" s="40">
        <f t="shared" si="107"/>
        <v>0</v>
      </c>
      <c r="AZ386" s="40">
        <f t="shared" si="96"/>
        <v>183.5</v>
      </c>
      <c r="BA386" s="40">
        <v>100</v>
      </c>
      <c r="BB386" s="40">
        <f t="shared" si="103"/>
        <v>200</v>
      </c>
      <c r="BC386" s="40">
        <v>100</v>
      </c>
      <c r="BD386" s="40">
        <f t="shared" si="102"/>
        <v>200</v>
      </c>
      <c r="BE386" s="40">
        <f t="shared" si="97"/>
        <v>0</v>
      </c>
      <c r="BF386" s="14"/>
      <c r="BG386" s="44"/>
    </row>
    <row r="387" spans="1:59">
      <c r="A387" s="13">
        <v>809</v>
      </c>
      <c r="B387" s="14" t="s">
        <v>482</v>
      </c>
      <c r="C387" s="14" t="s">
        <v>455</v>
      </c>
      <c r="D387" s="14">
        <v>3.5</v>
      </c>
      <c r="E387" s="14">
        <v>3</v>
      </c>
      <c r="F387" s="14">
        <v>3</v>
      </c>
      <c r="G387" s="14">
        <v>3</v>
      </c>
      <c r="H387" s="14">
        <v>3</v>
      </c>
      <c r="I387" s="14">
        <v>3</v>
      </c>
      <c r="J387" s="14">
        <v>3.5</v>
      </c>
      <c r="K387" s="14">
        <v>2.5</v>
      </c>
      <c r="L387" s="14">
        <v>2.5</v>
      </c>
      <c r="M387" s="14">
        <v>2.5</v>
      </c>
      <c r="N387" s="14">
        <v>2.5</v>
      </c>
      <c r="O387" s="14">
        <v>2.5</v>
      </c>
      <c r="P387" s="14">
        <v>2.5</v>
      </c>
      <c r="Q387" s="14">
        <v>3</v>
      </c>
      <c r="R387" s="14">
        <v>4.5</v>
      </c>
      <c r="S387" s="14">
        <v>4</v>
      </c>
      <c r="T387" s="14">
        <v>3</v>
      </c>
      <c r="U387" s="14">
        <v>3.5</v>
      </c>
      <c r="V387" s="14">
        <v>4</v>
      </c>
      <c r="W387" s="14">
        <v>4.5</v>
      </c>
      <c r="X387" s="14">
        <v>4</v>
      </c>
      <c r="Y387" s="14">
        <v>4</v>
      </c>
      <c r="Z387" s="14">
        <v>4.5</v>
      </c>
      <c r="AA387" s="14">
        <v>4.5</v>
      </c>
      <c r="AB387" s="14">
        <v>4</v>
      </c>
      <c r="AC387" s="14">
        <v>4</v>
      </c>
      <c r="AD387" s="14">
        <v>4</v>
      </c>
      <c r="AE387" s="14">
        <v>4</v>
      </c>
      <c r="AF387" s="14">
        <v>3.5</v>
      </c>
      <c r="AG387" s="14">
        <v>4.5</v>
      </c>
      <c r="AH387" s="14">
        <v>4</v>
      </c>
      <c r="AI387" s="14">
        <f t="shared" si="105"/>
        <v>108.5</v>
      </c>
      <c r="AJ387" s="14">
        <v>35</v>
      </c>
      <c r="AK387" s="36">
        <f t="shared" ref="AK387:AK450" si="112">AI387*AJ387</f>
        <v>3797.5</v>
      </c>
      <c r="AL387" s="14">
        <v>0</v>
      </c>
      <c r="AM387" s="36">
        <v>100</v>
      </c>
      <c r="AN387" s="36">
        <v>100</v>
      </c>
      <c r="AO387" s="41"/>
      <c r="AP387" s="41">
        <f t="shared" si="111"/>
        <v>0</v>
      </c>
      <c r="AQ387" s="41">
        <f t="shared" si="100"/>
        <v>0</v>
      </c>
      <c r="AR387" s="14"/>
      <c r="AS387" s="14"/>
      <c r="AT387" s="14">
        <v>2300</v>
      </c>
      <c r="AU387" s="14">
        <f>AT387</f>
        <v>2300</v>
      </c>
      <c r="AV387" s="14">
        <f t="shared" si="109"/>
        <v>0</v>
      </c>
      <c r="AW387" s="40">
        <f>AM387+AN387+AP387+AR387+AU387+AY387</f>
        <v>2608.5</v>
      </c>
      <c r="AX387" s="46">
        <v>116</v>
      </c>
      <c r="AY387" s="40">
        <f t="shared" si="107"/>
        <v>108.5</v>
      </c>
      <c r="AZ387" s="40">
        <f t="shared" ref="AZ387:AZ450" si="113">AX387+AY387</f>
        <v>224.5</v>
      </c>
      <c r="BA387" s="40">
        <v>300</v>
      </c>
      <c r="BB387" s="40">
        <f t="shared" si="103"/>
        <v>400</v>
      </c>
      <c r="BC387" s="40">
        <v>100</v>
      </c>
      <c r="BD387" s="40">
        <f t="shared" si="102"/>
        <v>200</v>
      </c>
      <c r="BE387" s="40">
        <f t="shared" ref="BE387:BE450" si="114">AK387-AW387</f>
        <v>1189</v>
      </c>
      <c r="BF387" s="14"/>
      <c r="BG387" s="44"/>
    </row>
    <row r="388" s="9" customFormat="1" spans="1:263">
      <c r="A388" s="13">
        <v>810</v>
      </c>
      <c r="B388" s="14" t="s">
        <v>483</v>
      </c>
      <c r="C388" s="14" t="s">
        <v>455</v>
      </c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>
        <f t="shared" si="105"/>
        <v>0</v>
      </c>
      <c r="AJ388" s="14">
        <v>35</v>
      </c>
      <c r="AK388" s="36">
        <f t="shared" si="112"/>
        <v>0</v>
      </c>
      <c r="AL388" s="14">
        <v>0</v>
      </c>
      <c r="AM388" s="36">
        <v>100</v>
      </c>
      <c r="AN388" s="36">
        <v>0</v>
      </c>
      <c r="AO388" s="41"/>
      <c r="AP388" s="41">
        <f t="shared" si="111"/>
        <v>0</v>
      </c>
      <c r="AQ388" s="41">
        <f t="shared" si="100"/>
        <v>0</v>
      </c>
      <c r="AR388" s="14"/>
      <c r="AS388" s="14"/>
      <c r="AT388" s="14"/>
      <c r="AU388" s="14">
        <f>AT388</f>
        <v>0</v>
      </c>
      <c r="AV388" s="14">
        <f t="shared" si="109"/>
        <v>0</v>
      </c>
      <c r="AW388" s="40">
        <v>0</v>
      </c>
      <c r="AX388" s="46">
        <v>4</v>
      </c>
      <c r="AY388" s="40">
        <f t="shared" si="107"/>
        <v>0</v>
      </c>
      <c r="AZ388" s="40">
        <f t="shared" si="113"/>
        <v>4</v>
      </c>
      <c r="BA388" s="40">
        <v>100</v>
      </c>
      <c r="BB388" s="40">
        <f t="shared" si="103"/>
        <v>200</v>
      </c>
      <c r="BC388" s="40">
        <v>0</v>
      </c>
      <c r="BD388" s="40">
        <f t="shared" si="102"/>
        <v>0</v>
      </c>
      <c r="BE388" s="40">
        <f t="shared" si="114"/>
        <v>0</v>
      </c>
      <c r="BF388" s="14"/>
      <c r="BG388" s="44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/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/>
      <c r="FK388" s="15"/>
      <c r="FL388" s="15"/>
      <c r="FM388" s="15"/>
      <c r="FN388" s="15"/>
      <c r="FO388" s="15"/>
      <c r="FP388" s="15"/>
      <c r="FQ388" s="15"/>
      <c r="FR388" s="15"/>
      <c r="FS388" s="15"/>
      <c r="FT388" s="15"/>
      <c r="FU388" s="15"/>
      <c r="FV388" s="15"/>
      <c r="FW388" s="15"/>
      <c r="FX388" s="15"/>
      <c r="FY388" s="15"/>
      <c r="FZ388" s="15"/>
      <c r="GA388" s="15"/>
      <c r="GB388" s="15"/>
      <c r="GC388" s="15"/>
      <c r="GD388" s="15"/>
      <c r="GE388" s="15"/>
      <c r="GF388" s="15"/>
      <c r="GG388" s="15"/>
      <c r="GH388" s="15"/>
      <c r="GI388" s="15"/>
      <c r="GJ388" s="15"/>
      <c r="GK388" s="15"/>
      <c r="GL388" s="15"/>
      <c r="GM388" s="15"/>
      <c r="GN388" s="15"/>
      <c r="GO388" s="15"/>
      <c r="GP388" s="15"/>
      <c r="GQ388" s="15"/>
      <c r="GR388" s="15"/>
      <c r="GS388" s="15"/>
      <c r="GT388" s="15"/>
      <c r="GU388" s="15"/>
      <c r="GV388" s="15"/>
      <c r="GW388" s="15"/>
      <c r="GX388" s="15"/>
      <c r="GY388" s="15"/>
      <c r="GZ388" s="15"/>
      <c r="HA388" s="15"/>
      <c r="HB388" s="15"/>
      <c r="HC388" s="15"/>
      <c r="HD388" s="15"/>
      <c r="HE388" s="15"/>
      <c r="HF388" s="15"/>
      <c r="HG388" s="15"/>
      <c r="HH388" s="15"/>
      <c r="HI388" s="15"/>
      <c r="HJ388" s="15"/>
      <c r="HK388" s="15"/>
      <c r="HL388" s="15"/>
      <c r="HM388" s="15"/>
      <c r="HN388" s="15"/>
      <c r="HO388" s="15"/>
      <c r="HP388" s="15"/>
      <c r="HQ388" s="15"/>
      <c r="HR388" s="15"/>
      <c r="HS388" s="15"/>
      <c r="HT388" s="15"/>
      <c r="HU388" s="15"/>
      <c r="HV388" s="15"/>
      <c r="HW388" s="15"/>
      <c r="HX388" s="15"/>
      <c r="HY388" s="15"/>
      <c r="HZ388" s="15"/>
      <c r="IA388" s="15"/>
      <c r="IB388" s="15"/>
      <c r="IC388" s="15"/>
      <c r="ID388" s="15"/>
      <c r="IE388" s="15"/>
      <c r="IF388" s="15"/>
      <c r="IG388" s="15"/>
      <c r="IH388" s="15"/>
      <c r="II388" s="15"/>
      <c r="IJ388" s="15"/>
      <c r="IK388" s="15"/>
      <c r="IL388" s="15"/>
      <c r="IM388" s="15"/>
      <c r="IN388" s="15"/>
      <c r="IO388" s="15"/>
      <c r="IP388" s="15"/>
      <c r="IQ388" s="15"/>
      <c r="IR388" s="15"/>
      <c r="IS388" s="15"/>
      <c r="IT388" s="15"/>
      <c r="IU388" s="15"/>
      <c r="IV388" s="15"/>
      <c r="IW388" s="15"/>
      <c r="IX388" s="15"/>
      <c r="IY388" s="15"/>
      <c r="IZ388" s="15"/>
      <c r="JA388" s="15"/>
      <c r="JB388"/>
      <c r="JC388"/>
    </row>
    <row r="389" s="9" customFormat="1" spans="1:263">
      <c r="A389" s="13">
        <v>811</v>
      </c>
      <c r="B389" s="14" t="s">
        <v>484</v>
      </c>
      <c r="C389" s="14" t="s">
        <v>455</v>
      </c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>
        <f t="shared" si="105"/>
        <v>0</v>
      </c>
      <c r="AJ389" s="14">
        <v>35</v>
      </c>
      <c r="AK389" s="36">
        <f t="shared" si="112"/>
        <v>0</v>
      </c>
      <c r="AL389" s="14">
        <v>0</v>
      </c>
      <c r="AM389" s="36">
        <v>100</v>
      </c>
      <c r="AN389" s="36">
        <v>0</v>
      </c>
      <c r="AO389" s="41"/>
      <c r="AP389" s="41">
        <f t="shared" si="111"/>
        <v>0</v>
      </c>
      <c r="AQ389" s="41">
        <f t="shared" si="100"/>
        <v>0</v>
      </c>
      <c r="AR389" s="14"/>
      <c r="AS389" s="14"/>
      <c r="AT389" s="14"/>
      <c r="AU389" s="14">
        <f>AT389</f>
        <v>0</v>
      </c>
      <c r="AV389" s="14">
        <f t="shared" si="109"/>
        <v>0</v>
      </c>
      <c r="AW389" s="40">
        <v>0</v>
      </c>
      <c r="AX389" s="46">
        <v>5</v>
      </c>
      <c r="AY389" s="40">
        <f t="shared" si="107"/>
        <v>0</v>
      </c>
      <c r="AZ389" s="40">
        <f t="shared" si="113"/>
        <v>5</v>
      </c>
      <c r="BA389" s="40">
        <v>100</v>
      </c>
      <c r="BB389" s="40">
        <f t="shared" si="103"/>
        <v>200</v>
      </c>
      <c r="BC389" s="40">
        <v>0</v>
      </c>
      <c r="BD389" s="40">
        <f t="shared" si="102"/>
        <v>0</v>
      </c>
      <c r="BE389" s="40">
        <f t="shared" si="114"/>
        <v>0</v>
      </c>
      <c r="BF389" s="14"/>
      <c r="BG389" s="44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15"/>
      <c r="EL389" s="15"/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/>
      <c r="FK389" s="15"/>
      <c r="FL389" s="15"/>
      <c r="FM389" s="15"/>
      <c r="FN389" s="15"/>
      <c r="FO389" s="15"/>
      <c r="FP389" s="15"/>
      <c r="FQ389" s="15"/>
      <c r="FR389" s="15"/>
      <c r="FS389" s="15"/>
      <c r="FT389" s="15"/>
      <c r="FU389" s="15"/>
      <c r="FV389" s="15"/>
      <c r="FW389" s="15"/>
      <c r="FX389" s="15"/>
      <c r="FY389" s="15"/>
      <c r="FZ389" s="15"/>
      <c r="GA389" s="15"/>
      <c r="GB389" s="15"/>
      <c r="GC389" s="15"/>
      <c r="GD389" s="15"/>
      <c r="GE389" s="15"/>
      <c r="GF389" s="15"/>
      <c r="GG389" s="15"/>
      <c r="GH389" s="15"/>
      <c r="GI389" s="15"/>
      <c r="GJ389" s="15"/>
      <c r="GK389" s="15"/>
      <c r="GL389" s="15"/>
      <c r="GM389" s="15"/>
      <c r="GN389" s="15"/>
      <c r="GO389" s="15"/>
      <c r="GP389" s="15"/>
      <c r="GQ389" s="15"/>
      <c r="GR389" s="15"/>
      <c r="GS389" s="15"/>
      <c r="GT389" s="15"/>
      <c r="GU389" s="15"/>
      <c r="GV389" s="15"/>
      <c r="GW389" s="15"/>
      <c r="GX389" s="15"/>
      <c r="GY389" s="15"/>
      <c r="GZ389" s="15"/>
      <c r="HA389" s="15"/>
      <c r="HB389" s="15"/>
      <c r="HC389" s="15"/>
      <c r="HD389" s="15"/>
      <c r="HE389" s="15"/>
      <c r="HF389" s="15"/>
      <c r="HG389" s="15"/>
      <c r="HH389" s="15"/>
      <c r="HI389" s="15"/>
      <c r="HJ389" s="15"/>
      <c r="HK389" s="15"/>
      <c r="HL389" s="15"/>
      <c r="HM389" s="15"/>
      <c r="HN389" s="15"/>
      <c r="HO389" s="15"/>
      <c r="HP389" s="15"/>
      <c r="HQ389" s="15"/>
      <c r="HR389" s="15"/>
      <c r="HS389" s="15"/>
      <c r="HT389" s="15"/>
      <c r="HU389" s="15"/>
      <c r="HV389" s="15"/>
      <c r="HW389" s="15"/>
      <c r="HX389" s="15"/>
      <c r="HY389" s="15"/>
      <c r="HZ389" s="15"/>
      <c r="IA389" s="15"/>
      <c r="IB389" s="15"/>
      <c r="IC389" s="15"/>
      <c r="ID389" s="15"/>
      <c r="IE389" s="15"/>
      <c r="IF389" s="15"/>
      <c r="IG389" s="15"/>
      <c r="IH389" s="15"/>
      <c r="II389" s="15"/>
      <c r="IJ389" s="15"/>
      <c r="IK389" s="15"/>
      <c r="IL389" s="15"/>
      <c r="IM389" s="15"/>
      <c r="IN389" s="15"/>
      <c r="IO389" s="15"/>
      <c r="IP389" s="15"/>
      <c r="IQ389" s="15"/>
      <c r="IR389" s="15"/>
      <c r="IS389" s="15"/>
      <c r="IT389" s="15"/>
      <c r="IU389" s="15"/>
      <c r="IV389" s="15"/>
      <c r="IW389" s="15"/>
      <c r="IX389" s="15"/>
      <c r="IY389" s="15"/>
      <c r="IZ389" s="15"/>
      <c r="JA389" s="15"/>
      <c r="JB389"/>
      <c r="JC389"/>
    </row>
    <row r="390" spans="1:59">
      <c r="A390" s="13">
        <v>812</v>
      </c>
      <c r="B390" s="14" t="s">
        <v>485</v>
      </c>
      <c r="C390" s="14" t="s">
        <v>455</v>
      </c>
      <c r="D390" s="14">
        <v>1</v>
      </c>
      <c r="E390" s="14">
        <v>0.5</v>
      </c>
      <c r="F390" s="14">
        <v>0.5</v>
      </c>
      <c r="G390" s="14">
        <v>1</v>
      </c>
      <c r="H390" s="14">
        <v>0</v>
      </c>
      <c r="I390" s="14">
        <v>0</v>
      </c>
      <c r="J390" s="14">
        <v>0.5</v>
      </c>
      <c r="K390" s="14">
        <v>0.5</v>
      </c>
      <c r="L390" s="14">
        <v>0.5</v>
      </c>
      <c r="M390" s="14">
        <v>0.5</v>
      </c>
      <c r="N390" s="14">
        <v>1</v>
      </c>
      <c r="O390" s="14">
        <v>1</v>
      </c>
      <c r="P390" s="14">
        <v>0.5</v>
      </c>
      <c r="Q390" s="14">
        <v>1</v>
      </c>
      <c r="R390" s="14">
        <v>1</v>
      </c>
      <c r="S390" s="14">
        <v>1</v>
      </c>
      <c r="T390" s="14">
        <v>0.5</v>
      </c>
      <c r="U390" s="14">
        <v>1</v>
      </c>
      <c r="V390" s="14">
        <v>0</v>
      </c>
      <c r="W390" s="14">
        <v>0.5</v>
      </c>
      <c r="X390" s="14">
        <v>0.5</v>
      </c>
      <c r="Y390" s="14">
        <v>0.5</v>
      </c>
      <c r="Z390" s="14">
        <v>0</v>
      </c>
      <c r="AA390" s="14"/>
      <c r="AB390" s="14"/>
      <c r="AC390" s="14"/>
      <c r="AD390" s="14"/>
      <c r="AE390" s="14"/>
      <c r="AF390" s="14"/>
      <c r="AG390" s="14"/>
      <c r="AH390" s="14"/>
      <c r="AI390" s="14">
        <f t="shared" si="105"/>
        <v>13.5</v>
      </c>
      <c r="AJ390" s="14">
        <v>35</v>
      </c>
      <c r="AK390" s="36">
        <f t="shared" si="112"/>
        <v>472.5</v>
      </c>
      <c r="AL390" s="14">
        <v>0</v>
      </c>
      <c r="AM390" s="36">
        <v>100</v>
      </c>
      <c r="AN390" s="36">
        <v>100</v>
      </c>
      <c r="AO390" s="41"/>
      <c r="AP390" s="41">
        <f t="shared" si="111"/>
        <v>0</v>
      </c>
      <c r="AQ390" s="41">
        <f t="shared" si="100"/>
        <v>0</v>
      </c>
      <c r="AR390" s="14"/>
      <c r="AS390" s="14"/>
      <c r="AT390" s="14"/>
      <c r="AU390" s="14">
        <f>AT390</f>
        <v>0</v>
      </c>
      <c r="AV390" s="14">
        <f t="shared" si="109"/>
        <v>0</v>
      </c>
      <c r="AW390" s="40">
        <f t="shared" ref="AW390:AW403" si="115">AM390+AN390+AP390+AR390+AU390+AY390</f>
        <v>213.5</v>
      </c>
      <c r="AX390" s="46">
        <v>20</v>
      </c>
      <c r="AY390" s="40">
        <f t="shared" si="107"/>
        <v>13.5</v>
      </c>
      <c r="AZ390" s="40">
        <f t="shared" si="113"/>
        <v>33.5</v>
      </c>
      <c r="BA390" s="40">
        <v>100</v>
      </c>
      <c r="BB390" s="40">
        <f t="shared" si="103"/>
        <v>200</v>
      </c>
      <c r="BC390" s="40">
        <v>100</v>
      </c>
      <c r="BD390" s="40">
        <f t="shared" si="102"/>
        <v>200</v>
      </c>
      <c r="BE390" s="40">
        <f t="shared" si="114"/>
        <v>259</v>
      </c>
      <c r="BF390" s="14"/>
      <c r="BG390" s="44"/>
    </row>
    <row r="391" spans="1:59">
      <c r="A391" s="13">
        <v>813</v>
      </c>
      <c r="B391" s="14" t="s">
        <v>486</v>
      </c>
      <c r="C391" s="14" t="s">
        <v>455</v>
      </c>
      <c r="D391" s="14">
        <v>4</v>
      </c>
      <c r="E391" s="14">
        <v>4</v>
      </c>
      <c r="F391" s="14">
        <v>4</v>
      </c>
      <c r="G391" s="14">
        <v>4</v>
      </c>
      <c r="H391" s="14">
        <v>4</v>
      </c>
      <c r="I391" s="14">
        <v>4</v>
      </c>
      <c r="J391" s="14">
        <v>3</v>
      </c>
      <c r="K391" s="14">
        <v>3</v>
      </c>
      <c r="L391" s="14">
        <v>2.5</v>
      </c>
      <c r="M391" s="14">
        <v>2</v>
      </c>
      <c r="N391" s="14">
        <v>2</v>
      </c>
      <c r="O391" s="14">
        <v>0</v>
      </c>
      <c r="P391" s="14"/>
      <c r="Q391" s="14"/>
      <c r="R391" s="14"/>
      <c r="S391" s="14"/>
      <c r="T391" s="14"/>
      <c r="U391" s="14"/>
      <c r="V391" s="14">
        <v>2</v>
      </c>
      <c r="W391" s="14">
        <v>3</v>
      </c>
      <c r="X391" s="14">
        <v>2.5</v>
      </c>
      <c r="Y391" s="14">
        <v>3</v>
      </c>
      <c r="Z391" s="14">
        <v>2</v>
      </c>
      <c r="AA391" s="14">
        <v>2.5</v>
      </c>
      <c r="AB391" s="14">
        <v>3</v>
      </c>
      <c r="AC391" s="14">
        <v>3</v>
      </c>
      <c r="AD391" s="14">
        <v>3.5</v>
      </c>
      <c r="AE391" s="14">
        <v>3.5</v>
      </c>
      <c r="AF391" s="14">
        <v>3</v>
      </c>
      <c r="AG391" s="14"/>
      <c r="AH391" s="14">
        <v>3.5</v>
      </c>
      <c r="AI391" s="14">
        <f t="shared" si="105"/>
        <v>71</v>
      </c>
      <c r="AJ391" s="14">
        <v>35</v>
      </c>
      <c r="AK391" s="36">
        <f t="shared" si="112"/>
        <v>2485</v>
      </c>
      <c r="AL391" s="14">
        <v>0</v>
      </c>
      <c r="AM391" s="36">
        <v>100</v>
      </c>
      <c r="AN391" s="36">
        <v>100</v>
      </c>
      <c r="AO391" s="41"/>
      <c r="AP391" s="41">
        <f t="shared" si="111"/>
        <v>0</v>
      </c>
      <c r="AQ391" s="41">
        <f t="shared" si="100"/>
        <v>0</v>
      </c>
      <c r="AR391" s="14"/>
      <c r="AS391" s="14"/>
      <c r="AT391" s="14">
        <v>2300</v>
      </c>
      <c r="AU391" s="14">
        <v>2214</v>
      </c>
      <c r="AV391" s="14">
        <f t="shared" si="109"/>
        <v>86</v>
      </c>
      <c r="AW391" s="40">
        <f t="shared" si="115"/>
        <v>2485</v>
      </c>
      <c r="AX391" s="46">
        <v>125</v>
      </c>
      <c r="AY391" s="40">
        <f t="shared" si="107"/>
        <v>71</v>
      </c>
      <c r="AZ391" s="40">
        <f t="shared" si="113"/>
        <v>196</v>
      </c>
      <c r="BA391" s="40">
        <v>100</v>
      </c>
      <c r="BB391" s="40">
        <f t="shared" si="103"/>
        <v>200</v>
      </c>
      <c r="BC391" s="40">
        <v>100</v>
      </c>
      <c r="BD391" s="40">
        <f t="shared" si="102"/>
        <v>200</v>
      </c>
      <c r="BE391" s="40">
        <f t="shared" si="114"/>
        <v>0</v>
      </c>
      <c r="BF391" s="14"/>
      <c r="BG391" s="44"/>
    </row>
    <row r="392" spans="1:59">
      <c r="A392" s="13">
        <v>814</v>
      </c>
      <c r="B392" s="14" t="s">
        <v>487</v>
      </c>
      <c r="C392" s="14" t="s">
        <v>455</v>
      </c>
      <c r="D392" s="14">
        <v>11</v>
      </c>
      <c r="E392" s="14">
        <v>14</v>
      </c>
      <c r="F392" s="14">
        <v>9</v>
      </c>
      <c r="G392" s="14">
        <v>11</v>
      </c>
      <c r="H392" s="14">
        <v>12.5</v>
      </c>
      <c r="I392" s="14">
        <v>12.5</v>
      </c>
      <c r="J392" s="14">
        <v>12</v>
      </c>
      <c r="K392" s="14">
        <v>13</v>
      </c>
      <c r="L392" s="14">
        <v>10</v>
      </c>
      <c r="M392" s="14">
        <v>13</v>
      </c>
      <c r="N392" s="14">
        <v>14</v>
      </c>
      <c r="O392" s="14">
        <v>10</v>
      </c>
      <c r="P392" s="14">
        <v>12.5</v>
      </c>
      <c r="Q392" s="14">
        <v>11.5</v>
      </c>
      <c r="R392" s="14">
        <v>10.5</v>
      </c>
      <c r="S392" s="14">
        <v>11</v>
      </c>
      <c r="T392" s="14">
        <v>11.5</v>
      </c>
      <c r="U392" s="14">
        <v>11</v>
      </c>
      <c r="V392" s="14">
        <v>3</v>
      </c>
      <c r="W392" s="14">
        <v>11.5</v>
      </c>
      <c r="X392" s="14">
        <v>8.5</v>
      </c>
      <c r="Y392" s="14">
        <v>6.5</v>
      </c>
      <c r="Z392" s="14">
        <v>7</v>
      </c>
      <c r="AA392" s="14">
        <v>9.5</v>
      </c>
      <c r="AB392" s="14">
        <v>12</v>
      </c>
      <c r="AC392" s="14">
        <v>9.5</v>
      </c>
      <c r="AD392" s="14">
        <v>13.5</v>
      </c>
      <c r="AE392" s="14">
        <v>12.5</v>
      </c>
      <c r="AF392" s="14">
        <v>12</v>
      </c>
      <c r="AG392" s="14">
        <v>9</v>
      </c>
      <c r="AH392" s="14">
        <v>10</v>
      </c>
      <c r="AI392" s="14">
        <f t="shared" si="105"/>
        <v>334.5</v>
      </c>
      <c r="AJ392" s="14">
        <v>35</v>
      </c>
      <c r="AK392" s="36">
        <f t="shared" si="112"/>
        <v>11707.5</v>
      </c>
      <c r="AL392" s="14">
        <v>0</v>
      </c>
      <c r="AM392" s="36">
        <v>100</v>
      </c>
      <c r="AN392" s="36">
        <v>100</v>
      </c>
      <c r="AO392" s="41"/>
      <c r="AP392" s="41">
        <f t="shared" si="111"/>
        <v>0</v>
      </c>
      <c r="AQ392" s="41">
        <f t="shared" si="100"/>
        <v>0</v>
      </c>
      <c r="AR392" s="14"/>
      <c r="AS392" s="14"/>
      <c r="AT392" s="14"/>
      <c r="AU392" s="14">
        <f>AT392</f>
        <v>0</v>
      </c>
      <c r="AV392" s="14">
        <f t="shared" si="109"/>
        <v>0</v>
      </c>
      <c r="AW392" s="40">
        <f t="shared" si="115"/>
        <v>534.5</v>
      </c>
      <c r="AX392" s="46">
        <v>192.5</v>
      </c>
      <c r="AY392" s="40">
        <f t="shared" si="107"/>
        <v>334.5</v>
      </c>
      <c r="AZ392" s="40">
        <f t="shared" si="113"/>
        <v>527</v>
      </c>
      <c r="BA392" s="40">
        <v>100</v>
      </c>
      <c r="BB392" s="40">
        <f t="shared" si="103"/>
        <v>200</v>
      </c>
      <c r="BC392" s="40">
        <v>100</v>
      </c>
      <c r="BD392" s="40">
        <f t="shared" si="102"/>
        <v>200</v>
      </c>
      <c r="BE392" s="40">
        <f t="shared" si="114"/>
        <v>11173</v>
      </c>
      <c r="BF392" s="14"/>
      <c r="BG392" s="44"/>
    </row>
    <row r="393" spans="1:59">
      <c r="A393" s="13">
        <v>815</v>
      </c>
      <c r="B393" s="14" t="s">
        <v>488</v>
      </c>
      <c r="C393" s="14" t="s">
        <v>455</v>
      </c>
      <c r="D393" s="14">
        <v>1</v>
      </c>
      <c r="E393" s="14">
        <v>1</v>
      </c>
      <c r="F393" s="14">
        <v>1</v>
      </c>
      <c r="G393" s="14">
        <v>1</v>
      </c>
      <c r="H393" s="14">
        <v>0.5</v>
      </c>
      <c r="I393" s="14">
        <v>0.5</v>
      </c>
      <c r="J393" s="14">
        <v>1</v>
      </c>
      <c r="K393" s="14">
        <v>1</v>
      </c>
      <c r="L393" s="14">
        <v>1</v>
      </c>
      <c r="M393" s="14">
        <v>1</v>
      </c>
      <c r="N393" s="14">
        <v>1</v>
      </c>
      <c r="O393" s="14">
        <v>1</v>
      </c>
      <c r="P393" s="14">
        <v>1</v>
      </c>
      <c r="Q393" s="14">
        <v>1</v>
      </c>
      <c r="R393" s="14">
        <v>1</v>
      </c>
      <c r="S393" s="14">
        <v>0.5</v>
      </c>
      <c r="T393" s="14">
        <v>1</v>
      </c>
      <c r="U393" s="14">
        <v>1</v>
      </c>
      <c r="V393" s="14">
        <v>1</v>
      </c>
      <c r="W393" s="14">
        <v>1</v>
      </c>
      <c r="X393" s="14">
        <v>1</v>
      </c>
      <c r="Y393" s="14">
        <v>1</v>
      </c>
      <c r="Z393" s="14">
        <v>1</v>
      </c>
      <c r="AA393" s="14">
        <v>1</v>
      </c>
      <c r="AB393" s="14">
        <v>1</v>
      </c>
      <c r="AC393" s="14">
        <v>1</v>
      </c>
      <c r="AD393" s="14">
        <v>1</v>
      </c>
      <c r="AE393" s="14">
        <v>1</v>
      </c>
      <c r="AF393" s="14">
        <v>1</v>
      </c>
      <c r="AG393" s="14">
        <v>1</v>
      </c>
      <c r="AH393" s="14">
        <v>1</v>
      </c>
      <c r="AI393" s="14">
        <f t="shared" si="105"/>
        <v>29.5</v>
      </c>
      <c r="AJ393" s="14">
        <v>35</v>
      </c>
      <c r="AK393" s="36">
        <f t="shared" si="112"/>
        <v>1032.5</v>
      </c>
      <c r="AL393" s="14">
        <v>0</v>
      </c>
      <c r="AM393" s="36">
        <v>100</v>
      </c>
      <c r="AN393" s="36">
        <v>100</v>
      </c>
      <c r="AO393" s="41"/>
      <c r="AP393" s="41">
        <f t="shared" si="111"/>
        <v>0</v>
      </c>
      <c r="AQ393" s="41">
        <f t="shared" si="100"/>
        <v>0</v>
      </c>
      <c r="AR393" s="14"/>
      <c r="AS393" s="14"/>
      <c r="AT393" s="14"/>
      <c r="AU393" s="14">
        <f>AT393</f>
        <v>0</v>
      </c>
      <c r="AV393" s="14">
        <f t="shared" si="109"/>
        <v>0</v>
      </c>
      <c r="AW393" s="40">
        <f t="shared" si="115"/>
        <v>229.5</v>
      </c>
      <c r="AX393" s="46">
        <v>25</v>
      </c>
      <c r="AY393" s="40">
        <f t="shared" si="107"/>
        <v>29.5</v>
      </c>
      <c r="AZ393" s="40">
        <f t="shared" si="113"/>
        <v>54.5</v>
      </c>
      <c r="BA393" s="40">
        <v>100</v>
      </c>
      <c r="BB393" s="40">
        <f t="shared" si="103"/>
        <v>200</v>
      </c>
      <c r="BC393" s="40">
        <v>100</v>
      </c>
      <c r="BD393" s="40">
        <f t="shared" si="102"/>
        <v>200</v>
      </c>
      <c r="BE393" s="40">
        <f t="shared" si="114"/>
        <v>803</v>
      </c>
      <c r="BF393" s="14"/>
      <c r="BG393" s="44"/>
    </row>
    <row r="394" spans="1:59">
      <c r="A394" s="13">
        <v>816</v>
      </c>
      <c r="B394" s="14" t="s">
        <v>489</v>
      </c>
      <c r="C394" s="14" t="s">
        <v>455</v>
      </c>
      <c r="D394" s="14">
        <v>2</v>
      </c>
      <c r="E394" s="14">
        <v>2.5</v>
      </c>
      <c r="F394" s="14">
        <v>2</v>
      </c>
      <c r="G394" s="14">
        <v>2</v>
      </c>
      <c r="H394" s="14">
        <v>2</v>
      </c>
      <c r="I394" s="14">
        <v>2</v>
      </c>
      <c r="J394" s="14">
        <v>0</v>
      </c>
      <c r="K394" s="14">
        <v>1.5</v>
      </c>
      <c r="L394" s="14">
        <v>1</v>
      </c>
      <c r="M394" s="14">
        <v>2</v>
      </c>
      <c r="N394" s="14"/>
      <c r="O394" s="14"/>
      <c r="P394" s="14"/>
      <c r="Q394" s="14"/>
      <c r="R394" s="14"/>
      <c r="S394" s="14"/>
      <c r="T394" s="14">
        <v>2</v>
      </c>
      <c r="U394" s="14"/>
      <c r="V394" s="14">
        <v>1.5</v>
      </c>
      <c r="W394" s="14">
        <v>1.5</v>
      </c>
      <c r="X394" s="14">
        <v>1.5</v>
      </c>
      <c r="Y394" s="14"/>
      <c r="Z394" s="14">
        <v>0</v>
      </c>
      <c r="AA394" s="14">
        <v>1</v>
      </c>
      <c r="AB394" s="14">
        <v>1.5</v>
      </c>
      <c r="AC394" s="14">
        <v>1</v>
      </c>
      <c r="AD394" s="14">
        <v>1</v>
      </c>
      <c r="AE394" s="14">
        <v>1</v>
      </c>
      <c r="AF394" s="14">
        <v>1</v>
      </c>
      <c r="AG394" s="14">
        <v>1.5</v>
      </c>
      <c r="AH394" s="14">
        <v>0</v>
      </c>
      <c r="AI394" s="14">
        <f t="shared" si="105"/>
        <v>31.5</v>
      </c>
      <c r="AJ394" s="14">
        <v>35</v>
      </c>
      <c r="AK394" s="36">
        <f t="shared" si="112"/>
        <v>1102.5</v>
      </c>
      <c r="AL394" s="14">
        <v>0</v>
      </c>
      <c r="AM394" s="36">
        <v>100</v>
      </c>
      <c r="AN394" s="36">
        <v>100</v>
      </c>
      <c r="AO394" s="41"/>
      <c r="AP394" s="41">
        <f t="shared" si="111"/>
        <v>0</v>
      </c>
      <c r="AQ394" s="41">
        <f t="shared" si="100"/>
        <v>0</v>
      </c>
      <c r="AR394" s="14"/>
      <c r="AS394" s="14"/>
      <c r="AT394" s="14"/>
      <c r="AU394" s="14">
        <f>AT394</f>
        <v>0</v>
      </c>
      <c r="AV394" s="14">
        <f t="shared" si="109"/>
        <v>0</v>
      </c>
      <c r="AW394" s="40">
        <f t="shared" si="115"/>
        <v>231.5</v>
      </c>
      <c r="AX394" s="46">
        <v>78</v>
      </c>
      <c r="AY394" s="40">
        <f t="shared" si="107"/>
        <v>31.5</v>
      </c>
      <c r="AZ394" s="40">
        <f t="shared" si="113"/>
        <v>109.5</v>
      </c>
      <c r="BA394" s="40">
        <v>100</v>
      </c>
      <c r="BB394" s="40">
        <f t="shared" si="103"/>
        <v>200</v>
      </c>
      <c r="BC394" s="40">
        <v>100</v>
      </c>
      <c r="BD394" s="40">
        <f t="shared" si="102"/>
        <v>200</v>
      </c>
      <c r="BE394" s="40">
        <f t="shared" si="114"/>
        <v>871</v>
      </c>
      <c r="BF394" s="14"/>
      <c r="BG394" s="44"/>
    </row>
    <row r="395" spans="1:59">
      <c r="A395" s="13">
        <v>817</v>
      </c>
      <c r="B395" s="14" t="s">
        <v>490</v>
      </c>
      <c r="C395" s="14" t="s">
        <v>455</v>
      </c>
      <c r="D395" s="14">
        <v>1</v>
      </c>
      <c r="E395" s="14">
        <v>1</v>
      </c>
      <c r="F395" s="14">
        <v>1</v>
      </c>
      <c r="G395" s="14">
        <v>1</v>
      </c>
      <c r="H395" s="14">
        <v>1</v>
      </c>
      <c r="I395" s="14">
        <v>1</v>
      </c>
      <c r="J395" s="14">
        <v>0.5</v>
      </c>
      <c r="K395" s="14">
        <v>0.5</v>
      </c>
      <c r="L395" s="14">
        <v>0</v>
      </c>
      <c r="M395" s="14"/>
      <c r="N395" s="14"/>
      <c r="O395" s="14">
        <v>0.5</v>
      </c>
      <c r="P395" s="14">
        <v>1</v>
      </c>
      <c r="Q395" s="14">
        <v>1.5</v>
      </c>
      <c r="R395" s="14">
        <v>1</v>
      </c>
      <c r="S395" s="14">
        <v>0.5</v>
      </c>
      <c r="T395" s="14">
        <v>0.5</v>
      </c>
      <c r="U395" s="14">
        <v>0</v>
      </c>
      <c r="V395" s="14">
        <v>1</v>
      </c>
      <c r="W395" s="14">
        <v>1</v>
      </c>
      <c r="X395" s="14">
        <v>0.5</v>
      </c>
      <c r="Y395" s="14">
        <v>0.5</v>
      </c>
      <c r="Z395" s="14">
        <v>1</v>
      </c>
      <c r="AA395" s="14">
        <v>1</v>
      </c>
      <c r="AB395" s="14">
        <v>0</v>
      </c>
      <c r="AC395" s="14">
        <v>1</v>
      </c>
      <c r="AD395" s="14">
        <v>1</v>
      </c>
      <c r="AE395" s="14">
        <v>1</v>
      </c>
      <c r="AF395" s="14">
        <v>1</v>
      </c>
      <c r="AG395" s="14">
        <v>1</v>
      </c>
      <c r="AH395" s="14">
        <v>1</v>
      </c>
      <c r="AI395" s="14">
        <f t="shared" si="105"/>
        <v>23</v>
      </c>
      <c r="AJ395" s="14">
        <v>35</v>
      </c>
      <c r="AK395" s="36">
        <f t="shared" si="112"/>
        <v>805</v>
      </c>
      <c r="AL395" s="14">
        <v>0</v>
      </c>
      <c r="AM395" s="36">
        <v>100</v>
      </c>
      <c r="AN395" s="36">
        <v>100</v>
      </c>
      <c r="AO395" s="41"/>
      <c r="AP395" s="41">
        <f t="shared" si="111"/>
        <v>0</v>
      </c>
      <c r="AQ395" s="41">
        <f t="shared" si="100"/>
        <v>0</v>
      </c>
      <c r="AR395" s="14"/>
      <c r="AS395" s="14"/>
      <c r="AT395" s="14">
        <v>1150</v>
      </c>
      <c r="AU395" s="14">
        <v>82</v>
      </c>
      <c r="AV395" s="14">
        <f t="shared" si="109"/>
        <v>1068</v>
      </c>
      <c r="AW395" s="40">
        <f t="shared" si="115"/>
        <v>305</v>
      </c>
      <c r="AX395" s="46">
        <v>44</v>
      </c>
      <c r="AY395" s="40">
        <f t="shared" si="107"/>
        <v>23</v>
      </c>
      <c r="AZ395" s="40">
        <f t="shared" si="113"/>
        <v>67</v>
      </c>
      <c r="BA395" s="40">
        <v>100</v>
      </c>
      <c r="BB395" s="40">
        <f t="shared" si="103"/>
        <v>200</v>
      </c>
      <c r="BC395" s="40">
        <v>100</v>
      </c>
      <c r="BD395" s="40">
        <f t="shared" si="102"/>
        <v>200</v>
      </c>
      <c r="BE395" s="40">
        <f t="shared" si="114"/>
        <v>500</v>
      </c>
      <c r="BF395" s="14"/>
      <c r="BG395" s="44"/>
    </row>
    <row r="396" spans="1:59">
      <c r="A396" s="13">
        <v>818</v>
      </c>
      <c r="B396" s="14" t="s">
        <v>491</v>
      </c>
      <c r="C396" s="14" t="s">
        <v>455</v>
      </c>
      <c r="D396" s="14">
        <v>5.5</v>
      </c>
      <c r="E396" s="14">
        <v>5</v>
      </c>
      <c r="F396" s="14">
        <v>5</v>
      </c>
      <c r="G396" s="14">
        <v>6</v>
      </c>
      <c r="H396" s="14">
        <v>6.5</v>
      </c>
      <c r="I396" s="14">
        <v>6.5</v>
      </c>
      <c r="J396" s="14">
        <v>5</v>
      </c>
      <c r="K396" s="14">
        <v>6.5</v>
      </c>
      <c r="L396" s="14">
        <v>7</v>
      </c>
      <c r="M396" s="14">
        <v>6</v>
      </c>
      <c r="N396" s="14">
        <v>6</v>
      </c>
      <c r="O396" s="14">
        <v>6.5</v>
      </c>
      <c r="P396" s="14">
        <v>7</v>
      </c>
      <c r="Q396" s="14">
        <v>0</v>
      </c>
      <c r="R396" s="14">
        <v>0</v>
      </c>
      <c r="S396" s="14">
        <v>4.5</v>
      </c>
      <c r="T396" s="14">
        <v>7</v>
      </c>
      <c r="U396" s="14">
        <v>8</v>
      </c>
      <c r="V396" s="14">
        <v>7.5</v>
      </c>
      <c r="W396" s="14">
        <v>6.5</v>
      </c>
      <c r="X396" s="14">
        <v>5</v>
      </c>
      <c r="Y396" s="14">
        <v>7</v>
      </c>
      <c r="Z396" s="14">
        <v>7</v>
      </c>
      <c r="AA396" s="14">
        <v>7.5</v>
      </c>
      <c r="AB396" s="14">
        <v>7</v>
      </c>
      <c r="AC396" s="14">
        <v>7</v>
      </c>
      <c r="AD396" s="14">
        <v>7</v>
      </c>
      <c r="AE396" s="14">
        <v>7.5</v>
      </c>
      <c r="AF396" s="14">
        <v>7</v>
      </c>
      <c r="AG396" s="14">
        <v>7</v>
      </c>
      <c r="AH396" s="14">
        <v>6</v>
      </c>
      <c r="AI396" s="14">
        <f t="shared" si="105"/>
        <v>187</v>
      </c>
      <c r="AJ396" s="14">
        <v>35</v>
      </c>
      <c r="AK396" s="36">
        <f t="shared" si="112"/>
        <v>6545</v>
      </c>
      <c r="AL396" s="14">
        <v>0</v>
      </c>
      <c r="AM396" s="36">
        <v>0</v>
      </c>
      <c r="AN396" s="36">
        <v>100</v>
      </c>
      <c r="AO396" s="41"/>
      <c r="AP396" s="41">
        <f t="shared" si="111"/>
        <v>0</v>
      </c>
      <c r="AQ396" s="41">
        <f t="shared" si="100"/>
        <v>0</v>
      </c>
      <c r="AR396" s="14"/>
      <c r="AS396" s="14"/>
      <c r="AT396" s="14"/>
      <c r="AU396" s="14">
        <f t="shared" ref="AU396:AU405" si="116">AT396</f>
        <v>0</v>
      </c>
      <c r="AV396" s="14">
        <f t="shared" si="109"/>
        <v>0</v>
      </c>
      <c r="AW396" s="40">
        <f t="shared" si="115"/>
        <v>287</v>
      </c>
      <c r="AX396" s="46">
        <v>157</v>
      </c>
      <c r="AY396" s="40">
        <f t="shared" si="107"/>
        <v>187</v>
      </c>
      <c r="AZ396" s="40">
        <f t="shared" si="113"/>
        <v>344</v>
      </c>
      <c r="BA396" s="40">
        <v>1000</v>
      </c>
      <c r="BB396" s="40">
        <f t="shared" si="103"/>
        <v>1000</v>
      </c>
      <c r="BC396" s="40">
        <v>100</v>
      </c>
      <c r="BD396" s="40">
        <f t="shared" si="102"/>
        <v>200</v>
      </c>
      <c r="BE396" s="40">
        <f t="shared" si="114"/>
        <v>6258</v>
      </c>
      <c r="BF396" s="14"/>
      <c r="BG396" s="44"/>
    </row>
    <row r="397" s="9" customFormat="1" spans="1:263">
      <c r="A397" s="13">
        <v>819</v>
      </c>
      <c r="B397" s="14" t="s">
        <v>492</v>
      </c>
      <c r="C397" s="14" t="s">
        <v>455</v>
      </c>
      <c r="D397" s="14">
        <v>2.5</v>
      </c>
      <c r="E397" s="14">
        <v>2</v>
      </c>
      <c r="F397" s="14">
        <v>2</v>
      </c>
      <c r="G397" s="14">
        <v>2</v>
      </c>
      <c r="H397" s="14">
        <v>3</v>
      </c>
      <c r="I397" s="14">
        <v>3</v>
      </c>
      <c r="J397" s="14">
        <v>2</v>
      </c>
      <c r="K397" s="14">
        <v>2</v>
      </c>
      <c r="L397" s="14">
        <v>2</v>
      </c>
      <c r="M397" s="14">
        <v>2.5</v>
      </c>
      <c r="N397" s="14">
        <v>1.5</v>
      </c>
      <c r="O397" s="14">
        <v>1.5</v>
      </c>
      <c r="P397" s="14">
        <v>2.5</v>
      </c>
      <c r="Q397" s="14">
        <v>1.5</v>
      </c>
      <c r="R397" s="14">
        <v>1.5</v>
      </c>
      <c r="S397" s="14">
        <v>1.5</v>
      </c>
      <c r="T397" s="14">
        <v>1.5</v>
      </c>
      <c r="U397" s="14"/>
      <c r="V397" s="14">
        <v>3</v>
      </c>
      <c r="W397" s="14"/>
      <c r="X397" s="14">
        <v>3</v>
      </c>
      <c r="Y397" s="14">
        <v>2.5</v>
      </c>
      <c r="Z397" s="14">
        <v>2.5</v>
      </c>
      <c r="AA397" s="14">
        <v>2.5</v>
      </c>
      <c r="AB397" s="14">
        <v>2.5</v>
      </c>
      <c r="AC397" s="14">
        <v>3.5</v>
      </c>
      <c r="AD397" s="14">
        <v>3</v>
      </c>
      <c r="AE397" s="14">
        <v>3.5</v>
      </c>
      <c r="AF397" s="14">
        <v>4</v>
      </c>
      <c r="AG397" s="14">
        <v>3.5</v>
      </c>
      <c r="AH397" s="14">
        <v>4</v>
      </c>
      <c r="AI397" s="14">
        <f t="shared" si="105"/>
        <v>72</v>
      </c>
      <c r="AJ397" s="14">
        <v>35</v>
      </c>
      <c r="AK397" s="36">
        <f t="shared" si="112"/>
        <v>2520</v>
      </c>
      <c r="AL397" s="14">
        <v>0</v>
      </c>
      <c r="AM397" s="36">
        <v>100</v>
      </c>
      <c r="AN397" s="36">
        <v>100</v>
      </c>
      <c r="AO397" s="41"/>
      <c r="AP397" s="41">
        <f t="shared" si="111"/>
        <v>0</v>
      </c>
      <c r="AQ397" s="41">
        <f t="shared" si="100"/>
        <v>0</v>
      </c>
      <c r="AR397" s="14"/>
      <c r="AS397" s="14"/>
      <c r="AT397" s="14">
        <v>1150</v>
      </c>
      <c r="AU397" s="14">
        <f t="shared" si="116"/>
        <v>1150</v>
      </c>
      <c r="AV397" s="14">
        <f t="shared" si="109"/>
        <v>0</v>
      </c>
      <c r="AW397" s="40">
        <f t="shared" si="115"/>
        <v>1422</v>
      </c>
      <c r="AX397" s="46">
        <v>55.5</v>
      </c>
      <c r="AY397" s="40">
        <f t="shared" si="107"/>
        <v>72</v>
      </c>
      <c r="AZ397" s="40">
        <f t="shared" si="113"/>
        <v>127.5</v>
      </c>
      <c r="BA397" s="40">
        <v>100</v>
      </c>
      <c r="BB397" s="40">
        <f t="shared" si="103"/>
        <v>200</v>
      </c>
      <c r="BC397" s="40">
        <v>100</v>
      </c>
      <c r="BD397" s="40">
        <f t="shared" si="102"/>
        <v>200</v>
      </c>
      <c r="BE397" s="40">
        <f t="shared" si="114"/>
        <v>1098</v>
      </c>
      <c r="BF397" s="14"/>
      <c r="BG397" s="44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  <c r="EC397" s="15"/>
      <c r="ED397" s="15"/>
      <c r="EE397" s="15"/>
      <c r="EF397" s="15"/>
      <c r="EG397" s="15"/>
      <c r="EH397" s="15"/>
      <c r="EI397" s="15"/>
      <c r="EJ397" s="15"/>
      <c r="EK397" s="15"/>
      <c r="EL397" s="15"/>
      <c r="EM397" s="15"/>
      <c r="EN397" s="15"/>
      <c r="EO397" s="15"/>
      <c r="EP397" s="15"/>
      <c r="EQ397" s="15"/>
      <c r="ER397" s="15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/>
      <c r="FK397" s="15"/>
      <c r="FL397" s="15"/>
      <c r="FM397" s="15"/>
      <c r="FN397" s="15"/>
      <c r="FO397" s="15"/>
      <c r="FP397" s="15"/>
      <c r="FQ397" s="15"/>
      <c r="FR397" s="15"/>
      <c r="FS397" s="15"/>
      <c r="FT397" s="15"/>
      <c r="FU397" s="15"/>
      <c r="FV397" s="15"/>
      <c r="FW397" s="15"/>
      <c r="FX397" s="15"/>
      <c r="FY397" s="15"/>
      <c r="FZ397" s="15"/>
      <c r="GA397" s="15"/>
      <c r="GB397" s="15"/>
      <c r="GC397" s="15"/>
      <c r="GD397" s="15"/>
      <c r="GE397" s="15"/>
      <c r="GF397" s="15"/>
      <c r="GG397" s="15"/>
      <c r="GH397" s="15"/>
      <c r="GI397" s="15"/>
      <c r="GJ397" s="15"/>
      <c r="GK397" s="15"/>
      <c r="GL397" s="15"/>
      <c r="GM397" s="15"/>
      <c r="GN397" s="15"/>
      <c r="GO397" s="15"/>
      <c r="GP397" s="15"/>
      <c r="GQ397" s="15"/>
      <c r="GR397" s="15"/>
      <c r="GS397" s="15"/>
      <c r="GT397" s="15"/>
      <c r="GU397" s="15"/>
      <c r="GV397" s="15"/>
      <c r="GW397" s="15"/>
      <c r="GX397" s="15"/>
      <c r="GY397" s="15"/>
      <c r="GZ397" s="15"/>
      <c r="HA397" s="15"/>
      <c r="HB397" s="15"/>
      <c r="HC397" s="15"/>
      <c r="HD397" s="15"/>
      <c r="HE397" s="15"/>
      <c r="HF397" s="15"/>
      <c r="HG397" s="15"/>
      <c r="HH397" s="15"/>
      <c r="HI397" s="15"/>
      <c r="HJ397" s="15"/>
      <c r="HK397" s="15"/>
      <c r="HL397" s="15"/>
      <c r="HM397" s="15"/>
      <c r="HN397" s="15"/>
      <c r="HO397" s="15"/>
      <c r="HP397" s="15"/>
      <c r="HQ397" s="15"/>
      <c r="HR397" s="15"/>
      <c r="HS397" s="15"/>
      <c r="HT397" s="15"/>
      <c r="HU397" s="15"/>
      <c r="HV397" s="15"/>
      <c r="HW397" s="15"/>
      <c r="HX397" s="15"/>
      <c r="HY397" s="15"/>
      <c r="HZ397" s="15"/>
      <c r="IA397" s="15"/>
      <c r="IB397" s="15"/>
      <c r="IC397" s="15"/>
      <c r="ID397" s="15"/>
      <c r="IE397" s="15"/>
      <c r="IF397" s="15"/>
      <c r="IG397" s="15"/>
      <c r="IH397" s="15"/>
      <c r="II397" s="15"/>
      <c r="IJ397" s="15"/>
      <c r="IK397" s="15"/>
      <c r="IL397" s="15"/>
      <c r="IM397" s="15"/>
      <c r="IN397" s="15"/>
      <c r="IO397" s="15"/>
      <c r="IP397" s="15"/>
      <c r="IQ397" s="15"/>
      <c r="IR397" s="15"/>
      <c r="IS397" s="15"/>
      <c r="IT397" s="15"/>
      <c r="IU397" s="15"/>
      <c r="IV397" s="15"/>
      <c r="IW397" s="15"/>
      <c r="IX397" s="15"/>
      <c r="IY397" s="15"/>
      <c r="IZ397" s="15"/>
      <c r="JA397" s="15"/>
      <c r="JB397"/>
      <c r="JC397"/>
    </row>
    <row r="398" s="9" customFormat="1" spans="1:263">
      <c r="A398" s="13">
        <v>820</v>
      </c>
      <c r="B398" s="14" t="s">
        <v>493</v>
      </c>
      <c r="C398" s="14" t="s">
        <v>455</v>
      </c>
      <c r="D398" s="14">
        <v>2</v>
      </c>
      <c r="E398" s="14">
        <v>2</v>
      </c>
      <c r="F398" s="14">
        <v>2</v>
      </c>
      <c r="G398" s="14">
        <v>2</v>
      </c>
      <c r="H398" s="14">
        <v>2</v>
      </c>
      <c r="I398" s="14">
        <v>2</v>
      </c>
      <c r="J398" s="14">
        <v>2</v>
      </c>
      <c r="K398" s="14">
        <v>2</v>
      </c>
      <c r="L398" s="14">
        <v>2</v>
      </c>
      <c r="M398" s="14">
        <v>2</v>
      </c>
      <c r="N398" s="14">
        <v>1.5</v>
      </c>
      <c r="O398" s="14"/>
      <c r="P398" s="14">
        <v>2</v>
      </c>
      <c r="Q398" s="14">
        <v>2</v>
      </c>
      <c r="R398" s="14">
        <v>2</v>
      </c>
      <c r="S398" s="14">
        <v>2</v>
      </c>
      <c r="T398" s="14">
        <v>2</v>
      </c>
      <c r="U398" s="14">
        <v>2</v>
      </c>
      <c r="V398" s="14">
        <v>2</v>
      </c>
      <c r="W398" s="14">
        <v>0</v>
      </c>
      <c r="X398" s="14">
        <v>1.5</v>
      </c>
      <c r="Y398" s="14">
        <v>2</v>
      </c>
      <c r="Z398" s="14">
        <v>2</v>
      </c>
      <c r="AA398" s="14">
        <v>2</v>
      </c>
      <c r="AB398" s="14">
        <v>2</v>
      </c>
      <c r="AC398" s="14">
        <v>2.5</v>
      </c>
      <c r="AD398" s="14">
        <v>2.5</v>
      </c>
      <c r="AE398" s="14">
        <v>2.5</v>
      </c>
      <c r="AF398" s="14">
        <v>2.5</v>
      </c>
      <c r="AG398" s="14">
        <v>3</v>
      </c>
      <c r="AH398" s="14">
        <v>3</v>
      </c>
      <c r="AI398" s="14">
        <f t="shared" si="105"/>
        <v>61</v>
      </c>
      <c r="AJ398" s="14">
        <v>35</v>
      </c>
      <c r="AK398" s="36">
        <f t="shared" si="112"/>
        <v>2135</v>
      </c>
      <c r="AL398" s="14">
        <v>0</v>
      </c>
      <c r="AM398" s="36">
        <v>100</v>
      </c>
      <c r="AN398" s="36">
        <v>100</v>
      </c>
      <c r="AO398" s="41"/>
      <c r="AP398" s="41">
        <f t="shared" si="111"/>
        <v>0</v>
      </c>
      <c r="AQ398" s="41">
        <f t="shared" si="100"/>
        <v>0</v>
      </c>
      <c r="AR398" s="14"/>
      <c r="AS398" s="14"/>
      <c r="AT398" s="14">
        <v>500</v>
      </c>
      <c r="AU398" s="14">
        <f t="shared" si="116"/>
        <v>500</v>
      </c>
      <c r="AV398" s="14">
        <f t="shared" si="109"/>
        <v>0</v>
      </c>
      <c r="AW398" s="40">
        <f t="shared" si="115"/>
        <v>761</v>
      </c>
      <c r="AX398" s="46">
        <v>65</v>
      </c>
      <c r="AY398" s="40">
        <f t="shared" si="107"/>
        <v>61</v>
      </c>
      <c r="AZ398" s="40">
        <f t="shared" si="113"/>
        <v>126</v>
      </c>
      <c r="BA398" s="40">
        <v>200</v>
      </c>
      <c r="BB398" s="40">
        <f t="shared" si="103"/>
        <v>300</v>
      </c>
      <c r="BC398" s="40">
        <v>100</v>
      </c>
      <c r="BD398" s="40">
        <f t="shared" si="102"/>
        <v>200</v>
      </c>
      <c r="BE398" s="40">
        <f t="shared" si="114"/>
        <v>1374</v>
      </c>
      <c r="BF398" s="14"/>
      <c r="BG398" s="44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  <c r="EB398" s="15"/>
      <c r="EC398" s="15"/>
      <c r="ED398" s="15"/>
      <c r="EE398" s="15"/>
      <c r="EF398" s="15"/>
      <c r="EG398" s="15"/>
      <c r="EH398" s="15"/>
      <c r="EI398" s="15"/>
      <c r="EJ398" s="15"/>
      <c r="EK398" s="15"/>
      <c r="EL398" s="15"/>
      <c r="EM398" s="15"/>
      <c r="EN398" s="15"/>
      <c r="EO398" s="15"/>
      <c r="EP398" s="15"/>
      <c r="EQ398" s="15"/>
      <c r="ER398" s="15"/>
      <c r="ES398" s="15"/>
      <c r="ET398" s="15"/>
      <c r="EU398" s="15"/>
      <c r="EV398" s="15"/>
      <c r="EW398" s="15"/>
      <c r="EX398" s="15"/>
      <c r="EY398" s="15"/>
      <c r="EZ398" s="15"/>
      <c r="FA398" s="15"/>
      <c r="FB398" s="15"/>
      <c r="FC398" s="15"/>
      <c r="FD398" s="15"/>
      <c r="FE398" s="15"/>
      <c r="FF398" s="15"/>
      <c r="FG398" s="15"/>
      <c r="FH398" s="15"/>
      <c r="FI398" s="15"/>
      <c r="FJ398" s="15"/>
      <c r="FK398" s="15"/>
      <c r="FL398" s="15"/>
      <c r="FM398" s="15"/>
      <c r="FN398" s="15"/>
      <c r="FO398" s="15"/>
      <c r="FP398" s="15"/>
      <c r="FQ398" s="15"/>
      <c r="FR398" s="15"/>
      <c r="FS398" s="15"/>
      <c r="FT398" s="15"/>
      <c r="FU398" s="15"/>
      <c r="FV398" s="15"/>
      <c r="FW398" s="15"/>
      <c r="FX398" s="15"/>
      <c r="FY398" s="15"/>
      <c r="FZ398" s="15"/>
      <c r="GA398" s="15"/>
      <c r="GB398" s="15"/>
      <c r="GC398" s="15"/>
      <c r="GD398" s="15"/>
      <c r="GE398" s="15"/>
      <c r="GF398" s="15"/>
      <c r="GG398" s="15"/>
      <c r="GH398" s="15"/>
      <c r="GI398" s="15"/>
      <c r="GJ398" s="15"/>
      <c r="GK398" s="15"/>
      <c r="GL398" s="15"/>
      <c r="GM398" s="15"/>
      <c r="GN398" s="15"/>
      <c r="GO398" s="15"/>
      <c r="GP398" s="15"/>
      <c r="GQ398" s="15"/>
      <c r="GR398" s="15"/>
      <c r="GS398" s="15"/>
      <c r="GT398" s="15"/>
      <c r="GU398" s="15"/>
      <c r="GV398" s="15"/>
      <c r="GW398" s="15"/>
      <c r="GX398" s="15"/>
      <c r="GY398" s="15"/>
      <c r="GZ398" s="15"/>
      <c r="HA398" s="15"/>
      <c r="HB398" s="15"/>
      <c r="HC398" s="15"/>
      <c r="HD398" s="15"/>
      <c r="HE398" s="15"/>
      <c r="HF398" s="15"/>
      <c r="HG398" s="15"/>
      <c r="HH398" s="15"/>
      <c r="HI398" s="15"/>
      <c r="HJ398" s="15"/>
      <c r="HK398" s="15"/>
      <c r="HL398" s="15"/>
      <c r="HM398" s="15"/>
      <c r="HN398" s="15"/>
      <c r="HO398" s="15"/>
      <c r="HP398" s="15"/>
      <c r="HQ398" s="15"/>
      <c r="HR398" s="15"/>
      <c r="HS398" s="15"/>
      <c r="HT398" s="15"/>
      <c r="HU398" s="15"/>
      <c r="HV398" s="15"/>
      <c r="HW398" s="15"/>
      <c r="HX398" s="15"/>
      <c r="HY398" s="15"/>
      <c r="HZ398" s="15"/>
      <c r="IA398" s="15"/>
      <c r="IB398" s="15"/>
      <c r="IC398" s="15"/>
      <c r="ID398" s="15"/>
      <c r="IE398" s="15"/>
      <c r="IF398" s="15"/>
      <c r="IG398" s="15"/>
      <c r="IH398" s="15"/>
      <c r="II398" s="15"/>
      <c r="IJ398" s="15"/>
      <c r="IK398" s="15"/>
      <c r="IL398" s="15"/>
      <c r="IM398" s="15"/>
      <c r="IN398" s="15"/>
      <c r="IO398" s="15"/>
      <c r="IP398" s="15"/>
      <c r="IQ398" s="15"/>
      <c r="IR398" s="15"/>
      <c r="IS398" s="15"/>
      <c r="IT398" s="15"/>
      <c r="IU398" s="15"/>
      <c r="IV398" s="15"/>
      <c r="IW398" s="15"/>
      <c r="IX398" s="15"/>
      <c r="IY398" s="15"/>
      <c r="IZ398" s="15"/>
      <c r="JA398" s="15"/>
      <c r="JB398"/>
      <c r="JC398"/>
    </row>
    <row r="399" s="9" customFormat="1" spans="1:263">
      <c r="A399" s="13">
        <v>855</v>
      </c>
      <c r="B399" s="14" t="s">
        <v>494</v>
      </c>
      <c r="C399" s="14" t="s">
        <v>455</v>
      </c>
      <c r="D399" s="14">
        <v>2</v>
      </c>
      <c r="E399" s="14">
        <v>1.5</v>
      </c>
      <c r="F399" s="14">
        <v>1.5</v>
      </c>
      <c r="G399" s="14">
        <v>1.5</v>
      </c>
      <c r="H399" s="14">
        <v>1.5</v>
      </c>
      <c r="I399" s="14">
        <v>1.5</v>
      </c>
      <c r="J399" s="14">
        <v>2</v>
      </c>
      <c r="K399" s="14">
        <v>1.5</v>
      </c>
      <c r="L399" s="14">
        <v>1.5</v>
      </c>
      <c r="M399" s="14"/>
      <c r="N399" s="14">
        <v>1</v>
      </c>
      <c r="O399" s="14">
        <v>1.5</v>
      </c>
      <c r="P399" s="14"/>
      <c r="Q399" s="14">
        <v>1.5</v>
      </c>
      <c r="R399" s="14">
        <v>1</v>
      </c>
      <c r="S399" s="14">
        <v>1.5</v>
      </c>
      <c r="T399" s="14">
        <v>1.5</v>
      </c>
      <c r="U399" s="14">
        <v>1.5</v>
      </c>
      <c r="V399" s="14">
        <v>1.5</v>
      </c>
      <c r="W399" s="14">
        <v>1.5</v>
      </c>
      <c r="X399" s="14">
        <v>1.5</v>
      </c>
      <c r="Y399" s="14">
        <v>1</v>
      </c>
      <c r="Z399" s="14">
        <v>2</v>
      </c>
      <c r="AA399" s="14">
        <v>2</v>
      </c>
      <c r="AB399" s="14">
        <v>1.5</v>
      </c>
      <c r="AC399" s="14">
        <v>1</v>
      </c>
      <c r="AD399" s="14">
        <v>1</v>
      </c>
      <c r="AE399" s="14">
        <v>1.5</v>
      </c>
      <c r="AF399" s="14"/>
      <c r="AG399" s="14">
        <v>2</v>
      </c>
      <c r="AH399" s="14">
        <v>1.5</v>
      </c>
      <c r="AI399" s="14">
        <f t="shared" si="105"/>
        <v>42</v>
      </c>
      <c r="AJ399" s="14">
        <v>35</v>
      </c>
      <c r="AK399" s="36">
        <f t="shared" si="112"/>
        <v>1470</v>
      </c>
      <c r="AL399" s="14">
        <v>0</v>
      </c>
      <c r="AM399" s="36">
        <v>100</v>
      </c>
      <c r="AN399" s="36">
        <v>100</v>
      </c>
      <c r="AO399" s="41"/>
      <c r="AP399" s="41">
        <f t="shared" si="111"/>
        <v>0</v>
      </c>
      <c r="AQ399" s="41">
        <f t="shared" si="100"/>
        <v>0</v>
      </c>
      <c r="AR399" s="14"/>
      <c r="AS399" s="14"/>
      <c r="AT399" s="14"/>
      <c r="AU399" s="14">
        <f t="shared" si="116"/>
        <v>0</v>
      </c>
      <c r="AV399" s="14">
        <f t="shared" si="109"/>
        <v>0</v>
      </c>
      <c r="AW399" s="40">
        <f t="shared" si="115"/>
        <v>242</v>
      </c>
      <c r="AX399" s="46">
        <v>28.5</v>
      </c>
      <c r="AY399" s="40">
        <f t="shared" si="107"/>
        <v>42</v>
      </c>
      <c r="AZ399" s="40">
        <f t="shared" si="113"/>
        <v>70.5</v>
      </c>
      <c r="BA399" s="40">
        <v>100</v>
      </c>
      <c r="BB399" s="40">
        <f t="shared" si="103"/>
        <v>200</v>
      </c>
      <c r="BC399" s="40">
        <v>100</v>
      </c>
      <c r="BD399" s="40">
        <f t="shared" si="102"/>
        <v>200</v>
      </c>
      <c r="BE399" s="40">
        <f t="shared" si="114"/>
        <v>1228</v>
      </c>
      <c r="BF399" s="14"/>
      <c r="BG399" s="44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  <c r="EC399" s="15"/>
      <c r="ED399" s="15"/>
      <c r="EE399" s="15"/>
      <c r="EF399" s="15"/>
      <c r="EG399" s="15"/>
      <c r="EH399" s="15"/>
      <c r="EI399" s="15"/>
      <c r="EJ399" s="15"/>
      <c r="EK399" s="15"/>
      <c r="EL399" s="15"/>
      <c r="EM399" s="15"/>
      <c r="EN399" s="15"/>
      <c r="EO399" s="15"/>
      <c r="EP399" s="15"/>
      <c r="EQ399" s="15"/>
      <c r="ER399" s="15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/>
      <c r="FK399" s="15"/>
      <c r="FL399" s="15"/>
      <c r="FM399" s="15"/>
      <c r="FN399" s="15"/>
      <c r="FO399" s="15"/>
      <c r="FP399" s="15"/>
      <c r="FQ399" s="15"/>
      <c r="FR399" s="15"/>
      <c r="FS399" s="15"/>
      <c r="FT399" s="15"/>
      <c r="FU399" s="15"/>
      <c r="FV399" s="15"/>
      <c r="FW399" s="15"/>
      <c r="FX399" s="15"/>
      <c r="FY399" s="15"/>
      <c r="FZ399" s="15"/>
      <c r="GA399" s="15"/>
      <c r="GB399" s="15"/>
      <c r="GC399" s="15"/>
      <c r="GD399" s="15"/>
      <c r="GE399" s="15"/>
      <c r="GF399" s="15"/>
      <c r="GG399" s="15"/>
      <c r="GH399" s="15"/>
      <c r="GI399" s="15"/>
      <c r="GJ399" s="15"/>
      <c r="GK399" s="15"/>
      <c r="GL399" s="15"/>
      <c r="GM399" s="15"/>
      <c r="GN399" s="15"/>
      <c r="GO399" s="15"/>
      <c r="GP399" s="15"/>
      <c r="GQ399" s="15"/>
      <c r="GR399" s="15"/>
      <c r="GS399" s="15"/>
      <c r="GT399" s="15"/>
      <c r="GU399" s="15"/>
      <c r="GV399" s="15"/>
      <c r="GW399" s="15"/>
      <c r="GX399" s="15"/>
      <c r="GY399" s="15"/>
      <c r="GZ399" s="15"/>
      <c r="HA399" s="15"/>
      <c r="HB399" s="15"/>
      <c r="HC399" s="15"/>
      <c r="HD399" s="15"/>
      <c r="HE399" s="15"/>
      <c r="HF399" s="15"/>
      <c r="HG399" s="15"/>
      <c r="HH399" s="15"/>
      <c r="HI399" s="15"/>
      <c r="HJ399" s="15"/>
      <c r="HK399" s="15"/>
      <c r="HL399" s="15"/>
      <c r="HM399" s="15"/>
      <c r="HN399" s="15"/>
      <c r="HO399" s="15"/>
      <c r="HP399" s="15"/>
      <c r="HQ399" s="15"/>
      <c r="HR399" s="15"/>
      <c r="HS399" s="15"/>
      <c r="HT399" s="15"/>
      <c r="HU399" s="15"/>
      <c r="HV399" s="15"/>
      <c r="HW399" s="15"/>
      <c r="HX399" s="15"/>
      <c r="HY399" s="15"/>
      <c r="HZ399" s="15"/>
      <c r="IA399" s="15"/>
      <c r="IB399" s="15"/>
      <c r="IC399" s="15"/>
      <c r="ID399" s="15"/>
      <c r="IE399" s="15"/>
      <c r="IF399" s="15"/>
      <c r="IG399" s="15"/>
      <c r="IH399" s="15"/>
      <c r="II399" s="15"/>
      <c r="IJ399" s="15"/>
      <c r="IK399" s="15"/>
      <c r="IL399" s="15"/>
      <c r="IM399" s="15"/>
      <c r="IN399" s="15"/>
      <c r="IO399" s="15"/>
      <c r="IP399" s="15"/>
      <c r="IQ399" s="15"/>
      <c r="IR399" s="15"/>
      <c r="IS399" s="15"/>
      <c r="IT399" s="15"/>
      <c r="IU399" s="15"/>
      <c r="IV399" s="15"/>
      <c r="IW399" s="15"/>
      <c r="IX399" s="15"/>
      <c r="IY399" s="15"/>
      <c r="IZ399" s="15"/>
      <c r="JA399" s="15"/>
      <c r="JB399"/>
      <c r="JC399"/>
    </row>
    <row r="400" s="9" customFormat="1" spans="1:263">
      <c r="A400" s="13">
        <v>856</v>
      </c>
      <c r="B400" s="14" t="s">
        <v>495</v>
      </c>
      <c r="C400" s="14" t="s">
        <v>455</v>
      </c>
      <c r="D400" s="14">
        <v>7.5</v>
      </c>
      <c r="E400" s="14">
        <v>5</v>
      </c>
      <c r="F400" s="14">
        <v>5.5</v>
      </c>
      <c r="G400" s="14">
        <v>5.5</v>
      </c>
      <c r="H400" s="14">
        <v>5</v>
      </c>
      <c r="I400" s="14">
        <v>5</v>
      </c>
      <c r="J400" s="14">
        <v>5</v>
      </c>
      <c r="K400" s="14">
        <v>4.5</v>
      </c>
      <c r="L400" s="14">
        <v>0</v>
      </c>
      <c r="M400" s="14">
        <v>6</v>
      </c>
      <c r="N400" s="14">
        <v>1</v>
      </c>
      <c r="O400" s="14">
        <v>3.5</v>
      </c>
      <c r="P400" s="14">
        <v>1.5</v>
      </c>
      <c r="Q400" s="14">
        <v>3</v>
      </c>
      <c r="R400" s="14">
        <v>4</v>
      </c>
      <c r="S400" s="14">
        <v>3</v>
      </c>
      <c r="T400" s="14">
        <v>3</v>
      </c>
      <c r="U400" s="14">
        <v>3</v>
      </c>
      <c r="V400" s="14">
        <v>3</v>
      </c>
      <c r="W400" s="14">
        <v>3.5</v>
      </c>
      <c r="X400" s="14">
        <v>3</v>
      </c>
      <c r="Y400" s="14">
        <v>3</v>
      </c>
      <c r="Z400" s="14">
        <v>4</v>
      </c>
      <c r="AA400" s="14">
        <v>3.5</v>
      </c>
      <c r="AB400" s="14">
        <v>4</v>
      </c>
      <c r="AC400" s="14">
        <v>4.5</v>
      </c>
      <c r="AD400" s="14">
        <v>4</v>
      </c>
      <c r="AE400" s="14">
        <v>5</v>
      </c>
      <c r="AF400" s="14">
        <v>3</v>
      </c>
      <c r="AG400" s="14">
        <v>2</v>
      </c>
      <c r="AH400" s="14">
        <v>3</v>
      </c>
      <c r="AI400" s="14">
        <f t="shared" si="105"/>
        <v>116.5</v>
      </c>
      <c r="AJ400" s="14">
        <v>35</v>
      </c>
      <c r="AK400" s="36">
        <f t="shared" si="112"/>
        <v>4077.5</v>
      </c>
      <c r="AL400" s="14">
        <v>0</v>
      </c>
      <c r="AM400" s="36">
        <v>100</v>
      </c>
      <c r="AN400" s="36">
        <v>100</v>
      </c>
      <c r="AO400" s="41"/>
      <c r="AP400" s="41">
        <f t="shared" si="111"/>
        <v>0</v>
      </c>
      <c r="AQ400" s="41">
        <f t="shared" si="100"/>
        <v>0</v>
      </c>
      <c r="AR400" s="14"/>
      <c r="AS400" s="14"/>
      <c r="AT400" s="14"/>
      <c r="AU400" s="14">
        <f t="shared" si="116"/>
        <v>0</v>
      </c>
      <c r="AV400" s="14">
        <f t="shared" si="109"/>
        <v>0</v>
      </c>
      <c r="AW400" s="40">
        <f t="shared" si="115"/>
        <v>316.5</v>
      </c>
      <c r="AX400" s="46">
        <v>200.5</v>
      </c>
      <c r="AY400" s="40">
        <f t="shared" si="107"/>
        <v>116.5</v>
      </c>
      <c r="AZ400" s="40">
        <f t="shared" si="113"/>
        <v>317</v>
      </c>
      <c r="BA400" s="40">
        <v>100</v>
      </c>
      <c r="BB400" s="40">
        <f t="shared" si="103"/>
        <v>200</v>
      </c>
      <c r="BC400" s="40">
        <v>100</v>
      </c>
      <c r="BD400" s="40">
        <f t="shared" si="102"/>
        <v>200</v>
      </c>
      <c r="BE400" s="40">
        <f t="shared" si="114"/>
        <v>3761</v>
      </c>
      <c r="BF400" s="14"/>
      <c r="BG400" s="44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  <c r="EB400" s="15"/>
      <c r="EC400" s="15"/>
      <c r="ED400" s="15"/>
      <c r="EE400" s="15"/>
      <c r="EF400" s="15"/>
      <c r="EG400" s="15"/>
      <c r="EH400" s="15"/>
      <c r="EI400" s="15"/>
      <c r="EJ400" s="15"/>
      <c r="EK400" s="15"/>
      <c r="EL400" s="15"/>
      <c r="EM400" s="15"/>
      <c r="EN400" s="15"/>
      <c r="EO400" s="15"/>
      <c r="EP400" s="15"/>
      <c r="EQ400" s="15"/>
      <c r="ER400" s="15"/>
      <c r="ES400" s="15"/>
      <c r="ET400" s="15"/>
      <c r="EU400" s="15"/>
      <c r="EV400" s="15"/>
      <c r="EW400" s="15"/>
      <c r="EX400" s="15"/>
      <c r="EY400" s="15"/>
      <c r="EZ400" s="15"/>
      <c r="FA400" s="15"/>
      <c r="FB400" s="15"/>
      <c r="FC400" s="15"/>
      <c r="FD400" s="15"/>
      <c r="FE400" s="15"/>
      <c r="FF400" s="15"/>
      <c r="FG400" s="15"/>
      <c r="FH400" s="15"/>
      <c r="FI400" s="15"/>
      <c r="FJ400" s="15"/>
      <c r="FK400" s="15"/>
      <c r="FL400" s="15"/>
      <c r="FM400" s="15"/>
      <c r="FN400" s="15"/>
      <c r="FO400" s="15"/>
      <c r="FP400" s="15"/>
      <c r="FQ400" s="15"/>
      <c r="FR400" s="15"/>
      <c r="FS400" s="15"/>
      <c r="FT400" s="15"/>
      <c r="FU400" s="15"/>
      <c r="FV400" s="15"/>
      <c r="FW400" s="15"/>
      <c r="FX400" s="15"/>
      <c r="FY400" s="15"/>
      <c r="FZ400" s="15"/>
      <c r="GA400" s="15"/>
      <c r="GB400" s="15"/>
      <c r="GC400" s="15"/>
      <c r="GD400" s="15"/>
      <c r="GE400" s="15"/>
      <c r="GF400" s="15"/>
      <c r="GG400" s="15"/>
      <c r="GH400" s="15"/>
      <c r="GI400" s="15"/>
      <c r="GJ400" s="15"/>
      <c r="GK400" s="15"/>
      <c r="GL400" s="15"/>
      <c r="GM400" s="15"/>
      <c r="GN400" s="15"/>
      <c r="GO400" s="15"/>
      <c r="GP400" s="15"/>
      <c r="GQ400" s="15"/>
      <c r="GR400" s="15"/>
      <c r="GS400" s="15"/>
      <c r="GT400" s="15"/>
      <c r="GU400" s="15"/>
      <c r="GV400" s="15"/>
      <c r="GW400" s="15"/>
      <c r="GX400" s="15"/>
      <c r="GY400" s="15"/>
      <c r="GZ400" s="15"/>
      <c r="HA400" s="15"/>
      <c r="HB400" s="15"/>
      <c r="HC400" s="15"/>
      <c r="HD400" s="15"/>
      <c r="HE400" s="15"/>
      <c r="HF400" s="15"/>
      <c r="HG400" s="15"/>
      <c r="HH400" s="15"/>
      <c r="HI400" s="15"/>
      <c r="HJ400" s="15"/>
      <c r="HK400" s="15"/>
      <c r="HL400" s="15"/>
      <c r="HM400" s="15"/>
      <c r="HN400" s="15"/>
      <c r="HO400" s="15"/>
      <c r="HP400" s="15"/>
      <c r="HQ400" s="15"/>
      <c r="HR400" s="15"/>
      <c r="HS400" s="15"/>
      <c r="HT400" s="15"/>
      <c r="HU400" s="15"/>
      <c r="HV400" s="15"/>
      <c r="HW400" s="15"/>
      <c r="HX400" s="15"/>
      <c r="HY400" s="15"/>
      <c r="HZ400" s="15"/>
      <c r="IA400" s="15"/>
      <c r="IB400" s="15"/>
      <c r="IC400" s="15"/>
      <c r="ID400" s="15"/>
      <c r="IE400" s="15"/>
      <c r="IF400" s="15"/>
      <c r="IG400" s="15"/>
      <c r="IH400" s="15"/>
      <c r="II400" s="15"/>
      <c r="IJ400" s="15"/>
      <c r="IK400" s="15"/>
      <c r="IL400" s="15"/>
      <c r="IM400" s="15"/>
      <c r="IN400" s="15"/>
      <c r="IO400" s="15"/>
      <c r="IP400" s="15"/>
      <c r="IQ400" s="15"/>
      <c r="IR400" s="15"/>
      <c r="IS400" s="15"/>
      <c r="IT400" s="15"/>
      <c r="IU400" s="15"/>
      <c r="IV400" s="15"/>
      <c r="IW400" s="15"/>
      <c r="IX400" s="15"/>
      <c r="IY400" s="15"/>
      <c r="IZ400" s="15"/>
      <c r="JA400" s="15"/>
      <c r="JB400"/>
      <c r="JC400"/>
    </row>
    <row r="401" s="9" customFormat="1" spans="1:263">
      <c r="A401" s="13">
        <v>857</v>
      </c>
      <c r="B401" s="14" t="s">
        <v>496</v>
      </c>
      <c r="C401" s="14" t="s">
        <v>455</v>
      </c>
      <c r="D401" s="14">
        <v>3</v>
      </c>
      <c r="E401" s="14">
        <v>4</v>
      </c>
      <c r="F401" s="14">
        <v>4</v>
      </c>
      <c r="G401" s="14">
        <v>4.5</v>
      </c>
      <c r="H401" s="14">
        <v>6</v>
      </c>
      <c r="I401" s="14">
        <v>6</v>
      </c>
      <c r="J401" s="14">
        <v>4</v>
      </c>
      <c r="K401" s="14">
        <v>4</v>
      </c>
      <c r="L401" s="14">
        <v>3.5</v>
      </c>
      <c r="M401" s="14">
        <v>3.5</v>
      </c>
      <c r="N401" s="14">
        <v>4</v>
      </c>
      <c r="O401" s="14">
        <v>4</v>
      </c>
      <c r="P401" s="14">
        <v>5</v>
      </c>
      <c r="Q401" s="14">
        <v>4.5</v>
      </c>
      <c r="R401" s="14">
        <v>4</v>
      </c>
      <c r="S401" s="14">
        <v>2.5</v>
      </c>
      <c r="T401" s="14">
        <v>1.5</v>
      </c>
      <c r="U401" s="14">
        <v>0</v>
      </c>
      <c r="V401" s="14">
        <v>1</v>
      </c>
      <c r="W401" s="14">
        <v>1</v>
      </c>
      <c r="X401" s="14">
        <v>1</v>
      </c>
      <c r="Y401" s="14">
        <v>1.5</v>
      </c>
      <c r="Z401" s="14">
        <v>1.5</v>
      </c>
      <c r="AA401" s="14">
        <v>2</v>
      </c>
      <c r="AB401" s="14">
        <v>2.5</v>
      </c>
      <c r="AC401" s="14">
        <v>3</v>
      </c>
      <c r="AD401" s="14">
        <v>1</v>
      </c>
      <c r="AE401" s="14">
        <v>1</v>
      </c>
      <c r="AF401" s="14">
        <v>1</v>
      </c>
      <c r="AG401" s="14">
        <v>1</v>
      </c>
      <c r="AH401" s="14">
        <v>1.5</v>
      </c>
      <c r="AI401" s="14">
        <f t="shared" si="105"/>
        <v>87</v>
      </c>
      <c r="AJ401" s="14">
        <v>35</v>
      </c>
      <c r="AK401" s="36">
        <f t="shared" si="112"/>
        <v>3045</v>
      </c>
      <c r="AL401" s="14">
        <v>0</v>
      </c>
      <c r="AM401" s="36">
        <v>100</v>
      </c>
      <c r="AN401" s="36">
        <v>100</v>
      </c>
      <c r="AO401" s="41"/>
      <c r="AP401" s="41">
        <f t="shared" si="111"/>
        <v>0</v>
      </c>
      <c r="AQ401" s="41">
        <f t="shared" si="100"/>
        <v>0</v>
      </c>
      <c r="AR401" s="14"/>
      <c r="AS401" s="14"/>
      <c r="AT401" s="14"/>
      <c r="AU401" s="14">
        <f t="shared" si="116"/>
        <v>0</v>
      </c>
      <c r="AV401" s="14">
        <f t="shared" si="109"/>
        <v>0</v>
      </c>
      <c r="AW401" s="40">
        <f t="shared" si="115"/>
        <v>287</v>
      </c>
      <c r="AX401" s="46">
        <v>41.5</v>
      </c>
      <c r="AY401" s="40">
        <f t="shared" si="107"/>
        <v>87</v>
      </c>
      <c r="AZ401" s="40">
        <f t="shared" si="113"/>
        <v>128.5</v>
      </c>
      <c r="BA401" s="40">
        <v>100</v>
      </c>
      <c r="BB401" s="40">
        <f t="shared" si="103"/>
        <v>200</v>
      </c>
      <c r="BC401" s="40">
        <v>100</v>
      </c>
      <c r="BD401" s="40">
        <f t="shared" si="102"/>
        <v>200</v>
      </c>
      <c r="BE401" s="40">
        <f t="shared" si="114"/>
        <v>2758</v>
      </c>
      <c r="BF401" s="14"/>
      <c r="BG401" s="44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  <c r="EB401" s="15"/>
      <c r="EC401" s="15"/>
      <c r="ED401" s="15"/>
      <c r="EE401" s="15"/>
      <c r="EF401" s="15"/>
      <c r="EG401" s="15"/>
      <c r="EH401" s="15"/>
      <c r="EI401" s="15"/>
      <c r="EJ401" s="15"/>
      <c r="EK401" s="15"/>
      <c r="EL401" s="15"/>
      <c r="EM401" s="15"/>
      <c r="EN401" s="15"/>
      <c r="EO401" s="15"/>
      <c r="EP401" s="15"/>
      <c r="EQ401" s="15"/>
      <c r="ER401" s="15"/>
      <c r="ES401" s="15"/>
      <c r="ET401" s="15"/>
      <c r="EU401" s="15"/>
      <c r="EV401" s="15"/>
      <c r="EW401" s="15"/>
      <c r="EX401" s="15"/>
      <c r="EY401" s="15"/>
      <c r="EZ401" s="15"/>
      <c r="FA401" s="15"/>
      <c r="FB401" s="15"/>
      <c r="FC401" s="15"/>
      <c r="FD401" s="15"/>
      <c r="FE401" s="15"/>
      <c r="FF401" s="15"/>
      <c r="FG401" s="15"/>
      <c r="FH401" s="15"/>
      <c r="FI401" s="15"/>
      <c r="FJ401" s="15"/>
      <c r="FK401" s="15"/>
      <c r="FL401" s="15"/>
      <c r="FM401" s="15"/>
      <c r="FN401" s="15"/>
      <c r="FO401" s="15"/>
      <c r="FP401" s="15"/>
      <c r="FQ401" s="15"/>
      <c r="FR401" s="15"/>
      <c r="FS401" s="15"/>
      <c r="FT401" s="15"/>
      <c r="FU401" s="15"/>
      <c r="FV401" s="15"/>
      <c r="FW401" s="15"/>
      <c r="FX401" s="15"/>
      <c r="FY401" s="15"/>
      <c r="FZ401" s="15"/>
      <c r="GA401" s="15"/>
      <c r="GB401" s="15"/>
      <c r="GC401" s="15"/>
      <c r="GD401" s="15"/>
      <c r="GE401" s="15"/>
      <c r="GF401" s="15"/>
      <c r="GG401" s="15"/>
      <c r="GH401" s="15"/>
      <c r="GI401" s="15"/>
      <c r="GJ401" s="15"/>
      <c r="GK401" s="15"/>
      <c r="GL401" s="15"/>
      <c r="GM401" s="15"/>
      <c r="GN401" s="15"/>
      <c r="GO401" s="15"/>
      <c r="GP401" s="15"/>
      <c r="GQ401" s="15"/>
      <c r="GR401" s="15"/>
      <c r="GS401" s="15"/>
      <c r="GT401" s="15"/>
      <c r="GU401" s="15"/>
      <c r="GV401" s="15"/>
      <c r="GW401" s="15"/>
      <c r="GX401" s="15"/>
      <c r="GY401" s="15"/>
      <c r="GZ401" s="15"/>
      <c r="HA401" s="15"/>
      <c r="HB401" s="15"/>
      <c r="HC401" s="15"/>
      <c r="HD401" s="15"/>
      <c r="HE401" s="15"/>
      <c r="HF401" s="15"/>
      <c r="HG401" s="15"/>
      <c r="HH401" s="15"/>
      <c r="HI401" s="15"/>
      <c r="HJ401" s="15"/>
      <c r="HK401" s="15"/>
      <c r="HL401" s="15"/>
      <c r="HM401" s="15"/>
      <c r="HN401" s="15"/>
      <c r="HO401" s="15"/>
      <c r="HP401" s="15"/>
      <c r="HQ401" s="15"/>
      <c r="HR401" s="15"/>
      <c r="HS401" s="15"/>
      <c r="HT401" s="15"/>
      <c r="HU401" s="15"/>
      <c r="HV401" s="15"/>
      <c r="HW401" s="15"/>
      <c r="HX401" s="15"/>
      <c r="HY401" s="15"/>
      <c r="HZ401" s="15"/>
      <c r="IA401" s="15"/>
      <c r="IB401" s="15"/>
      <c r="IC401" s="15"/>
      <c r="ID401" s="15"/>
      <c r="IE401" s="15"/>
      <c r="IF401" s="15"/>
      <c r="IG401" s="15"/>
      <c r="IH401" s="15"/>
      <c r="II401" s="15"/>
      <c r="IJ401" s="15"/>
      <c r="IK401" s="15"/>
      <c r="IL401" s="15"/>
      <c r="IM401" s="15"/>
      <c r="IN401" s="15"/>
      <c r="IO401" s="15"/>
      <c r="IP401" s="15"/>
      <c r="IQ401" s="15"/>
      <c r="IR401" s="15"/>
      <c r="IS401" s="15"/>
      <c r="IT401" s="15"/>
      <c r="IU401" s="15"/>
      <c r="IV401" s="15"/>
      <c r="IW401" s="15"/>
      <c r="IX401" s="15"/>
      <c r="IY401" s="15"/>
      <c r="IZ401" s="15"/>
      <c r="JA401" s="15"/>
      <c r="JB401"/>
      <c r="JC401"/>
    </row>
    <row r="402" spans="1:59">
      <c r="A402" s="13">
        <v>858</v>
      </c>
      <c r="B402" s="14" t="s">
        <v>497</v>
      </c>
      <c r="C402" s="14" t="s">
        <v>455</v>
      </c>
      <c r="D402" s="14">
        <v>2</v>
      </c>
      <c r="E402" s="14">
        <v>2</v>
      </c>
      <c r="F402" s="14">
        <v>2</v>
      </c>
      <c r="G402" s="14">
        <v>2</v>
      </c>
      <c r="H402" s="14">
        <v>2</v>
      </c>
      <c r="I402" s="14">
        <v>2</v>
      </c>
      <c r="J402" s="14">
        <v>1</v>
      </c>
      <c r="K402" s="14">
        <v>1.5</v>
      </c>
      <c r="L402" s="14"/>
      <c r="M402" s="14">
        <v>1.5</v>
      </c>
      <c r="N402" s="14">
        <v>1.5</v>
      </c>
      <c r="O402" s="14">
        <v>1.5</v>
      </c>
      <c r="P402" s="14">
        <v>1</v>
      </c>
      <c r="Q402" s="14">
        <v>2.5</v>
      </c>
      <c r="R402" s="14">
        <v>0.5</v>
      </c>
      <c r="S402" s="14">
        <v>1.5</v>
      </c>
      <c r="T402" s="14">
        <v>2</v>
      </c>
      <c r="U402" s="14">
        <v>2</v>
      </c>
      <c r="V402" s="14">
        <v>0</v>
      </c>
      <c r="W402" s="14">
        <v>1</v>
      </c>
      <c r="X402" s="14">
        <v>2</v>
      </c>
      <c r="Y402" s="14">
        <v>2</v>
      </c>
      <c r="Z402" s="14">
        <v>2.5</v>
      </c>
      <c r="AA402" s="14"/>
      <c r="AB402" s="14">
        <v>1.5</v>
      </c>
      <c r="AC402" s="14">
        <v>2</v>
      </c>
      <c r="AD402" s="14">
        <v>1.5</v>
      </c>
      <c r="AE402" s="14">
        <v>1.5</v>
      </c>
      <c r="AF402" s="14">
        <v>4</v>
      </c>
      <c r="AG402" s="14">
        <v>2.5</v>
      </c>
      <c r="AH402" s="14">
        <v>3</v>
      </c>
      <c r="AI402" s="14">
        <f t="shared" si="105"/>
        <v>52</v>
      </c>
      <c r="AJ402" s="14">
        <v>35</v>
      </c>
      <c r="AK402" s="36">
        <f t="shared" si="112"/>
        <v>1820</v>
      </c>
      <c r="AL402" s="14">
        <v>0</v>
      </c>
      <c r="AM402" s="36">
        <v>100</v>
      </c>
      <c r="AN402" s="36">
        <v>100</v>
      </c>
      <c r="AO402" s="41"/>
      <c r="AP402" s="41">
        <f t="shared" si="111"/>
        <v>0</v>
      </c>
      <c r="AQ402" s="41">
        <f t="shared" si="100"/>
        <v>0</v>
      </c>
      <c r="AR402" s="14"/>
      <c r="AS402" s="14"/>
      <c r="AT402" s="14"/>
      <c r="AU402" s="14">
        <f t="shared" si="116"/>
        <v>0</v>
      </c>
      <c r="AV402" s="14">
        <f t="shared" si="109"/>
        <v>0</v>
      </c>
      <c r="AW402" s="40">
        <f t="shared" si="115"/>
        <v>252</v>
      </c>
      <c r="AX402" s="46">
        <v>75</v>
      </c>
      <c r="AY402" s="40">
        <f t="shared" si="107"/>
        <v>52</v>
      </c>
      <c r="AZ402" s="40">
        <f t="shared" si="113"/>
        <v>127</v>
      </c>
      <c r="BA402" s="40">
        <v>100</v>
      </c>
      <c r="BB402" s="40">
        <f t="shared" si="103"/>
        <v>200</v>
      </c>
      <c r="BC402" s="40">
        <v>100</v>
      </c>
      <c r="BD402" s="40">
        <f t="shared" si="102"/>
        <v>200</v>
      </c>
      <c r="BE402" s="40">
        <f t="shared" si="114"/>
        <v>1568</v>
      </c>
      <c r="BF402" s="14"/>
      <c r="BG402" s="44"/>
    </row>
    <row r="403" s="9" customFormat="1" spans="1:263">
      <c r="A403" s="13">
        <v>859</v>
      </c>
      <c r="B403" s="14" t="s">
        <v>498</v>
      </c>
      <c r="C403" s="14" t="s">
        <v>455</v>
      </c>
      <c r="D403" s="14">
        <v>2.5</v>
      </c>
      <c r="E403" s="14">
        <v>2.5</v>
      </c>
      <c r="F403" s="14">
        <v>2.5</v>
      </c>
      <c r="G403" s="14">
        <v>0</v>
      </c>
      <c r="H403" s="14">
        <v>0</v>
      </c>
      <c r="I403" s="14">
        <v>0</v>
      </c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>
        <f t="shared" si="105"/>
        <v>7.5</v>
      </c>
      <c r="AJ403" s="14">
        <v>35</v>
      </c>
      <c r="AK403" s="36">
        <f t="shared" si="112"/>
        <v>262.5</v>
      </c>
      <c r="AL403" s="14">
        <v>0</v>
      </c>
      <c r="AM403" s="36">
        <v>100</v>
      </c>
      <c r="AN403" s="36">
        <v>100</v>
      </c>
      <c r="AO403" s="41"/>
      <c r="AP403" s="41">
        <f t="shared" si="111"/>
        <v>0</v>
      </c>
      <c r="AQ403" s="41">
        <f t="shared" si="100"/>
        <v>0</v>
      </c>
      <c r="AR403" s="14"/>
      <c r="AS403" s="14"/>
      <c r="AT403" s="14"/>
      <c r="AU403" s="14">
        <f t="shared" si="116"/>
        <v>0</v>
      </c>
      <c r="AV403" s="14">
        <f t="shared" si="109"/>
        <v>0</v>
      </c>
      <c r="AW403" s="40">
        <f t="shared" si="115"/>
        <v>207.5</v>
      </c>
      <c r="AX403" s="46">
        <v>11</v>
      </c>
      <c r="AY403" s="40">
        <f t="shared" si="107"/>
        <v>7.5</v>
      </c>
      <c r="AZ403" s="40">
        <f t="shared" si="113"/>
        <v>18.5</v>
      </c>
      <c r="BA403" s="40">
        <v>200</v>
      </c>
      <c r="BB403" s="40">
        <f t="shared" si="103"/>
        <v>300</v>
      </c>
      <c r="BC403" s="40">
        <v>100</v>
      </c>
      <c r="BD403" s="40">
        <f t="shared" si="102"/>
        <v>200</v>
      </c>
      <c r="BE403" s="40">
        <f t="shared" si="114"/>
        <v>55</v>
      </c>
      <c r="BF403" s="14"/>
      <c r="BG403" s="44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/>
      <c r="JC403"/>
    </row>
    <row r="404" s="9" customFormat="1" spans="1:263">
      <c r="A404" s="13">
        <v>860</v>
      </c>
      <c r="B404" s="14" t="s">
        <v>499</v>
      </c>
      <c r="C404" s="14" t="s">
        <v>455</v>
      </c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>
        <v>0.5</v>
      </c>
      <c r="R404" s="14"/>
      <c r="S404" s="14">
        <v>1</v>
      </c>
      <c r="T404" s="14">
        <v>0.5</v>
      </c>
      <c r="U404" s="14">
        <v>0.5</v>
      </c>
      <c r="V404" s="14">
        <v>0</v>
      </c>
      <c r="W404" s="14"/>
      <c r="X404" s="14">
        <v>0</v>
      </c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>
        <f t="shared" si="105"/>
        <v>2.5</v>
      </c>
      <c r="AJ404" s="14">
        <v>35</v>
      </c>
      <c r="AK404" s="36">
        <f t="shared" si="112"/>
        <v>87.5</v>
      </c>
      <c r="AL404" s="14">
        <v>0</v>
      </c>
      <c r="AM404" s="36">
        <v>100</v>
      </c>
      <c r="AN404" s="36">
        <v>100</v>
      </c>
      <c r="AO404" s="41"/>
      <c r="AP404" s="41">
        <f t="shared" si="111"/>
        <v>0</v>
      </c>
      <c r="AQ404" s="41">
        <f t="shared" si="100"/>
        <v>0</v>
      </c>
      <c r="AR404" s="14"/>
      <c r="AS404" s="14"/>
      <c r="AT404" s="14"/>
      <c r="AU404" s="14">
        <f t="shared" si="116"/>
        <v>0</v>
      </c>
      <c r="AV404" s="14">
        <f t="shared" si="109"/>
        <v>0</v>
      </c>
      <c r="AW404" s="40">
        <v>2.5</v>
      </c>
      <c r="AX404" s="46">
        <v>36</v>
      </c>
      <c r="AY404" s="40">
        <f t="shared" si="107"/>
        <v>2.5</v>
      </c>
      <c r="AZ404" s="40">
        <f t="shared" si="113"/>
        <v>38.5</v>
      </c>
      <c r="BA404" s="40">
        <v>100</v>
      </c>
      <c r="BB404" s="40">
        <f t="shared" si="103"/>
        <v>200</v>
      </c>
      <c r="BC404" s="40">
        <v>100</v>
      </c>
      <c r="BD404" s="40">
        <f t="shared" si="102"/>
        <v>200</v>
      </c>
      <c r="BE404" s="40">
        <f t="shared" si="114"/>
        <v>85</v>
      </c>
      <c r="BF404" s="14"/>
      <c r="BG404" s="44"/>
      <c r="BH404" s="7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  <c r="EB404" s="15"/>
      <c r="EC404" s="15"/>
      <c r="ED404" s="15"/>
      <c r="EE404" s="15"/>
      <c r="EF404" s="15"/>
      <c r="EG404" s="15"/>
      <c r="EH404" s="15"/>
      <c r="EI404" s="15"/>
      <c r="EJ404" s="15"/>
      <c r="EK404" s="15"/>
      <c r="EL404" s="15"/>
      <c r="EM404" s="15"/>
      <c r="EN404" s="15"/>
      <c r="EO404" s="15"/>
      <c r="EP404" s="15"/>
      <c r="EQ404" s="15"/>
      <c r="ER404" s="15"/>
      <c r="ES404" s="15"/>
      <c r="ET404" s="15"/>
      <c r="EU404" s="15"/>
      <c r="EV404" s="15"/>
      <c r="EW404" s="15"/>
      <c r="EX404" s="15"/>
      <c r="EY404" s="15"/>
      <c r="EZ404" s="15"/>
      <c r="FA404" s="15"/>
      <c r="FB404" s="15"/>
      <c r="FC404" s="15"/>
      <c r="FD404" s="15"/>
      <c r="FE404" s="15"/>
      <c r="FF404" s="15"/>
      <c r="FG404" s="15"/>
      <c r="FH404" s="15"/>
      <c r="FI404" s="15"/>
      <c r="FJ404" s="15"/>
      <c r="FK404" s="15"/>
      <c r="FL404" s="15"/>
      <c r="FM404" s="15"/>
      <c r="FN404" s="15"/>
      <c r="FO404" s="15"/>
      <c r="FP404" s="15"/>
      <c r="FQ404" s="15"/>
      <c r="FR404" s="15"/>
      <c r="FS404" s="15"/>
      <c r="FT404" s="15"/>
      <c r="FU404" s="15"/>
      <c r="FV404" s="15"/>
      <c r="FW404" s="15"/>
      <c r="FX404" s="15"/>
      <c r="FY404" s="15"/>
      <c r="FZ404" s="15"/>
      <c r="GA404" s="15"/>
      <c r="GB404" s="15"/>
      <c r="GC404" s="15"/>
      <c r="GD404" s="15"/>
      <c r="GE404" s="15"/>
      <c r="GF404" s="15"/>
      <c r="GG404" s="15"/>
      <c r="GH404" s="15"/>
      <c r="GI404" s="15"/>
      <c r="GJ404" s="15"/>
      <c r="GK404" s="15"/>
      <c r="GL404" s="15"/>
      <c r="GM404" s="15"/>
      <c r="GN404" s="15"/>
      <c r="GO404" s="15"/>
      <c r="GP404" s="15"/>
      <c r="GQ404" s="15"/>
      <c r="GR404" s="15"/>
      <c r="GS404" s="15"/>
      <c r="GT404" s="15"/>
      <c r="GU404" s="15"/>
      <c r="GV404" s="15"/>
      <c r="GW404" s="15"/>
      <c r="GX404" s="15"/>
      <c r="GY404" s="15"/>
      <c r="GZ404" s="15"/>
      <c r="HA404" s="15"/>
      <c r="HB404" s="15"/>
      <c r="HC404" s="15"/>
      <c r="HD404" s="15"/>
      <c r="HE404" s="15"/>
      <c r="HF404" s="15"/>
      <c r="HG404" s="15"/>
      <c r="HH404" s="15"/>
      <c r="HI404" s="15"/>
      <c r="HJ404" s="15"/>
      <c r="HK404" s="15"/>
      <c r="HL404" s="15"/>
      <c r="HM404" s="15"/>
      <c r="HN404" s="15"/>
      <c r="HO404" s="15"/>
      <c r="HP404" s="15"/>
      <c r="HQ404" s="15"/>
      <c r="HR404" s="15"/>
      <c r="HS404" s="15"/>
      <c r="HT404" s="15"/>
      <c r="HU404" s="15"/>
      <c r="HV404" s="15"/>
      <c r="HW404" s="15"/>
      <c r="HX404" s="15"/>
      <c r="HY404" s="15"/>
      <c r="HZ404" s="15"/>
      <c r="IA404" s="15"/>
      <c r="IB404" s="15"/>
      <c r="IC404" s="15"/>
      <c r="ID404" s="15"/>
      <c r="IE404" s="15"/>
      <c r="IF404" s="15"/>
      <c r="IG404" s="15"/>
      <c r="IH404" s="15"/>
      <c r="II404" s="15"/>
      <c r="IJ404" s="15"/>
      <c r="IK404" s="15"/>
      <c r="IL404" s="15"/>
      <c r="IM404" s="15"/>
      <c r="IN404" s="15"/>
      <c r="IO404" s="15"/>
      <c r="IP404" s="15"/>
      <c r="IQ404" s="15"/>
      <c r="IR404" s="15"/>
      <c r="IS404" s="15"/>
      <c r="IT404" s="15"/>
      <c r="IU404" s="15"/>
      <c r="IV404" s="15"/>
      <c r="IW404" s="15"/>
      <c r="IX404" s="15"/>
      <c r="IY404" s="15"/>
      <c r="IZ404" s="15"/>
      <c r="JA404" s="15"/>
      <c r="JB404"/>
      <c r="JC404"/>
    </row>
    <row r="405" spans="1:263">
      <c r="A405" s="13">
        <v>861</v>
      </c>
      <c r="B405" s="14" t="s">
        <v>500</v>
      </c>
      <c r="C405" s="14" t="s">
        <v>455</v>
      </c>
      <c r="D405" s="14">
        <v>4.5</v>
      </c>
      <c r="E405" s="14">
        <v>3</v>
      </c>
      <c r="F405" s="14">
        <v>4.5</v>
      </c>
      <c r="G405" s="14">
        <v>3.5</v>
      </c>
      <c r="H405" s="14">
        <v>4.5</v>
      </c>
      <c r="I405" s="14">
        <v>4.5</v>
      </c>
      <c r="J405" s="14">
        <v>6</v>
      </c>
      <c r="K405" s="14">
        <v>4.5</v>
      </c>
      <c r="L405" s="14">
        <v>4.5</v>
      </c>
      <c r="M405" s="14">
        <v>5</v>
      </c>
      <c r="N405" s="14">
        <v>4</v>
      </c>
      <c r="O405" s="14">
        <v>4</v>
      </c>
      <c r="P405" s="14">
        <v>5</v>
      </c>
      <c r="Q405" s="14">
        <v>5</v>
      </c>
      <c r="R405" s="14">
        <v>4</v>
      </c>
      <c r="S405" s="14">
        <v>5</v>
      </c>
      <c r="T405" s="14">
        <v>6</v>
      </c>
      <c r="U405" s="14">
        <v>4</v>
      </c>
      <c r="V405" s="14">
        <v>5</v>
      </c>
      <c r="W405" s="14">
        <v>7</v>
      </c>
      <c r="X405" s="14">
        <v>5</v>
      </c>
      <c r="Y405" s="14">
        <v>5</v>
      </c>
      <c r="Z405" s="14">
        <v>5.5</v>
      </c>
      <c r="AA405" s="14">
        <v>6</v>
      </c>
      <c r="AB405" s="14">
        <v>5</v>
      </c>
      <c r="AC405" s="14">
        <v>5.5</v>
      </c>
      <c r="AD405" s="14">
        <v>6</v>
      </c>
      <c r="AE405" s="14">
        <v>4</v>
      </c>
      <c r="AF405" s="14">
        <v>2</v>
      </c>
      <c r="AG405" s="14">
        <v>2.5</v>
      </c>
      <c r="AH405" s="14">
        <v>5</v>
      </c>
      <c r="AI405" s="14">
        <f t="shared" si="105"/>
        <v>145</v>
      </c>
      <c r="AJ405" s="14">
        <v>35</v>
      </c>
      <c r="AK405" s="36">
        <f t="shared" si="112"/>
        <v>5075</v>
      </c>
      <c r="AL405" s="14">
        <v>0</v>
      </c>
      <c r="AM405" s="36">
        <v>100</v>
      </c>
      <c r="AN405" s="36">
        <v>100</v>
      </c>
      <c r="AO405" s="41"/>
      <c r="AP405" s="41">
        <f t="shared" si="111"/>
        <v>0</v>
      </c>
      <c r="AQ405" s="41">
        <f t="shared" si="100"/>
        <v>0</v>
      </c>
      <c r="AR405" s="14"/>
      <c r="AS405" s="14"/>
      <c r="AT405" s="14"/>
      <c r="AU405" s="14">
        <f t="shared" si="116"/>
        <v>0</v>
      </c>
      <c r="AV405" s="14">
        <f t="shared" si="109"/>
        <v>0</v>
      </c>
      <c r="AW405" s="40">
        <f t="shared" ref="AW405:AW429" si="117">AM405+AN405+AP405+AR405+AU405+AY405</f>
        <v>345</v>
      </c>
      <c r="AX405" s="46">
        <v>46</v>
      </c>
      <c r="AY405" s="40">
        <f t="shared" si="107"/>
        <v>145</v>
      </c>
      <c r="AZ405" s="40">
        <f t="shared" si="113"/>
        <v>191</v>
      </c>
      <c r="BA405" s="40">
        <v>100</v>
      </c>
      <c r="BB405" s="40">
        <f t="shared" si="103"/>
        <v>200</v>
      </c>
      <c r="BC405" s="40">
        <v>100</v>
      </c>
      <c r="BD405" s="40">
        <f t="shared" si="102"/>
        <v>200</v>
      </c>
      <c r="BE405" s="40">
        <f t="shared" si="114"/>
        <v>4730</v>
      </c>
      <c r="BF405" s="14"/>
      <c r="BG405" s="44"/>
      <c r="BH405" s="59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22"/>
      <c r="CV405" s="22"/>
      <c r="CW405" s="22"/>
      <c r="CX405" s="22"/>
      <c r="CY405" s="22"/>
      <c r="CZ405" s="22"/>
      <c r="DA405" s="22"/>
      <c r="DB405" s="22"/>
      <c r="DC405" s="22"/>
      <c r="DD405" s="22"/>
      <c r="DE405" s="22"/>
      <c r="DF405" s="22"/>
      <c r="DG405" s="22"/>
      <c r="DH405" s="22"/>
      <c r="DI405" s="22"/>
      <c r="DJ405" s="22"/>
      <c r="DK405" s="22"/>
      <c r="DL405" s="22"/>
      <c r="DM405" s="22"/>
      <c r="DN405" s="22"/>
      <c r="DO405" s="22"/>
      <c r="DP405" s="22"/>
      <c r="DQ405" s="22"/>
      <c r="DR405" s="22"/>
      <c r="DS405" s="22"/>
      <c r="DT405" s="22"/>
      <c r="DU405" s="22"/>
      <c r="DV405" s="22"/>
      <c r="DW405" s="22"/>
      <c r="DX405" s="22"/>
      <c r="DY405" s="22"/>
      <c r="DZ405" s="22"/>
      <c r="EA405" s="22"/>
      <c r="EB405" s="22"/>
      <c r="EC405" s="22"/>
      <c r="ED405" s="22"/>
      <c r="EE405" s="22"/>
      <c r="EF405" s="22"/>
      <c r="EG405" s="22"/>
      <c r="EH405" s="22"/>
      <c r="EI405" s="22"/>
      <c r="EJ405" s="22"/>
      <c r="EK405" s="22"/>
      <c r="EL405" s="22"/>
      <c r="EM405" s="22"/>
      <c r="EN405" s="22"/>
      <c r="EO405" s="22"/>
      <c r="EP405" s="22"/>
      <c r="EQ405" s="22"/>
      <c r="ER405" s="22"/>
      <c r="ES405" s="22"/>
      <c r="ET405" s="22"/>
      <c r="EU405" s="22"/>
      <c r="EV405" s="22"/>
      <c r="EW405" s="22"/>
      <c r="EX405" s="22"/>
      <c r="EY405" s="22"/>
      <c r="EZ405" s="22"/>
      <c r="FA405" s="22"/>
      <c r="FB405" s="22"/>
      <c r="FC405" s="22"/>
      <c r="FD405" s="22"/>
      <c r="FE405" s="22"/>
      <c r="FF405" s="22"/>
      <c r="FG405" s="22"/>
      <c r="FH405" s="22"/>
      <c r="FI405" s="22"/>
      <c r="FJ405" s="22"/>
      <c r="FK405" s="22"/>
      <c r="FL405" s="22"/>
      <c r="FM405" s="22"/>
      <c r="FN405" s="22"/>
      <c r="FO405" s="22"/>
      <c r="FP405" s="22"/>
      <c r="FQ405" s="22"/>
      <c r="FR405" s="22"/>
      <c r="FS405" s="22"/>
      <c r="FT405" s="22"/>
      <c r="FU405" s="22"/>
      <c r="FV405" s="22"/>
      <c r="FW405" s="22"/>
      <c r="FX405" s="22"/>
      <c r="FY405" s="22"/>
      <c r="FZ405" s="22"/>
      <c r="GA405" s="22"/>
      <c r="GB405" s="22"/>
      <c r="GC405" s="22"/>
      <c r="GD405" s="22"/>
      <c r="GE405" s="22"/>
      <c r="GF405" s="22"/>
      <c r="GG405" s="22"/>
      <c r="GH405" s="22"/>
      <c r="GI405" s="22"/>
      <c r="GJ405" s="22"/>
      <c r="GK405" s="22"/>
      <c r="GL405" s="22"/>
      <c r="GM405" s="22"/>
      <c r="GN405" s="22"/>
      <c r="GO405" s="22"/>
      <c r="GP405" s="22"/>
      <c r="GQ405" s="22"/>
      <c r="GR405" s="22"/>
      <c r="GS405" s="22"/>
      <c r="GT405" s="22"/>
      <c r="GU405" s="22"/>
      <c r="GV405" s="22"/>
      <c r="GW405" s="22"/>
      <c r="GX405" s="22"/>
      <c r="GY405" s="22"/>
      <c r="GZ405" s="22"/>
      <c r="HA405" s="22"/>
      <c r="HB405" s="22"/>
      <c r="HC405" s="22"/>
      <c r="HD405" s="22"/>
      <c r="HE405" s="22"/>
      <c r="HF405" s="22"/>
      <c r="HG405" s="22"/>
      <c r="HH405" s="22"/>
      <c r="HI405" s="22"/>
      <c r="HJ405" s="22"/>
      <c r="HK405" s="22"/>
      <c r="HL405" s="22"/>
      <c r="HM405" s="22"/>
      <c r="HN405" s="22"/>
      <c r="HO405" s="22"/>
      <c r="HP405" s="22"/>
      <c r="HQ405" s="22"/>
      <c r="HR405" s="22"/>
      <c r="HS405" s="22"/>
      <c r="HT405" s="22"/>
      <c r="HU405" s="22"/>
      <c r="HV405" s="22"/>
      <c r="HW405" s="22"/>
      <c r="HX405" s="22"/>
      <c r="HY405" s="22"/>
      <c r="HZ405" s="22"/>
      <c r="IA405" s="22"/>
      <c r="IB405" s="22"/>
      <c r="IC405" s="22"/>
      <c r="ID405" s="22"/>
      <c r="IE405" s="22"/>
      <c r="IF405" s="22"/>
      <c r="IG405" s="22"/>
      <c r="IH405" s="22"/>
      <c r="II405" s="22"/>
      <c r="IJ405" s="22"/>
      <c r="IK405" s="22"/>
      <c r="IL405" s="22"/>
      <c r="IM405" s="22"/>
      <c r="IN405" s="22"/>
      <c r="IO405" s="22"/>
      <c r="IP405" s="22"/>
      <c r="IQ405" s="22"/>
      <c r="IR405" s="22"/>
      <c r="IS405" s="22"/>
      <c r="IT405" s="22"/>
      <c r="IU405" s="22"/>
      <c r="IV405" s="22"/>
      <c r="IW405" s="22"/>
      <c r="IX405" s="22"/>
      <c r="IY405" s="22"/>
      <c r="IZ405" s="22"/>
      <c r="JA405" s="22"/>
      <c r="JB405" s="28"/>
      <c r="JC405" s="28"/>
    </row>
    <row r="406" spans="1:60">
      <c r="A406" s="13">
        <v>862</v>
      </c>
      <c r="B406" s="14" t="s">
        <v>501</v>
      </c>
      <c r="C406" s="14" t="s">
        <v>455</v>
      </c>
      <c r="D406" s="14">
        <v>3.5</v>
      </c>
      <c r="E406" s="14">
        <v>4</v>
      </c>
      <c r="F406" s="14">
        <v>4</v>
      </c>
      <c r="G406" s="14">
        <v>3.5</v>
      </c>
      <c r="H406" s="14">
        <v>3</v>
      </c>
      <c r="I406" s="14">
        <v>3</v>
      </c>
      <c r="J406" s="14">
        <v>3.5</v>
      </c>
      <c r="K406" s="14">
        <v>3.5</v>
      </c>
      <c r="L406" s="14">
        <v>3.5</v>
      </c>
      <c r="M406" s="14">
        <v>3.5</v>
      </c>
      <c r="N406" s="14">
        <v>4</v>
      </c>
      <c r="O406" s="14">
        <v>4</v>
      </c>
      <c r="P406" s="14">
        <v>5</v>
      </c>
      <c r="Q406" s="14">
        <v>2.5</v>
      </c>
      <c r="R406" s="14">
        <v>2.5</v>
      </c>
      <c r="S406" s="14">
        <v>0</v>
      </c>
      <c r="T406" s="14">
        <v>0</v>
      </c>
      <c r="U406" s="14">
        <v>0</v>
      </c>
      <c r="V406" s="14">
        <v>0</v>
      </c>
      <c r="W406" s="14">
        <v>3.5</v>
      </c>
      <c r="X406" s="14">
        <v>0</v>
      </c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>
        <f t="shared" si="105"/>
        <v>56.5</v>
      </c>
      <c r="AJ406" s="14">
        <v>35</v>
      </c>
      <c r="AK406" s="36">
        <f t="shared" si="112"/>
        <v>1977.5</v>
      </c>
      <c r="AL406" s="14">
        <v>0</v>
      </c>
      <c r="AM406" s="36">
        <v>100</v>
      </c>
      <c r="AN406" s="36">
        <v>100</v>
      </c>
      <c r="AO406" s="41"/>
      <c r="AP406" s="41">
        <f t="shared" si="111"/>
        <v>0</v>
      </c>
      <c r="AQ406" s="41">
        <f t="shared" si="100"/>
        <v>0</v>
      </c>
      <c r="AR406" s="14"/>
      <c r="AS406" s="14"/>
      <c r="AT406" s="14">
        <v>2300</v>
      </c>
      <c r="AU406" s="14">
        <v>1220.5</v>
      </c>
      <c r="AV406" s="14">
        <f t="shared" si="109"/>
        <v>1079.5</v>
      </c>
      <c r="AW406" s="40">
        <f t="shared" si="117"/>
        <v>1477</v>
      </c>
      <c r="AX406" s="46">
        <v>199.5</v>
      </c>
      <c r="AY406" s="40">
        <f t="shared" si="107"/>
        <v>56.5</v>
      </c>
      <c r="AZ406" s="40">
        <f t="shared" si="113"/>
        <v>256</v>
      </c>
      <c r="BA406" s="40">
        <v>100</v>
      </c>
      <c r="BB406" s="40">
        <f t="shared" si="103"/>
        <v>200</v>
      </c>
      <c r="BC406" s="40">
        <v>100</v>
      </c>
      <c r="BD406" s="40">
        <f t="shared" si="102"/>
        <v>200</v>
      </c>
      <c r="BE406" s="40">
        <f t="shared" si="114"/>
        <v>500.5</v>
      </c>
      <c r="BF406" s="14"/>
      <c r="BG406" s="44"/>
      <c r="BH406" s="7"/>
    </row>
    <row r="407" spans="1:60">
      <c r="A407" s="13">
        <v>863</v>
      </c>
      <c r="B407" s="14" t="s">
        <v>502</v>
      </c>
      <c r="C407" s="14" t="s">
        <v>455</v>
      </c>
      <c r="D407" s="14">
        <v>1.5</v>
      </c>
      <c r="E407" s="14">
        <v>1.5</v>
      </c>
      <c r="F407" s="14">
        <v>1.5</v>
      </c>
      <c r="G407" s="14">
        <v>0</v>
      </c>
      <c r="H407" s="14">
        <v>0</v>
      </c>
      <c r="I407" s="14">
        <v>0</v>
      </c>
      <c r="J407" s="14">
        <v>0</v>
      </c>
      <c r="K407" s="14">
        <v>1.5</v>
      </c>
      <c r="L407" s="14">
        <v>1.5</v>
      </c>
      <c r="M407" s="14">
        <v>1.5</v>
      </c>
      <c r="N407" s="14">
        <v>1.5</v>
      </c>
      <c r="O407" s="14">
        <v>1.5</v>
      </c>
      <c r="P407" s="14">
        <v>1.5</v>
      </c>
      <c r="Q407" s="14">
        <v>1.5</v>
      </c>
      <c r="R407" s="14">
        <v>1.5</v>
      </c>
      <c r="S407" s="14">
        <v>1.5</v>
      </c>
      <c r="T407" s="14">
        <v>1.5</v>
      </c>
      <c r="U407" s="14">
        <v>1.5</v>
      </c>
      <c r="V407" s="14">
        <v>2</v>
      </c>
      <c r="W407" s="14">
        <v>1.5</v>
      </c>
      <c r="X407" s="14">
        <v>1</v>
      </c>
      <c r="Y407" s="14">
        <v>2</v>
      </c>
      <c r="Z407" s="14">
        <v>2</v>
      </c>
      <c r="AA407" s="14">
        <v>2</v>
      </c>
      <c r="AB407" s="14">
        <v>2</v>
      </c>
      <c r="AC407" s="14">
        <v>2.5</v>
      </c>
      <c r="AD407" s="14">
        <v>2.5</v>
      </c>
      <c r="AE407" s="14">
        <v>2.5</v>
      </c>
      <c r="AF407" s="14">
        <v>3.5</v>
      </c>
      <c r="AG407" s="14">
        <v>4</v>
      </c>
      <c r="AH407" s="14">
        <v>4</v>
      </c>
      <c r="AI407" s="14">
        <f t="shared" si="105"/>
        <v>52.5</v>
      </c>
      <c r="AJ407" s="14">
        <v>35</v>
      </c>
      <c r="AK407" s="36">
        <f t="shared" si="112"/>
        <v>1837.5</v>
      </c>
      <c r="AL407" s="14">
        <v>0</v>
      </c>
      <c r="AM407" s="36">
        <v>100</v>
      </c>
      <c r="AN407" s="36">
        <v>100</v>
      </c>
      <c r="AO407" s="41"/>
      <c r="AP407" s="41">
        <f t="shared" si="111"/>
        <v>0</v>
      </c>
      <c r="AQ407" s="41">
        <f t="shared" si="100"/>
        <v>0</v>
      </c>
      <c r="AR407" s="14"/>
      <c r="AS407" s="14"/>
      <c r="AT407" s="14"/>
      <c r="AU407" s="14">
        <f>AT407</f>
        <v>0</v>
      </c>
      <c r="AV407" s="14">
        <f t="shared" si="109"/>
        <v>0</v>
      </c>
      <c r="AW407" s="40">
        <f t="shared" si="117"/>
        <v>252.5</v>
      </c>
      <c r="AX407" s="46">
        <v>24</v>
      </c>
      <c r="AY407" s="40">
        <f t="shared" si="107"/>
        <v>52.5</v>
      </c>
      <c r="AZ407" s="40">
        <f t="shared" si="113"/>
        <v>76.5</v>
      </c>
      <c r="BA407" s="40">
        <v>100</v>
      </c>
      <c r="BB407" s="40">
        <f t="shared" si="103"/>
        <v>200</v>
      </c>
      <c r="BC407" s="40">
        <v>100</v>
      </c>
      <c r="BD407" s="40">
        <f t="shared" si="102"/>
        <v>200</v>
      </c>
      <c r="BE407" s="40">
        <f t="shared" si="114"/>
        <v>1585</v>
      </c>
      <c r="BF407" s="14"/>
      <c r="BG407" s="44"/>
      <c r="BH407" s="7"/>
    </row>
    <row r="408" spans="1:60">
      <c r="A408" s="13">
        <v>864</v>
      </c>
      <c r="B408" s="14" t="s">
        <v>503</v>
      </c>
      <c r="C408" s="14" t="s">
        <v>455</v>
      </c>
      <c r="D408" s="14">
        <v>2</v>
      </c>
      <c r="E408" s="14">
        <v>2</v>
      </c>
      <c r="F408" s="14">
        <v>2</v>
      </c>
      <c r="G408" s="14">
        <v>2</v>
      </c>
      <c r="H408" s="14">
        <v>1.5</v>
      </c>
      <c r="I408" s="14">
        <v>1.5</v>
      </c>
      <c r="J408" s="14">
        <v>2</v>
      </c>
      <c r="K408" s="14">
        <v>2</v>
      </c>
      <c r="L408" s="14">
        <v>2</v>
      </c>
      <c r="M408" s="14">
        <v>1.5</v>
      </c>
      <c r="N408" s="14">
        <v>1</v>
      </c>
      <c r="O408" s="14">
        <v>1</v>
      </c>
      <c r="P408" s="14">
        <v>1</v>
      </c>
      <c r="Q408" s="14">
        <v>1.5</v>
      </c>
      <c r="R408" s="14">
        <v>1</v>
      </c>
      <c r="S408" s="14">
        <v>1</v>
      </c>
      <c r="T408" s="14">
        <v>1</v>
      </c>
      <c r="U408" s="14">
        <v>1.5</v>
      </c>
      <c r="V408" s="14">
        <v>1</v>
      </c>
      <c r="W408" s="14">
        <v>1.5</v>
      </c>
      <c r="X408" s="14">
        <v>1.5</v>
      </c>
      <c r="Y408" s="14">
        <v>1.5</v>
      </c>
      <c r="Z408" s="14">
        <v>1.5</v>
      </c>
      <c r="AA408" s="14">
        <v>1.5</v>
      </c>
      <c r="AB408" s="14">
        <v>2</v>
      </c>
      <c r="AC408" s="14">
        <v>1.5</v>
      </c>
      <c r="AD408" s="14">
        <v>1.5</v>
      </c>
      <c r="AE408" s="14">
        <v>2</v>
      </c>
      <c r="AF408" s="14">
        <v>2</v>
      </c>
      <c r="AG408" s="14"/>
      <c r="AH408" s="14">
        <v>2.5</v>
      </c>
      <c r="AI408" s="14">
        <f t="shared" si="105"/>
        <v>47.5</v>
      </c>
      <c r="AJ408" s="14">
        <v>35</v>
      </c>
      <c r="AK408" s="36">
        <f t="shared" si="112"/>
        <v>1662.5</v>
      </c>
      <c r="AL408" s="14">
        <v>0</v>
      </c>
      <c r="AM408" s="36">
        <v>100</v>
      </c>
      <c r="AN408" s="36">
        <v>100</v>
      </c>
      <c r="AO408" s="41"/>
      <c r="AP408" s="41">
        <f t="shared" si="111"/>
        <v>0</v>
      </c>
      <c r="AQ408" s="41">
        <f t="shared" si="100"/>
        <v>0</v>
      </c>
      <c r="AR408" s="14"/>
      <c r="AS408" s="14"/>
      <c r="AT408" s="14">
        <v>2650</v>
      </c>
      <c r="AU408" s="14">
        <v>915</v>
      </c>
      <c r="AV408" s="14">
        <f t="shared" si="109"/>
        <v>1735</v>
      </c>
      <c r="AW408" s="40">
        <f t="shared" si="117"/>
        <v>1162.5</v>
      </c>
      <c r="AX408" s="46">
        <v>58</v>
      </c>
      <c r="AY408" s="40">
        <f t="shared" si="107"/>
        <v>47.5</v>
      </c>
      <c r="AZ408" s="40">
        <f t="shared" si="113"/>
        <v>105.5</v>
      </c>
      <c r="BA408" s="40">
        <v>100</v>
      </c>
      <c r="BB408" s="40">
        <f t="shared" si="103"/>
        <v>200</v>
      </c>
      <c r="BC408" s="40">
        <v>100</v>
      </c>
      <c r="BD408" s="40">
        <f t="shared" si="102"/>
        <v>200</v>
      </c>
      <c r="BE408" s="40">
        <f t="shared" si="114"/>
        <v>500</v>
      </c>
      <c r="BF408" s="14"/>
      <c r="BG408" s="44"/>
      <c r="BH408" s="7"/>
    </row>
    <row r="409" spans="1:60">
      <c r="A409" s="13">
        <v>865</v>
      </c>
      <c r="B409" s="14" t="s">
        <v>504</v>
      </c>
      <c r="C409" s="14" t="s">
        <v>455</v>
      </c>
      <c r="D409" s="14">
        <v>49</v>
      </c>
      <c r="E409" s="14">
        <v>44.5</v>
      </c>
      <c r="F409" s="14">
        <v>35.5</v>
      </c>
      <c r="G409" s="14">
        <v>36.5</v>
      </c>
      <c r="H409" s="14">
        <v>38</v>
      </c>
      <c r="I409" s="14">
        <v>40</v>
      </c>
      <c r="J409" s="14">
        <v>35.5</v>
      </c>
      <c r="K409" s="14">
        <v>41</v>
      </c>
      <c r="L409" s="14">
        <v>35.5</v>
      </c>
      <c r="M409" s="14">
        <v>41</v>
      </c>
      <c r="N409" s="14">
        <v>39.5</v>
      </c>
      <c r="O409" s="14">
        <v>37</v>
      </c>
      <c r="P409" s="14">
        <v>41.5</v>
      </c>
      <c r="Q409" s="14">
        <v>39.5</v>
      </c>
      <c r="R409" s="14">
        <v>39</v>
      </c>
      <c r="S409" s="14">
        <v>38</v>
      </c>
      <c r="T409" s="14">
        <v>36</v>
      </c>
      <c r="U409" s="14">
        <v>34</v>
      </c>
      <c r="V409" s="14">
        <v>38</v>
      </c>
      <c r="W409" s="14">
        <v>40</v>
      </c>
      <c r="X409" s="14">
        <v>42.5</v>
      </c>
      <c r="Y409" s="14">
        <v>38</v>
      </c>
      <c r="Z409" s="14">
        <v>43</v>
      </c>
      <c r="AA409" s="14">
        <v>44.5</v>
      </c>
      <c r="AB409" s="14">
        <v>37.5</v>
      </c>
      <c r="AC409" s="14">
        <v>47</v>
      </c>
      <c r="AD409" s="14">
        <v>49.5</v>
      </c>
      <c r="AE409" s="14">
        <v>48</v>
      </c>
      <c r="AF409" s="14">
        <v>46</v>
      </c>
      <c r="AG409" s="14">
        <v>47</v>
      </c>
      <c r="AH409" s="14">
        <v>45</v>
      </c>
      <c r="AI409" s="14">
        <f t="shared" si="105"/>
        <v>1267</v>
      </c>
      <c r="AJ409" s="14">
        <v>35</v>
      </c>
      <c r="AK409" s="36">
        <f t="shared" si="112"/>
        <v>44345</v>
      </c>
      <c r="AL409" s="14">
        <v>0</v>
      </c>
      <c r="AM409" s="36">
        <v>100</v>
      </c>
      <c r="AN409" s="36">
        <v>100</v>
      </c>
      <c r="AO409" s="41"/>
      <c r="AP409" s="41">
        <f t="shared" si="111"/>
        <v>0</v>
      </c>
      <c r="AQ409" s="41">
        <f t="shared" si="100"/>
        <v>0</v>
      </c>
      <c r="AR409" s="14"/>
      <c r="AS409" s="14"/>
      <c r="AT409" s="14"/>
      <c r="AU409" s="14">
        <f t="shared" ref="AU409:AU445" si="118">AT409</f>
        <v>0</v>
      </c>
      <c r="AV409" s="14">
        <f t="shared" si="109"/>
        <v>0</v>
      </c>
      <c r="AW409" s="40">
        <f t="shared" si="117"/>
        <v>1467</v>
      </c>
      <c r="AX409" s="46">
        <v>955</v>
      </c>
      <c r="AY409" s="40">
        <f t="shared" si="107"/>
        <v>1267</v>
      </c>
      <c r="AZ409" s="40">
        <f t="shared" si="113"/>
        <v>2222</v>
      </c>
      <c r="BA409" s="40">
        <v>100</v>
      </c>
      <c r="BB409" s="40">
        <f t="shared" si="103"/>
        <v>200</v>
      </c>
      <c r="BC409" s="40">
        <v>100</v>
      </c>
      <c r="BD409" s="40">
        <f t="shared" si="102"/>
        <v>200</v>
      </c>
      <c r="BE409" s="40">
        <f t="shared" si="114"/>
        <v>42878</v>
      </c>
      <c r="BF409" s="14"/>
      <c r="BG409" s="44"/>
      <c r="BH409" s="7"/>
    </row>
    <row r="410" spans="1:60">
      <c r="A410" s="118">
        <v>866</v>
      </c>
      <c r="B410" s="118" t="s">
        <v>505</v>
      </c>
      <c r="C410" s="118" t="s">
        <v>455</v>
      </c>
      <c r="D410" s="118">
        <v>1</v>
      </c>
      <c r="E410" s="118">
        <v>1.5</v>
      </c>
      <c r="F410" s="118">
        <v>2</v>
      </c>
      <c r="G410" s="118">
        <v>2</v>
      </c>
      <c r="H410" s="118">
        <v>2</v>
      </c>
      <c r="I410" s="118">
        <v>2</v>
      </c>
      <c r="J410" s="118">
        <v>1.5</v>
      </c>
      <c r="K410" s="118">
        <v>1.5</v>
      </c>
      <c r="L410" s="118">
        <v>1.5</v>
      </c>
      <c r="M410" s="118">
        <v>1.5</v>
      </c>
      <c r="N410" s="118">
        <v>1</v>
      </c>
      <c r="O410" s="118">
        <v>1.5</v>
      </c>
      <c r="P410" s="118">
        <v>1</v>
      </c>
      <c r="Q410" s="118">
        <v>1</v>
      </c>
      <c r="R410" s="118">
        <v>1.5</v>
      </c>
      <c r="S410" s="118">
        <v>1.5</v>
      </c>
      <c r="T410" s="118">
        <v>1</v>
      </c>
      <c r="U410" s="118">
        <v>1.5</v>
      </c>
      <c r="V410" s="118">
        <v>1.5</v>
      </c>
      <c r="W410" s="118">
        <v>1.5</v>
      </c>
      <c r="X410" s="118">
        <v>1.5</v>
      </c>
      <c r="Y410" s="118">
        <v>1.5</v>
      </c>
      <c r="Z410" s="118">
        <v>1.5</v>
      </c>
      <c r="AA410" s="118">
        <v>1</v>
      </c>
      <c r="AB410" s="118">
        <v>1</v>
      </c>
      <c r="AC410" s="118">
        <v>1.5</v>
      </c>
      <c r="AD410" s="118">
        <v>1.5</v>
      </c>
      <c r="AE410" s="118">
        <v>1.5</v>
      </c>
      <c r="AF410" s="118">
        <v>2</v>
      </c>
      <c r="AG410" s="118">
        <v>1.5</v>
      </c>
      <c r="AH410" s="118">
        <v>1.5</v>
      </c>
      <c r="AI410" s="14">
        <f t="shared" si="105"/>
        <v>45.5</v>
      </c>
      <c r="AJ410" s="14">
        <v>35</v>
      </c>
      <c r="AK410" s="36">
        <f t="shared" si="112"/>
        <v>1592.5</v>
      </c>
      <c r="AL410" s="14">
        <v>0</v>
      </c>
      <c r="AM410" s="14"/>
      <c r="AN410" s="14"/>
      <c r="AO410" s="14"/>
      <c r="AP410" s="41">
        <f t="shared" si="111"/>
        <v>0</v>
      </c>
      <c r="AQ410" s="41">
        <f t="shared" si="100"/>
        <v>0</v>
      </c>
      <c r="AR410" s="118"/>
      <c r="AS410" s="14"/>
      <c r="AT410" s="118"/>
      <c r="AU410" s="14">
        <f t="shared" si="118"/>
        <v>0</v>
      </c>
      <c r="AV410" s="14">
        <f t="shared" si="109"/>
        <v>0</v>
      </c>
      <c r="AW410" s="40">
        <f t="shared" si="117"/>
        <v>45.5</v>
      </c>
      <c r="AX410" s="118"/>
      <c r="AY410" s="40">
        <f t="shared" si="107"/>
        <v>45.5</v>
      </c>
      <c r="AZ410" s="40">
        <f t="shared" si="113"/>
        <v>45.5</v>
      </c>
      <c r="BA410" s="118"/>
      <c r="BB410" s="40">
        <f t="shared" si="103"/>
        <v>0</v>
      </c>
      <c r="BC410" s="118"/>
      <c r="BD410" s="40">
        <f t="shared" si="102"/>
        <v>0</v>
      </c>
      <c r="BE410" s="40">
        <f t="shared" si="114"/>
        <v>1547</v>
      </c>
      <c r="BF410" s="118"/>
      <c r="BG410" s="118"/>
      <c r="BH410" s="7"/>
    </row>
    <row r="411" spans="1:60">
      <c r="A411" s="13">
        <v>867</v>
      </c>
      <c r="B411" s="14" t="s">
        <v>506</v>
      </c>
      <c r="C411" s="14" t="s">
        <v>455</v>
      </c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>
        <f t="shared" si="105"/>
        <v>0</v>
      </c>
      <c r="AJ411" s="14">
        <v>35</v>
      </c>
      <c r="AK411" s="36">
        <f t="shared" si="112"/>
        <v>0</v>
      </c>
      <c r="AL411" s="14">
        <v>0</v>
      </c>
      <c r="AM411" s="36">
        <v>0</v>
      </c>
      <c r="AN411" s="36">
        <v>0</v>
      </c>
      <c r="AO411" s="41"/>
      <c r="AP411" s="41">
        <f t="shared" si="111"/>
        <v>0</v>
      </c>
      <c r="AQ411" s="41">
        <f t="shared" si="100"/>
        <v>0</v>
      </c>
      <c r="AR411" s="14"/>
      <c r="AS411" s="14"/>
      <c r="AT411" s="14"/>
      <c r="AU411" s="14">
        <f t="shared" si="118"/>
        <v>0</v>
      </c>
      <c r="AV411" s="14">
        <f t="shared" si="109"/>
        <v>0</v>
      </c>
      <c r="AW411" s="40">
        <f t="shared" si="117"/>
        <v>0</v>
      </c>
      <c r="AX411" s="46">
        <v>7</v>
      </c>
      <c r="AY411" s="40">
        <f t="shared" si="107"/>
        <v>0</v>
      </c>
      <c r="AZ411" s="40">
        <f t="shared" si="113"/>
        <v>7</v>
      </c>
      <c r="BA411" s="40">
        <v>100</v>
      </c>
      <c r="BB411" s="40">
        <f t="shared" si="103"/>
        <v>100</v>
      </c>
      <c r="BC411" s="40">
        <v>100</v>
      </c>
      <c r="BD411" s="40">
        <f t="shared" si="102"/>
        <v>100</v>
      </c>
      <c r="BE411" s="40">
        <f t="shared" si="114"/>
        <v>0</v>
      </c>
      <c r="BF411" s="14"/>
      <c r="BG411" s="44"/>
      <c r="BH411" s="7"/>
    </row>
    <row r="412" spans="1:60">
      <c r="A412" s="13">
        <v>868</v>
      </c>
      <c r="B412" s="14" t="s">
        <v>507</v>
      </c>
      <c r="C412" s="14" t="s">
        <v>455</v>
      </c>
      <c r="D412" s="14">
        <v>12</v>
      </c>
      <c r="E412" s="14">
        <v>11</v>
      </c>
      <c r="F412" s="14">
        <v>10.5</v>
      </c>
      <c r="G412" s="14">
        <v>10</v>
      </c>
      <c r="H412" s="14">
        <v>16.5</v>
      </c>
      <c r="I412" s="14">
        <v>10</v>
      </c>
      <c r="J412" s="14">
        <v>11.5</v>
      </c>
      <c r="K412" s="14">
        <v>10</v>
      </c>
      <c r="L412" s="14">
        <v>11</v>
      </c>
      <c r="M412" s="14">
        <v>15</v>
      </c>
      <c r="N412" s="14">
        <v>16</v>
      </c>
      <c r="O412" s="14">
        <v>15</v>
      </c>
      <c r="P412" s="14">
        <v>18.5</v>
      </c>
      <c r="Q412" s="14">
        <v>17</v>
      </c>
      <c r="R412" s="14">
        <v>18.5</v>
      </c>
      <c r="S412" s="14">
        <v>19.5</v>
      </c>
      <c r="T412" s="14">
        <v>19.5</v>
      </c>
      <c r="U412" s="14">
        <v>19.5</v>
      </c>
      <c r="V412" s="14">
        <v>18</v>
      </c>
      <c r="W412" s="14">
        <v>13</v>
      </c>
      <c r="X412" s="14">
        <v>13</v>
      </c>
      <c r="Y412" s="14">
        <v>16.5</v>
      </c>
      <c r="Z412" s="14">
        <v>11</v>
      </c>
      <c r="AA412" s="14">
        <v>17.5</v>
      </c>
      <c r="AB412" s="14">
        <v>7</v>
      </c>
      <c r="AC412" s="14">
        <v>8</v>
      </c>
      <c r="AD412" s="14">
        <v>15.5</v>
      </c>
      <c r="AE412" s="14">
        <v>11</v>
      </c>
      <c r="AF412" s="14">
        <v>12.5</v>
      </c>
      <c r="AG412" s="14">
        <v>9</v>
      </c>
      <c r="AH412" s="14">
        <v>12.5</v>
      </c>
      <c r="AI412" s="14">
        <f t="shared" si="105"/>
        <v>425.5</v>
      </c>
      <c r="AJ412" s="14">
        <v>35</v>
      </c>
      <c r="AK412" s="36">
        <f t="shared" si="112"/>
        <v>14892.5</v>
      </c>
      <c r="AL412" s="14">
        <v>0</v>
      </c>
      <c r="AM412" s="36">
        <v>100</v>
      </c>
      <c r="AN412" s="36">
        <v>100</v>
      </c>
      <c r="AO412" s="41"/>
      <c r="AP412" s="41">
        <f t="shared" si="111"/>
        <v>0</v>
      </c>
      <c r="AQ412" s="41">
        <f t="shared" si="100"/>
        <v>0</v>
      </c>
      <c r="AR412" s="14"/>
      <c r="AS412" s="14"/>
      <c r="AT412" s="14">
        <v>2300</v>
      </c>
      <c r="AU412" s="14">
        <f t="shared" si="118"/>
        <v>2300</v>
      </c>
      <c r="AV412" s="14">
        <f t="shared" si="109"/>
        <v>0</v>
      </c>
      <c r="AW412" s="40">
        <f t="shared" si="117"/>
        <v>2925.5</v>
      </c>
      <c r="AX412" s="46">
        <v>375</v>
      </c>
      <c r="AY412" s="40">
        <f t="shared" si="107"/>
        <v>425.5</v>
      </c>
      <c r="AZ412" s="40">
        <f t="shared" si="113"/>
        <v>800.5</v>
      </c>
      <c r="BA412" s="40">
        <v>100</v>
      </c>
      <c r="BB412" s="40">
        <f t="shared" si="103"/>
        <v>200</v>
      </c>
      <c r="BC412" s="40">
        <v>100</v>
      </c>
      <c r="BD412" s="40">
        <f t="shared" si="102"/>
        <v>200</v>
      </c>
      <c r="BE412" s="40">
        <f t="shared" si="114"/>
        <v>11967</v>
      </c>
      <c r="BF412" s="14"/>
      <c r="BG412" s="44"/>
      <c r="BH412" s="7"/>
    </row>
    <row r="413" spans="1:60">
      <c r="A413" s="13">
        <v>869</v>
      </c>
      <c r="B413" s="14" t="s">
        <v>508</v>
      </c>
      <c r="C413" s="14" t="s">
        <v>455</v>
      </c>
      <c r="D413" s="14">
        <v>1</v>
      </c>
      <c r="E413" s="14">
        <v>1</v>
      </c>
      <c r="F413" s="14">
        <v>1</v>
      </c>
      <c r="G413" s="14">
        <v>1</v>
      </c>
      <c r="H413" s="14">
        <v>1</v>
      </c>
      <c r="I413" s="14">
        <v>1</v>
      </c>
      <c r="J413" s="14">
        <v>1</v>
      </c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>
        <f t="shared" si="105"/>
        <v>7</v>
      </c>
      <c r="AJ413" s="14">
        <v>35</v>
      </c>
      <c r="AK413" s="36">
        <f t="shared" si="112"/>
        <v>245</v>
      </c>
      <c r="AL413" s="14">
        <v>0</v>
      </c>
      <c r="AM413" s="36">
        <v>100</v>
      </c>
      <c r="AN413" s="36">
        <v>100</v>
      </c>
      <c r="AO413" s="41"/>
      <c r="AP413" s="41">
        <f t="shared" si="111"/>
        <v>0</v>
      </c>
      <c r="AQ413" s="41">
        <f t="shared" si="100"/>
        <v>0</v>
      </c>
      <c r="AR413" s="14"/>
      <c r="AS413" s="14"/>
      <c r="AT413" s="14"/>
      <c r="AU413" s="14">
        <f t="shared" si="118"/>
        <v>0</v>
      </c>
      <c r="AV413" s="14">
        <f t="shared" si="109"/>
        <v>0</v>
      </c>
      <c r="AW413" s="40">
        <f t="shared" si="117"/>
        <v>207</v>
      </c>
      <c r="AX413" s="46">
        <v>27</v>
      </c>
      <c r="AY413" s="40">
        <f t="shared" si="107"/>
        <v>7</v>
      </c>
      <c r="AZ413" s="40">
        <f t="shared" si="113"/>
        <v>34</v>
      </c>
      <c r="BA413" s="40">
        <v>100</v>
      </c>
      <c r="BB413" s="40">
        <f t="shared" si="103"/>
        <v>200</v>
      </c>
      <c r="BC413" s="40">
        <v>100</v>
      </c>
      <c r="BD413" s="40">
        <f t="shared" si="102"/>
        <v>200</v>
      </c>
      <c r="BE413" s="40">
        <f t="shared" si="114"/>
        <v>38</v>
      </c>
      <c r="BF413" s="14"/>
      <c r="BG413" s="44"/>
      <c r="BH413" s="7"/>
    </row>
    <row r="414" spans="1:60">
      <c r="A414" s="13">
        <v>870</v>
      </c>
      <c r="B414" s="14" t="s">
        <v>509</v>
      </c>
      <c r="C414" s="14" t="s">
        <v>455</v>
      </c>
      <c r="D414" s="14">
        <v>2.5</v>
      </c>
      <c r="E414" s="14">
        <v>2.5</v>
      </c>
      <c r="F414" s="14">
        <v>2.5</v>
      </c>
      <c r="G414" s="14">
        <v>2.5</v>
      </c>
      <c r="H414" s="14">
        <v>2</v>
      </c>
      <c r="I414" s="14">
        <v>2</v>
      </c>
      <c r="J414" s="14">
        <v>2</v>
      </c>
      <c r="K414" s="14">
        <v>2</v>
      </c>
      <c r="L414" s="14">
        <v>2</v>
      </c>
      <c r="M414" s="14">
        <v>2</v>
      </c>
      <c r="N414" s="14">
        <v>1.5</v>
      </c>
      <c r="O414" s="14">
        <v>1</v>
      </c>
      <c r="P414" s="14"/>
      <c r="Q414" s="14">
        <v>2</v>
      </c>
      <c r="R414" s="14">
        <v>2</v>
      </c>
      <c r="S414" s="14">
        <v>2.5</v>
      </c>
      <c r="T414" s="14">
        <v>3</v>
      </c>
      <c r="U414" s="14">
        <v>2.5</v>
      </c>
      <c r="V414" s="14">
        <v>2</v>
      </c>
      <c r="W414" s="14">
        <v>2</v>
      </c>
      <c r="X414" s="14">
        <v>2</v>
      </c>
      <c r="Y414" s="14">
        <v>1.5</v>
      </c>
      <c r="Z414" s="14">
        <v>2</v>
      </c>
      <c r="AA414" s="14">
        <v>1</v>
      </c>
      <c r="AB414" s="14">
        <v>2</v>
      </c>
      <c r="AC414" s="14">
        <v>2.5</v>
      </c>
      <c r="AD414" s="14">
        <v>3</v>
      </c>
      <c r="AE414" s="14">
        <v>2</v>
      </c>
      <c r="AF414" s="14">
        <v>3.5</v>
      </c>
      <c r="AG414" s="14">
        <v>3</v>
      </c>
      <c r="AH414" s="14">
        <v>2.5</v>
      </c>
      <c r="AI414" s="14">
        <f t="shared" si="105"/>
        <v>65.5</v>
      </c>
      <c r="AJ414" s="14">
        <v>35</v>
      </c>
      <c r="AK414" s="36">
        <f t="shared" si="112"/>
        <v>2292.5</v>
      </c>
      <c r="AL414" s="14">
        <v>0</v>
      </c>
      <c r="AM414" s="36">
        <v>100</v>
      </c>
      <c r="AN414" s="36">
        <v>100</v>
      </c>
      <c r="AO414" s="41"/>
      <c r="AP414" s="41">
        <f t="shared" si="111"/>
        <v>0</v>
      </c>
      <c r="AQ414" s="41">
        <f t="shared" si="100"/>
        <v>0</v>
      </c>
      <c r="AR414" s="14"/>
      <c r="AS414" s="14"/>
      <c r="AT414" s="14"/>
      <c r="AU414" s="14">
        <f t="shared" si="118"/>
        <v>0</v>
      </c>
      <c r="AV414" s="14">
        <f t="shared" si="109"/>
        <v>0</v>
      </c>
      <c r="AW414" s="40">
        <f t="shared" si="117"/>
        <v>265.5</v>
      </c>
      <c r="AX414" s="46">
        <v>65.5</v>
      </c>
      <c r="AY414" s="40">
        <f t="shared" si="107"/>
        <v>65.5</v>
      </c>
      <c r="AZ414" s="40">
        <f t="shared" si="113"/>
        <v>131</v>
      </c>
      <c r="BA414" s="40">
        <v>100</v>
      </c>
      <c r="BB414" s="40">
        <f t="shared" si="103"/>
        <v>200</v>
      </c>
      <c r="BC414" s="40">
        <v>100</v>
      </c>
      <c r="BD414" s="40">
        <f t="shared" si="102"/>
        <v>200</v>
      </c>
      <c r="BE414" s="40">
        <f t="shared" si="114"/>
        <v>2027</v>
      </c>
      <c r="BF414" s="14"/>
      <c r="BG414" s="44"/>
      <c r="BH414" s="7"/>
    </row>
    <row r="415" spans="1:60">
      <c r="A415" s="13">
        <v>871</v>
      </c>
      <c r="B415" s="14" t="s">
        <v>510</v>
      </c>
      <c r="C415" s="14" t="s">
        <v>455</v>
      </c>
      <c r="D415" s="14"/>
      <c r="E415" s="14">
        <v>0.5</v>
      </c>
      <c r="F415" s="14">
        <v>0.5</v>
      </c>
      <c r="G415" s="14">
        <v>1.5</v>
      </c>
      <c r="H415" s="14">
        <v>1.5</v>
      </c>
      <c r="I415" s="14">
        <v>1.5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>
        <v>0.5</v>
      </c>
      <c r="P415" s="14">
        <v>0.5</v>
      </c>
      <c r="Q415" s="14">
        <v>0.5</v>
      </c>
      <c r="R415" s="14">
        <v>0.5</v>
      </c>
      <c r="S415" s="14">
        <v>0.5</v>
      </c>
      <c r="T415" s="14">
        <v>0.5</v>
      </c>
      <c r="U415" s="14">
        <v>0.5</v>
      </c>
      <c r="V415" s="14">
        <v>0.5</v>
      </c>
      <c r="W415" s="14">
        <v>0</v>
      </c>
      <c r="X415" s="14">
        <v>0.5</v>
      </c>
      <c r="Y415" s="14">
        <v>0.5</v>
      </c>
      <c r="Z415" s="14">
        <v>0.5</v>
      </c>
      <c r="AA415" s="14"/>
      <c r="AB415" s="14">
        <v>0.5</v>
      </c>
      <c r="AC415" s="14">
        <v>0.5</v>
      </c>
      <c r="AD415" s="14">
        <v>1</v>
      </c>
      <c r="AE415" s="14">
        <v>0.5</v>
      </c>
      <c r="AF415" s="14">
        <v>1</v>
      </c>
      <c r="AG415" s="14">
        <v>1</v>
      </c>
      <c r="AH415" s="14">
        <v>1</v>
      </c>
      <c r="AI415" s="14">
        <f t="shared" si="105"/>
        <v>16.5</v>
      </c>
      <c r="AJ415" s="14">
        <v>35</v>
      </c>
      <c r="AK415" s="36">
        <f t="shared" si="112"/>
        <v>577.5</v>
      </c>
      <c r="AL415" s="14">
        <v>0</v>
      </c>
      <c r="AM415" s="36">
        <v>100</v>
      </c>
      <c r="AN415" s="36">
        <v>100</v>
      </c>
      <c r="AO415" s="41"/>
      <c r="AP415" s="41">
        <f t="shared" si="111"/>
        <v>0</v>
      </c>
      <c r="AQ415" s="41">
        <f t="shared" ref="AQ415:AQ478" si="119">AL415-AO415</f>
        <v>0</v>
      </c>
      <c r="AR415" s="14"/>
      <c r="AS415" s="14"/>
      <c r="AT415" s="14"/>
      <c r="AU415" s="14">
        <f t="shared" si="118"/>
        <v>0</v>
      </c>
      <c r="AV415" s="14">
        <f t="shared" si="109"/>
        <v>0</v>
      </c>
      <c r="AW415" s="40">
        <f t="shared" si="117"/>
        <v>216.5</v>
      </c>
      <c r="AX415" s="46">
        <v>10.5</v>
      </c>
      <c r="AY415" s="40">
        <f t="shared" si="107"/>
        <v>16.5</v>
      </c>
      <c r="AZ415" s="40">
        <f t="shared" si="113"/>
        <v>27</v>
      </c>
      <c r="BA415" s="40">
        <v>200</v>
      </c>
      <c r="BB415" s="40">
        <f t="shared" si="103"/>
        <v>300</v>
      </c>
      <c r="BC415" s="40">
        <v>100</v>
      </c>
      <c r="BD415" s="40">
        <f t="shared" si="102"/>
        <v>200</v>
      </c>
      <c r="BE415" s="40">
        <f t="shared" si="114"/>
        <v>361</v>
      </c>
      <c r="BF415" s="14"/>
      <c r="BG415" s="44"/>
      <c r="BH415" s="7"/>
    </row>
    <row r="416" spans="1:60">
      <c r="A416" s="118">
        <v>901</v>
      </c>
      <c r="B416" s="118" t="s">
        <v>511</v>
      </c>
      <c r="C416" s="118" t="s">
        <v>455</v>
      </c>
      <c r="D416" s="118">
        <v>4</v>
      </c>
      <c r="E416" s="118">
        <v>4</v>
      </c>
      <c r="F416" s="118">
        <v>4</v>
      </c>
      <c r="G416" s="118">
        <v>4</v>
      </c>
      <c r="H416" s="118">
        <v>4</v>
      </c>
      <c r="I416" s="118">
        <v>4</v>
      </c>
      <c r="J416" s="118">
        <v>4</v>
      </c>
      <c r="K416" s="118">
        <v>4</v>
      </c>
      <c r="L416" s="118">
        <v>4</v>
      </c>
      <c r="M416" s="118">
        <v>4</v>
      </c>
      <c r="N416" s="118">
        <v>4</v>
      </c>
      <c r="O416" s="118">
        <v>4.5</v>
      </c>
      <c r="P416" s="118">
        <v>4</v>
      </c>
      <c r="Q416" s="118">
        <v>0</v>
      </c>
      <c r="R416" s="118">
        <v>4</v>
      </c>
      <c r="S416" s="118">
        <v>4</v>
      </c>
      <c r="T416" s="118">
        <v>4</v>
      </c>
      <c r="U416" s="118">
        <v>4</v>
      </c>
      <c r="V416" s="118">
        <v>4</v>
      </c>
      <c r="W416" s="118">
        <v>4</v>
      </c>
      <c r="X416" s="118">
        <v>3.5</v>
      </c>
      <c r="Y416" s="118">
        <v>4</v>
      </c>
      <c r="Z416" s="118">
        <v>4</v>
      </c>
      <c r="AA416" s="118">
        <v>4</v>
      </c>
      <c r="AB416" s="118">
        <v>3</v>
      </c>
      <c r="AC416" s="118">
        <v>4</v>
      </c>
      <c r="AD416" s="118">
        <v>4</v>
      </c>
      <c r="AE416" s="118">
        <v>3.5</v>
      </c>
      <c r="AF416" s="118">
        <v>4</v>
      </c>
      <c r="AG416" s="118">
        <v>4.5</v>
      </c>
      <c r="AH416" s="118">
        <v>3.5</v>
      </c>
      <c r="AI416" s="14">
        <f t="shared" si="105"/>
        <v>118.5</v>
      </c>
      <c r="AJ416" s="14">
        <v>35</v>
      </c>
      <c r="AK416" s="36">
        <f t="shared" si="112"/>
        <v>4147.5</v>
      </c>
      <c r="AL416" s="14">
        <v>0</v>
      </c>
      <c r="AM416" s="36">
        <v>100</v>
      </c>
      <c r="AN416" s="36">
        <v>100</v>
      </c>
      <c r="AO416" s="14"/>
      <c r="AP416" s="41">
        <f t="shared" si="111"/>
        <v>0</v>
      </c>
      <c r="AQ416" s="41">
        <f t="shared" si="119"/>
        <v>0</v>
      </c>
      <c r="AR416" s="118"/>
      <c r="AS416" s="14"/>
      <c r="AT416" s="118"/>
      <c r="AU416" s="14">
        <f t="shared" si="118"/>
        <v>0</v>
      </c>
      <c r="AV416" s="14">
        <f t="shared" si="109"/>
        <v>0</v>
      </c>
      <c r="AW416" s="40">
        <f t="shared" si="117"/>
        <v>318.5</v>
      </c>
      <c r="AX416" s="118"/>
      <c r="AY416" s="40">
        <f t="shared" si="107"/>
        <v>118.5</v>
      </c>
      <c r="AZ416" s="40">
        <f t="shared" si="113"/>
        <v>118.5</v>
      </c>
      <c r="BA416" s="118"/>
      <c r="BB416" s="40">
        <f t="shared" si="103"/>
        <v>100</v>
      </c>
      <c r="BC416" s="118"/>
      <c r="BD416" s="40">
        <f t="shared" si="102"/>
        <v>100</v>
      </c>
      <c r="BE416" s="40">
        <f t="shared" si="114"/>
        <v>3829</v>
      </c>
      <c r="BF416" s="118"/>
      <c r="BG416" s="118"/>
      <c r="BH416" s="7"/>
    </row>
    <row r="417" spans="1:60">
      <c r="A417" s="118">
        <v>902</v>
      </c>
      <c r="B417" s="118" t="s">
        <v>512</v>
      </c>
      <c r="C417" s="118" t="s">
        <v>455</v>
      </c>
      <c r="D417" s="118"/>
      <c r="E417" s="118"/>
      <c r="F417" s="118"/>
      <c r="G417" s="118"/>
      <c r="H417" s="118"/>
      <c r="I417" s="118"/>
      <c r="J417" s="118"/>
      <c r="K417" s="118">
        <v>1.5</v>
      </c>
      <c r="L417" s="118">
        <v>1.5</v>
      </c>
      <c r="M417" s="118">
        <v>1.5</v>
      </c>
      <c r="N417" s="118">
        <v>1</v>
      </c>
      <c r="O417" s="118">
        <v>1.5</v>
      </c>
      <c r="P417" s="118"/>
      <c r="Q417" s="118">
        <v>0</v>
      </c>
      <c r="R417" s="118">
        <v>1</v>
      </c>
      <c r="S417" s="118">
        <v>1</v>
      </c>
      <c r="T417" s="118">
        <v>1</v>
      </c>
      <c r="U417" s="118">
        <v>1</v>
      </c>
      <c r="V417" s="118">
        <v>1</v>
      </c>
      <c r="W417" s="118">
        <v>1</v>
      </c>
      <c r="X417" s="118">
        <v>0</v>
      </c>
      <c r="Y417" s="118">
        <v>1</v>
      </c>
      <c r="Z417" s="118">
        <v>1</v>
      </c>
      <c r="AA417" s="118">
        <v>0.5</v>
      </c>
      <c r="AB417" s="118">
        <v>1</v>
      </c>
      <c r="AC417" s="118">
        <v>1</v>
      </c>
      <c r="AD417" s="118">
        <v>1</v>
      </c>
      <c r="AE417" s="118">
        <v>2</v>
      </c>
      <c r="AF417" s="118">
        <v>2</v>
      </c>
      <c r="AG417" s="118">
        <v>1.5</v>
      </c>
      <c r="AH417" s="118">
        <v>2</v>
      </c>
      <c r="AI417" s="14">
        <f t="shared" si="105"/>
        <v>26</v>
      </c>
      <c r="AJ417" s="14">
        <v>35</v>
      </c>
      <c r="AK417" s="36">
        <f t="shared" si="112"/>
        <v>910</v>
      </c>
      <c r="AL417" s="14">
        <v>0</v>
      </c>
      <c r="AM417" s="36">
        <v>100</v>
      </c>
      <c r="AN417" s="36">
        <v>100</v>
      </c>
      <c r="AO417" s="14"/>
      <c r="AP417" s="41">
        <f t="shared" si="111"/>
        <v>0</v>
      </c>
      <c r="AQ417" s="41">
        <f t="shared" si="119"/>
        <v>0</v>
      </c>
      <c r="AR417" s="118"/>
      <c r="AS417" s="14"/>
      <c r="AT417" s="118"/>
      <c r="AU417" s="14">
        <f t="shared" si="118"/>
        <v>0</v>
      </c>
      <c r="AV417" s="14">
        <f t="shared" si="109"/>
        <v>0</v>
      </c>
      <c r="AW417" s="40">
        <f t="shared" si="117"/>
        <v>226</v>
      </c>
      <c r="AX417" s="118"/>
      <c r="AY417" s="40">
        <f t="shared" si="107"/>
        <v>26</v>
      </c>
      <c r="AZ417" s="40">
        <f t="shared" si="113"/>
        <v>26</v>
      </c>
      <c r="BA417" s="118"/>
      <c r="BB417" s="40">
        <f t="shared" si="103"/>
        <v>100</v>
      </c>
      <c r="BC417" s="118"/>
      <c r="BD417" s="40">
        <f t="shared" si="102"/>
        <v>100</v>
      </c>
      <c r="BE417" s="40">
        <f t="shared" si="114"/>
        <v>684</v>
      </c>
      <c r="BF417" s="118"/>
      <c r="BG417" s="118"/>
      <c r="BH417" s="7"/>
    </row>
    <row r="418" spans="1:60">
      <c r="A418" s="118">
        <v>903</v>
      </c>
      <c r="B418" s="118" t="s">
        <v>113</v>
      </c>
      <c r="C418" s="118" t="s">
        <v>455</v>
      </c>
      <c r="D418" s="118"/>
      <c r="E418" s="118"/>
      <c r="F418" s="118"/>
      <c r="G418" s="118"/>
      <c r="H418" s="118"/>
      <c r="I418" s="118"/>
      <c r="J418" s="118">
        <v>1</v>
      </c>
      <c r="K418" s="118"/>
      <c r="L418" s="118">
        <v>1</v>
      </c>
      <c r="M418" s="118">
        <v>1</v>
      </c>
      <c r="N418" s="118"/>
      <c r="O418" s="118">
        <v>1</v>
      </c>
      <c r="P418" s="118">
        <v>1</v>
      </c>
      <c r="Q418" s="118">
        <v>1</v>
      </c>
      <c r="R418" s="118">
        <v>1</v>
      </c>
      <c r="S418" s="118">
        <v>1</v>
      </c>
      <c r="T418" s="118">
        <v>1</v>
      </c>
      <c r="U418" s="118">
        <v>1</v>
      </c>
      <c r="V418" s="118">
        <v>1</v>
      </c>
      <c r="W418" s="118">
        <v>1</v>
      </c>
      <c r="X418" s="118">
        <v>1.5</v>
      </c>
      <c r="Y418" s="118">
        <v>1</v>
      </c>
      <c r="Z418" s="118">
        <v>1</v>
      </c>
      <c r="AA418" s="118">
        <v>1</v>
      </c>
      <c r="AB418" s="118">
        <v>1</v>
      </c>
      <c r="AC418" s="118">
        <v>1</v>
      </c>
      <c r="AD418" s="118">
        <v>1</v>
      </c>
      <c r="AE418" s="118">
        <v>1</v>
      </c>
      <c r="AF418" s="118">
        <v>1.5</v>
      </c>
      <c r="AG418" s="118">
        <v>2</v>
      </c>
      <c r="AH418" s="118">
        <v>1.5</v>
      </c>
      <c r="AI418" s="14">
        <f t="shared" si="105"/>
        <v>25.5</v>
      </c>
      <c r="AJ418" s="14">
        <v>35</v>
      </c>
      <c r="AK418" s="36">
        <f t="shared" si="112"/>
        <v>892.5</v>
      </c>
      <c r="AL418" s="14">
        <v>0</v>
      </c>
      <c r="AM418" s="36">
        <v>100</v>
      </c>
      <c r="AN418" s="36">
        <v>100</v>
      </c>
      <c r="AO418" s="14"/>
      <c r="AP418" s="41">
        <f t="shared" si="111"/>
        <v>0</v>
      </c>
      <c r="AQ418" s="41">
        <f t="shared" si="119"/>
        <v>0</v>
      </c>
      <c r="AR418" s="118"/>
      <c r="AS418" s="14"/>
      <c r="AT418" s="118"/>
      <c r="AU418" s="14">
        <f t="shared" si="118"/>
        <v>0</v>
      </c>
      <c r="AV418" s="14">
        <f t="shared" si="109"/>
        <v>0</v>
      </c>
      <c r="AW418" s="40">
        <f t="shared" si="117"/>
        <v>225.5</v>
      </c>
      <c r="AX418" s="118"/>
      <c r="AY418" s="40">
        <f t="shared" si="107"/>
        <v>25.5</v>
      </c>
      <c r="AZ418" s="40">
        <f t="shared" si="113"/>
        <v>25.5</v>
      </c>
      <c r="BA418" s="118"/>
      <c r="BB418" s="40">
        <f t="shared" si="103"/>
        <v>100</v>
      </c>
      <c r="BC418" s="118"/>
      <c r="BD418" s="40">
        <f t="shared" si="102"/>
        <v>100</v>
      </c>
      <c r="BE418" s="40">
        <f t="shared" si="114"/>
        <v>667</v>
      </c>
      <c r="BF418" s="118"/>
      <c r="BG418" s="118"/>
      <c r="BH418" s="7"/>
    </row>
    <row r="419" spans="1:60">
      <c r="A419" s="118">
        <v>904</v>
      </c>
      <c r="B419" s="118" t="s">
        <v>513</v>
      </c>
      <c r="C419" s="118" t="s">
        <v>455</v>
      </c>
      <c r="D419" s="118">
        <v>2.5</v>
      </c>
      <c r="E419" s="118">
        <v>1</v>
      </c>
      <c r="F419" s="118">
        <v>2</v>
      </c>
      <c r="G419" s="118">
        <v>1</v>
      </c>
      <c r="H419" s="118">
        <v>1</v>
      </c>
      <c r="I419" s="118">
        <v>1</v>
      </c>
      <c r="J419" s="118">
        <v>0</v>
      </c>
      <c r="K419" s="118">
        <v>1</v>
      </c>
      <c r="L419" s="118">
        <v>0</v>
      </c>
      <c r="M419" s="118">
        <v>0</v>
      </c>
      <c r="N419" s="118">
        <v>1</v>
      </c>
      <c r="O419" s="118">
        <v>1.5</v>
      </c>
      <c r="P419" s="118">
        <v>2</v>
      </c>
      <c r="Q419" s="118">
        <v>1.5</v>
      </c>
      <c r="R419" s="118">
        <v>1.5</v>
      </c>
      <c r="S419" s="118">
        <v>2.5</v>
      </c>
      <c r="T419" s="118">
        <v>3</v>
      </c>
      <c r="U419" s="118">
        <v>3</v>
      </c>
      <c r="V419" s="118">
        <v>2.5</v>
      </c>
      <c r="W419" s="118">
        <v>1.5</v>
      </c>
      <c r="X419" s="118">
        <v>1.5</v>
      </c>
      <c r="Y419" s="118">
        <v>3</v>
      </c>
      <c r="Z419" s="118">
        <v>2</v>
      </c>
      <c r="AA419" s="118">
        <v>3</v>
      </c>
      <c r="AB419" s="118">
        <v>3</v>
      </c>
      <c r="AC419" s="118">
        <v>3</v>
      </c>
      <c r="AD419" s="118">
        <v>2</v>
      </c>
      <c r="AE419" s="118">
        <v>3</v>
      </c>
      <c r="AF419" s="118">
        <v>4</v>
      </c>
      <c r="AG419" s="118">
        <v>8</v>
      </c>
      <c r="AH419" s="118">
        <v>4</v>
      </c>
      <c r="AI419" s="14">
        <f t="shared" si="105"/>
        <v>66</v>
      </c>
      <c r="AJ419" s="14">
        <v>35</v>
      </c>
      <c r="AK419" s="36">
        <f t="shared" si="112"/>
        <v>2310</v>
      </c>
      <c r="AL419" s="14">
        <v>0</v>
      </c>
      <c r="AM419" s="36">
        <v>100</v>
      </c>
      <c r="AN419" s="36">
        <v>100</v>
      </c>
      <c r="AO419" s="14"/>
      <c r="AP419" s="41">
        <f t="shared" si="111"/>
        <v>0</v>
      </c>
      <c r="AQ419" s="41">
        <f t="shared" si="119"/>
        <v>0</v>
      </c>
      <c r="AR419" s="118"/>
      <c r="AS419" s="14"/>
      <c r="AT419" s="118"/>
      <c r="AU419" s="14">
        <f t="shared" si="118"/>
        <v>0</v>
      </c>
      <c r="AV419" s="14">
        <f t="shared" si="109"/>
        <v>0</v>
      </c>
      <c r="AW419" s="40">
        <f t="shared" si="117"/>
        <v>266</v>
      </c>
      <c r="AX419" s="118"/>
      <c r="AY419" s="40">
        <f t="shared" si="107"/>
        <v>66</v>
      </c>
      <c r="AZ419" s="40">
        <f t="shared" si="113"/>
        <v>66</v>
      </c>
      <c r="BA419" s="118"/>
      <c r="BB419" s="40">
        <f t="shared" si="103"/>
        <v>100</v>
      </c>
      <c r="BC419" s="118"/>
      <c r="BD419" s="40">
        <f t="shared" si="102"/>
        <v>100</v>
      </c>
      <c r="BE419" s="40">
        <f t="shared" si="114"/>
        <v>2044</v>
      </c>
      <c r="BF419" s="118"/>
      <c r="BG419" s="118"/>
      <c r="BH419" s="7"/>
    </row>
    <row r="420" spans="1:60">
      <c r="A420" s="118">
        <v>905</v>
      </c>
      <c r="B420" s="118" t="s">
        <v>514</v>
      </c>
      <c r="C420" s="118" t="s">
        <v>455</v>
      </c>
      <c r="D420" s="118"/>
      <c r="E420" s="118"/>
      <c r="F420" s="118">
        <v>1.5</v>
      </c>
      <c r="G420" s="118">
        <v>1</v>
      </c>
      <c r="H420" s="118">
        <v>1.5</v>
      </c>
      <c r="I420" s="118">
        <v>1.5</v>
      </c>
      <c r="J420" s="118">
        <v>1</v>
      </c>
      <c r="K420" s="118">
        <v>1</v>
      </c>
      <c r="L420" s="118">
        <v>0</v>
      </c>
      <c r="M420" s="118">
        <v>1</v>
      </c>
      <c r="N420" s="118">
        <v>1</v>
      </c>
      <c r="O420" s="118">
        <v>1.5</v>
      </c>
      <c r="P420" s="118"/>
      <c r="Q420" s="118">
        <v>1.5</v>
      </c>
      <c r="R420" s="118">
        <v>2</v>
      </c>
      <c r="S420" s="118">
        <v>1.5</v>
      </c>
      <c r="T420" s="118">
        <v>1.5</v>
      </c>
      <c r="U420" s="118">
        <v>1.5</v>
      </c>
      <c r="V420" s="118">
        <v>1.5</v>
      </c>
      <c r="W420" s="118">
        <v>2</v>
      </c>
      <c r="X420" s="118">
        <v>1.5</v>
      </c>
      <c r="Y420" s="118">
        <v>2</v>
      </c>
      <c r="Z420" s="118">
        <v>1.5</v>
      </c>
      <c r="AA420" s="118">
        <v>2</v>
      </c>
      <c r="AB420" s="118">
        <v>1.5</v>
      </c>
      <c r="AC420" s="118">
        <v>1.5</v>
      </c>
      <c r="AD420" s="118">
        <v>1.5</v>
      </c>
      <c r="AE420" s="118">
        <v>1.5</v>
      </c>
      <c r="AF420" s="118">
        <v>1.5</v>
      </c>
      <c r="AG420" s="118">
        <v>1.5</v>
      </c>
      <c r="AH420" s="118">
        <v>1.5</v>
      </c>
      <c r="AI420" s="14">
        <f t="shared" si="105"/>
        <v>40</v>
      </c>
      <c r="AJ420" s="14">
        <v>35</v>
      </c>
      <c r="AK420" s="36">
        <f t="shared" si="112"/>
        <v>1400</v>
      </c>
      <c r="AL420" s="14">
        <v>0</v>
      </c>
      <c r="AM420" s="36">
        <v>100</v>
      </c>
      <c r="AN420" s="36">
        <v>100</v>
      </c>
      <c r="AO420" s="14"/>
      <c r="AP420" s="41">
        <f t="shared" si="111"/>
        <v>0</v>
      </c>
      <c r="AQ420" s="41">
        <f t="shared" si="119"/>
        <v>0</v>
      </c>
      <c r="AR420" s="118"/>
      <c r="AS420" s="14"/>
      <c r="AT420" s="118"/>
      <c r="AU420" s="14">
        <f t="shared" si="118"/>
        <v>0</v>
      </c>
      <c r="AV420" s="14">
        <f t="shared" si="109"/>
        <v>0</v>
      </c>
      <c r="AW420" s="40">
        <f t="shared" si="117"/>
        <v>240</v>
      </c>
      <c r="AX420" s="118"/>
      <c r="AY420" s="40">
        <f t="shared" si="107"/>
        <v>40</v>
      </c>
      <c r="AZ420" s="40">
        <f t="shared" si="113"/>
        <v>40</v>
      </c>
      <c r="BA420" s="118"/>
      <c r="BB420" s="40">
        <f t="shared" si="103"/>
        <v>100</v>
      </c>
      <c r="BC420" s="118"/>
      <c r="BD420" s="40">
        <f t="shared" si="102"/>
        <v>100</v>
      </c>
      <c r="BE420" s="40">
        <f t="shared" si="114"/>
        <v>1160</v>
      </c>
      <c r="BF420" s="118"/>
      <c r="BG420" s="118"/>
      <c r="BH420" s="7"/>
    </row>
    <row r="421" spans="1:60">
      <c r="A421" s="118">
        <v>906</v>
      </c>
      <c r="B421" s="118" t="s">
        <v>515</v>
      </c>
      <c r="C421" s="118" t="s">
        <v>455</v>
      </c>
      <c r="D421" s="118">
        <v>1</v>
      </c>
      <c r="E421" s="118">
        <v>2</v>
      </c>
      <c r="F421" s="118">
        <v>1</v>
      </c>
      <c r="G421" s="118">
        <v>1</v>
      </c>
      <c r="H421" s="118">
        <v>1.5</v>
      </c>
      <c r="I421" s="118">
        <v>1.5</v>
      </c>
      <c r="J421" s="118">
        <v>2</v>
      </c>
      <c r="K421" s="118">
        <v>1</v>
      </c>
      <c r="L421" s="118">
        <v>1</v>
      </c>
      <c r="M421" s="118">
        <v>2.5</v>
      </c>
      <c r="N421" s="118">
        <v>2</v>
      </c>
      <c r="O421" s="118">
        <v>2</v>
      </c>
      <c r="P421" s="118">
        <v>1.5</v>
      </c>
      <c r="Q421" s="118">
        <v>3</v>
      </c>
      <c r="R421" s="118">
        <v>3</v>
      </c>
      <c r="S421" s="118">
        <v>2.5</v>
      </c>
      <c r="T421" s="118">
        <v>2</v>
      </c>
      <c r="U421" s="118">
        <v>2.5</v>
      </c>
      <c r="V421" s="118">
        <v>3</v>
      </c>
      <c r="W421" s="118">
        <v>2.5</v>
      </c>
      <c r="X421" s="118">
        <v>0</v>
      </c>
      <c r="Y421" s="118">
        <v>2</v>
      </c>
      <c r="Z421" s="118">
        <v>2</v>
      </c>
      <c r="AA421" s="118">
        <v>2</v>
      </c>
      <c r="AB421" s="118">
        <v>2.5</v>
      </c>
      <c r="AC421" s="118">
        <v>2</v>
      </c>
      <c r="AD421" s="118">
        <v>3</v>
      </c>
      <c r="AE421" s="118">
        <v>3</v>
      </c>
      <c r="AF421" s="118">
        <v>2.5</v>
      </c>
      <c r="AG421" s="118">
        <v>3</v>
      </c>
      <c r="AH421" s="118">
        <v>3</v>
      </c>
      <c r="AI421" s="14">
        <f t="shared" si="105"/>
        <v>63.5</v>
      </c>
      <c r="AJ421" s="14">
        <v>35</v>
      </c>
      <c r="AK421" s="36">
        <f t="shared" si="112"/>
        <v>2222.5</v>
      </c>
      <c r="AL421" s="14">
        <v>1351</v>
      </c>
      <c r="AM421" s="36">
        <v>100</v>
      </c>
      <c r="AN421" s="36">
        <v>100</v>
      </c>
      <c r="AO421" s="14">
        <v>1351</v>
      </c>
      <c r="AP421" s="41">
        <f t="shared" si="111"/>
        <v>1351</v>
      </c>
      <c r="AQ421" s="41">
        <f t="shared" si="119"/>
        <v>0</v>
      </c>
      <c r="AR421" s="118"/>
      <c r="AS421" s="14"/>
      <c r="AT421" s="118"/>
      <c r="AU421" s="14">
        <f t="shared" si="118"/>
        <v>0</v>
      </c>
      <c r="AV421" s="14">
        <f t="shared" si="109"/>
        <v>0</v>
      </c>
      <c r="AW421" s="40">
        <f t="shared" si="117"/>
        <v>1614.5</v>
      </c>
      <c r="AX421" s="118"/>
      <c r="AY421" s="40">
        <f t="shared" si="107"/>
        <v>63.5</v>
      </c>
      <c r="AZ421" s="40">
        <f t="shared" si="113"/>
        <v>63.5</v>
      </c>
      <c r="BA421" s="118"/>
      <c r="BB421" s="40">
        <f t="shared" si="103"/>
        <v>100</v>
      </c>
      <c r="BC421" s="118"/>
      <c r="BD421" s="40">
        <f t="shared" si="102"/>
        <v>100</v>
      </c>
      <c r="BE421" s="40">
        <f t="shared" si="114"/>
        <v>608</v>
      </c>
      <c r="BF421" s="118"/>
      <c r="BG421" s="118"/>
      <c r="BH421" s="7"/>
    </row>
    <row r="422" spans="1:60">
      <c r="A422" s="118">
        <v>907</v>
      </c>
      <c r="B422" s="118" t="s">
        <v>516</v>
      </c>
      <c r="C422" s="118" t="s">
        <v>455</v>
      </c>
      <c r="D422" s="118">
        <v>6</v>
      </c>
      <c r="E422" s="118">
        <v>5.5</v>
      </c>
      <c r="F422" s="118">
        <v>4.5</v>
      </c>
      <c r="G422" s="118">
        <v>5</v>
      </c>
      <c r="H422" s="118">
        <v>4</v>
      </c>
      <c r="I422" s="118">
        <v>4</v>
      </c>
      <c r="J422" s="118">
        <v>4</v>
      </c>
      <c r="K422" s="118">
        <v>4.5</v>
      </c>
      <c r="L422" s="118">
        <v>4.5</v>
      </c>
      <c r="M422" s="118">
        <v>4.5</v>
      </c>
      <c r="N422" s="118">
        <v>4</v>
      </c>
      <c r="O422" s="118">
        <v>4</v>
      </c>
      <c r="P422" s="118">
        <v>4.5</v>
      </c>
      <c r="Q422" s="118">
        <v>4</v>
      </c>
      <c r="R422" s="118">
        <v>4</v>
      </c>
      <c r="S422" s="118">
        <v>3.5</v>
      </c>
      <c r="T422" s="118">
        <v>3</v>
      </c>
      <c r="U422" s="118">
        <v>4</v>
      </c>
      <c r="V422" s="118">
        <v>4.5</v>
      </c>
      <c r="W422" s="118">
        <v>4.5</v>
      </c>
      <c r="X422" s="118">
        <v>4.5</v>
      </c>
      <c r="Y422" s="118">
        <v>4</v>
      </c>
      <c r="Z422" s="118">
        <v>4.5</v>
      </c>
      <c r="AA422" s="118">
        <v>5</v>
      </c>
      <c r="AB422" s="118">
        <v>4</v>
      </c>
      <c r="AC422" s="118">
        <v>3.5</v>
      </c>
      <c r="AD422" s="118">
        <v>4.5</v>
      </c>
      <c r="AE422" s="118">
        <v>3</v>
      </c>
      <c r="AF422" s="118">
        <v>3</v>
      </c>
      <c r="AG422" s="118">
        <v>3.5</v>
      </c>
      <c r="AH422" s="118">
        <v>4</v>
      </c>
      <c r="AI422" s="14">
        <f t="shared" si="105"/>
        <v>130</v>
      </c>
      <c r="AJ422" s="14">
        <v>35</v>
      </c>
      <c r="AK422" s="36">
        <f t="shared" si="112"/>
        <v>4550</v>
      </c>
      <c r="AL422" s="14">
        <v>0</v>
      </c>
      <c r="AM422" s="36">
        <v>100</v>
      </c>
      <c r="AN422" s="36">
        <v>100</v>
      </c>
      <c r="AO422" s="14"/>
      <c r="AP422" s="41">
        <f t="shared" si="111"/>
        <v>0</v>
      </c>
      <c r="AQ422" s="41">
        <f t="shared" si="119"/>
        <v>0</v>
      </c>
      <c r="AR422" s="118"/>
      <c r="AS422" s="14"/>
      <c r="AT422" s="118"/>
      <c r="AU422" s="14">
        <f t="shared" si="118"/>
        <v>0</v>
      </c>
      <c r="AV422" s="14">
        <f t="shared" si="109"/>
        <v>0</v>
      </c>
      <c r="AW422" s="40">
        <f t="shared" si="117"/>
        <v>330</v>
      </c>
      <c r="AX422" s="118"/>
      <c r="AY422" s="40">
        <f t="shared" si="107"/>
        <v>130</v>
      </c>
      <c r="AZ422" s="40">
        <f t="shared" si="113"/>
        <v>130</v>
      </c>
      <c r="BA422" s="118"/>
      <c r="BB422" s="40">
        <f t="shared" si="103"/>
        <v>100</v>
      </c>
      <c r="BC422" s="118"/>
      <c r="BD422" s="40">
        <f t="shared" ref="BD422:BD459" si="120">BC422+AN422</f>
        <v>100</v>
      </c>
      <c r="BE422" s="40">
        <f t="shared" si="114"/>
        <v>4220</v>
      </c>
      <c r="BF422" s="118"/>
      <c r="BG422" s="118"/>
      <c r="BH422" s="7"/>
    </row>
    <row r="423" spans="1:263">
      <c r="A423" s="118">
        <v>908</v>
      </c>
      <c r="B423" s="118" t="s">
        <v>517</v>
      </c>
      <c r="C423" s="118" t="s">
        <v>455</v>
      </c>
      <c r="D423" s="118"/>
      <c r="E423" s="118"/>
      <c r="F423" s="118">
        <v>2</v>
      </c>
      <c r="G423" s="118">
        <v>2</v>
      </c>
      <c r="H423" s="118">
        <v>2.5</v>
      </c>
      <c r="I423" s="118">
        <v>2.5</v>
      </c>
      <c r="J423" s="118">
        <v>0</v>
      </c>
      <c r="K423" s="118">
        <v>0</v>
      </c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  <c r="Z423" s="118"/>
      <c r="AA423" s="118"/>
      <c r="AB423" s="118"/>
      <c r="AC423" s="118"/>
      <c r="AD423" s="118"/>
      <c r="AE423" s="118"/>
      <c r="AF423" s="118"/>
      <c r="AG423" s="118"/>
      <c r="AH423" s="118"/>
      <c r="AI423" s="14">
        <f t="shared" si="105"/>
        <v>9</v>
      </c>
      <c r="AJ423" s="14">
        <v>35</v>
      </c>
      <c r="AK423" s="36">
        <f t="shared" si="112"/>
        <v>315</v>
      </c>
      <c r="AL423" s="14">
        <v>0</v>
      </c>
      <c r="AM423" s="36">
        <v>100</v>
      </c>
      <c r="AN423" s="36">
        <v>100</v>
      </c>
      <c r="AO423" s="14"/>
      <c r="AP423" s="41">
        <f t="shared" si="111"/>
        <v>0</v>
      </c>
      <c r="AQ423" s="41">
        <f t="shared" si="119"/>
        <v>0</v>
      </c>
      <c r="AR423" s="118"/>
      <c r="AS423" s="14"/>
      <c r="AT423" s="118"/>
      <c r="AU423" s="14">
        <f t="shared" si="118"/>
        <v>0</v>
      </c>
      <c r="AV423" s="14">
        <f t="shared" si="109"/>
        <v>0</v>
      </c>
      <c r="AW423" s="40">
        <f t="shared" si="117"/>
        <v>209</v>
      </c>
      <c r="AX423" s="118"/>
      <c r="AY423" s="40">
        <f t="shared" si="107"/>
        <v>9</v>
      </c>
      <c r="AZ423" s="40">
        <f t="shared" si="113"/>
        <v>9</v>
      </c>
      <c r="BA423" s="118"/>
      <c r="BB423" s="40">
        <f t="shared" si="103"/>
        <v>100</v>
      </c>
      <c r="BC423" s="118"/>
      <c r="BD423" s="40">
        <f t="shared" si="120"/>
        <v>100</v>
      </c>
      <c r="BE423" s="40">
        <f t="shared" si="114"/>
        <v>106</v>
      </c>
      <c r="BF423" s="118"/>
      <c r="BG423" s="118"/>
      <c r="BH423" s="59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  <c r="BW423" s="22"/>
      <c r="BX423" s="22"/>
      <c r="BY423" s="22"/>
      <c r="BZ423" s="22"/>
      <c r="CA423" s="22"/>
      <c r="CB423" s="22"/>
      <c r="CC423" s="22"/>
      <c r="CD423" s="22"/>
      <c r="CE423" s="22"/>
      <c r="CF423" s="22"/>
      <c r="CG423" s="22"/>
      <c r="CH423" s="22"/>
      <c r="CI423" s="22"/>
      <c r="CJ423" s="22"/>
      <c r="CK423" s="22"/>
      <c r="CL423" s="22"/>
      <c r="CM423" s="22"/>
      <c r="CN423" s="22"/>
      <c r="CO423" s="22"/>
      <c r="CP423" s="22"/>
      <c r="CQ423" s="22"/>
      <c r="CR423" s="22"/>
      <c r="CS423" s="22"/>
      <c r="CT423" s="22"/>
      <c r="CU423" s="22"/>
      <c r="CV423" s="22"/>
      <c r="CW423" s="22"/>
      <c r="CX423" s="22"/>
      <c r="CY423" s="22"/>
      <c r="CZ423" s="22"/>
      <c r="DA423" s="22"/>
      <c r="DB423" s="22"/>
      <c r="DC423" s="22"/>
      <c r="DD423" s="22"/>
      <c r="DE423" s="22"/>
      <c r="DF423" s="22"/>
      <c r="DG423" s="22"/>
      <c r="DH423" s="22"/>
      <c r="DI423" s="22"/>
      <c r="DJ423" s="22"/>
      <c r="DK423" s="22"/>
      <c r="DL423" s="22"/>
      <c r="DM423" s="22"/>
      <c r="DN423" s="22"/>
      <c r="DO423" s="22"/>
      <c r="DP423" s="22"/>
      <c r="DQ423" s="22"/>
      <c r="DR423" s="22"/>
      <c r="DS423" s="22"/>
      <c r="DT423" s="22"/>
      <c r="DU423" s="22"/>
      <c r="DV423" s="22"/>
      <c r="DW423" s="22"/>
      <c r="DX423" s="22"/>
      <c r="DY423" s="22"/>
      <c r="DZ423" s="22"/>
      <c r="EA423" s="22"/>
      <c r="EB423" s="22"/>
      <c r="EC423" s="22"/>
      <c r="ED423" s="22"/>
      <c r="EE423" s="22"/>
      <c r="EF423" s="22"/>
      <c r="EG423" s="22"/>
      <c r="EH423" s="22"/>
      <c r="EI423" s="22"/>
      <c r="EJ423" s="22"/>
      <c r="EK423" s="22"/>
      <c r="EL423" s="22"/>
      <c r="EM423" s="22"/>
      <c r="EN423" s="22"/>
      <c r="EO423" s="22"/>
      <c r="EP423" s="22"/>
      <c r="EQ423" s="22"/>
      <c r="ER423" s="22"/>
      <c r="ES423" s="22"/>
      <c r="ET423" s="22"/>
      <c r="EU423" s="22"/>
      <c r="EV423" s="22"/>
      <c r="EW423" s="22"/>
      <c r="EX423" s="22"/>
      <c r="EY423" s="22"/>
      <c r="EZ423" s="22"/>
      <c r="FA423" s="22"/>
      <c r="FB423" s="22"/>
      <c r="FC423" s="22"/>
      <c r="FD423" s="22"/>
      <c r="FE423" s="22"/>
      <c r="FF423" s="22"/>
      <c r="FG423" s="22"/>
      <c r="FH423" s="22"/>
      <c r="FI423" s="22"/>
      <c r="FJ423" s="22"/>
      <c r="FK423" s="22"/>
      <c r="FL423" s="22"/>
      <c r="FM423" s="22"/>
      <c r="FN423" s="22"/>
      <c r="FO423" s="22"/>
      <c r="FP423" s="22"/>
      <c r="FQ423" s="22"/>
      <c r="FR423" s="22"/>
      <c r="FS423" s="22"/>
      <c r="FT423" s="22"/>
      <c r="FU423" s="22"/>
      <c r="FV423" s="22"/>
      <c r="FW423" s="22"/>
      <c r="FX423" s="22"/>
      <c r="FY423" s="22"/>
      <c r="FZ423" s="22"/>
      <c r="GA423" s="22"/>
      <c r="GB423" s="22"/>
      <c r="GC423" s="22"/>
      <c r="GD423" s="22"/>
      <c r="GE423" s="22"/>
      <c r="GF423" s="22"/>
      <c r="GG423" s="22"/>
      <c r="GH423" s="22"/>
      <c r="GI423" s="22"/>
      <c r="GJ423" s="22"/>
      <c r="GK423" s="22"/>
      <c r="GL423" s="22"/>
      <c r="GM423" s="22"/>
      <c r="GN423" s="22"/>
      <c r="GO423" s="22"/>
      <c r="GP423" s="22"/>
      <c r="GQ423" s="22"/>
      <c r="GR423" s="22"/>
      <c r="GS423" s="22"/>
      <c r="GT423" s="22"/>
      <c r="GU423" s="22"/>
      <c r="GV423" s="22"/>
      <c r="GW423" s="22"/>
      <c r="GX423" s="22"/>
      <c r="GY423" s="22"/>
      <c r="GZ423" s="22"/>
      <c r="HA423" s="22"/>
      <c r="HB423" s="22"/>
      <c r="HC423" s="22"/>
      <c r="HD423" s="22"/>
      <c r="HE423" s="22"/>
      <c r="HF423" s="22"/>
      <c r="HG423" s="22"/>
      <c r="HH423" s="22"/>
      <c r="HI423" s="22"/>
      <c r="HJ423" s="22"/>
      <c r="HK423" s="22"/>
      <c r="HL423" s="22"/>
      <c r="HM423" s="22"/>
      <c r="HN423" s="22"/>
      <c r="HO423" s="22"/>
      <c r="HP423" s="22"/>
      <c r="HQ423" s="22"/>
      <c r="HR423" s="22"/>
      <c r="HS423" s="22"/>
      <c r="HT423" s="22"/>
      <c r="HU423" s="22"/>
      <c r="HV423" s="22"/>
      <c r="HW423" s="22"/>
      <c r="HX423" s="22"/>
      <c r="HY423" s="22"/>
      <c r="HZ423" s="22"/>
      <c r="IA423" s="22"/>
      <c r="IB423" s="22"/>
      <c r="IC423" s="22"/>
      <c r="ID423" s="22"/>
      <c r="IE423" s="22"/>
      <c r="IF423" s="22"/>
      <c r="IG423" s="22"/>
      <c r="IH423" s="22"/>
      <c r="II423" s="22"/>
      <c r="IJ423" s="22"/>
      <c r="IK423" s="22"/>
      <c r="IL423" s="22"/>
      <c r="IM423" s="22"/>
      <c r="IN423" s="22"/>
      <c r="IO423" s="22"/>
      <c r="IP423" s="22"/>
      <c r="IQ423" s="22"/>
      <c r="IR423" s="22"/>
      <c r="IS423" s="22"/>
      <c r="IT423" s="22"/>
      <c r="IU423" s="22"/>
      <c r="IV423" s="22"/>
      <c r="IW423" s="22"/>
      <c r="IX423" s="22"/>
      <c r="IY423" s="22"/>
      <c r="IZ423" s="22"/>
      <c r="JA423" s="22"/>
      <c r="JB423" s="28"/>
      <c r="JC423" s="28"/>
    </row>
    <row r="424" spans="1:263">
      <c r="A424" s="118">
        <v>909</v>
      </c>
      <c r="B424" s="118" t="s">
        <v>518</v>
      </c>
      <c r="C424" s="118" t="s">
        <v>455</v>
      </c>
      <c r="D424" s="118"/>
      <c r="E424" s="118"/>
      <c r="F424" s="118">
        <v>16.5</v>
      </c>
      <c r="G424" s="118">
        <v>17</v>
      </c>
      <c r="H424" s="118">
        <v>15.5</v>
      </c>
      <c r="I424" s="118">
        <v>15.5</v>
      </c>
      <c r="J424" s="118">
        <v>13</v>
      </c>
      <c r="K424" s="118">
        <v>10.5</v>
      </c>
      <c r="L424" s="118"/>
      <c r="M424" s="118"/>
      <c r="N424" s="118"/>
      <c r="O424" s="118"/>
      <c r="P424" s="118"/>
      <c r="Q424" s="118"/>
      <c r="R424" s="118"/>
      <c r="S424" s="118"/>
      <c r="T424" s="118"/>
      <c r="U424" s="118">
        <v>18</v>
      </c>
      <c r="V424" s="118">
        <v>0</v>
      </c>
      <c r="W424" s="118">
        <v>0</v>
      </c>
      <c r="X424" s="118">
        <v>0</v>
      </c>
      <c r="Y424" s="118"/>
      <c r="Z424" s="118"/>
      <c r="AA424" s="118"/>
      <c r="AB424" s="118"/>
      <c r="AC424" s="118"/>
      <c r="AD424" s="118"/>
      <c r="AE424" s="118"/>
      <c r="AF424" s="118"/>
      <c r="AG424" s="118"/>
      <c r="AH424" s="118"/>
      <c r="AI424" s="14">
        <f t="shared" si="105"/>
        <v>106</v>
      </c>
      <c r="AJ424" s="14">
        <v>35</v>
      </c>
      <c r="AK424" s="36">
        <f t="shared" si="112"/>
        <v>3710</v>
      </c>
      <c r="AL424" s="14">
        <v>0</v>
      </c>
      <c r="AM424" s="36">
        <v>100</v>
      </c>
      <c r="AN424" s="36">
        <v>100</v>
      </c>
      <c r="AO424" s="14"/>
      <c r="AP424" s="41">
        <f t="shared" si="111"/>
        <v>0</v>
      </c>
      <c r="AQ424" s="41">
        <f t="shared" si="119"/>
        <v>0</v>
      </c>
      <c r="AR424" s="118"/>
      <c r="AS424" s="14"/>
      <c r="AT424" s="118"/>
      <c r="AU424" s="14">
        <f t="shared" si="118"/>
        <v>0</v>
      </c>
      <c r="AV424" s="14">
        <f t="shared" si="109"/>
        <v>0</v>
      </c>
      <c r="AW424" s="40">
        <f t="shared" si="117"/>
        <v>306</v>
      </c>
      <c r="AX424" s="118"/>
      <c r="AY424" s="40">
        <f t="shared" si="107"/>
        <v>106</v>
      </c>
      <c r="AZ424" s="40">
        <f t="shared" si="113"/>
        <v>106</v>
      </c>
      <c r="BA424" s="118"/>
      <c r="BB424" s="40">
        <f t="shared" si="103"/>
        <v>100</v>
      </c>
      <c r="BC424" s="118"/>
      <c r="BD424" s="40">
        <f t="shared" si="120"/>
        <v>100</v>
      </c>
      <c r="BE424" s="40">
        <f t="shared" si="114"/>
        <v>3404</v>
      </c>
      <c r="BF424" s="118"/>
      <c r="BG424" s="118"/>
      <c r="BH424" s="7"/>
      <c r="JB424" s="9"/>
      <c r="JC424" s="9"/>
    </row>
    <row r="425" spans="1:263">
      <c r="A425" s="118">
        <v>910</v>
      </c>
      <c r="B425" s="118" t="s">
        <v>519</v>
      </c>
      <c r="C425" s="118" t="s">
        <v>455</v>
      </c>
      <c r="D425" s="118"/>
      <c r="E425" s="118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>
        <v>1</v>
      </c>
      <c r="Z425" s="118">
        <v>1</v>
      </c>
      <c r="AA425" s="118">
        <v>2.5</v>
      </c>
      <c r="AB425" s="118">
        <v>2</v>
      </c>
      <c r="AC425" s="118">
        <v>2</v>
      </c>
      <c r="AD425" s="118">
        <v>1.5</v>
      </c>
      <c r="AE425" s="118">
        <v>0.5</v>
      </c>
      <c r="AF425" s="118">
        <v>2.5</v>
      </c>
      <c r="AG425" s="118">
        <v>2.5</v>
      </c>
      <c r="AH425" s="118">
        <v>2.5</v>
      </c>
      <c r="AI425" s="14">
        <f t="shared" si="105"/>
        <v>18</v>
      </c>
      <c r="AJ425" s="14">
        <v>35</v>
      </c>
      <c r="AK425" s="36">
        <f t="shared" si="112"/>
        <v>630</v>
      </c>
      <c r="AL425" s="14"/>
      <c r="AM425" s="14"/>
      <c r="AN425" s="14"/>
      <c r="AO425" s="14"/>
      <c r="AP425" s="41">
        <f t="shared" si="111"/>
        <v>0</v>
      </c>
      <c r="AQ425" s="41">
        <f t="shared" si="119"/>
        <v>0</v>
      </c>
      <c r="AR425" s="118"/>
      <c r="AS425" s="14"/>
      <c r="AT425" s="118"/>
      <c r="AU425" s="14">
        <f t="shared" si="118"/>
        <v>0</v>
      </c>
      <c r="AV425" s="14">
        <f t="shared" si="109"/>
        <v>0</v>
      </c>
      <c r="AW425" s="40">
        <f t="shared" si="117"/>
        <v>18</v>
      </c>
      <c r="AX425" s="118"/>
      <c r="AY425" s="40">
        <f t="shared" si="107"/>
        <v>18</v>
      </c>
      <c r="AZ425" s="40">
        <f t="shared" si="113"/>
        <v>18</v>
      </c>
      <c r="BA425" s="118"/>
      <c r="BB425" s="40">
        <f t="shared" si="103"/>
        <v>0</v>
      </c>
      <c r="BC425" s="118"/>
      <c r="BD425" s="40">
        <f t="shared" si="120"/>
        <v>0</v>
      </c>
      <c r="BE425" s="40">
        <f t="shared" si="114"/>
        <v>612</v>
      </c>
      <c r="BF425" s="118"/>
      <c r="BG425" s="118"/>
      <c r="BH425" s="7"/>
      <c r="JB425" s="7"/>
      <c r="JC425" s="7"/>
    </row>
    <row r="426" spans="1:60">
      <c r="A426" s="118">
        <v>911</v>
      </c>
      <c r="B426" s="118" t="s">
        <v>520</v>
      </c>
      <c r="C426" s="118" t="s">
        <v>455</v>
      </c>
      <c r="D426" s="118"/>
      <c r="E426" s="118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>
        <v>1</v>
      </c>
      <c r="Z426" s="118"/>
      <c r="AA426" s="118"/>
      <c r="AB426" s="118"/>
      <c r="AC426" s="118"/>
      <c r="AD426" s="118"/>
      <c r="AE426" s="118"/>
      <c r="AF426" s="118"/>
      <c r="AG426" s="118"/>
      <c r="AH426" s="118"/>
      <c r="AI426" s="14">
        <f t="shared" si="105"/>
        <v>1</v>
      </c>
      <c r="AJ426" s="14">
        <v>35</v>
      </c>
      <c r="AK426" s="36">
        <f t="shared" si="112"/>
        <v>35</v>
      </c>
      <c r="AL426" s="14"/>
      <c r="AM426" s="14"/>
      <c r="AN426" s="14"/>
      <c r="AO426" s="14"/>
      <c r="AP426" s="41">
        <f t="shared" si="111"/>
        <v>0</v>
      </c>
      <c r="AQ426" s="41">
        <f t="shared" si="119"/>
        <v>0</v>
      </c>
      <c r="AR426" s="118"/>
      <c r="AS426" s="14"/>
      <c r="AT426" s="118"/>
      <c r="AU426" s="14">
        <f t="shared" si="118"/>
        <v>0</v>
      </c>
      <c r="AV426" s="14">
        <f t="shared" si="109"/>
        <v>0</v>
      </c>
      <c r="AW426" s="40">
        <f t="shared" si="117"/>
        <v>1</v>
      </c>
      <c r="AX426" s="118"/>
      <c r="AY426" s="40">
        <f t="shared" si="107"/>
        <v>1</v>
      </c>
      <c r="AZ426" s="40">
        <f t="shared" si="113"/>
        <v>1</v>
      </c>
      <c r="BA426" s="118"/>
      <c r="BB426" s="40">
        <f t="shared" ref="BB426:BB459" si="121">BA426+AM426</f>
        <v>0</v>
      </c>
      <c r="BC426" s="118"/>
      <c r="BD426" s="40">
        <f t="shared" si="120"/>
        <v>0</v>
      </c>
      <c r="BE426" s="40">
        <f t="shared" si="114"/>
        <v>34</v>
      </c>
      <c r="BF426" s="118"/>
      <c r="BG426" s="118"/>
      <c r="BH426" s="7"/>
    </row>
    <row r="427" spans="1:60">
      <c r="A427" s="118">
        <v>912</v>
      </c>
      <c r="B427" s="118" t="s">
        <v>521</v>
      </c>
      <c r="C427" s="118" t="s">
        <v>522</v>
      </c>
      <c r="D427" s="118"/>
      <c r="E427" s="118"/>
      <c r="F427" s="118"/>
      <c r="G427" s="118"/>
      <c r="H427" s="118"/>
      <c r="I427" s="118"/>
      <c r="J427" s="118"/>
      <c r="K427" s="118">
        <v>8</v>
      </c>
      <c r="L427" s="118"/>
      <c r="M427" s="118">
        <v>7</v>
      </c>
      <c r="N427" s="118">
        <v>7</v>
      </c>
      <c r="O427" s="118">
        <v>6.5</v>
      </c>
      <c r="P427" s="118">
        <v>6.5</v>
      </c>
      <c r="Q427" s="118">
        <v>6</v>
      </c>
      <c r="R427" s="118">
        <v>8</v>
      </c>
      <c r="S427" s="118">
        <v>7</v>
      </c>
      <c r="T427" s="118">
        <v>7</v>
      </c>
      <c r="U427" s="118">
        <v>5.5</v>
      </c>
      <c r="V427" s="118">
        <v>6</v>
      </c>
      <c r="W427" s="118">
        <v>7</v>
      </c>
      <c r="X427" s="118">
        <v>6</v>
      </c>
      <c r="Y427" s="118">
        <v>6.5</v>
      </c>
      <c r="Z427" s="118">
        <v>6</v>
      </c>
      <c r="AA427" s="118"/>
      <c r="AB427" s="118">
        <v>3.5</v>
      </c>
      <c r="AC427" s="118">
        <v>3.5</v>
      </c>
      <c r="AD427" s="118">
        <v>8</v>
      </c>
      <c r="AE427" s="118">
        <v>6</v>
      </c>
      <c r="AF427" s="118">
        <v>7</v>
      </c>
      <c r="AG427" s="118">
        <v>6</v>
      </c>
      <c r="AH427" s="118">
        <v>4</v>
      </c>
      <c r="AI427" s="14">
        <f t="shared" si="105"/>
        <v>138</v>
      </c>
      <c r="AJ427" s="14">
        <v>35</v>
      </c>
      <c r="AK427" s="36">
        <f t="shared" si="112"/>
        <v>4830</v>
      </c>
      <c r="AL427" s="14"/>
      <c r="AM427" s="14"/>
      <c r="AN427" s="14"/>
      <c r="AO427" s="14"/>
      <c r="AP427" s="41">
        <f t="shared" si="111"/>
        <v>0</v>
      </c>
      <c r="AQ427" s="41">
        <f t="shared" si="119"/>
        <v>0</v>
      </c>
      <c r="AR427" s="118"/>
      <c r="AS427" s="14"/>
      <c r="AT427" s="118">
        <v>2300</v>
      </c>
      <c r="AU427" s="14">
        <f t="shared" si="118"/>
        <v>2300</v>
      </c>
      <c r="AV427" s="14">
        <f t="shared" si="109"/>
        <v>0</v>
      </c>
      <c r="AW427" s="40">
        <f t="shared" si="117"/>
        <v>2438</v>
      </c>
      <c r="AX427" s="118"/>
      <c r="AY427" s="40">
        <f t="shared" si="107"/>
        <v>138</v>
      </c>
      <c r="AZ427" s="40">
        <f t="shared" si="113"/>
        <v>138</v>
      </c>
      <c r="BA427" s="118"/>
      <c r="BB427" s="40">
        <f t="shared" si="121"/>
        <v>0</v>
      </c>
      <c r="BC427" s="118"/>
      <c r="BD427" s="40">
        <f t="shared" si="120"/>
        <v>0</v>
      </c>
      <c r="BE427" s="40">
        <f t="shared" si="114"/>
        <v>2392</v>
      </c>
      <c r="BF427" s="118"/>
      <c r="BG427" s="118"/>
      <c r="BH427" s="7"/>
    </row>
    <row r="428" spans="1:60">
      <c r="A428" s="118">
        <v>913</v>
      </c>
      <c r="B428" s="118" t="s">
        <v>523</v>
      </c>
      <c r="C428" s="118" t="s">
        <v>455</v>
      </c>
      <c r="D428" s="118"/>
      <c r="E428" s="118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  <c r="Z428" s="118"/>
      <c r="AA428" s="118">
        <v>2</v>
      </c>
      <c r="AB428" s="118">
        <v>3</v>
      </c>
      <c r="AC428" s="118"/>
      <c r="AD428" s="118"/>
      <c r="AE428" s="118"/>
      <c r="AF428" s="118"/>
      <c r="AG428" s="118"/>
      <c r="AH428" s="118"/>
      <c r="AI428" s="14">
        <f t="shared" si="105"/>
        <v>5</v>
      </c>
      <c r="AJ428" s="14">
        <v>35</v>
      </c>
      <c r="AK428" s="36">
        <f t="shared" si="112"/>
        <v>175</v>
      </c>
      <c r="AL428" s="14"/>
      <c r="AM428" s="14"/>
      <c r="AN428" s="14"/>
      <c r="AO428" s="14"/>
      <c r="AP428" s="41">
        <f t="shared" si="111"/>
        <v>0</v>
      </c>
      <c r="AQ428" s="41">
        <f t="shared" si="119"/>
        <v>0</v>
      </c>
      <c r="AR428" s="118"/>
      <c r="AS428" s="14"/>
      <c r="AT428" s="118"/>
      <c r="AU428" s="14">
        <f t="shared" si="118"/>
        <v>0</v>
      </c>
      <c r="AV428" s="14">
        <f t="shared" si="109"/>
        <v>0</v>
      </c>
      <c r="AW428" s="40">
        <f t="shared" si="117"/>
        <v>5</v>
      </c>
      <c r="AX428" s="118"/>
      <c r="AY428" s="40">
        <f t="shared" si="107"/>
        <v>5</v>
      </c>
      <c r="AZ428" s="40">
        <f t="shared" si="113"/>
        <v>5</v>
      </c>
      <c r="BA428" s="118"/>
      <c r="BB428" s="40">
        <f t="shared" si="121"/>
        <v>0</v>
      </c>
      <c r="BC428" s="118"/>
      <c r="BD428" s="40">
        <f t="shared" si="120"/>
        <v>0</v>
      </c>
      <c r="BE428" s="40">
        <f t="shared" si="114"/>
        <v>170</v>
      </c>
      <c r="BF428" s="118"/>
      <c r="BG428" s="118"/>
      <c r="BH428" s="7"/>
    </row>
    <row r="429" spans="1:60">
      <c r="A429" s="13">
        <v>206</v>
      </c>
      <c r="B429" s="19" t="s">
        <v>524</v>
      </c>
      <c r="C429" s="19" t="s">
        <v>56</v>
      </c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4"/>
      <c r="AA429" s="19"/>
      <c r="AB429" s="19"/>
      <c r="AC429" s="19"/>
      <c r="AD429" s="19"/>
      <c r="AE429" s="19"/>
      <c r="AF429" s="19"/>
      <c r="AG429" s="19"/>
      <c r="AH429" s="19"/>
      <c r="AI429" s="14">
        <f t="shared" si="105"/>
        <v>0</v>
      </c>
      <c r="AJ429" s="14">
        <v>35</v>
      </c>
      <c r="AK429" s="36">
        <f t="shared" si="112"/>
        <v>0</v>
      </c>
      <c r="AL429" s="19">
        <v>0</v>
      </c>
      <c r="AM429" s="36">
        <v>0</v>
      </c>
      <c r="AN429" s="36">
        <v>0</v>
      </c>
      <c r="AO429" s="41"/>
      <c r="AP429" s="41">
        <f t="shared" si="111"/>
        <v>0</v>
      </c>
      <c r="AQ429" s="41">
        <f t="shared" si="119"/>
        <v>0</v>
      </c>
      <c r="AR429" s="19"/>
      <c r="AS429" s="19"/>
      <c r="AT429" s="19"/>
      <c r="AU429" s="14">
        <f t="shared" si="118"/>
        <v>0</v>
      </c>
      <c r="AV429" s="14">
        <f t="shared" si="109"/>
        <v>0</v>
      </c>
      <c r="AW429" s="40">
        <f t="shared" si="117"/>
        <v>0</v>
      </c>
      <c r="AX429" s="40">
        <v>116.5</v>
      </c>
      <c r="AY429" s="40">
        <f t="shared" si="107"/>
        <v>0</v>
      </c>
      <c r="AZ429" s="40">
        <f t="shared" si="113"/>
        <v>116.5</v>
      </c>
      <c r="BA429" s="40">
        <v>1000</v>
      </c>
      <c r="BB429" s="40">
        <f t="shared" si="121"/>
        <v>1000</v>
      </c>
      <c r="BC429" s="40">
        <v>0</v>
      </c>
      <c r="BD429" s="40">
        <f t="shared" si="120"/>
        <v>0</v>
      </c>
      <c r="BE429" s="40">
        <f t="shared" si="114"/>
        <v>0</v>
      </c>
      <c r="BF429" s="19"/>
      <c r="BG429" s="44"/>
      <c r="BH429" s="7"/>
    </row>
    <row r="430" spans="1:60">
      <c r="A430" s="13">
        <v>207</v>
      </c>
      <c r="B430" s="19" t="s">
        <v>525</v>
      </c>
      <c r="C430" s="19" t="s">
        <v>56</v>
      </c>
      <c r="D430" s="19">
        <v>1</v>
      </c>
      <c r="E430" s="19">
        <v>1</v>
      </c>
      <c r="F430" s="19">
        <v>1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19"/>
      <c r="R430" s="19"/>
      <c r="S430" s="19">
        <v>0</v>
      </c>
      <c r="T430" s="19">
        <v>0</v>
      </c>
      <c r="U430" s="19"/>
      <c r="V430" s="19">
        <v>0</v>
      </c>
      <c r="W430" s="19"/>
      <c r="X430" s="19">
        <v>0</v>
      </c>
      <c r="Y430" s="19"/>
      <c r="Z430" s="14"/>
      <c r="AA430" s="19"/>
      <c r="AB430" s="19"/>
      <c r="AC430" s="19"/>
      <c r="AD430" s="19"/>
      <c r="AE430" s="19"/>
      <c r="AF430" s="19"/>
      <c r="AG430" s="19"/>
      <c r="AH430" s="19"/>
      <c r="AI430" s="14">
        <f t="shared" ref="AI430:AI493" si="122">SUM(D430:AH430)</f>
        <v>3</v>
      </c>
      <c r="AJ430" s="14">
        <v>35</v>
      </c>
      <c r="AK430" s="36">
        <f t="shared" si="112"/>
        <v>105</v>
      </c>
      <c r="AL430" s="19">
        <v>0</v>
      </c>
      <c r="AM430" s="36">
        <v>100</v>
      </c>
      <c r="AN430" s="36">
        <v>100</v>
      </c>
      <c r="AO430" s="41"/>
      <c r="AP430" s="41">
        <f t="shared" si="111"/>
        <v>0</v>
      </c>
      <c r="AQ430" s="41">
        <f t="shared" si="119"/>
        <v>0</v>
      </c>
      <c r="AR430" s="19"/>
      <c r="AS430" s="19"/>
      <c r="AT430" s="19"/>
      <c r="AU430" s="14">
        <f t="shared" si="118"/>
        <v>0</v>
      </c>
      <c r="AV430" s="14">
        <f t="shared" si="109"/>
        <v>0</v>
      </c>
      <c r="AW430" s="40">
        <v>103</v>
      </c>
      <c r="AX430" s="40">
        <v>270.5</v>
      </c>
      <c r="AY430" s="40">
        <f t="shared" ref="AY430:AY493" si="123">AI430</f>
        <v>3</v>
      </c>
      <c r="AZ430" s="40">
        <f t="shared" si="113"/>
        <v>273.5</v>
      </c>
      <c r="BA430" s="40">
        <v>100</v>
      </c>
      <c r="BB430" s="40">
        <f t="shared" si="121"/>
        <v>200</v>
      </c>
      <c r="BC430" s="40">
        <v>100</v>
      </c>
      <c r="BD430" s="40">
        <f t="shared" si="120"/>
        <v>200</v>
      </c>
      <c r="BE430" s="40">
        <f t="shared" si="114"/>
        <v>2</v>
      </c>
      <c r="BF430" s="45"/>
      <c r="BG430" s="44"/>
      <c r="BH430" s="7"/>
    </row>
    <row r="431" spans="1:261">
      <c r="A431" s="13">
        <v>210</v>
      </c>
      <c r="B431" s="18" t="s">
        <v>526</v>
      </c>
      <c r="C431" s="19" t="s">
        <v>56</v>
      </c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4"/>
      <c r="AA431" s="19"/>
      <c r="AB431" s="19"/>
      <c r="AC431" s="19"/>
      <c r="AD431" s="19"/>
      <c r="AE431" s="19"/>
      <c r="AF431" s="19"/>
      <c r="AG431" s="19"/>
      <c r="AH431" s="19"/>
      <c r="AI431" s="14">
        <f t="shared" si="122"/>
        <v>0</v>
      </c>
      <c r="AJ431" s="14">
        <v>35</v>
      </c>
      <c r="AK431" s="36">
        <f t="shared" si="112"/>
        <v>0</v>
      </c>
      <c r="AL431" s="19">
        <v>0</v>
      </c>
      <c r="AM431" s="36">
        <v>0</v>
      </c>
      <c r="AN431" s="36">
        <v>0</v>
      </c>
      <c r="AO431" s="41"/>
      <c r="AP431" s="41">
        <f t="shared" si="111"/>
        <v>0</v>
      </c>
      <c r="AQ431" s="41">
        <f t="shared" si="119"/>
        <v>0</v>
      </c>
      <c r="AR431" s="19"/>
      <c r="AS431" s="19"/>
      <c r="AT431" s="18"/>
      <c r="AU431" s="14">
        <f t="shared" si="118"/>
        <v>0</v>
      </c>
      <c r="AV431" s="14">
        <f t="shared" si="109"/>
        <v>0</v>
      </c>
      <c r="AW431" s="40">
        <f t="shared" ref="AW431:AW459" si="124">AM431+AN431+AP431+AR431+AU431+AY431</f>
        <v>0</v>
      </c>
      <c r="AX431" s="40">
        <v>395.5</v>
      </c>
      <c r="AY431" s="40">
        <f t="shared" si="123"/>
        <v>0</v>
      </c>
      <c r="AZ431" s="40">
        <f t="shared" si="113"/>
        <v>395.5</v>
      </c>
      <c r="BA431" s="40">
        <v>0</v>
      </c>
      <c r="BB431" s="40">
        <f t="shared" si="121"/>
        <v>0</v>
      </c>
      <c r="BC431" s="40">
        <v>0</v>
      </c>
      <c r="BD431" s="40">
        <f t="shared" si="120"/>
        <v>0</v>
      </c>
      <c r="BE431" s="40">
        <f t="shared" si="114"/>
        <v>0</v>
      </c>
      <c r="BF431" s="45"/>
      <c r="BG431" s="44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</row>
    <row r="432" spans="1:60">
      <c r="A432" s="13">
        <v>213</v>
      </c>
      <c r="B432" s="18" t="s">
        <v>527</v>
      </c>
      <c r="C432" s="19" t="s">
        <v>56</v>
      </c>
      <c r="D432" s="19">
        <v>4.5</v>
      </c>
      <c r="E432" s="19">
        <v>7.5</v>
      </c>
      <c r="F432" s="19">
        <v>6</v>
      </c>
      <c r="G432" s="19">
        <v>6</v>
      </c>
      <c r="H432" s="19">
        <v>5</v>
      </c>
      <c r="I432" s="19">
        <v>5</v>
      </c>
      <c r="J432" s="19">
        <v>6.5</v>
      </c>
      <c r="K432" s="19">
        <v>6</v>
      </c>
      <c r="L432" s="19">
        <v>7.5</v>
      </c>
      <c r="M432" s="19">
        <v>5</v>
      </c>
      <c r="N432" s="19">
        <v>7</v>
      </c>
      <c r="O432" s="19">
        <v>4</v>
      </c>
      <c r="P432" s="19">
        <v>4</v>
      </c>
      <c r="Q432" s="19"/>
      <c r="R432" s="19"/>
      <c r="S432" s="19">
        <v>6</v>
      </c>
      <c r="T432" s="19">
        <v>5</v>
      </c>
      <c r="U432" s="19"/>
      <c r="V432" s="19">
        <v>5</v>
      </c>
      <c r="W432" s="19">
        <v>8</v>
      </c>
      <c r="X432" s="19">
        <v>6</v>
      </c>
      <c r="Y432" s="19">
        <v>8</v>
      </c>
      <c r="Z432" s="14">
        <v>6</v>
      </c>
      <c r="AA432" s="19">
        <v>7</v>
      </c>
      <c r="AB432" s="19">
        <v>7.5</v>
      </c>
      <c r="AC432" s="19">
        <v>8.5</v>
      </c>
      <c r="AD432" s="19"/>
      <c r="AE432" s="19">
        <v>0</v>
      </c>
      <c r="AF432" s="19"/>
      <c r="AG432" s="19"/>
      <c r="AH432" s="19"/>
      <c r="AI432" s="14">
        <f t="shared" si="122"/>
        <v>141</v>
      </c>
      <c r="AJ432" s="14">
        <v>35</v>
      </c>
      <c r="AK432" s="36">
        <f t="shared" si="112"/>
        <v>4935</v>
      </c>
      <c r="AL432" s="19">
        <v>0</v>
      </c>
      <c r="AM432" s="36">
        <v>100</v>
      </c>
      <c r="AN432" s="36">
        <v>100</v>
      </c>
      <c r="AO432" s="41"/>
      <c r="AP432" s="41">
        <f t="shared" si="111"/>
        <v>0</v>
      </c>
      <c r="AQ432" s="41">
        <f t="shared" si="119"/>
        <v>0</v>
      </c>
      <c r="AR432" s="19"/>
      <c r="AS432" s="19"/>
      <c r="AT432" s="18"/>
      <c r="AU432" s="14">
        <f t="shared" si="118"/>
        <v>0</v>
      </c>
      <c r="AV432" s="14">
        <f t="shared" si="109"/>
        <v>0</v>
      </c>
      <c r="AW432" s="40">
        <f t="shared" si="124"/>
        <v>341</v>
      </c>
      <c r="AX432" s="40">
        <v>1353.5</v>
      </c>
      <c r="AY432" s="40">
        <f t="shared" si="123"/>
        <v>141</v>
      </c>
      <c r="AZ432" s="40">
        <f t="shared" si="113"/>
        <v>1494.5</v>
      </c>
      <c r="BA432" s="40">
        <v>100</v>
      </c>
      <c r="BB432" s="40">
        <f t="shared" si="121"/>
        <v>200</v>
      </c>
      <c r="BC432" s="40">
        <v>100</v>
      </c>
      <c r="BD432" s="40">
        <f t="shared" si="120"/>
        <v>200</v>
      </c>
      <c r="BE432" s="40">
        <f t="shared" si="114"/>
        <v>4594</v>
      </c>
      <c r="BF432" s="45"/>
      <c r="BG432" s="44"/>
      <c r="BH432" s="7"/>
    </row>
    <row r="433" spans="1:60">
      <c r="A433" s="13">
        <v>215</v>
      </c>
      <c r="B433" s="18" t="s">
        <v>528</v>
      </c>
      <c r="C433" s="19" t="s">
        <v>56</v>
      </c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4"/>
      <c r="AA433" s="19"/>
      <c r="AB433" s="19"/>
      <c r="AC433" s="19"/>
      <c r="AD433" s="19"/>
      <c r="AE433" s="19"/>
      <c r="AF433" s="19"/>
      <c r="AG433" s="19"/>
      <c r="AH433" s="19"/>
      <c r="AI433" s="14">
        <f t="shared" si="122"/>
        <v>0</v>
      </c>
      <c r="AJ433" s="14">
        <v>35</v>
      </c>
      <c r="AK433" s="36">
        <f t="shared" si="112"/>
        <v>0</v>
      </c>
      <c r="AL433" s="19">
        <v>0</v>
      </c>
      <c r="AM433" s="36">
        <v>0</v>
      </c>
      <c r="AN433" s="36">
        <v>0</v>
      </c>
      <c r="AO433" s="41"/>
      <c r="AP433" s="41">
        <f t="shared" si="111"/>
        <v>0</v>
      </c>
      <c r="AQ433" s="41">
        <f t="shared" si="119"/>
        <v>0</v>
      </c>
      <c r="AR433" s="19"/>
      <c r="AS433" s="19"/>
      <c r="AT433" s="18"/>
      <c r="AU433" s="14">
        <f t="shared" si="118"/>
        <v>0</v>
      </c>
      <c r="AV433" s="14">
        <f t="shared" si="109"/>
        <v>0</v>
      </c>
      <c r="AW433" s="40">
        <f t="shared" si="124"/>
        <v>0</v>
      </c>
      <c r="AX433" s="40">
        <v>285.5</v>
      </c>
      <c r="AY433" s="40">
        <f t="shared" si="123"/>
        <v>0</v>
      </c>
      <c r="AZ433" s="40">
        <f t="shared" si="113"/>
        <v>285.5</v>
      </c>
      <c r="BA433" s="40">
        <v>0</v>
      </c>
      <c r="BB433" s="40">
        <f t="shared" si="121"/>
        <v>0</v>
      </c>
      <c r="BC433" s="40">
        <v>0</v>
      </c>
      <c r="BD433" s="40">
        <f t="shared" si="120"/>
        <v>0</v>
      </c>
      <c r="BE433" s="40">
        <f t="shared" si="114"/>
        <v>0</v>
      </c>
      <c r="BF433" s="45"/>
      <c r="BG433" s="44"/>
      <c r="BH433" s="7"/>
    </row>
    <row r="434" spans="1:60">
      <c r="A434" s="13">
        <v>217</v>
      </c>
      <c r="B434" s="18" t="s">
        <v>529</v>
      </c>
      <c r="C434" s="19" t="s">
        <v>56</v>
      </c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4"/>
      <c r="AA434" s="19"/>
      <c r="AB434" s="19"/>
      <c r="AC434" s="19"/>
      <c r="AD434" s="19"/>
      <c r="AE434" s="19"/>
      <c r="AF434" s="19"/>
      <c r="AG434" s="19"/>
      <c r="AH434" s="19"/>
      <c r="AI434" s="14">
        <f t="shared" si="122"/>
        <v>0</v>
      </c>
      <c r="AJ434" s="14">
        <v>35</v>
      </c>
      <c r="AK434" s="36">
        <f t="shared" si="112"/>
        <v>0</v>
      </c>
      <c r="AL434" s="19">
        <v>0</v>
      </c>
      <c r="AM434" s="36">
        <v>0</v>
      </c>
      <c r="AN434" s="36">
        <v>0</v>
      </c>
      <c r="AO434" s="41"/>
      <c r="AP434" s="41">
        <f t="shared" si="111"/>
        <v>0</v>
      </c>
      <c r="AQ434" s="41">
        <f t="shared" si="119"/>
        <v>0</v>
      </c>
      <c r="AR434" s="19"/>
      <c r="AS434" s="19"/>
      <c r="AT434" s="18"/>
      <c r="AU434" s="14">
        <f t="shared" si="118"/>
        <v>0</v>
      </c>
      <c r="AV434" s="14">
        <f t="shared" si="109"/>
        <v>0</v>
      </c>
      <c r="AW434" s="40">
        <f t="shared" si="124"/>
        <v>0</v>
      </c>
      <c r="AX434" s="40">
        <v>0</v>
      </c>
      <c r="AY434" s="40">
        <f t="shared" si="123"/>
        <v>0</v>
      </c>
      <c r="AZ434" s="40">
        <f t="shared" si="113"/>
        <v>0</v>
      </c>
      <c r="BA434" s="40">
        <v>1000</v>
      </c>
      <c r="BB434" s="40">
        <f t="shared" si="121"/>
        <v>1000</v>
      </c>
      <c r="BC434" s="40">
        <v>0</v>
      </c>
      <c r="BD434" s="40">
        <f t="shared" si="120"/>
        <v>0</v>
      </c>
      <c r="BE434" s="40">
        <f t="shared" si="114"/>
        <v>0</v>
      </c>
      <c r="BF434" s="45"/>
      <c r="BG434" s="44"/>
      <c r="BH434" s="7"/>
    </row>
    <row r="435" spans="1:60">
      <c r="A435" s="13">
        <v>220</v>
      </c>
      <c r="B435" s="18" t="s">
        <v>530</v>
      </c>
      <c r="C435" s="19" t="s">
        <v>56</v>
      </c>
      <c r="D435" s="19">
        <v>6</v>
      </c>
      <c r="E435" s="19">
        <v>7</v>
      </c>
      <c r="F435" s="19">
        <v>7</v>
      </c>
      <c r="G435" s="19">
        <v>6.5</v>
      </c>
      <c r="H435" s="19">
        <v>6</v>
      </c>
      <c r="I435" s="19">
        <v>7.5</v>
      </c>
      <c r="J435" s="19">
        <v>6</v>
      </c>
      <c r="K435" s="19">
        <v>6</v>
      </c>
      <c r="L435" s="19">
        <v>6.5</v>
      </c>
      <c r="M435" s="19">
        <v>5.5</v>
      </c>
      <c r="N435" s="19">
        <v>5.5</v>
      </c>
      <c r="O435" s="19">
        <v>5.5</v>
      </c>
      <c r="P435" s="19">
        <v>5.5</v>
      </c>
      <c r="Q435" s="19"/>
      <c r="R435" s="19"/>
      <c r="S435" s="19">
        <v>4.5</v>
      </c>
      <c r="T435" s="19">
        <v>5.5</v>
      </c>
      <c r="U435" s="19"/>
      <c r="V435" s="19">
        <v>6</v>
      </c>
      <c r="W435" s="19">
        <v>6</v>
      </c>
      <c r="X435" s="19">
        <v>7.5</v>
      </c>
      <c r="Y435" s="19">
        <v>5.5</v>
      </c>
      <c r="Z435" s="14">
        <v>6</v>
      </c>
      <c r="AA435" s="19">
        <v>7.5</v>
      </c>
      <c r="AB435" s="19">
        <v>7</v>
      </c>
      <c r="AC435" s="19">
        <v>6.5</v>
      </c>
      <c r="AD435" s="19"/>
      <c r="AE435" s="19">
        <v>6.5</v>
      </c>
      <c r="AF435" s="19">
        <v>5</v>
      </c>
      <c r="AG435" s="19">
        <v>6</v>
      </c>
      <c r="AH435" s="19">
        <v>5</v>
      </c>
      <c r="AI435" s="14">
        <f t="shared" si="122"/>
        <v>165</v>
      </c>
      <c r="AJ435" s="14">
        <v>35</v>
      </c>
      <c r="AK435" s="36">
        <f t="shared" si="112"/>
        <v>5775</v>
      </c>
      <c r="AL435" s="19">
        <v>0</v>
      </c>
      <c r="AM435" s="36">
        <v>100</v>
      </c>
      <c r="AN435" s="36">
        <v>100</v>
      </c>
      <c r="AO435" s="41"/>
      <c r="AP435" s="41">
        <f t="shared" si="111"/>
        <v>0</v>
      </c>
      <c r="AQ435" s="41">
        <f t="shared" si="119"/>
        <v>0</v>
      </c>
      <c r="AR435" s="19"/>
      <c r="AS435" s="19"/>
      <c r="AT435" s="18"/>
      <c r="AU435" s="14">
        <f t="shared" si="118"/>
        <v>0</v>
      </c>
      <c r="AV435" s="14">
        <f t="shared" si="109"/>
        <v>0</v>
      </c>
      <c r="AW435" s="40">
        <f t="shared" si="124"/>
        <v>365</v>
      </c>
      <c r="AX435" s="40">
        <v>55</v>
      </c>
      <c r="AY435" s="40">
        <f t="shared" si="123"/>
        <v>165</v>
      </c>
      <c r="AZ435" s="40">
        <f t="shared" si="113"/>
        <v>220</v>
      </c>
      <c r="BA435" s="40">
        <v>100</v>
      </c>
      <c r="BB435" s="40">
        <f t="shared" si="121"/>
        <v>200</v>
      </c>
      <c r="BC435" s="40">
        <v>100</v>
      </c>
      <c r="BD435" s="40">
        <f t="shared" si="120"/>
        <v>200</v>
      </c>
      <c r="BE435" s="40">
        <f t="shared" si="114"/>
        <v>5410</v>
      </c>
      <c r="BF435" s="45"/>
      <c r="BG435" s="44"/>
      <c r="BH435" s="7"/>
    </row>
    <row r="436" spans="1:60">
      <c r="A436" s="13">
        <v>224</v>
      </c>
      <c r="B436" s="19" t="s">
        <v>531</v>
      </c>
      <c r="C436" s="19" t="s">
        <v>56</v>
      </c>
      <c r="D436" s="19">
        <v>9</v>
      </c>
      <c r="E436" s="19">
        <v>8.5</v>
      </c>
      <c r="F436" s="19">
        <v>9</v>
      </c>
      <c r="G436" s="19">
        <v>0</v>
      </c>
      <c r="H436" s="19">
        <v>8</v>
      </c>
      <c r="I436" s="19">
        <v>8.5</v>
      </c>
      <c r="J436" s="19">
        <v>6</v>
      </c>
      <c r="K436" s="19">
        <v>11.5</v>
      </c>
      <c r="L436" s="19">
        <v>10.5</v>
      </c>
      <c r="M436" s="19">
        <v>10.5</v>
      </c>
      <c r="N436" s="19">
        <v>7.5</v>
      </c>
      <c r="O436" s="19">
        <v>7.5</v>
      </c>
      <c r="P436" s="19">
        <v>7.5</v>
      </c>
      <c r="Q436" s="19"/>
      <c r="R436" s="19"/>
      <c r="S436" s="19">
        <v>0</v>
      </c>
      <c r="T436" s="19">
        <v>0</v>
      </c>
      <c r="U436" s="19"/>
      <c r="V436" s="19">
        <v>0</v>
      </c>
      <c r="W436" s="19">
        <v>0</v>
      </c>
      <c r="X436" s="19">
        <v>0</v>
      </c>
      <c r="Y436" s="19"/>
      <c r="Z436" s="14"/>
      <c r="AA436" s="19"/>
      <c r="AB436" s="19"/>
      <c r="AC436" s="19"/>
      <c r="AD436" s="19"/>
      <c r="AE436" s="19"/>
      <c r="AF436" s="19"/>
      <c r="AG436" s="19"/>
      <c r="AH436" s="19"/>
      <c r="AI436" s="14">
        <f t="shared" si="122"/>
        <v>104</v>
      </c>
      <c r="AJ436" s="14">
        <v>35</v>
      </c>
      <c r="AK436" s="36">
        <f t="shared" si="112"/>
        <v>3640</v>
      </c>
      <c r="AL436" s="19">
        <v>0</v>
      </c>
      <c r="AM436" s="36">
        <v>0</v>
      </c>
      <c r="AN436" s="36">
        <v>100</v>
      </c>
      <c r="AO436" s="41"/>
      <c r="AP436" s="41">
        <f t="shared" si="111"/>
        <v>0</v>
      </c>
      <c r="AQ436" s="41">
        <f t="shared" si="119"/>
        <v>0</v>
      </c>
      <c r="AR436" s="19"/>
      <c r="AS436" s="19"/>
      <c r="AT436" s="19"/>
      <c r="AU436" s="14">
        <f t="shared" si="118"/>
        <v>0</v>
      </c>
      <c r="AV436" s="14">
        <f t="shared" ref="AV436:AV499" si="125">AT436-AU436</f>
        <v>0</v>
      </c>
      <c r="AW436" s="40">
        <f t="shared" si="124"/>
        <v>204</v>
      </c>
      <c r="AX436" s="40">
        <v>1723.5</v>
      </c>
      <c r="AY436" s="40">
        <f t="shared" si="123"/>
        <v>104</v>
      </c>
      <c r="AZ436" s="40">
        <f t="shared" si="113"/>
        <v>1827.5</v>
      </c>
      <c r="BA436" s="40">
        <v>1000</v>
      </c>
      <c r="BB436" s="40">
        <f t="shared" si="121"/>
        <v>1000</v>
      </c>
      <c r="BC436" s="40">
        <v>100</v>
      </c>
      <c r="BD436" s="40">
        <f t="shared" si="120"/>
        <v>200</v>
      </c>
      <c r="BE436" s="40">
        <f t="shared" si="114"/>
        <v>3436</v>
      </c>
      <c r="BF436" s="45"/>
      <c r="BG436" s="44"/>
      <c r="BH436" s="7"/>
    </row>
    <row r="437" s="9" customFormat="1" spans="1:263">
      <c r="A437" s="13">
        <v>229</v>
      </c>
      <c r="B437" s="18" t="s">
        <v>532</v>
      </c>
      <c r="C437" s="19" t="s">
        <v>56</v>
      </c>
      <c r="D437" s="19"/>
      <c r="E437" s="19">
        <v>5</v>
      </c>
      <c r="F437" s="19" t="s">
        <v>79</v>
      </c>
      <c r="G437" s="19"/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0</v>
      </c>
      <c r="Q437" s="19"/>
      <c r="R437" s="19"/>
      <c r="S437" s="19">
        <v>0</v>
      </c>
      <c r="T437" s="19">
        <v>0</v>
      </c>
      <c r="U437" s="19"/>
      <c r="V437" s="19"/>
      <c r="W437" s="19"/>
      <c r="X437" s="19"/>
      <c r="Y437" s="19"/>
      <c r="Z437" s="14"/>
      <c r="AA437" s="19"/>
      <c r="AB437" s="19"/>
      <c r="AC437" s="19"/>
      <c r="AD437" s="19"/>
      <c r="AE437" s="19"/>
      <c r="AF437" s="19"/>
      <c r="AG437" s="19"/>
      <c r="AH437" s="19"/>
      <c r="AI437" s="14">
        <f t="shared" si="122"/>
        <v>5</v>
      </c>
      <c r="AJ437" s="14">
        <v>35</v>
      </c>
      <c r="AK437" s="36">
        <f t="shared" si="112"/>
        <v>175</v>
      </c>
      <c r="AL437" s="19"/>
      <c r="AM437" s="36">
        <v>100</v>
      </c>
      <c r="AN437" s="36">
        <v>0</v>
      </c>
      <c r="AO437" s="41"/>
      <c r="AP437" s="41">
        <f t="shared" si="111"/>
        <v>0</v>
      </c>
      <c r="AQ437" s="41">
        <f t="shared" si="119"/>
        <v>0</v>
      </c>
      <c r="AR437" s="19"/>
      <c r="AS437" s="19"/>
      <c r="AT437" s="18"/>
      <c r="AU437" s="14">
        <f t="shared" si="118"/>
        <v>0</v>
      </c>
      <c r="AV437" s="14">
        <f t="shared" si="125"/>
        <v>0</v>
      </c>
      <c r="AW437" s="40">
        <f t="shared" si="124"/>
        <v>105</v>
      </c>
      <c r="AX437" s="40">
        <v>0</v>
      </c>
      <c r="AY437" s="40">
        <f t="shared" si="123"/>
        <v>5</v>
      </c>
      <c r="AZ437" s="40">
        <f t="shared" si="113"/>
        <v>5</v>
      </c>
      <c r="BA437" s="40">
        <v>0</v>
      </c>
      <c r="BB437" s="40">
        <f t="shared" si="121"/>
        <v>100</v>
      </c>
      <c r="BC437" s="40">
        <v>0</v>
      </c>
      <c r="BD437" s="40">
        <f t="shared" si="120"/>
        <v>0</v>
      </c>
      <c r="BE437" s="40">
        <f t="shared" si="114"/>
        <v>70</v>
      </c>
      <c r="BF437" s="45"/>
      <c r="BG437" s="44"/>
      <c r="BH437" s="7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  <c r="EC437" s="15"/>
      <c r="ED437" s="15"/>
      <c r="EE437" s="15"/>
      <c r="EF437" s="15"/>
      <c r="EG437" s="15"/>
      <c r="EH437" s="15"/>
      <c r="EI437" s="15"/>
      <c r="EJ437" s="15"/>
      <c r="EK437" s="15"/>
      <c r="EL437" s="15"/>
      <c r="EM437" s="15"/>
      <c r="EN437" s="15"/>
      <c r="EO437" s="15"/>
      <c r="EP437" s="15"/>
      <c r="EQ437" s="15"/>
      <c r="ER437" s="15"/>
      <c r="ES437" s="15"/>
      <c r="ET437" s="15"/>
      <c r="EU437" s="15"/>
      <c r="EV437" s="15"/>
      <c r="EW437" s="15"/>
      <c r="EX437" s="15"/>
      <c r="EY437" s="15"/>
      <c r="EZ437" s="15"/>
      <c r="FA437" s="15"/>
      <c r="FB437" s="15"/>
      <c r="FC437" s="15"/>
      <c r="FD437" s="15"/>
      <c r="FE437" s="15"/>
      <c r="FF437" s="15"/>
      <c r="FG437" s="15"/>
      <c r="FH437" s="15"/>
      <c r="FI437" s="15"/>
      <c r="FJ437" s="15"/>
      <c r="FK437" s="15"/>
      <c r="FL437" s="15"/>
      <c r="FM437" s="15"/>
      <c r="FN437" s="15"/>
      <c r="FO437" s="15"/>
      <c r="FP437" s="15"/>
      <c r="FQ437" s="15"/>
      <c r="FR437" s="15"/>
      <c r="FS437" s="15"/>
      <c r="FT437" s="15"/>
      <c r="FU437" s="15"/>
      <c r="FV437" s="15"/>
      <c r="FW437" s="15"/>
      <c r="FX437" s="15"/>
      <c r="FY437" s="15"/>
      <c r="FZ437" s="15"/>
      <c r="GA437" s="15"/>
      <c r="GB437" s="15"/>
      <c r="GC437" s="15"/>
      <c r="GD437" s="15"/>
      <c r="GE437" s="15"/>
      <c r="GF437" s="15"/>
      <c r="GG437" s="15"/>
      <c r="GH437" s="15"/>
      <c r="GI437" s="15"/>
      <c r="GJ437" s="15"/>
      <c r="GK437" s="15"/>
      <c r="GL437" s="15"/>
      <c r="GM437" s="15"/>
      <c r="GN437" s="15"/>
      <c r="GO437" s="15"/>
      <c r="GP437" s="15"/>
      <c r="GQ437" s="15"/>
      <c r="GR437" s="15"/>
      <c r="GS437" s="15"/>
      <c r="GT437" s="15"/>
      <c r="GU437" s="15"/>
      <c r="GV437" s="15"/>
      <c r="GW437" s="15"/>
      <c r="GX437" s="15"/>
      <c r="GY437" s="15"/>
      <c r="GZ437" s="15"/>
      <c r="HA437" s="15"/>
      <c r="HB437" s="15"/>
      <c r="HC437" s="15"/>
      <c r="HD437" s="15"/>
      <c r="HE437" s="15"/>
      <c r="HF437" s="15"/>
      <c r="HG437" s="15"/>
      <c r="HH437" s="15"/>
      <c r="HI437" s="15"/>
      <c r="HJ437" s="15"/>
      <c r="HK437" s="15"/>
      <c r="HL437" s="15"/>
      <c r="HM437" s="15"/>
      <c r="HN437" s="15"/>
      <c r="HO437" s="15"/>
      <c r="HP437" s="15"/>
      <c r="HQ437" s="15"/>
      <c r="HR437" s="15"/>
      <c r="HS437" s="15"/>
      <c r="HT437" s="15"/>
      <c r="HU437" s="15"/>
      <c r="HV437" s="15"/>
      <c r="HW437" s="15"/>
      <c r="HX437" s="15"/>
      <c r="HY437" s="15"/>
      <c r="HZ437" s="15"/>
      <c r="IA437" s="15"/>
      <c r="IB437" s="15"/>
      <c r="IC437" s="15"/>
      <c r="ID437" s="15"/>
      <c r="IE437" s="15"/>
      <c r="IF437" s="15"/>
      <c r="IG437" s="15"/>
      <c r="IH437" s="15"/>
      <c r="II437" s="15"/>
      <c r="IJ437" s="15"/>
      <c r="IK437" s="15"/>
      <c r="IL437" s="15"/>
      <c r="IM437" s="15"/>
      <c r="IN437" s="15"/>
      <c r="IO437" s="15"/>
      <c r="IP437" s="15"/>
      <c r="IQ437" s="15"/>
      <c r="IR437" s="15"/>
      <c r="IS437" s="15"/>
      <c r="IT437" s="15"/>
      <c r="IU437" s="15"/>
      <c r="IV437" s="15"/>
      <c r="IW437" s="15"/>
      <c r="IX437" s="15"/>
      <c r="IY437" s="15"/>
      <c r="IZ437" s="15"/>
      <c r="JA437" s="15"/>
      <c r="JB437"/>
      <c r="JC437"/>
    </row>
    <row r="438" s="9" customFormat="1" spans="1:263">
      <c r="A438" s="13">
        <v>232</v>
      </c>
      <c r="B438" s="20" t="s">
        <v>533</v>
      </c>
      <c r="C438" s="21" t="s">
        <v>56</v>
      </c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51"/>
      <c r="AA438" s="21"/>
      <c r="AB438" s="21"/>
      <c r="AC438" s="21"/>
      <c r="AD438" s="21"/>
      <c r="AE438" s="21"/>
      <c r="AF438" s="21"/>
      <c r="AG438" s="21"/>
      <c r="AH438" s="21"/>
      <c r="AI438" s="14">
        <f t="shared" si="122"/>
        <v>0</v>
      </c>
      <c r="AJ438" s="14">
        <v>35</v>
      </c>
      <c r="AK438" s="36">
        <f t="shared" si="112"/>
        <v>0</v>
      </c>
      <c r="AL438" s="21">
        <v>0</v>
      </c>
      <c r="AM438" s="52">
        <v>0</v>
      </c>
      <c r="AN438" s="52">
        <v>0</v>
      </c>
      <c r="AO438" s="53"/>
      <c r="AP438" s="41">
        <f t="shared" si="111"/>
        <v>0</v>
      </c>
      <c r="AQ438" s="41">
        <f t="shared" si="119"/>
        <v>0</v>
      </c>
      <c r="AR438" s="21"/>
      <c r="AS438" s="21"/>
      <c r="AT438" s="20"/>
      <c r="AU438" s="14">
        <f t="shared" si="118"/>
        <v>0</v>
      </c>
      <c r="AV438" s="14">
        <f t="shared" si="125"/>
        <v>0</v>
      </c>
      <c r="AW438" s="40">
        <f t="shared" si="124"/>
        <v>0</v>
      </c>
      <c r="AX438" s="54">
        <v>687.5</v>
      </c>
      <c r="AY438" s="40">
        <f t="shared" si="123"/>
        <v>0</v>
      </c>
      <c r="AZ438" s="40">
        <f t="shared" si="113"/>
        <v>687.5</v>
      </c>
      <c r="BA438" s="54">
        <v>0</v>
      </c>
      <c r="BB438" s="40">
        <f t="shared" si="121"/>
        <v>0</v>
      </c>
      <c r="BC438" s="54">
        <v>0</v>
      </c>
      <c r="BD438" s="40">
        <f t="shared" si="120"/>
        <v>0</v>
      </c>
      <c r="BE438" s="40">
        <f t="shared" si="114"/>
        <v>0</v>
      </c>
      <c r="BF438" s="77"/>
      <c r="BG438" s="44"/>
      <c r="BH438" s="7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/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/>
      <c r="FK438" s="15"/>
      <c r="FL438" s="15"/>
      <c r="FM438" s="15"/>
      <c r="FN438" s="15"/>
      <c r="FO438" s="15"/>
      <c r="FP438" s="15"/>
      <c r="FQ438" s="15"/>
      <c r="FR438" s="15"/>
      <c r="FS438" s="15"/>
      <c r="FT438" s="15"/>
      <c r="FU438" s="15"/>
      <c r="FV438" s="15"/>
      <c r="FW438" s="15"/>
      <c r="FX438" s="15"/>
      <c r="FY438" s="15"/>
      <c r="FZ438" s="15"/>
      <c r="GA438" s="15"/>
      <c r="GB438" s="15"/>
      <c r="GC438" s="15"/>
      <c r="GD438" s="15"/>
      <c r="GE438" s="15"/>
      <c r="GF438" s="15"/>
      <c r="GG438" s="15"/>
      <c r="GH438" s="15"/>
      <c r="GI438" s="15"/>
      <c r="GJ438" s="15"/>
      <c r="GK438" s="15"/>
      <c r="GL438" s="15"/>
      <c r="GM438" s="15"/>
      <c r="GN438" s="15"/>
      <c r="GO438" s="15"/>
      <c r="GP438" s="15"/>
      <c r="GQ438" s="15"/>
      <c r="GR438" s="15"/>
      <c r="GS438" s="15"/>
      <c r="GT438" s="15"/>
      <c r="GU438" s="15"/>
      <c r="GV438" s="15"/>
      <c r="GW438" s="15"/>
      <c r="GX438" s="15"/>
      <c r="GY438" s="15"/>
      <c r="GZ438" s="15"/>
      <c r="HA438" s="15"/>
      <c r="HB438" s="15"/>
      <c r="HC438" s="15"/>
      <c r="HD438" s="15"/>
      <c r="HE438" s="15"/>
      <c r="HF438" s="15"/>
      <c r="HG438" s="15"/>
      <c r="HH438" s="15"/>
      <c r="HI438" s="15"/>
      <c r="HJ438" s="15"/>
      <c r="HK438" s="15"/>
      <c r="HL438" s="15"/>
      <c r="HM438" s="15"/>
      <c r="HN438" s="15"/>
      <c r="HO438" s="15"/>
      <c r="HP438" s="15"/>
      <c r="HQ438" s="15"/>
      <c r="HR438" s="15"/>
      <c r="HS438" s="15"/>
      <c r="HT438" s="15"/>
      <c r="HU438" s="15"/>
      <c r="HV438" s="15"/>
      <c r="HW438" s="15"/>
      <c r="HX438" s="15"/>
      <c r="HY438" s="15"/>
      <c r="HZ438" s="15"/>
      <c r="IA438" s="15"/>
      <c r="IB438" s="15"/>
      <c r="IC438" s="15"/>
      <c r="ID438" s="15"/>
      <c r="IE438" s="15"/>
      <c r="IF438" s="15"/>
      <c r="IG438" s="15"/>
      <c r="IH438" s="15"/>
      <c r="II438" s="15"/>
      <c r="IJ438" s="15"/>
      <c r="IK438" s="15"/>
      <c r="IL438" s="15"/>
      <c r="IM438" s="15"/>
      <c r="IN438" s="15"/>
      <c r="IO438" s="15"/>
      <c r="IP438" s="15"/>
      <c r="IQ438" s="15"/>
      <c r="IR438" s="15"/>
      <c r="IS438" s="15"/>
      <c r="IT438" s="15"/>
      <c r="IU438" s="15"/>
      <c r="IV438" s="15"/>
      <c r="IW438" s="15"/>
      <c r="IX438" s="15"/>
      <c r="IY438" s="15"/>
      <c r="IZ438" s="15"/>
      <c r="JA438" s="15"/>
      <c r="JB438"/>
      <c r="JC438"/>
    </row>
    <row r="439" spans="1:263">
      <c r="A439" s="13">
        <v>234</v>
      </c>
      <c r="B439" s="19" t="s">
        <v>534</v>
      </c>
      <c r="C439" s="19" t="s">
        <v>56</v>
      </c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4"/>
      <c r="AA439" s="19"/>
      <c r="AB439" s="19"/>
      <c r="AC439" s="19"/>
      <c r="AD439" s="19"/>
      <c r="AE439" s="19"/>
      <c r="AF439" s="19"/>
      <c r="AG439" s="19"/>
      <c r="AH439" s="19"/>
      <c r="AI439" s="14">
        <f t="shared" si="122"/>
        <v>0</v>
      </c>
      <c r="AJ439" s="14">
        <v>35</v>
      </c>
      <c r="AK439" s="36">
        <f t="shared" si="112"/>
        <v>0</v>
      </c>
      <c r="AL439" s="19">
        <v>0</v>
      </c>
      <c r="AM439" s="36">
        <v>0</v>
      </c>
      <c r="AN439" s="36">
        <v>0</v>
      </c>
      <c r="AO439" s="41"/>
      <c r="AP439" s="41">
        <f t="shared" si="111"/>
        <v>0</v>
      </c>
      <c r="AQ439" s="41">
        <f t="shared" si="119"/>
        <v>0</v>
      </c>
      <c r="AR439" s="19"/>
      <c r="AS439" s="19"/>
      <c r="AT439" s="19"/>
      <c r="AU439" s="14">
        <f t="shared" si="118"/>
        <v>0</v>
      </c>
      <c r="AV439" s="14">
        <f t="shared" si="125"/>
        <v>0</v>
      </c>
      <c r="AW439" s="40">
        <f t="shared" si="124"/>
        <v>0</v>
      </c>
      <c r="AX439" s="40">
        <v>772</v>
      </c>
      <c r="AY439" s="40">
        <f t="shared" si="123"/>
        <v>0</v>
      </c>
      <c r="AZ439" s="40">
        <f t="shared" si="113"/>
        <v>772</v>
      </c>
      <c r="BA439" s="40">
        <v>0</v>
      </c>
      <c r="BB439" s="40">
        <f t="shared" si="121"/>
        <v>0</v>
      </c>
      <c r="BC439" s="40">
        <v>0</v>
      </c>
      <c r="BD439" s="40">
        <f t="shared" si="120"/>
        <v>0</v>
      </c>
      <c r="BE439" s="40">
        <f t="shared" si="114"/>
        <v>0</v>
      </c>
      <c r="BF439" s="45"/>
      <c r="BG439" s="44"/>
      <c r="BH439" s="59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  <c r="CM439" s="22"/>
      <c r="CN439" s="22"/>
      <c r="CO439" s="22"/>
      <c r="CP439" s="22"/>
      <c r="CQ439" s="22"/>
      <c r="CR439" s="22"/>
      <c r="CS439" s="22"/>
      <c r="CT439" s="22"/>
      <c r="CU439" s="22"/>
      <c r="CV439" s="22"/>
      <c r="CW439" s="22"/>
      <c r="CX439" s="22"/>
      <c r="CY439" s="22"/>
      <c r="CZ439" s="22"/>
      <c r="DA439" s="22"/>
      <c r="DB439" s="22"/>
      <c r="DC439" s="22"/>
      <c r="DD439" s="22"/>
      <c r="DE439" s="22"/>
      <c r="DF439" s="22"/>
      <c r="DG439" s="22"/>
      <c r="DH439" s="22"/>
      <c r="DI439" s="22"/>
      <c r="DJ439" s="22"/>
      <c r="DK439" s="22"/>
      <c r="DL439" s="22"/>
      <c r="DM439" s="22"/>
      <c r="DN439" s="22"/>
      <c r="DO439" s="22"/>
      <c r="DP439" s="22"/>
      <c r="DQ439" s="22"/>
      <c r="DR439" s="22"/>
      <c r="DS439" s="22"/>
      <c r="DT439" s="22"/>
      <c r="DU439" s="22"/>
      <c r="DV439" s="22"/>
      <c r="DW439" s="22"/>
      <c r="DX439" s="22"/>
      <c r="DY439" s="22"/>
      <c r="DZ439" s="22"/>
      <c r="EA439" s="22"/>
      <c r="EB439" s="22"/>
      <c r="EC439" s="22"/>
      <c r="ED439" s="22"/>
      <c r="EE439" s="22"/>
      <c r="EF439" s="22"/>
      <c r="EG439" s="22"/>
      <c r="EH439" s="22"/>
      <c r="EI439" s="22"/>
      <c r="EJ439" s="22"/>
      <c r="EK439" s="22"/>
      <c r="EL439" s="22"/>
      <c r="EM439" s="22"/>
      <c r="EN439" s="22"/>
      <c r="EO439" s="22"/>
      <c r="EP439" s="22"/>
      <c r="EQ439" s="22"/>
      <c r="ER439" s="22"/>
      <c r="ES439" s="22"/>
      <c r="ET439" s="22"/>
      <c r="EU439" s="22"/>
      <c r="EV439" s="22"/>
      <c r="EW439" s="22"/>
      <c r="EX439" s="22"/>
      <c r="EY439" s="22"/>
      <c r="EZ439" s="22"/>
      <c r="FA439" s="22"/>
      <c r="FB439" s="22"/>
      <c r="FC439" s="22"/>
      <c r="FD439" s="22"/>
      <c r="FE439" s="22"/>
      <c r="FF439" s="22"/>
      <c r="FG439" s="22"/>
      <c r="FH439" s="22"/>
      <c r="FI439" s="22"/>
      <c r="FJ439" s="22"/>
      <c r="FK439" s="22"/>
      <c r="FL439" s="22"/>
      <c r="FM439" s="22"/>
      <c r="FN439" s="22"/>
      <c r="FO439" s="22"/>
      <c r="FP439" s="22"/>
      <c r="FQ439" s="22"/>
      <c r="FR439" s="22"/>
      <c r="FS439" s="22"/>
      <c r="FT439" s="22"/>
      <c r="FU439" s="22"/>
      <c r="FV439" s="22"/>
      <c r="FW439" s="22"/>
      <c r="FX439" s="22"/>
      <c r="FY439" s="22"/>
      <c r="FZ439" s="22"/>
      <c r="GA439" s="22"/>
      <c r="GB439" s="22"/>
      <c r="GC439" s="22"/>
      <c r="GD439" s="22"/>
      <c r="GE439" s="22"/>
      <c r="GF439" s="22"/>
      <c r="GG439" s="22"/>
      <c r="GH439" s="22"/>
      <c r="GI439" s="22"/>
      <c r="GJ439" s="22"/>
      <c r="GK439" s="22"/>
      <c r="GL439" s="22"/>
      <c r="GM439" s="22"/>
      <c r="GN439" s="22"/>
      <c r="GO439" s="22"/>
      <c r="GP439" s="22"/>
      <c r="GQ439" s="22"/>
      <c r="GR439" s="22"/>
      <c r="GS439" s="22"/>
      <c r="GT439" s="22"/>
      <c r="GU439" s="22"/>
      <c r="GV439" s="22"/>
      <c r="GW439" s="22"/>
      <c r="GX439" s="22"/>
      <c r="GY439" s="22"/>
      <c r="GZ439" s="22"/>
      <c r="HA439" s="22"/>
      <c r="HB439" s="22"/>
      <c r="HC439" s="22"/>
      <c r="HD439" s="22"/>
      <c r="HE439" s="22"/>
      <c r="HF439" s="22"/>
      <c r="HG439" s="22"/>
      <c r="HH439" s="22"/>
      <c r="HI439" s="22"/>
      <c r="HJ439" s="22"/>
      <c r="HK439" s="22"/>
      <c r="HL439" s="22"/>
      <c r="HM439" s="22"/>
      <c r="HN439" s="22"/>
      <c r="HO439" s="22"/>
      <c r="HP439" s="22"/>
      <c r="HQ439" s="22"/>
      <c r="HR439" s="22"/>
      <c r="HS439" s="22"/>
      <c r="HT439" s="22"/>
      <c r="HU439" s="22"/>
      <c r="HV439" s="22"/>
      <c r="HW439" s="22"/>
      <c r="HX439" s="22"/>
      <c r="HY439" s="22"/>
      <c r="HZ439" s="22"/>
      <c r="IA439" s="22"/>
      <c r="IB439" s="22"/>
      <c r="IC439" s="22"/>
      <c r="ID439" s="22"/>
      <c r="IE439" s="22"/>
      <c r="IF439" s="22"/>
      <c r="IG439" s="22"/>
      <c r="IH439" s="22"/>
      <c r="II439" s="22"/>
      <c r="IJ439" s="22"/>
      <c r="IK439" s="22"/>
      <c r="IL439" s="22"/>
      <c r="IM439" s="22"/>
      <c r="IN439" s="22"/>
      <c r="IO439" s="22"/>
      <c r="IP439" s="22"/>
      <c r="IQ439" s="22"/>
      <c r="IR439" s="22"/>
      <c r="IS439" s="22"/>
      <c r="IT439" s="22"/>
      <c r="IU439" s="22"/>
      <c r="IV439" s="22"/>
      <c r="IW439" s="22"/>
      <c r="IX439" s="22"/>
      <c r="IY439" s="22"/>
      <c r="IZ439" s="22"/>
      <c r="JA439" s="22"/>
      <c r="JB439" s="28"/>
      <c r="JC439" s="28"/>
    </row>
    <row r="440" spans="1:60">
      <c r="A440" s="13">
        <v>237</v>
      </c>
      <c r="B440" s="19" t="s">
        <v>535</v>
      </c>
      <c r="C440" s="19" t="s">
        <v>56</v>
      </c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4"/>
      <c r="AA440" s="19"/>
      <c r="AB440" s="19"/>
      <c r="AC440" s="19"/>
      <c r="AD440" s="19"/>
      <c r="AE440" s="19"/>
      <c r="AF440" s="19"/>
      <c r="AG440" s="19"/>
      <c r="AH440" s="19"/>
      <c r="AI440" s="14">
        <f t="shared" si="122"/>
        <v>0</v>
      </c>
      <c r="AJ440" s="14">
        <v>35</v>
      </c>
      <c r="AK440" s="36">
        <f t="shared" si="112"/>
        <v>0</v>
      </c>
      <c r="AL440" s="19">
        <v>0</v>
      </c>
      <c r="AM440" s="36">
        <v>0</v>
      </c>
      <c r="AN440" s="36">
        <v>0</v>
      </c>
      <c r="AO440" s="41"/>
      <c r="AP440" s="41">
        <f t="shared" si="111"/>
        <v>0</v>
      </c>
      <c r="AQ440" s="41">
        <f t="shared" si="119"/>
        <v>0</v>
      </c>
      <c r="AR440" s="19"/>
      <c r="AS440" s="19"/>
      <c r="AT440" s="19"/>
      <c r="AU440" s="14">
        <f t="shared" si="118"/>
        <v>0</v>
      </c>
      <c r="AV440" s="14">
        <f t="shared" si="125"/>
        <v>0</v>
      </c>
      <c r="AW440" s="40">
        <f t="shared" si="124"/>
        <v>0</v>
      </c>
      <c r="AX440" s="40">
        <v>40.5</v>
      </c>
      <c r="AY440" s="40">
        <f t="shared" si="123"/>
        <v>0</v>
      </c>
      <c r="AZ440" s="40">
        <f t="shared" si="113"/>
        <v>40.5</v>
      </c>
      <c r="BA440" s="40">
        <v>0</v>
      </c>
      <c r="BB440" s="40">
        <f t="shared" si="121"/>
        <v>0</v>
      </c>
      <c r="BC440" s="40">
        <v>0</v>
      </c>
      <c r="BD440" s="40">
        <f t="shared" si="120"/>
        <v>0</v>
      </c>
      <c r="BE440" s="40">
        <f t="shared" si="114"/>
        <v>0</v>
      </c>
      <c r="BF440" s="19"/>
      <c r="BG440" s="44"/>
      <c r="BH440" s="7"/>
    </row>
    <row r="441" spans="1:60">
      <c r="A441" s="13">
        <v>238</v>
      </c>
      <c r="B441" s="19" t="s">
        <v>536</v>
      </c>
      <c r="C441" s="19" t="s">
        <v>56</v>
      </c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4"/>
      <c r="AA441" s="19"/>
      <c r="AB441" s="19"/>
      <c r="AC441" s="19"/>
      <c r="AD441" s="19"/>
      <c r="AE441" s="19"/>
      <c r="AF441" s="19"/>
      <c r="AG441" s="19"/>
      <c r="AH441" s="19"/>
      <c r="AI441" s="14">
        <f t="shared" si="122"/>
        <v>0</v>
      </c>
      <c r="AJ441" s="14">
        <v>35</v>
      </c>
      <c r="AK441" s="36">
        <f t="shared" si="112"/>
        <v>0</v>
      </c>
      <c r="AL441" s="19">
        <v>0</v>
      </c>
      <c r="AM441" s="36">
        <v>0</v>
      </c>
      <c r="AN441" s="36">
        <v>0</v>
      </c>
      <c r="AO441" s="41"/>
      <c r="AP441" s="41">
        <f t="shared" si="111"/>
        <v>0</v>
      </c>
      <c r="AQ441" s="41">
        <f t="shared" si="119"/>
        <v>0</v>
      </c>
      <c r="AR441" s="19"/>
      <c r="AS441" s="19"/>
      <c r="AT441" s="19"/>
      <c r="AU441" s="14">
        <f t="shared" si="118"/>
        <v>0</v>
      </c>
      <c r="AV441" s="14">
        <f t="shared" si="125"/>
        <v>0</v>
      </c>
      <c r="AW441" s="40">
        <f t="shared" si="124"/>
        <v>0</v>
      </c>
      <c r="AX441" s="40">
        <v>20.5</v>
      </c>
      <c r="AY441" s="40">
        <f t="shared" si="123"/>
        <v>0</v>
      </c>
      <c r="AZ441" s="40">
        <f t="shared" si="113"/>
        <v>20.5</v>
      </c>
      <c r="BA441" s="40">
        <v>0</v>
      </c>
      <c r="BB441" s="40">
        <f t="shared" si="121"/>
        <v>0</v>
      </c>
      <c r="BC441" s="40">
        <v>0</v>
      </c>
      <c r="BD441" s="40">
        <f t="shared" si="120"/>
        <v>0</v>
      </c>
      <c r="BE441" s="40">
        <f t="shared" si="114"/>
        <v>0</v>
      </c>
      <c r="BF441" s="19"/>
      <c r="BG441" s="44"/>
      <c r="BH441" s="7"/>
    </row>
    <row r="442" spans="1:263">
      <c r="A442" s="13">
        <v>239</v>
      </c>
      <c r="B442" s="19" t="s">
        <v>537</v>
      </c>
      <c r="C442" s="19" t="s">
        <v>56</v>
      </c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4"/>
      <c r="AA442" s="19"/>
      <c r="AB442" s="19"/>
      <c r="AC442" s="19"/>
      <c r="AD442" s="19"/>
      <c r="AE442" s="19"/>
      <c r="AF442" s="19"/>
      <c r="AG442" s="19"/>
      <c r="AH442" s="19"/>
      <c r="AI442" s="14">
        <f t="shared" si="122"/>
        <v>0</v>
      </c>
      <c r="AJ442" s="14">
        <v>35</v>
      </c>
      <c r="AK442" s="36">
        <f t="shared" si="112"/>
        <v>0</v>
      </c>
      <c r="AL442" s="19">
        <v>1285</v>
      </c>
      <c r="AM442" s="36">
        <v>0</v>
      </c>
      <c r="AN442" s="36">
        <v>0</v>
      </c>
      <c r="AO442" s="41"/>
      <c r="AP442" s="41">
        <f t="shared" si="111"/>
        <v>0</v>
      </c>
      <c r="AQ442" s="41">
        <f t="shared" si="119"/>
        <v>1285</v>
      </c>
      <c r="AR442" s="19"/>
      <c r="AS442" s="19"/>
      <c r="AT442" s="19"/>
      <c r="AU442" s="14">
        <f t="shared" si="118"/>
        <v>0</v>
      </c>
      <c r="AV442" s="14">
        <f t="shared" si="125"/>
        <v>0</v>
      </c>
      <c r="AW442" s="40">
        <f t="shared" si="124"/>
        <v>0</v>
      </c>
      <c r="AX442" s="40">
        <v>1</v>
      </c>
      <c r="AY442" s="40">
        <f t="shared" si="123"/>
        <v>0</v>
      </c>
      <c r="AZ442" s="40">
        <f t="shared" si="113"/>
        <v>1</v>
      </c>
      <c r="BA442" s="40">
        <v>0</v>
      </c>
      <c r="BB442" s="40">
        <f t="shared" si="121"/>
        <v>0</v>
      </c>
      <c r="BC442" s="40">
        <v>0</v>
      </c>
      <c r="BD442" s="40">
        <f t="shared" si="120"/>
        <v>0</v>
      </c>
      <c r="BE442" s="40">
        <f t="shared" si="114"/>
        <v>0</v>
      </c>
      <c r="BF442" s="19"/>
      <c r="BG442" s="44"/>
      <c r="BH442" s="59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  <c r="CM442" s="22"/>
      <c r="CN442" s="22"/>
      <c r="CO442" s="22"/>
      <c r="CP442" s="22"/>
      <c r="CQ442" s="22"/>
      <c r="CR442" s="22"/>
      <c r="CS442" s="22"/>
      <c r="CT442" s="22"/>
      <c r="CU442" s="22"/>
      <c r="CV442" s="22"/>
      <c r="CW442" s="22"/>
      <c r="CX442" s="22"/>
      <c r="CY442" s="22"/>
      <c r="CZ442" s="22"/>
      <c r="DA442" s="22"/>
      <c r="DB442" s="22"/>
      <c r="DC442" s="22"/>
      <c r="DD442" s="22"/>
      <c r="DE442" s="22"/>
      <c r="DF442" s="22"/>
      <c r="DG442" s="22"/>
      <c r="DH442" s="22"/>
      <c r="DI442" s="22"/>
      <c r="DJ442" s="22"/>
      <c r="DK442" s="22"/>
      <c r="DL442" s="22"/>
      <c r="DM442" s="22"/>
      <c r="DN442" s="22"/>
      <c r="DO442" s="22"/>
      <c r="DP442" s="22"/>
      <c r="DQ442" s="22"/>
      <c r="DR442" s="22"/>
      <c r="DS442" s="22"/>
      <c r="DT442" s="22"/>
      <c r="DU442" s="22"/>
      <c r="DV442" s="22"/>
      <c r="DW442" s="22"/>
      <c r="DX442" s="22"/>
      <c r="DY442" s="22"/>
      <c r="DZ442" s="22"/>
      <c r="EA442" s="22"/>
      <c r="EB442" s="22"/>
      <c r="EC442" s="22"/>
      <c r="ED442" s="22"/>
      <c r="EE442" s="22"/>
      <c r="EF442" s="22"/>
      <c r="EG442" s="22"/>
      <c r="EH442" s="22"/>
      <c r="EI442" s="22"/>
      <c r="EJ442" s="22"/>
      <c r="EK442" s="22"/>
      <c r="EL442" s="22"/>
      <c r="EM442" s="22"/>
      <c r="EN442" s="22"/>
      <c r="EO442" s="22"/>
      <c r="EP442" s="22"/>
      <c r="EQ442" s="22"/>
      <c r="ER442" s="22"/>
      <c r="ES442" s="22"/>
      <c r="ET442" s="22"/>
      <c r="EU442" s="22"/>
      <c r="EV442" s="22"/>
      <c r="EW442" s="22"/>
      <c r="EX442" s="22"/>
      <c r="EY442" s="22"/>
      <c r="EZ442" s="22"/>
      <c r="FA442" s="22"/>
      <c r="FB442" s="22"/>
      <c r="FC442" s="22"/>
      <c r="FD442" s="22"/>
      <c r="FE442" s="22"/>
      <c r="FF442" s="22"/>
      <c r="FG442" s="22"/>
      <c r="FH442" s="22"/>
      <c r="FI442" s="22"/>
      <c r="FJ442" s="22"/>
      <c r="FK442" s="22"/>
      <c r="FL442" s="22"/>
      <c r="FM442" s="22"/>
      <c r="FN442" s="22"/>
      <c r="FO442" s="22"/>
      <c r="FP442" s="22"/>
      <c r="FQ442" s="22"/>
      <c r="FR442" s="22"/>
      <c r="FS442" s="22"/>
      <c r="FT442" s="22"/>
      <c r="FU442" s="22"/>
      <c r="FV442" s="22"/>
      <c r="FW442" s="22"/>
      <c r="FX442" s="22"/>
      <c r="FY442" s="22"/>
      <c r="FZ442" s="22"/>
      <c r="GA442" s="22"/>
      <c r="GB442" s="22"/>
      <c r="GC442" s="22"/>
      <c r="GD442" s="22"/>
      <c r="GE442" s="22"/>
      <c r="GF442" s="22"/>
      <c r="GG442" s="22"/>
      <c r="GH442" s="22"/>
      <c r="GI442" s="22"/>
      <c r="GJ442" s="22"/>
      <c r="GK442" s="22"/>
      <c r="GL442" s="22"/>
      <c r="GM442" s="22"/>
      <c r="GN442" s="22"/>
      <c r="GO442" s="22"/>
      <c r="GP442" s="22"/>
      <c r="GQ442" s="22"/>
      <c r="GR442" s="22"/>
      <c r="GS442" s="22"/>
      <c r="GT442" s="22"/>
      <c r="GU442" s="22"/>
      <c r="GV442" s="22"/>
      <c r="GW442" s="22"/>
      <c r="GX442" s="22"/>
      <c r="GY442" s="22"/>
      <c r="GZ442" s="22"/>
      <c r="HA442" s="22"/>
      <c r="HB442" s="22"/>
      <c r="HC442" s="22"/>
      <c r="HD442" s="22"/>
      <c r="HE442" s="22"/>
      <c r="HF442" s="22"/>
      <c r="HG442" s="22"/>
      <c r="HH442" s="22"/>
      <c r="HI442" s="22"/>
      <c r="HJ442" s="22"/>
      <c r="HK442" s="22"/>
      <c r="HL442" s="22"/>
      <c r="HM442" s="22"/>
      <c r="HN442" s="22"/>
      <c r="HO442" s="22"/>
      <c r="HP442" s="22"/>
      <c r="HQ442" s="22"/>
      <c r="HR442" s="22"/>
      <c r="HS442" s="22"/>
      <c r="HT442" s="22"/>
      <c r="HU442" s="22"/>
      <c r="HV442" s="22"/>
      <c r="HW442" s="22"/>
      <c r="HX442" s="22"/>
      <c r="HY442" s="22"/>
      <c r="HZ442" s="22"/>
      <c r="IA442" s="22"/>
      <c r="IB442" s="22"/>
      <c r="IC442" s="22"/>
      <c r="ID442" s="22"/>
      <c r="IE442" s="22"/>
      <c r="IF442" s="22"/>
      <c r="IG442" s="22"/>
      <c r="IH442" s="22"/>
      <c r="II442" s="22"/>
      <c r="IJ442" s="22"/>
      <c r="IK442" s="22"/>
      <c r="IL442" s="22"/>
      <c r="IM442" s="22"/>
      <c r="IN442" s="22"/>
      <c r="IO442" s="22"/>
      <c r="IP442" s="22"/>
      <c r="IQ442" s="22"/>
      <c r="IR442" s="22"/>
      <c r="IS442" s="22"/>
      <c r="IT442" s="22"/>
      <c r="IU442" s="22"/>
      <c r="IV442" s="22"/>
      <c r="IW442" s="22"/>
      <c r="IX442" s="22"/>
      <c r="IY442" s="22"/>
      <c r="IZ442" s="22"/>
      <c r="JA442" s="22"/>
      <c r="JB442" s="28"/>
      <c r="JC442" s="28"/>
    </row>
    <row r="443" spans="1:60">
      <c r="A443" s="13">
        <v>240</v>
      </c>
      <c r="B443" s="19" t="s">
        <v>538</v>
      </c>
      <c r="C443" s="19" t="s">
        <v>56</v>
      </c>
      <c r="D443" s="19">
        <v>9.5</v>
      </c>
      <c r="E443" s="19">
        <v>9</v>
      </c>
      <c r="F443" s="19">
        <v>5.5</v>
      </c>
      <c r="G443" s="19">
        <v>9.5</v>
      </c>
      <c r="H443" s="19">
        <v>9.5</v>
      </c>
      <c r="I443" s="19">
        <v>9.5</v>
      </c>
      <c r="J443" s="19">
        <v>9</v>
      </c>
      <c r="K443" s="19">
        <v>9.5</v>
      </c>
      <c r="L443" s="19">
        <v>10</v>
      </c>
      <c r="M443" s="19">
        <v>10</v>
      </c>
      <c r="N443" s="19">
        <v>9.5</v>
      </c>
      <c r="O443" s="19">
        <v>10</v>
      </c>
      <c r="P443" s="19">
        <v>10</v>
      </c>
      <c r="Q443" s="19"/>
      <c r="R443" s="19"/>
      <c r="S443" s="19">
        <v>10</v>
      </c>
      <c r="T443" s="19">
        <v>9.5</v>
      </c>
      <c r="U443" s="19"/>
      <c r="V443" s="19">
        <v>9.5</v>
      </c>
      <c r="W443" s="19">
        <v>9.5</v>
      </c>
      <c r="X443" s="19">
        <v>9.5</v>
      </c>
      <c r="Y443" s="19">
        <v>9.5</v>
      </c>
      <c r="Z443" s="14">
        <v>10</v>
      </c>
      <c r="AA443" s="19">
        <v>9.5</v>
      </c>
      <c r="AB443" s="19">
        <v>9.5</v>
      </c>
      <c r="AC443" s="19">
        <v>9.5</v>
      </c>
      <c r="AD443" s="19">
        <v>8.5</v>
      </c>
      <c r="AE443" s="19">
        <v>9.5</v>
      </c>
      <c r="AF443" s="19">
        <v>9</v>
      </c>
      <c r="AG443" s="19">
        <v>8.5</v>
      </c>
      <c r="AH443" s="19">
        <v>8.5</v>
      </c>
      <c r="AI443" s="14">
        <f t="shared" si="122"/>
        <v>260.5</v>
      </c>
      <c r="AJ443" s="14">
        <v>35</v>
      </c>
      <c r="AK443" s="36">
        <f t="shared" si="112"/>
        <v>9117.5</v>
      </c>
      <c r="AL443" s="19">
        <v>0</v>
      </c>
      <c r="AM443" s="36">
        <v>100</v>
      </c>
      <c r="AN443" s="36">
        <v>100</v>
      </c>
      <c r="AO443" s="41"/>
      <c r="AP443" s="41">
        <f t="shared" si="111"/>
        <v>0</v>
      </c>
      <c r="AQ443" s="41">
        <f t="shared" si="119"/>
        <v>0</v>
      </c>
      <c r="AR443" s="19"/>
      <c r="AS443" s="19"/>
      <c r="AT443" s="19"/>
      <c r="AU443" s="14">
        <f t="shared" si="118"/>
        <v>0</v>
      </c>
      <c r="AV443" s="14">
        <f t="shared" si="125"/>
        <v>0</v>
      </c>
      <c r="AW443" s="40">
        <f t="shared" si="124"/>
        <v>460.5</v>
      </c>
      <c r="AX443" s="40">
        <v>1281.5</v>
      </c>
      <c r="AY443" s="40">
        <f t="shared" si="123"/>
        <v>260.5</v>
      </c>
      <c r="AZ443" s="40">
        <f t="shared" si="113"/>
        <v>1542</v>
      </c>
      <c r="BA443" s="40">
        <v>100</v>
      </c>
      <c r="BB443" s="40">
        <f t="shared" si="121"/>
        <v>200</v>
      </c>
      <c r="BC443" s="40">
        <v>100</v>
      </c>
      <c r="BD443" s="40">
        <f t="shared" si="120"/>
        <v>200</v>
      </c>
      <c r="BE443" s="40">
        <f t="shared" si="114"/>
        <v>8657</v>
      </c>
      <c r="BF443" s="19"/>
      <c r="BG443" s="44"/>
      <c r="BH443" s="7"/>
    </row>
    <row r="444" spans="1:59">
      <c r="A444" s="13">
        <v>241</v>
      </c>
      <c r="B444" s="19" t="s">
        <v>539</v>
      </c>
      <c r="C444" s="19" t="s">
        <v>56</v>
      </c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4"/>
      <c r="AA444" s="19"/>
      <c r="AB444" s="19"/>
      <c r="AC444" s="19"/>
      <c r="AD444" s="19"/>
      <c r="AE444" s="19"/>
      <c r="AF444" s="19"/>
      <c r="AG444" s="19"/>
      <c r="AH444" s="19"/>
      <c r="AI444" s="14">
        <f t="shared" si="122"/>
        <v>0</v>
      </c>
      <c r="AJ444" s="14">
        <v>35</v>
      </c>
      <c r="AK444" s="36">
        <f t="shared" si="112"/>
        <v>0</v>
      </c>
      <c r="AL444" s="19">
        <v>0</v>
      </c>
      <c r="AM444" s="36">
        <v>0</v>
      </c>
      <c r="AN444" s="36">
        <v>0</v>
      </c>
      <c r="AO444" s="41"/>
      <c r="AP444" s="41">
        <f t="shared" si="111"/>
        <v>0</v>
      </c>
      <c r="AQ444" s="41">
        <f t="shared" si="119"/>
        <v>0</v>
      </c>
      <c r="AR444" s="19"/>
      <c r="AS444" s="19"/>
      <c r="AT444" s="19"/>
      <c r="AU444" s="14">
        <f t="shared" si="118"/>
        <v>0</v>
      </c>
      <c r="AV444" s="14">
        <f t="shared" si="125"/>
        <v>0</v>
      </c>
      <c r="AW444" s="40">
        <f t="shared" si="124"/>
        <v>0</v>
      </c>
      <c r="AX444" s="40">
        <v>21.5</v>
      </c>
      <c r="AY444" s="40">
        <f t="shared" si="123"/>
        <v>0</v>
      </c>
      <c r="AZ444" s="40">
        <f t="shared" si="113"/>
        <v>21.5</v>
      </c>
      <c r="BA444" s="40">
        <v>0</v>
      </c>
      <c r="BB444" s="40">
        <f t="shared" si="121"/>
        <v>0</v>
      </c>
      <c r="BC444" s="40">
        <v>0</v>
      </c>
      <c r="BD444" s="40">
        <f t="shared" si="120"/>
        <v>0</v>
      </c>
      <c r="BE444" s="40">
        <f t="shared" si="114"/>
        <v>0</v>
      </c>
      <c r="BF444" s="19"/>
      <c r="BG444" s="44"/>
    </row>
    <row r="445" spans="1:59">
      <c r="A445" s="13">
        <v>242</v>
      </c>
      <c r="B445" s="19" t="s">
        <v>540</v>
      </c>
      <c r="C445" s="19" t="s">
        <v>56</v>
      </c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4"/>
      <c r="AA445" s="19"/>
      <c r="AB445" s="19"/>
      <c r="AC445" s="19"/>
      <c r="AD445" s="19"/>
      <c r="AE445" s="19"/>
      <c r="AF445" s="19"/>
      <c r="AG445" s="19"/>
      <c r="AH445" s="19"/>
      <c r="AI445" s="14">
        <f t="shared" si="122"/>
        <v>0</v>
      </c>
      <c r="AJ445" s="14">
        <v>35</v>
      </c>
      <c r="AK445" s="36">
        <f t="shared" si="112"/>
        <v>0</v>
      </c>
      <c r="AL445" s="19">
        <v>0</v>
      </c>
      <c r="AM445" s="36">
        <v>0</v>
      </c>
      <c r="AN445" s="36">
        <v>0</v>
      </c>
      <c r="AO445" s="41"/>
      <c r="AP445" s="41">
        <f>AO445</f>
        <v>0</v>
      </c>
      <c r="AQ445" s="41">
        <f t="shared" si="119"/>
        <v>0</v>
      </c>
      <c r="AR445" s="19"/>
      <c r="AS445" s="19"/>
      <c r="AT445" s="19"/>
      <c r="AU445" s="14">
        <f t="shared" si="118"/>
        <v>0</v>
      </c>
      <c r="AV445" s="14">
        <f t="shared" si="125"/>
        <v>0</v>
      </c>
      <c r="AW445" s="40">
        <f t="shared" si="124"/>
        <v>0</v>
      </c>
      <c r="AX445" s="40">
        <v>347</v>
      </c>
      <c r="AY445" s="40">
        <f t="shared" si="123"/>
        <v>0</v>
      </c>
      <c r="AZ445" s="40">
        <f t="shared" si="113"/>
        <v>347</v>
      </c>
      <c r="BA445" s="40">
        <v>0</v>
      </c>
      <c r="BB445" s="40">
        <f t="shared" si="121"/>
        <v>0</v>
      </c>
      <c r="BC445" s="40">
        <v>0</v>
      </c>
      <c r="BD445" s="40">
        <f t="shared" si="120"/>
        <v>0</v>
      </c>
      <c r="BE445" s="40">
        <f t="shared" si="114"/>
        <v>0</v>
      </c>
      <c r="BF445" s="19"/>
      <c r="BG445" s="44"/>
    </row>
    <row r="446" spans="1:59">
      <c r="A446" s="13">
        <v>243</v>
      </c>
      <c r="B446" s="19" t="s">
        <v>541</v>
      </c>
      <c r="C446" s="19" t="s">
        <v>56</v>
      </c>
      <c r="D446" s="19">
        <v>9</v>
      </c>
      <c r="E446" s="19">
        <v>9</v>
      </c>
      <c r="F446" s="19">
        <v>9</v>
      </c>
      <c r="G446" s="19">
        <v>9.5</v>
      </c>
      <c r="H446" s="19">
        <v>9</v>
      </c>
      <c r="I446" s="19">
        <v>9.5</v>
      </c>
      <c r="J446" s="19">
        <v>8.5</v>
      </c>
      <c r="K446" s="19">
        <v>9</v>
      </c>
      <c r="L446" s="19">
        <v>8</v>
      </c>
      <c r="M446" s="19">
        <v>8</v>
      </c>
      <c r="N446" s="19">
        <v>8</v>
      </c>
      <c r="O446" s="19">
        <v>7</v>
      </c>
      <c r="P446" s="19">
        <v>7</v>
      </c>
      <c r="Q446" s="19"/>
      <c r="R446" s="19"/>
      <c r="S446" s="19">
        <v>7.5</v>
      </c>
      <c r="T446" s="19">
        <v>8</v>
      </c>
      <c r="U446" s="19"/>
      <c r="V446" s="19">
        <v>9</v>
      </c>
      <c r="W446" s="19">
        <v>9.5</v>
      </c>
      <c r="X446" s="19">
        <v>8.5</v>
      </c>
      <c r="Y446" s="19">
        <v>9.5</v>
      </c>
      <c r="Z446" s="14">
        <v>10</v>
      </c>
      <c r="AA446" s="19">
        <v>9</v>
      </c>
      <c r="AB446" s="19">
        <v>10</v>
      </c>
      <c r="AC446" s="19">
        <v>11.5</v>
      </c>
      <c r="AD446" s="19">
        <v>9</v>
      </c>
      <c r="AE446" s="19">
        <v>8.5</v>
      </c>
      <c r="AF446" s="19">
        <v>9</v>
      </c>
      <c r="AG446" s="19">
        <v>8</v>
      </c>
      <c r="AH446" s="19">
        <v>8</v>
      </c>
      <c r="AI446" s="14">
        <f t="shared" si="122"/>
        <v>245.5</v>
      </c>
      <c r="AJ446" s="14">
        <v>35</v>
      </c>
      <c r="AK446" s="36">
        <f t="shared" si="112"/>
        <v>8592.5</v>
      </c>
      <c r="AL446" s="19">
        <v>51487.5</v>
      </c>
      <c r="AM446" s="36"/>
      <c r="AN446" s="36">
        <v>100</v>
      </c>
      <c r="AO446" s="41">
        <v>6642.5</v>
      </c>
      <c r="AP446" s="41">
        <f>AO446</f>
        <v>6642.5</v>
      </c>
      <c r="AQ446" s="41">
        <f t="shared" si="119"/>
        <v>44845</v>
      </c>
      <c r="AR446" s="19"/>
      <c r="AS446" s="19"/>
      <c r="AT446" s="19">
        <v>2300</v>
      </c>
      <c r="AU446" s="14">
        <v>1150</v>
      </c>
      <c r="AV446" s="14">
        <f t="shared" si="125"/>
        <v>1150</v>
      </c>
      <c r="AW446" s="40">
        <f t="shared" si="124"/>
        <v>8138</v>
      </c>
      <c r="AX446" s="40">
        <v>1795.5</v>
      </c>
      <c r="AY446" s="40">
        <f t="shared" si="123"/>
        <v>245.5</v>
      </c>
      <c r="AZ446" s="40">
        <f t="shared" si="113"/>
        <v>2041</v>
      </c>
      <c r="BA446" s="40">
        <v>1000</v>
      </c>
      <c r="BB446" s="40">
        <f t="shared" si="121"/>
        <v>1000</v>
      </c>
      <c r="BC446" s="40">
        <v>100</v>
      </c>
      <c r="BD446" s="40">
        <f t="shared" si="120"/>
        <v>200</v>
      </c>
      <c r="BE446" s="40">
        <f t="shared" si="114"/>
        <v>454.5</v>
      </c>
      <c r="BF446" s="19"/>
      <c r="BG446" s="44"/>
    </row>
    <row r="447" spans="1:59">
      <c r="A447" s="13">
        <v>244</v>
      </c>
      <c r="B447" s="19" t="s">
        <v>542</v>
      </c>
      <c r="C447" s="19" t="s">
        <v>56</v>
      </c>
      <c r="D447" s="19">
        <v>3.5</v>
      </c>
      <c r="E447" s="19">
        <v>4</v>
      </c>
      <c r="F447" s="19">
        <v>5.5</v>
      </c>
      <c r="G447" s="19">
        <v>0</v>
      </c>
      <c r="H447" s="19">
        <v>5</v>
      </c>
      <c r="I447" s="19">
        <v>4.5</v>
      </c>
      <c r="J447" s="19">
        <v>5</v>
      </c>
      <c r="K447" s="19">
        <v>4.5</v>
      </c>
      <c r="L447" s="19">
        <v>5.5</v>
      </c>
      <c r="M447" s="19">
        <v>4.5</v>
      </c>
      <c r="N447" s="19">
        <v>4.5</v>
      </c>
      <c r="O447" s="19">
        <v>5</v>
      </c>
      <c r="P447" s="19">
        <v>5.5</v>
      </c>
      <c r="Q447" s="19"/>
      <c r="R447" s="19"/>
      <c r="S447" s="19">
        <v>5</v>
      </c>
      <c r="T447" s="19">
        <v>4</v>
      </c>
      <c r="U447" s="19"/>
      <c r="V447" s="19">
        <v>4</v>
      </c>
      <c r="W447" s="19">
        <v>5</v>
      </c>
      <c r="X447" s="19">
        <v>4</v>
      </c>
      <c r="Y447" s="19">
        <v>4</v>
      </c>
      <c r="Z447" s="14">
        <v>4</v>
      </c>
      <c r="AA447" s="19">
        <v>5</v>
      </c>
      <c r="AB447" s="19">
        <v>3.5</v>
      </c>
      <c r="AC447" s="19">
        <v>4.5</v>
      </c>
      <c r="AD447" s="19">
        <v>4</v>
      </c>
      <c r="AE447" s="19">
        <v>4.5</v>
      </c>
      <c r="AF447" s="19">
        <v>3.5</v>
      </c>
      <c r="AG447" s="19">
        <v>8.5</v>
      </c>
      <c r="AH447" s="19">
        <v>3</v>
      </c>
      <c r="AI447" s="14">
        <f t="shared" si="122"/>
        <v>123.5</v>
      </c>
      <c r="AJ447" s="14">
        <v>35</v>
      </c>
      <c r="AK447" s="36">
        <f t="shared" si="112"/>
        <v>4322.5</v>
      </c>
      <c r="AL447" s="19">
        <v>0</v>
      </c>
      <c r="AM447" s="36">
        <v>100</v>
      </c>
      <c r="AN447" s="36">
        <v>100</v>
      </c>
      <c r="AO447" s="41"/>
      <c r="AP447" s="41">
        <f>AO447</f>
        <v>0</v>
      </c>
      <c r="AQ447" s="41">
        <f t="shared" si="119"/>
        <v>0</v>
      </c>
      <c r="AR447" s="19"/>
      <c r="AS447" s="19"/>
      <c r="AT447" s="19">
        <v>350</v>
      </c>
      <c r="AU447" s="14">
        <f>AT447</f>
        <v>350</v>
      </c>
      <c r="AV447" s="14">
        <f t="shared" si="125"/>
        <v>0</v>
      </c>
      <c r="AW447" s="40">
        <f t="shared" si="124"/>
        <v>673.5</v>
      </c>
      <c r="AX447" s="40">
        <v>892</v>
      </c>
      <c r="AY447" s="40">
        <f t="shared" si="123"/>
        <v>123.5</v>
      </c>
      <c r="AZ447" s="40">
        <f t="shared" si="113"/>
        <v>1015.5</v>
      </c>
      <c r="BA447" s="40">
        <v>100</v>
      </c>
      <c r="BB447" s="40">
        <f t="shared" si="121"/>
        <v>200</v>
      </c>
      <c r="BC447" s="40">
        <v>100</v>
      </c>
      <c r="BD447" s="40">
        <f t="shared" si="120"/>
        <v>200</v>
      </c>
      <c r="BE447" s="40">
        <f t="shared" si="114"/>
        <v>3649</v>
      </c>
      <c r="BF447" s="19"/>
      <c r="BG447" s="44"/>
    </row>
    <row r="448" spans="1:60">
      <c r="A448" s="13">
        <v>245</v>
      </c>
      <c r="B448" s="19" t="s">
        <v>543</v>
      </c>
      <c r="C448" s="19" t="s">
        <v>56</v>
      </c>
      <c r="D448" s="19"/>
      <c r="E448" s="19">
        <v>2</v>
      </c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4"/>
      <c r="AA448" s="19"/>
      <c r="AB448" s="19"/>
      <c r="AC448" s="19"/>
      <c r="AD448" s="19"/>
      <c r="AE448" s="19"/>
      <c r="AF448" s="19"/>
      <c r="AG448" s="19"/>
      <c r="AH448" s="19"/>
      <c r="AI448" s="14">
        <f t="shared" si="122"/>
        <v>2</v>
      </c>
      <c r="AJ448" s="14">
        <v>35</v>
      </c>
      <c r="AK448" s="36">
        <f t="shared" si="112"/>
        <v>70</v>
      </c>
      <c r="AL448" s="19">
        <v>0</v>
      </c>
      <c r="AM448" s="36"/>
      <c r="AN448" s="36">
        <v>0</v>
      </c>
      <c r="AO448" s="41">
        <v>0</v>
      </c>
      <c r="AP448" s="41">
        <v>0</v>
      </c>
      <c r="AQ448" s="41">
        <f t="shared" si="119"/>
        <v>0</v>
      </c>
      <c r="AR448" s="19"/>
      <c r="AS448" s="19"/>
      <c r="AT448" s="19">
        <v>2300</v>
      </c>
      <c r="AU448" s="14">
        <v>0</v>
      </c>
      <c r="AV448" s="14">
        <f t="shared" si="125"/>
        <v>2300</v>
      </c>
      <c r="AW448" s="40">
        <f t="shared" si="124"/>
        <v>2</v>
      </c>
      <c r="AX448" s="40">
        <v>531.5</v>
      </c>
      <c r="AY448" s="40">
        <f t="shared" si="123"/>
        <v>2</v>
      </c>
      <c r="AZ448" s="40">
        <f t="shared" si="113"/>
        <v>533.5</v>
      </c>
      <c r="BA448" s="40">
        <v>1000</v>
      </c>
      <c r="BB448" s="40">
        <f t="shared" si="121"/>
        <v>1000</v>
      </c>
      <c r="BC448" s="40">
        <v>600</v>
      </c>
      <c r="BD448" s="40">
        <f t="shared" si="120"/>
        <v>600</v>
      </c>
      <c r="BE448" s="40">
        <f t="shared" si="114"/>
        <v>68</v>
      </c>
      <c r="BF448" s="19"/>
      <c r="BG448" s="44"/>
      <c r="BH448" s="7"/>
    </row>
    <row r="449" spans="1:263">
      <c r="A449" s="13">
        <v>246</v>
      </c>
      <c r="B449" s="19" t="s">
        <v>544</v>
      </c>
      <c r="C449" s="19" t="s">
        <v>56</v>
      </c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4"/>
      <c r="AA449" s="19"/>
      <c r="AB449" s="19"/>
      <c r="AC449" s="19"/>
      <c r="AD449" s="19"/>
      <c r="AE449" s="19"/>
      <c r="AF449" s="19"/>
      <c r="AG449" s="19"/>
      <c r="AH449" s="19"/>
      <c r="AI449" s="14">
        <f t="shared" si="122"/>
        <v>0</v>
      </c>
      <c r="AJ449" s="14">
        <v>35</v>
      </c>
      <c r="AK449" s="36">
        <f t="shared" si="112"/>
        <v>0</v>
      </c>
      <c r="AL449" s="19">
        <v>0</v>
      </c>
      <c r="AM449" s="36">
        <v>0</v>
      </c>
      <c r="AN449" s="36">
        <v>0</v>
      </c>
      <c r="AO449" s="41"/>
      <c r="AP449" s="41">
        <f t="shared" ref="AP449:AP478" si="126">AO449</f>
        <v>0</v>
      </c>
      <c r="AQ449" s="41">
        <f t="shared" si="119"/>
        <v>0</v>
      </c>
      <c r="AR449" s="19"/>
      <c r="AS449" s="19"/>
      <c r="AT449" s="19"/>
      <c r="AU449" s="14">
        <f t="shared" ref="AU449:AU479" si="127">AT449</f>
        <v>0</v>
      </c>
      <c r="AV449" s="14">
        <f t="shared" si="125"/>
        <v>0</v>
      </c>
      <c r="AW449" s="40">
        <f t="shared" si="124"/>
        <v>0</v>
      </c>
      <c r="AX449" s="40">
        <v>6</v>
      </c>
      <c r="AY449" s="40">
        <f t="shared" si="123"/>
        <v>0</v>
      </c>
      <c r="AZ449" s="40">
        <f t="shared" si="113"/>
        <v>6</v>
      </c>
      <c r="BA449" s="40">
        <v>0</v>
      </c>
      <c r="BB449" s="40">
        <f t="shared" si="121"/>
        <v>0</v>
      </c>
      <c r="BC449" s="40">
        <v>0</v>
      </c>
      <c r="BD449" s="40">
        <f t="shared" si="120"/>
        <v>0</v>
      </c>
      <c r="BE449" s="40">
        <f t="shared" si="114"/>
        <v>0</v>
      </c>
      <c r="BF449" s="19"/>
      <c r="BG449" s="44"/>
      <c r="BH449" s="7"/>
      <c r="JB449" s="9"/>
      <c r="JC449" s="9"/>
    </row>
    <row r="450" s="9" customFormat="1" spans="1:261">
      <c r="A450" s="13">
        <v>248</v>
      </c>
      <c r="B450" s="19" t="s">
        <v>545</v>
      </c>
      <c r="C450" s="19" t="s">
        <v>56</v>
      </c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4"/>
      <c r="AA450" s="19"/>
      <c r="AB450" s="19"/>
      <c r="AC450" s="19"/>
      <c r="AD450" s="19"/>
      <c r="AE450" s="19"/>
      <c r="AF450" s="19"/>
      <c r="AG450" s="19"/>
      <c r="AH450" s="19"/>
      <c r="AI450" s="14">
        <f t="shared" si="122"/>
        <v>0</v>
      </c>
      <c r="AJ450" s="14">
        <v>35</v>
      </c>
      <c r="AK450" s="36">
        <f t="shared" si="112"/>
        <v>0</v>
      </c>
      <c r="AL450" s="19">
        <v>0</v>
      </c>
      <c r="AM450" s="36">
        <v>0</v>
      </c>
      <c r="AN450" s="36">
        <v>0</v>
      </c>
      <c r="AO450" s="41"/>
      <c r="AP450" s="41">
        <f t="shared" si="126"/>
        <v>0</v>
      </c>
      <c r="AQ450" s="41">
        <f t="shared" si="119"/>
        <v>0</v>
      </c>
      <c r="AR450" s="19"/>
      <c r="AS450" s="19"/>
      <c r="AT450" s="19"/>
      <c r="AU450" s="14">
        <f t="shared" si="127"/>
        <v>0</v>
      </c>
      <c r="AV450" s="14">
        <f t="shared" si="125"/>
        <v>0</v>
      </c>
      <c r="AW450" s="40">
        <f t="shared" si="124"/>
        <v>0</v>
      </c>
      <c r="AX450" s="40">
        <v>141</v>
      </c>
      <c r="AY450" s="40">
        <f t="shared" si="123"/>
        <v>0</v>
      </c>
      <c r="AZ450" s="40">
        <f t="shared" si="113"/>
        <v>141</v>
      </c>
      <c r="BA450" s="40">
        <v>0</v>
      </c>
      <c r="BB450" s="40">
        <f t="shared" si="121"/>
        <v>0</v>
      </c>
      <c r="BC450" s="40">
        <v>0</v>
      </c>
      <c r="BD450" s="40">
        <f t="shared" si="120"/>
        <v>0</v>
      </c>
      <c r="BE450" s="40">
        <f t="shared" si="114"/>
        <v>0</v>
      </c>
      <c r="BF450" s="19"/>
      <c r="BG450" s="44"/>
      <c r="BH450" s="7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  <c r="EB450" s="15"/>
      <c r="EC450" s="15"/>
      <c r="ED450" s="15"/>
      <c r="EE450" s="15"/>
      <c r="EF450" s="15"/>
      <c r="EG450" s="15"/>
      <c r="EH450" s="15"/>
      <c r="EI450" s="15"/>
      <c r="EJ450" s="15"/>
      <c r="EK450" s="15"/>
      <c r="EL450" s="15"/>
      <c r="EM450" s="15"/>
      <c r="EN450" s="15"/>
      <c r="EO450" s="15"/>
      <c r="EP450" s="15"/>
      <c r="EQ450" s="15"/>
      <c r="ER450" s="15"/>
      <c r="ES450" s="15"/>
      <c r="ET450" s="15"/>
      <c r="EU450" s="15"/>
      <c r="EV450" s="15"/>
      <c r="EW450" s="15"/>
      <c r="EX450" s="15"/>
      <c r="EY450" s="15"/>
      <c r="EZ450" s="15"/>
      <c r="FA450" s="15"/>
      <c r="FB450" s="15"/>
      <c r="FC450" s="15"/>
      <c r="FD450" s="15"/>
      <c r="FE450" s="15"/>
      <c r="FF450" s="15"/>
      <c r="FG450" s="15"/>
      <c r="FH450" s="15"/>
      <c r="FI450" s="15"/>
      <c r="FJ450" s="15"/>
      <c r="FK450" s="15"/>
      <c r="FL450" s="15"/>
      <c r="FM450" s="15"/>
      <c r="FN450" s="15"/>
      <c r="FO450" s="15"/>
      <c r="FP450" s="15"/>
      <c r="FQ450" s="15"/>
      <c r="FR450" s="15"/>
      <c r="FS450" s="15"/>
      <c r="FT450" s="15"/>
      <c r="FU450" s="15"/>
      <c r="FV450" s="15"/>
      <c r="FW450" s="15"/>
      <c r="FX450" s="15"/>
      <c r="FY450" s="15"/>
      <c r="FZ450" s="15"/>
      <c r="GA450" s="15"/>
      <c r="GB450" s="15"/>
      <c r="GC450" s="15"/>
      <c r="GD450" s="15"/>
      <c r="GE450" s="15"/>
      <c r="GF450" s="15"/>
      <c r="GG450" s="15"/>
      <c r="GH450" s="15"/>
      <c r="GI450" s="15"/>
      <c r="GJ450" s="15"/>
      <c r="GK450" s="15"/>
      <c r="GL450" s="15"/>
      <c r="GM450" s="15"/>
      <c r="GN450" s="15"/>
      <c r="GO450" s="15"/>
      <c r="GP450" s="15"/>
      <c r="GQ450" s="15"/>
      <c r="GR450" s="15"/>
      <c r="GS450" s="15"/>
      <c r="GT450" s="15"/>
      <c r="GU450" s="15"/>
      <c r="GV450" s="15"/>
      <c r="GW450" s="15"/>
      <c r="GX450" s="15"/>
      <c r="GY450" s="15"/>
      <c r="GZ450" s="15"/>
      <c r="HA450" s="15"/>
      <c r="HB450" s="15"/>
      <c r="HC450" s="15"/>
      <c r="HD450" s="15"/>
      <c r="HE450" s="15"/>
      <c r="HF450" s="15"/>
      <c r="HG450" s="15"/>
      <c r="HH450" s="15"/>
      <c r="HI450" s="15"/>
      <c r="HJ450" s="15"/>
      <c r="HK450" s="15"/>
      <c r="HL450" s="15"/>
      <c r="HM450" s="15"/>
      <c r="HN450" s="15"/>
      <c r="HO450" s="15"/>
      <c r="HP450" s="15"/>
      <c r="HQ450" s="15"/>
      <c r="HR450" s="15"/>
      <c r="HS450" s="15"/>
      <c r="HT450" s="15"/>
      <c r="HU450" s="15"/>
      <c r="HV450" s="15"/>
      <c r="HW450" s="15"/>
      <c r="HX450" s="15"/>
      <c r="HY450" s="15"/>
      <c r="HZ450" s="15"/>
      <c r="IA450" s="15"/>
      <c r="IB450" s="15"/>
      <c r="IC450" s="15"/>
      <c r="ID450" s="15"/>
      <c r="IE450" s="15"/>
      <c r="IF450" s="15"/>
      <c r="IG450" s="15"/>
      <c r="IH450" s="15"/>
      <c r="II450" s="15"/>
      <c r="IJ450" s="15"/>
      <c r="IK450" s="15"/>
      <c r="IL450" s="15"/>
      <c r="IM450" s="15"/>
      <c r="IN450" s="15"/>
      <c r="IO450" s="15"/>
      <c r="IP450" s="15"/>
      <c r="IQ450" s="15"/>
      <c r="IR450" s="15"/>
      <c r="IS450" s="15"/>
      <c r="IT450" s="15"/>
      <c r="IU450" s="15"/>
      <c r="IV450" s="15"/>
      <c r="IW450" s="15"/>
      <c r="IX450" s="15"/>
      <c r="IY450" s="15"/>
      <c r="IZ450" s="15"/>
      <c r="JA450" s="15"/>
    </row>
    <row r="451" s="9" customFormat="1" spans="1:263">
      <c r="A451" s="13">
        <v>249</v>
      </c>
      <c r="B451" s="19" t="s">
        <v>546</v>
      </c>
      <c r="C451" s="19" t="s">
        <v>56</v>
      </c>
      <c r="D451" s="19">
        <v>12</v>
      </c>
      <c r="E451" s="19">
        <v>16</v>
      </c>
      <c r="F451" s="19">
        <v>16.5</v>
      </c>
      <c r="G451" s="19">
        <v>10</v>
      </c>
      <c r="H451" s="19">
        <v>15</v>
      </c>
      <c r="I451" s="19">
        <v>17</v>
      </c>
      <c r="J451" s="19">
        <v>16</v>
      </c>
      <c r="K451" s="19">
        <v>16</v>
      </c>
      <c r="L451" s="19">
        <v>0</v>
      </c>
      <c r="M451" s="19">
        <v>0</v>
      </c>
      <c r="N451" s="19">
        <v>0</v>
      </c>
      <c r="O451" s="19">
        <v>0</v>
      </c>
      <c r="P451" s="19">
        <v>0</v>
      </c>
      <c r="Q451" s="19"/>
      <c r="R451" s="19"/>
      <c r="S451" s="19"/>
      <c r="T451" s="19"/>
      <c r="U451" s="19"/>
      <c r="V451" s="19"/>
      <c r="W451" s="19">
        <v>0</v>
      </c>
      <c r="X451" s="19">
        <v>0</v>
      </c>
      <c r="Y451" s="19"/>
      <c r="Z451" s="14"/>
      <c r="AA451" s="19"/>
      <c r="AB451" s="19"/>
      <c r="AC451" s="19"/>
      <c r="AD451" s="19"/>
      <c r="AE451" s="19"/>
      <c r="AF451" s="19"/>
      <c r="AG451" s="19"/>
      <c r="AH451" s="19"/>
      <c r="AI451" s="14">
        <f t="shared" si="122"/>
        <v>118.5</v>
      </c>
      <c r="AJ451" s="14">
        <v>35</v>
      </c>
      <c r="AK451" s="36">
        <f t="shared" ref="AK451:AK514" si="128">AI451*AJ451</f>
        <v>4147.5</v>
      </c>
      <c r="AL451" s="19">
        <v>0</v>
      </c>
      <c r="AM451" s="36">
        <v>100</v>
      </c>
      <c r="AN451" s="36">
        <v>100</v>
      </c>
      <c r="AO451" s="41"/>
      <c r="AP451" s="41">
        <f t="shared" si="126"/>
        <v>0</v>
      </c>
      <c r="AQ451" s="41">
        <f t="shared" si="119"/>
        <v>0</v>
      </c>
      <c r="AR451" s="19"/>
      <c r="AS451" s="19"/>
      <c r="AT451" s="19">
        <v>2300</v>
      </c>
      <c r="AU451" s="14">
        <f t="shared" si="127"/>
        <v>2300</v>
      </c>
      <c r="AV451" s="14">
        <f t="shared" si="125"/>
        <v>0</v>
      </c>
      <c r="AW451" s="40">
        <f t="shared" si="124"/>
        <v>2618.5</v>
      </c>
      <c r="AX451" s="40">
        <v>827</v>
      </c>
      <c r="AY451" s="40">
        <f t="shared" si="123"/>
        <v>118.5</v>
      </c>
      <c r="AZ451" s="40">
        <f t="shared" ref="AZ451:AZ514" si="129">AX451+AY451</f>
        <v>945.5</v>
      </c>
      <c r="BA451" s="40">
        <v>100</v>
      </c>
      <c r="BB451" s="40">
        <f t="shared" si="121"/>
        <v>200</v>
      </c>
      <c r="BC451" s="40">
        <v>100</v>
      </c>
      <c r="BD451" s="40">
        <f t="shared" si="120"/>
        <v>200</v>
      </c>
      <c r="BE451" s="40">
        <f t="shared" ref="BE451:BE514" si="130">AK451-AW451</f>
        <v>1529</v>
      </c>
      <c r="BF451" s="19"/>
      <c r="BG451" s="44"/>
      <c r="BH451" s="96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BS451" s="99"/>
      <c r="BT451" s="99"/>
      <c r="BU451" s="99"/>
      <c r="BV451" s="99"/>
      <c r="BW451" s="99"/>
      <c r="BX451" s="99"/>
      <c r="BY451" s="99"/>
      <c r="BZ451" s="99"/>
      <c r="CA451" s="99"/>
      <c r="CB451" s="99"/>
      <c r="CC451" s="99"/>
      <c r="CD451" s="99"/>
      <c r="CE451" s="99"/>
      <c r="CF451" s="99"/>
      <c r="CG451" s="99"/>
      <c r="CH451" s="99"/>
      <c r="CI451" s="99"/>
      <c r="CJ451" s="99"/>
      <c r="CK451" s="99"/>
      <c r="CL451" s="99"/>
      <c r="CM451" s="99"/>
      <c r="CN451" s="99"/>
      <c r="CO451" s="99"/>
      <c r="CP451" s="99"/>
      <c r="CQ451" s="99"/>
      <c r="CR451" s="99"/>
      <c r="CS451" s="99"/>
      <c r="CT451" s="99"/>
      <c r="CU451" s="99"/>
      <c r="CV451" s="99"/>
      <c r="CW451" s="99"/>
      <c r="CX451" s="99"/>
      <c r="CY451" s="99"/>
      <c r="CZ451" s="99"/>
      <c r="DA451" s="99"/>
      <c r="DB451" s="99"/>
      <c r="DC451" s="99"/>
      <c r="DD451" s="99"/>
      <c r="DE451" s="99"/>
      <c r="DF451" s="99"/>
      <c r="DG451" s="99"/>
      <c r="DH451" s="99"/>
      <c r="DI451" s="99"/>
      <c r="DJ451" s="99"/>
      <c r="DK451" s="99"/>
      <c r="DL451" s="99"/>
      <c r="DM451" s="99"/>
      <c r="DN451" s="99"/>
      <c r="DO451" s="99"/>
      <c r="DP451" s="99"/>
      <c r="DQ451" s="99"/>
      <c r="DR451" s="99"/>
      <c r="DS451" s="99"/>
      <c r="DT451" s="99"/>
      <c r="DU451" s="99"/>
      <c r="DV451" s="99"/>
      <c r="DW451" s="99"/>
      <c r="DX451" s="99"/>
      <c r="DY451" s="99"/>
      <c r="DZ451" s="99"/>
      <c r="EA451" s="99"/>
      <c r="EB451" s="99"/>
      <c r="EC451" s="99"/>
      <c r="ED451" s="99"/>
      <c r="EE451" s="99"/>
      <c r="EF451" s="99"/>
      <c r="EG451" s="99"/>
      <c r="EH451" s="99"/>
      <c r="EI451" s="99"/>
      <c r="EJ451" s="99"/>
      <c r="EK451" s="99"/>
      <c r="EL451" s="99"/>
      <c r="EM451" s="99"/>
      <c r="EN451" s="99"/>
      <c r="EO451" s="99"/>
      <c r="EP451" s="99"/>
      <c r="EQ451" s="99"/>
      <c r="ER451" s="99"/>
      <c r="ES451" s="99"/>
      <c r="ET451" s="99"/>
      <c r="EU451" s="99"/>
      <c r="EV451" s="99"/>
      <c r="EW451" s="99"/>
      <c r="EX451" s="99"/>
      <c r="EY451" s="99"/>
      <c r="EZ451" s="99"/>
      <c r="FA451" s="99"/>
      <c r="FB451" s="99"/>
      <c r="FC451" s="99"/>
      <c r="FD451" s="99"/>
      <c r="FE451" s="99"/>
      <c r="FF451" s="99"/>
      <c r="FG451" s="99"/>
      <c r="FH451" s="99"/>
      <c r="FI451" s="99"/>
      <c r="FJ451" s="99"/>
      <c r="FK451" s="99"/>
      <c r="FL451" s="99"/>
      <c r="FM451" s="99"/>
      <c r="FN451" s="99"/>
      <c r="FO451" s="99"/>
      <c r="FP451" s="99"/>
      <c r="FQ451" s="99"/>
      <c r="FR451" s="99"/>
      <c r="FS451" s="99"/>
      <c r="FT451" s="99"/>
      <c r="FU451" s="99"/>
      <c r="FV451" s="99"/>
      <c r="FW451" s="99"/>
      <c r="FX451" s="99"/>
      <c r="FY451" s="99"/>
      <c r="FZ451" s="99"/>
      <c r="GA451" s="99"/>
      <c r="GB451" s="99"/>
      <c r="GC451" s="99"/>
      <c r="GD451" s="99"/>
      <c r="GE451" s="99"/>
      <c r="GF451" s="99"/>
      <c r="GG451" s="99"/>
      <c r="GH451" s="99"/>
      <c r="GI451" s="99"/>
      <c r="GJ451" s="99"/>
      <c r="GK451" s="99"/>
      <c r="GL451" s="99"/>
      <c r="GM451" s="99"/>
      <c r="GN451" s="99"/>
      <c r="GO451" s="99"/>
      <c r="GP451" s="99"/>
      <c r="GQ451" s="99"/>
      <c r="GR451" s="99"/>
      <c r="GS451" s="99"/>
      <c r="GT451" s="99"/>
      <c r="GU451" s="99"/>
      <c r="GV451" s="99"/>
      <c r="GW451" s="99"/>
      <c r="GX451" s="99"/>
      <c r="GY451" s="99"/>
      <c r="GZ451" s="99"/>
      <c r="HA451" s="99"/>
      <c r="HB451" s="99"/>
      <c r="HC451" s="99"/>
      <c r="HD451" s="99"/>
      <c r="HE451" s="99"/>
      <c r="HF451" s="99"/>
      <c r="HG451" s="99"/>
      <c r="HH451" s="99"/>
      <c r="HI451" s="99"/>
      <c r="HJ451" s="99"/>
      <c r="HK451" s="99"/>
      <c r="HL451" s="99"/>
      <c r="HM451" s="99"/>
      <c r="HN451" s="99"/>
      <c r="HO451" s="99"/>
      <c r="HP451" s="99"/>
      <c r="HQ451" s="99"/>
      <c r="HR451" s="99"/>
      <c r="HS451" s="99"/>
      <c r="HT451" s="99"/>
      <c r="HU451" s="99"/>
      <c r="HV451" s="99"/>
      <c r="HW451" s="99"/>
      <c r="HX451" s="99"/>
      <c r="HY451" s="99"/>
      <c r="HZ451" s="99"/>
      <c r="IA451" s="99"/>
      <c r="IB451" s="99"/>
      <c r="IC451" s="99"/>
      <c r="ID451" s="99"/>
      <c r="IE451" s="99"/>
      <c r="IF451" s="99"/>
      <c r="IG451" s="99"/>
      <c r="IH451" s="99"/>
      <c r="II451" s="99"/>
      <c r="IJ451" s="99"/>
      <c r="IK451" s="99"/>
      <c r="IL451" s="99"/>
      <c r="IM451" s="99"/>
      <c r="IN451" s="99"/>
      <c r="IO451" s="99"/>
      <c r="IP451" s="99"/>
      <c r="IQ451" s="99"/>
      <c r="IR451" s="99"/>
      <c r="IS451" s="99"/>
      <c r="IT451" s="99"/>
      <c r="IU451" s="99"/>
      <c r="IV451" s="99"/>
      <c r="IW451" s="99"/>
      <c r="IX451" s="99"/>
      <c r="IY451" s="99"/>
      <c r="IZ451" s="99"/>
      <c r="JA451" s="99"/>
      <c r="JB451"/>
      <c r="JC451"/>
    </row>
    <row r="452" spans="1:60">
      <c r="A452" s="13">
        <v>250</v>
      </c>
      <c r="B452" s="21" t="s">
        <v>547</v>
      </c>
      <c r="C452" s="21" t="s">
        <v>56</v>
      </c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51"/>
      <c r="AA452" s="21"/>
      <c r="AB452" s="21"/>
      <c r="AC452" s="21"/>
      <c r="AD452" s="21"/>
      <c r="AE452" s="21"/>
      <c r="AF452" s="21"/>
      <c r="AG452" s="21"/>
      <c r="AH452" s="21"/>
      <c r="AI452" s="14">
        <f t="shared" si="122"/>
        <v>0</v>
      </c>
      <c r="AJ452" s="14">
        <v>35</v>
      </c>
      <c r="AK452" s="36">
        <f t="shared" si="128"/>
        <v>0</v>
      </c>
      <c r="AL452" s="21">
        <v>0</v>
      </c>
      <c r="AM452" s="52">
        <v>0</v>
      </c>
      <c r="AN452" s="52">
        <v>0</v>
      </c>
      <c r="AO452" s="53"/>
      <c r="AP452" s="41">
        <f t="shared" si="126"/>
        <v>0</v>
      </c>
      <c r="AQ452" s="41">
        <f t="shared" si="119"/>
        <v>0</v>
      </c>
      <c r="AR452" s="21"/>
      <c r="AS452" s="21"/>
      <c r="AT452" s="21"/>
      <c r="AU452" s="14">
        <f t="shared" si="127"/>
        <v>0</v>
      </c>
      <c r="AV452" s="14">
        <f t="shared" si="125"/>
        <v>0</v>
      </c>
      <c r="AW452" s="40">
        <f t="shared" si="124"/>
        <v>0</v>
      </c>
      <c r="AX452" s="54">
        <v>35</v>
      </c>
      <c r="AY452" s="40">
        <f t="shared" si="123"/>
        <v>0</v>
      </c>
      <c r="AZ452" s="40">
        <f t="shared" si="129"/>
        <v>35</v>
      </c>
      <c r="BA452" s="54">
        <v>1000</v>
      </c>
      <c r="BB452" s="40">
        <f t="shared" si="121"/>
        <v>1000</v>
      </c>
      <c r="BC452" s="54">
        <v>500</v>
      </c>
      <c r="BD452" s="40">
        <f t="shared" si="120"/>
        <v>500</v>
      </c>
      <c r="BE452" s="40">
        <f t="shared" si="130"/>
        <v>0</v>
      </c>
      <c r="BF452" s="21"/>
      <c r="BG452" s="44"/>
      <c r="BH452" s="7"/>
    </row>
    <row r="453" s="32" customFormat="1" spans="1:263">
      <c r="A453" s="13">
        <v>252</v>
      </c>
      <c r="B453" s="19" t="s">
        <v>548</v>
      </c>
      <c r="C453" s="19" t="s">
        <v>56</v>
      </c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4"/>
      <c r="AA453" s="19"/>
      <c r="AB453" s="19"/>
      <c r="AC453" s="19"/>
      <c r="AD453" s="19"/>
      <c r="AE453" s="19"/>
      <c r="AF453" s="19"/>
      <c r="AG453" s="19"/>
      <c r="AH453" s="19"/>
      <c r="AI453" s="14">
        <f t="shared" si="122"/>
        <v>0</v>
      </c>
      <c r="AJ453" s="14">
        <v>35</v>
      </c>
      <c r="AK453" s="36">
        <f t="shared" si="128"/>
        <v>0</v>
      </c>
      <c r="AL453" s="19">
        <v>0</v>
      </c>
      <c r="AM453" s="36">
        <v>0</v>
      </c>
      <c r="AN453" s="36">
        <v>0</v>
      </c>
      <c r="AO453" s="41"/>
      <c r="AP453" s="41">
        <f t="shared" si="126"/>
        <v>0</v>
      </c>
      <c r="AQ453" s="41">
        <f t="shared" si="119"/>
        <v>0</v>
      </c>
      <c r="AR453" s="19"/>
      <c r="AS453" s="19"/>
      <c r="AT453" s="19"/>
      <c r="AU453" s="14">
        <f t="shared" si="127"/>
        <v>0</v>
      </c>
      <c r="AV453" s="14">
        <f t="shared" si="125"/>
        <v>0</v>
      </c>
      <c r="AW453" s="40">
        <f t="shared" si="124"/>
        <v>0</v>
      </c>
      <c r="AX453" s="40">
        <v>15.5</v>
      </c>
      <c r="AY453" s="40">
        <f t="shared" si="123"/>
        <v>0</v>
      </c>
      <c r="AZ453" s="40">
        <f t="shared" si="129"/>
        <v>15.5</v>
      </c>
      <c r="BA453" s="40">
        <v>0</v>
      </c>
      <c r="BB453" s="40">
        <f t="shared" si="121"/>
        <v>0</v>
      </c>
      <c r="BC453" s="40">
        <v>0</v>
      </c>
      <c r="BD453" s="40">
        <f t="shared" si="120"/>
        <v>0</v>
      </c>
      <c r="BE453" s="40">
        <f t="shared" si="130"/>
        <v>0</v>
      </c>
      <c r="BF453" s="19"/>
      <c r="BG453" s="44"/>
      <c r="BH453" s="7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  <c r="CW453" s="31"/>
      <c r="CX453" s="31"/>
      <c r="CY453" s="31"/>
      <c r="CZ453" s="31"/>
      <c r="DA453" s="31"/>
      <c r="DB453" s="31"/>
      <c r="DC453" s="31"/>
      <c r="DD453" s="31"/>
      <c r="DE453" s="31"/>
      <c r="DF453" s="31"/>
      <c r="DG453" s="31"/>
      <c r="DH453" s="31"/>
      <c r="DI453" s="31"/>
      <c r="DJ453" s="31"/>
      <c r="DK453" s="31"/>
      <c r="DL453" s="31"/>
      <c r="DM453" s="31"/>
      <c r="DN453" s="31"/>
      <c r="DO453" s="31"/>
      <c r="DP453" s="31"/>
      <c r="DQ453" s="31"/>
      <c r="DR453" s="31"/>
      <c r="DS453" s="31"/>
      <c r="DT453" s="31"/>
      <c r="DU453" s="31"/>
      <c r="DV453" s="31"/>
      <c r="DW453" s="31"/>
      <c r="DX453" s="31"/>
      <c r="DY453" s="31"/>
      <c r="DZ453" s="31"/>
      <c r="EA453" s="31"/>
      <c r="EB453" s="31"/>
      <c r="EC453" s="31"/>
      <c r="ED453" s="31"/>
      <c r="EE453" s="31"/>
      <c r="EF453" s="31"/>
      <c r="EG453" s="31"/>
      <c r="EH453" s="31"/>
      <c r="EI453" s="31"/>
      <c r="EJ453" s="31"/>
      <c r="EK453" s="31"/>
      <c r="EL453" s="31"/>
      <c r="EM453" s="31"/>
      <c r="EN453" s="31"/>
      <c r="EO453" s="31"/>
      <c r="EP453" s="31"/>
      <c r="EQ453" s="31"/>
      <c r="ER453" s="31"/>
      <c r="ES453" s="31"/>
      <c r="ET453" s="31"/>
      <c r="EU453" s="31"/>
      <c r="EV453" s="31"/>
      <c r="EW453" s="31"/>
      <c r="EX453" s="31"/>
      <c r="EY453" s="31"/>
      <c r="EZ453" s="31"/>
      <c r="FA453" s="31"/>
      <c r="FB453" s="31"/>
      <c r="FC453" s="31"/>
      <c r="FD453" s="31"/>
      <c r="FE453" s="31"/>
      <c r="FF453" s="31"/>
      <c r="FG453" s="31"/>
      <c r="FH453" s="31"/>
      <c r="FI453" s="31"/>
      <c r="FJ453" s="31"/>
      <c r="FK453" s="31"/>
      <c r="FL453" s="31"/>
      <c r="FM453" s="31"/>
      <c r="FN453" s="31"/>
      <c r="FO453" s="31"/>
      <c r="FP453" s="31"/>
      <c r="FQ453" s="31"/>
      <c r="FR453" s="31"/>
      <c r="FS453" s="31"/>
      <c r="FT453" s="31"/>
      <c r="FU453" s="31"/>
      <c r="FV453" s="31"/>
      <c r="FW453" s="31"/>
      <c r="FX453" s="31"/>
      <c r="FY453" s="31"/>
      <c r="FZ453" s="31"/>
      <c r="GA453" s="31"/>
      <c r="GB453" s="31"/>
      <c r="GC453" s="31"/>
      <c r="GD453" s="31"/>
      <c r="GE453" s="31"/>
      <c r="GF453" s="31"/>
      <c r="GG453" s="31"/>
      <c r="GH453" s="31"/>
      <c r="GI453" s="31"/>
      <c r="GJ453" s="31"/>
      <c r="GK453" s="31"/>
      <c r="GL453" s="31"/>
      <c r="GM453" s="31"/>
      <c r="GN453" s="31"/>
      <c r="GO453" s="31"/>
      <c r="GP453" s="31"/>
      <c r="GQ453" s="31"/>
      <c r="GR453" s="31"/>
      <c r="GS453" s="31"/>
      <c r="GT453" s="31"/>
      <c r="GU453" s="31"/>
      <c r="GV453" s="31"/>
      <c r="GW453" s="31"/>
      <c r="GX453" s="31"/>
      <c r="GY453" s="31"/>
      <c r="GZ453" s="31"/>
      <c r="HA453" s="31"/>
      <c r="HB453" s="31"/>
      <c r="HC453" s="31"/>
      <c r="HD453" s="31"/>
      <c r="HE453" s="31"/>
      <c r="HF453" s="31"/>
      <c r="HG453" s="31"/>
      <c r="HH453" s="31"/>
      <c r="HI453" s="31"/>
      <c r="HJ453" s="31"/>
      <c r="HK453" s="31"/>
      <c r="HL453" s="31"/>
      <c r="HM453" s="31"/>
      <c r="HN453" s="31"/>
      <c r="HO453" s="31"/>
      <c r="HP453" s="31"/>
      <c r="HQ453" s="31"/>
      <c r="HR453" s="31"/>
      <c r="HS453" s="31"/>
      <c r="HT453" s="31"/>
      <c r="HU453" s="31"/>
      <c r="HV453" s="31"/>
      <c r="HW453" s="31"/>
      <c r="HX453" s="31"/>
      <c r="HY453" s="31"/>
      <c r="HZ453" s="31"/>
      <c r="IA453" s="31"/>
      <c r="IB453" s="31"/>
      <c r="IC453" s="31"/>
      <c r="ID453" s="31"/>
      <c r="IE453" s="31"/>
      <c r="IF453" s="31"/>
      <c r="IG453" s="31"/>
      <c r="IH453" s="31"/>
      <c r="II453" s="31"/>
      <c r="IJ453" s="31"/>
      <c r="IK453" s="31"/>
      <c r="IL453" s="31"/>
      <c r="IM453" s="31"/>
      <c r="IN453" s="31"/>
      <c r="IO453" s="31"/>
      <c r="IP453" s="31"/>
      <c r="IQ453" s="31"/>
      <c r="IR453" s="31"/>
      <c r="IS453" s="31"/>
      <c r="IT453" s="31"/>
      <c r="IU453" s="31"/>
      <c r="IV453" s="31"/>
      <c r="IW453" s="31"/>
      <c r="IX453" s="31"/>
      <c r="IY453" s="31"/>
      <c r="IZ453" s="31"/>
      <c r="JA453" s="31"/>
      <c r="JB453"/>
      <c r="JC453"/>
    </row>
    <row r="454" spans="1:263">
      <c r="A454" s="13">
        <v>253</v>
      </c>
      <c r="B454" s="19" t="s">
        <v>549</v>
      </c>
      <c r="C454" s="19" t="s">
        <v>56</v>
      </c>
      <c r="D454" s="19">
        <v>2</v>
      </c>
      <c r="E454" s="19">
        <v>2</v>
      </c>
      <c r="F454" s="19">
        <v>2</v>
      </c>
      <c r="G454" s="19">
        <v>2</v>
      </c>
      <c r="H454" s="19">
        <v>2</v>
      </c>
      <c r="I454" s="35">
        <v>2</v>
      </c>
      <c r="J454" s="19">
        <v>2</v>
      </c>
      <c r="K454" s="19">
        <v>2</v>
      </c>
      <c r="L454" s="19">
        <v>2</v>
      </c>
      <c r="M454" s="19">
        <v>3</v>
      </c>
      <c r="N454" s="19">
        <v>2</v>
      </c>
      <c r="O454" s="19">
        <v>2.5</v>
      </c>
      <c r="P454" s="19">
        <v>2</v>
      </c>
      <c r="Q454" s="19"/>
      <c r="R454" s="19"/>
      <c r="S454" s="19">
        <v>2</v>
      </c>
      <c r="T454" s="19">
        <v>2</v>
      </c>
      <c r="U454" s="19"/>
      <c r="V454" s="19">
        <v>2</v>
      </c>
      <c r="W454" s="19">
        <v>2</v>
      </c>
      <c r="X454" s="19">
        <v>2</v>
      </c>
      <c r="Y454" s="19">
        <v>2</v>
      </c>
      <c r="Z454" s="14">
        <v>2</v>
      </c>
      <c r="AA454" s="19">
        <v>2</v>
      </c>
      <c r="AB454" s="19">
        <v>2</v>
      </c>
      <c r="AC454" s="19">
        <v>2</v>
      </c>
      <c r="AD454" s="19">
        <v>2.5</v>
      </c>
      <c r="AE454" s="19">
        <v>2</v>
      </c>
      <c r="AF454" s="19">
        <v>2</v>
      </c>
      <c r="AG454" s="19">
        <v>2</v>
      </c>
      <c r="AH454" s="19">
        <v>2</v>
      </c>
      <c r="AI454" s="14">
        <f t="shared" si="122"/>
        <v>58</v>
      </c>
      <c r="AJ454" s="14">
        <v>35</v>
      </c>
      <c r="AK454" s="36">
        <f t="shared" si="128"/>
        <v>2030</v>
      </c>
      <c r="AL454" s="19">
        <v>0</v>
      </c>
      <c r="AM454" s="36">
        <v>100</v>
      </c>
      <c r="AN454" s="36">
        <v>100</v>
      </c>
      <c r="AO454" s="41"/>
      <c r="AP454" s="41">
        <f t="shared" si="126"/>
        <v>0</v>
      </c>
      <c r="AQ454" s="41">
        <f t="shared" si="119"/>
        <v>0</v>
      </c>
      <c r="AR454" s="19"/>
      <c r="AS454" s="19"/>
      <c r="AT454" s="19"/>
      <c r="AU454" s="14">
        <f t="shared" si="127"/>
        <v>0</v>
      </c>
      <c r="AV454" s="14">
        <f t="shared" si="125"/>
        <v>0</v>
      </c>
      <c r="AW454" s="40">
        <f t="shared" si="124"/>
        <v>258</v>
      </c>
      <c r="AX454" s="40">
        <v>177</v>
      </c>
      <c r="AY454" s="40">
        <f t="shared" si="123"/>
        <v>58</v>
      </c>
      <c r="AZ454" s="40">
        <f t="shared" si="129"/>
        <v>235</v>
      </c>
      <c r="BA454" s="40">
        <v>100</v>
      </c>
      <c r="BB454" s="40">
        <f t="shared" si="121"/>
        <v>200</v>
      </c>
      <c r="BC454" s="40">
        <v>100</v>
      </c>
      <c r="BD454" s="40">
        <f t="shared" si="120"/>
        <v>200</v>
      </c>
      <c r="BE454" s="40">
        <f t="shared" si="130"/>
        <v>1772</v>
      </c>
      <c r="BF454" s="19"/>
      <c r="BG454" s="44"/>
      <c r="BH454" s="7"/>
      <c r="JB454" s="8"/>
      <c r="JC454" s="8"/>
    </row>
    <row r="455" spans="1:60">
      <c r="A455" s="13">
        <v>254</v>
      </c>
      <c r="B455" s="19" t="s">
        <v>550</v>
      </c>
      <c r="C455" s="19" t="s">
        <v>56</v>
      </c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4"/>
      <c r="AA455" s="19"/>
      <c r="AB455" s="19"/>
      <c r="AC455" s="19"/>
      <c r="AD455" s="19"/>
      <c r="AE455" s="19"/>
      <c r="AF455" s="19"/>
      <c r="AG455" s="19"/>
      <c r="AH455" s="19"/>
      <c r="AI455" s="14">
        <f t="shared" si="122"/>
        <v>0</v>
      </c>
      <c r="AJ455" s="14">
        <v>35</v>
      </c>
      <c r="AK455" s="36">
        <f t="shared" si="128"/>
        <v>0</v>
      </c>
      <c r="AL455" s="19">
        <v>0</v>
      </c>
      <c r="AM455" s="36">
        <v>0</v>
      </c>
      <c r="AN455" s="36">
        <v>0</v>
      </c>
      <c r="AO455" s="41"/>
      <c r="AP455" s="41">
        <f t="shared" si="126"/>
        <v>0</v>
      </c>
      <c r="AQ455" s="41">
        <f t="shared" si="119"/>
        <v>0</v>
      </c>
      <c r="AR455" s="19"/>
      <c r="AS455" s="19"/>
      <c r="AT455" s="19"/>
      <c r="AU455" s="14">
        <f t="shared" si="127"/>
        <v>0</v>
      </c>
      <c r="AV455" s="14">
        <f t="shared" si="125"/>
        <v>0</v>
      </c>
      <c r="AW455" s="40">
        <f t="shared" si="124"/>
        <v>0</v>
      </c>
      <c r="AX455" s="40">
        <v>538.5</v>
      </c>
      <c r="AY455" s="40">
        <f t="shared" si="123"/>
        <v>0</v>
      </c>
      <c r="AZ455" s="40">
        <f t="shared" si="129"/>
        <v>538.5</v>
      </c>
      <c r="BA455" s="40">
        <v>0</v>
      </c>
      <c r="BB455" s="40">
        <f t="shared" si="121"/>
        <v>0</v>
      </c>
      <c r="BC455" s="40">
        <v>0</v>
      </c>
      <c r="BD455" s="40">
        <f t="shared" si="120"/>
        <v>0</v>
      </c>
      <c r="BE455" s="40">
        <f t="shared" si="130"/>
        <v>0</v>
      </c>
      <c r="BF455" s="19"/>
      <c r="BG455" s="44"/>
      <c r="BH455" s="7"/>
    </row>
    <row r="456" spans="1:60">
      <c r="A456" s="13">
        <v>255</v>
      </c>
      <c r="B456" s="19" t="s">
        <v>551</v>
      </c>
      <c r="C456" s="19" t="s">
        <v>56</v>
      </c>
      <c r="D456" s="19">
        <v>9</v>
      </c>
      <c r="E456" s="19"/>
      <c r="F456" s="19"/>
      <c r="G456" s="19"/>
      <c r="H456" s="19">
        <v>0</v>
      </c>
      <c r="I456" s="19"/>
      <c r="J456" s="19"/>
      <c r="K456" s="19">
        <v>0</v>
      </c>
      <c r="L456" s="19"/>
      <c r="M456" s="19">
        <v>0</v>
      </c>
      <c r="N456" s="19">
        <v>0</v>
      </c>
      <c r="O456" s="19">
        <v>0</v>
      </c>
      <c r="P456" s="19">
        <v>0</v>
      </c>
      <c r="Q456" s="19"/>
      <c r="R456" s="19"/>
      <c r="S456" s="19">
        <v>0</v>
      </c>
      <c r="T456" s="19"/>
      <c r="U456" s="19"/>
      <c r="V456" s="19"/>
      <c r="W456" s="19">
        <v>0</v>
      </c>
      <c r="X456" s="19"/>
      <c r="Y456" s="19"/>
      <c r="Z456" s="14"/>
      <c r="AA456" s="19"/>
      <c r="AB456" s="19"/>
      <c r="AC456" s="19"/>
      <c r="AD456" s="19"/>
      <c r="AE456" s="19"/>
      <c r="AF456" s="19"/>
      <c r="AG456" s="19"/>
      <c r="AH456" s="19"/>
      <c r="AI456" s="14">
        <f t="shared" si="122"/>
        <v>9</v>
      </c>
      <c r="AJ456" s="14">
        <v>35</v>
      </c>
      <c r="AK456" s="36">
        <f t="shared" si="128"/>
        <v>315</v>
      </c>
      <c r="AL456" s="19">
        <v>0</v>
      </c>
      <c r="AM456" s="36">
        <v>0</v>
      </c>
      <c r="AN456" s="36">
        <v>0</v>
      </c>
      <c r="AO456" s="41"/>
      <c r="AP456" s="41">
        <f t="shared" si="126"/>
        <v>0</v>
      </c>
      <c r="AQ456" s="41">
        <f t="shared" si="119"/>
        <v>0</v>
      </c>
      <c r="AR456" s="19"/>
      <c r="AS456" s="19"/>
      <c r="AT456" s="19"/>
      <c r="AU456" s="14">
        <f t="shared" si="127"/>
        <v>0</v>
      </c>
      <c r="AV456" s="14">
        <f t="shared" si="125"/>
        <v>0</v>
      </c>
      <c r="AW456" s="40">
        <f t="shared" si="124"/>
        <v>9</v>
      </c>
      <c r="AX456" s="40">
        <v>40.5</v>
      </c>
      <c r="AY456" s="40">
        <f t="shared" si="123"/>
        <v>9</v>
      </c>
      <c r="AZ456" s="40">
        <f t="shared" si="129"/>
        <v>49.5</v>
      </c>
      <c r="BA456" s="40">
        <v>0</v>
      </c>
      <c r="BB456" s="40">
        <f t="shared" si="121"/>
        <v>0</v>
      </c>
      <c r="BC456" s="40">
        <v>0</v>
      </c>
      <c r="BD456" s="40">
        <f t="shared" si="120"/>
        <v>0</v>
      </c>
      <c r="BE456" s="40">
        <f t="shared" si="130"/>
        <v>306</v>
      </c>
      <c r="BF456" s="19"/>
      <c r="BG456" s="44"/>
      <c r="BH456" s="7"/>
    </row>
    <row r="457" spans="1:60">
      <c r="A457" s="13">
        <v>257</v>
      </c>
      <c r="B457" s="19" t="s">
        <v>552</v>
      </c>
      <c r="C457" s="19" t="s">
        <v>56</v>
      </c>
      <c r="D457" s="19"/>
      <c r="E457" s="19" t="s">
        <v>79</v>
      </c>
      <c r="F457" s="19"/>
      <c r="G457" s="19"/>
      <c r="H457" s="19">
        <v>2.5</v>
      </c>
      <c r="I457" s="19">
        <v>2</v>
      </c>
      <c r="J457" s="19">
        <v>3</v>
      </c>
      <c r="K457" s="19">
        <v>3</v>
      </c>
      <c r="L457" s="19">
        <v>3</v>
      </c>
      <c r="M457" s="19">
        <v>3</v>
      </c>
      <c r="N457" s="19">
        <v>2</v>
      </c>
      <c r="O457" s="19">
        <v>2.5</v>
      </c>
      <c r="P457" s="19">
        <v>2</v>
      </c>
      <c r="Q457" s="19"/>
      <c r="R457" s="19"/>
      <c r="S457" s="19">
        <v>3</v>
      </c>
      <c r="T457" s="19">
        <v>4</v>
      </c>
      <c r="U457" s="19"/>
      <c r="V457" s="19">
        <v>3.5</v>
      </c>
      <c r="W457" s="19">
        <v>2</v>
      </c>
      <c r="X457" s="19">
        <v>3</v>
      </c>
      <c r="Y457" s="19">
        <v>3.5</v>
      </c>
      <c r="Z457" s="14">
        <v>2</v>
      </c>
      <c r="AA457" s="19">
        <v>2.5</v>
      </c>
      <c r="AB457" s="19">
        <v>3</v>
      </c>
      <c r="AC457" s="19"/>
      <c r="AD457" s="19">
        <v>2.5</v>
      </c>
      <c r="AE457" s="19">
        <v>3</v>
      </c>
      <c r="AF457" s="19">
        <v>3</v>
      </c>
      <c r="AG457" s="19">
        <v>3</v>
      </c>
      <c r="AH457" s="19">
        <v>2</v>
      </c>
      <c r="AI457" s="14">
        <f t="shared" si="122"/>
        <v>63</v>
      </c>
      <c r="AJ457" s="14">
        <v>35</v>
      </c>
      <c r="AK457" s="36">
        <f t="shared" si="128"/>
        <v>2205</v>
      </c>
      <c r="AL457" s="19">
        <v>0</v>
      </c>
      <c r="AM457" s="36">
        <v>100</v>
      </c>
      <c r="AN457" s="36">
        <v>100</v>
      </c>
      <c r="AO457" s="41"/>
      <c r="AP457" s="41">
        <f t="shared" si="126"/>
        <v>0</v>
      </c>
      <c r="AQ457" s="41">
        <f t="shared" si="119"/>
        <v>0</v>
      </c>
      <c r="AR457" s="19"/>
      <c r="AS457" s="19"/>
      <c r="AT457" s="19"/>
      <c r="AU457" s="14">
        <f t="shared" si="127"/>
        <v>0</v>
      </c>
      <c r="AV457" s="14">
        <f t="shared" si="125"/>
        <v>0</v>
      </c>
      <c r="AW457" s="40">
        <f t="shared" si="124"/>
        <v>263</v>
      </c>
      <c r="AX457" s="40">
        <v>85</v>
      </c>
      <c r="AY457" s="40">
        <f t="shared" si="123"/>
        <v>63</v>
      </c>
      <c r="AZ457" s="40">
        <f t="shared" si="129"/>
        <v>148</v>
      </c>
      <c r="BA457" s="40">
        <v>100</v>
      </c>
      <c r="BB457" s="40">
        <f t="shared" si="121"/>
        <v>200</v>
      </c>
      <c r="BC457" s="40">
        <v>100</v>
      </c>
      <c r="BD457" s="40">
        <f t="shared" si="120"/>
        <v>200</v>
      </c>
      <c r="BE457" s="40">
        <f t="shared" si="130"/>
        <v>1942</v>
      </c>
      <c r="BF457" s="19"/>
      <c r="BG457" s="44"/>
      <c r="BH457" s="7"/>
    </row>
    <row r="458" spans="1:60">
      <c r="A458" s="13">
        <v>258</v>
      </c>
      <c r="B458" s="19" t="s">
        <v>553</v>
      </c>
      <c r="C458" s="19" t="s">
        <v>56</v>
      </c>
      <c r="D458" s="19">
        <v>2</v>
      </c>
      <c r="E458" s="19">
        <v>2</v>
      </c>
      <c r="F458" s="19">
        <v>2</v>
      </c>
      <c r="G458" s="19">
        <v>2</v>
      </c>
      <c r="H458" s="19">
        <v>2</v>
      </c>
      <c r="I458" s="19">
        <v>2</v>
      </c>
      <c r="J458" s="19">
        <v>2</v>
      </c>
      <c r="K458" s="19">
        <v>2</v>
      </c>
      <c r="L458" s="19">
        <v>2</v>
      </c>
      <c r="M458" s="19">
        <v>2</v>
      </c>
      <c r="N458" s="19">
        <v>2</v>
      </c>
      <c r="O458" s="19">
        <v>0</v>
      </c>
      <c r="P458" s="19">
        <v>2</v>
      </c>
      <c r="Q458" s="19"/>
      <c r="R458" s="19"/>
      <c r="S458" s="19">
        <v>0</v>
      </c>
      <c r="T458" s="19">
        <v>2</v>
      </c>
      <c r="U458" s="19"/>
      <c r="V458" s="19">
        <v>1.5</v>
      </c>
      <c r="W458" s="19">
        <v>0</v>
      </c>
      <c r="X458" s="19">
        <v>2</v>
      </c>
      <c r="Y458" s="19">
        <v>2</v>
      </c>
      <c r="Z458" s="14">
        <v>2</v>
      </c>
      <c r="AA458" s="19">
        <v>2</v>
      </c>
      <c r="AB458" s="19">
        <v>0</v>
      </c>
      <c r="AC458" s="19">
        <v>2</v>
      </c>
      <c r="AD458" s="19">
        <v>2</v>
      </c>
      <c r="AE458" s="19">
        <v>1</v>
      </c>
      <c r="AF458" s="19">
        <v>2</v>
      </c>
      <c r="AG458" s="19">
        <v>2</v>
      </c>
      <c r="AH458" s="19">
        <v>2</v>
      </c>
      <c r="AI458" s="14">
        <f t="shared" si="122"/>
        <v>46.5</v>
      </c>
      <c r="AJ458" s="14">
        <v>35</v>
      </c>
      <c r="AK458" s="36">
        <f t="shared" si="128"/>
        <v>1627.5</v>
      </c>
      <c r="AL458" s="19">
        <v>0</v>
      </c>
      <c r="AM458" s="36">
        <v>100</v>
      </c>
      <c r="AN458" s="36">
        <v>100</v>
      </c>
      <c r="AO458" s="41"/>
      <c r="AP458" s="41">
        <f t="shared" si="126"/>
        <v>0</v>
      </c>
      <c r="AQ458" s="41">
        <f t="shared" si="119"/>
        <v>0</v>
      </c>
      <c r="AR458" s="19"/>
      <c r="AS458" s="19"/>
      <c r="AT458" s="19"/>
      <c r="AU458" s="14">
        <f t="shared" si="127"/>
        <v>0</v>
      </c>
      <c r="AV458" s="14">
        <f t="shared" si="125"/>
        <v>0</v>
      </c>
      <c r="AW458" s="40">
        <f t="shared" si="124"/>
        <v>246.5</v>
      </c>
      <c r="AX458" s="40">
        <v>10.5</v>
      </c>
      <c r="AY458" s="40">
        <f t="shared" si="123"/>
        <v>46.5</v>
      </c>
      <c r="AZ458" s="40">
        <f t="shared" si="129"/>
        <v>57</v>
      </c>
      <c r="BA458" s="40">
        <v>100</v>
      </c>
      <c r="BB458" s="40">
        <f t="shared" si="121"/>
        <v>200</v>
      </c>
      <c r="BC458" s="40">
        <v>100</v>
      </c>
      <c r="BD458" s="40">
        <f t="shared" si="120"/>
        <v>200</v>
      </c>
      <c r="BE458" s="40">
        <f t="shared" si="130"/>
        <v>1381</v>
      </c>
      <c r="BF458" s="19"/>
      <c r="BG458" s="44"/>
      <c r="BH458" s="7"/>
    </row>
    <row r="459" spans="1:263">
      <c r="A459" s="13">
        <v>823</v>
      </c>
      <c r="B459" s="27" t="s">
        <v>533</v>
      </c>
      <c r="C459" s="27" t="s">
        <v>56</v>
      </c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16"/>
      <c r="AA459" s="27"/>
      <c r="AB459" s="27"/>
      <c r="AC459" s="27"/>
      <c r="AD459" s="27"/>
      <c r="AE459" s="27">
        <v>5</v>
      </c>
      <c r="AF459" s="27">
        <v>16</v>
      </c>
      <c r="AG459" s="27">
        <v>16</v>
      </c>
      <c r="AH459" s="27"/>
      <c r="AI459" s="14">
        <f t="shared" si="122"/>
        <v>37</v>
      </c>
      <c r="AJ459" s="14">
        <v>35</v>
      </c>
      <c r="AK459" s="36">
        <f t="shared" si="128"/>
        <v>1295</v>
      </c>
      <c r="AL459" s="27">
        <v>0</v>
      </c>
      <c r="AM459" s="36">
        <v>100</v>
      </c>
      <c r="AN459" s="36">
        <v>100</v>
      </c>
      <c r="AO459" s="42"/>
      <c r="AP459" s="41">
        <f t="shared" si="126"/>
        <v>0</v>
      </c>
      <c r="AQ459" s="41">
        <f t="shared" si="119"/>
        <v>0</v>
      </c>
      <c r="AR459" s="27"/>
      <c r="AS459" s="27"/>
      <c r="AT459" s="27"/>
      <c r="AU459" s="14">
        <f t="shared" si="127"/>
        <v>0</v>
      </c>
      <c r="AV459" s="14">
        <f t="shared" si="125"/>
        <v>0</v>
      </c>
      <c r="AW459" s="40">
        <f t="shared" si="124"/>
        <v>237</v>
      </c>
      <c r="AX459" s="43">
        <v>33</v>
      </c>
      <c r="AY459" s="40">
        <f t="shared" si="123"/>
        <v>37</v>
      </c>
      <c r="AZ459" s="40">
        <f t="shared" si="129"/>
        <v>70</v>
      </c>
      <c r="BA459" s="43">
        <v>100</v>
      </c>
      <c r="BB459" s="40">
        <f t="shared" si="121"/>
        <v>200</v>
      </c>
      <c r="BC459" s="40">
        <v>100</v>
      </c>
      <c r="BD459" s="40">
        <f t="shared" si="120"/>
        <v>200</v>
      </c>
      <c r="BE459" s="40">
        <f t="shared" si="130"/>
        <v>1058</v>
      </c>
      <c r="BF459" s="27"/>
      <c r="BG459" s="44"/>
      <c r="BH459" s="59"/>
      <c r="BI459" s="22"/>
      <c r="BJ459" s="22"/>
      <c r="BK459" s="22"/>
      <c r="BL459" s="22"/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  <c r="BW459" s="22"/>
      <c r="BX459" s="22"/>
      <c r="BY459" s="22"/>
      <c r="BZ459" s="22"/>
      <c r="CA459" s="22"/>
      <c r="CB459" s="22"/>
      <c r="CC459" s="22"/>
      <c r="CD459" s="22"/>
      <c r="CE459" s="22"/>
      <c r="CF459" s="22"/>
      <c r="CG459" s="22"/>
      <c r="CH459" s="22"/>
      <c r="CI459" s="22"/>
      <c r="CJ459" s="22"/>
      <c r="CK459" s="22"/>
      <c r="CL459" s="22"/>
      <c r="CM459" s="22"/>
      <c r="CN459" s="22"/>
      <c r="CO459" s="22"/>
      <c r="CP459" s="22"/>
      <c r="CQ459" s="22"/>
      <c r="CR459" s="22"/>
      <c r="CS459" s="22"/>
      <c r="CT459" s="22"/>
      <c r="CU459" s="22"/>
      <c r="CV459" s="22"/>
      <c r="CW459" s="22"/>
      <c r="CX459" s="22"/>
      <c r="CY459" s="22"/>
      <c r="CZ459" s="22"/>
      <c r="DA459" s="22"/>
      <c r="DB459" s="22"/>
      <c r="DC459" s="22"/>
      <c r="DD459" s="22"/>
      <c r="DE459" s="22"/>
      <c r="DF459" s="22"/>
      <c r="DG459" s="22"/>
      <c r="DH459" s="22"/>
      <c r="DI459" s="22"/>
      <c r="DJ459" s="22"/>
      <c r="DK459" s="22"/>
      <c r="DL459" s="22"/>
      <c r="DM459" s="22"/>
      <c r="DN459" s="22"/>
      <c r="DO459" s="22"/>
      <c r="DP459" s="22"/>
      <c r="DQ459" s="22"/>
      <c r="DR459" s="22"/>
      <c r="DS459" s="22"/>
      <c r="DT459" s="22"/>
      <c r="DU459" s="22"/>
      <c r="DV459" s="22"/>
      <c r="DW459" s="22"/>
      <c r="DX459" s="22"/>
      <c r="DY459" s="22"/>
      <c r="DZ459" s="22"/>
      <c r="EA459" s="22"/>
      <c r="EB459" s="22"/>
      <c r="EC459" s="22"/>
      <c r="ED459" s="22"/>
      <c r="EE459" s="22"/>
      <c r="EF459" s="22"/>
      <c r="EG459" s="22"/>
      <c r="EH459" s="22"/>
      <c r="EI459" s="22"/>
      <c r="EJ459" s="22"/>
      <c r="EK459" s="22"/>
      <c r="EL459" s="22"/>
      <c r="EM459" s="22"/>
      <c r="EN459" s="22"/>
      <c r="EO459" s="22"/>
      <c r="EP459" s="22"/>
      <c r="EQ459" s="22"/>
      <c r="ER459" s="22"/>
      <c r="ES459" s="22"/>
      <c r="ET459" s="22"/>
      <c r="EU459" s="22"/>
      <c r="EV459" s="22"/>
      <c r="EW459" s="22"/>
      <c r="EX459" s="22"/>
      <c r="EY459" s="22"/>
      <c r="EZ459" s="22"/>
      <c r="FA459" s="22"/>
      <c r="FB459" s="22"/>
      <c r="FC459" s="22"/>
      <c r="FD459" s="22"/>
      <c r="FE459" s="22"/>
      <c r="FF459" s="22"/>
      <c r="FG459" s="22"/>
      <c r="FH459" s="22"/>
      <c r="FI459" s="22"/>
      <c r="FJ459" s="22"/>
      <c r="FK459" s="22"/>
      <c r="FL459" s="22"/>
      <c r="FM459" s="22"/>
      <c r="FN459" s="22"/>
      <c r="FO459" s="22"/>
      <c r="FP459" s="22"/>
      <c r="FQ459" s="22"/>
      <c r="FR459" s="22"/>
      <c r="FS459" s="22"/>
      <c r="FT459" s="22"/>
      <c r="FU459" s="22"/>
      <c r="FV459" s="22"/>
      <c r="FW459" s="22"/>
      <c r="FX459" s="22"/>
      <c r="FY459" s="22"/>
      <c r="FZ459" s="22"/>
      <c r="GA459" s="22"/>
      <c r="GB459" s="22"/>
      <c r="GC459" s="22"/>
      <c r="GD459" s="22"/>
      <c r="GE459" s="22"/>
      <c r="GF459" s="22"/>
      <c r="GG459" s="22"/>
      <c r="GH459" s="22"/>
      <c r="GI459" s="22"/>
      <c r="GJ459" s="22"/>
      <c r="GK459" s="22"/>
      <c r="GL459" s="22"/>
      <c r="GM459" s="22"/>
      <c r="GN459" s="22"/>
      <c r="GO459" s="22"/>
      <c r="GP459" s="22"/>
      <c r="GQ459" s="22"/>
      <c r="GR459" s="22"/>
      <c r="GS459" s="22"/>
      <c r="GT459" s="22"/>
      <c r="GU459" s="22"/>
      <c r="GV459" s="22"/>
      <c r="GW459" s="22"/>
      <c r="GX459" s="22"/>
      <c r="GY459" s="22"/>
      <c r="GZ459" s="22"/>
      <c r="HA459" s="22"/>
      <c r="HB459" s="22"/>
      <c r="HC459" s="22"/>
      <c r="HD459" s="22"/>
      <c r="HE459" s="22"/>
      <c r="HF459" s="22"/>
      <c r="HG459" s="22"/>
      <c r="HH459" s="22"/>
      <c r="HI459" s="22"/>
      <c r="HJ459" s="22"/>
      <c r="HK459" s="22"/>
      <c r="HL459" s="22"/>
      <c r="HM459" s="22"/>
      <c r="HN459" s="22"/>
      <c r="HO459" s="22"/>
      <c r="HP459" s="22"/>
      <c r="HQ459" s="22"/>
      <c r="HR459" s="22"/>
      <c r="HS459" s="22"/>
      <c r="HT459" s="22"/>
      <c r="HU459" s="22"/>
      <c r="HV459" s="22"/>
      <c r="HW459" s="22"/>
      <c r="HX459" s="22"/>
      <c r="HY459" s="22"/>
      <c r="HZ459" s="22"/>
      <c r="IA459" s="22"/>
      <c r="IB459" s="22"/>
      <c r="IC459" s="22"/>
      <c r="ID459" s="22"/>
      <c r="IE459" s="22"/>
      <c r="IF459" s="22"/>
      <c r="IG459" s="22"/>
      <c r="IH459" s="22"/>
      <c r="II459" s="22"/>
      <c r="IJ459" s="22"/>
      <c r="IK459" s="22"/>
      <c r="IL459" s="22"/>
      <c r="IM459" s="22"/>
      <c r="IN459" s="22"/>
      <c r="IO459" s="22"/>
      <c r="IP459" s="22"/>
      <c r="IQ459" s="22"/>
      <c r="IR459" s="22"/>
      <c r="IS459" s="22"/>
      <c r="IT459" s="22"/>
      <c r="IU459" s="22"/>
      <c r="IV459" s="22"/>
      <c r="IW459" s="22"/>
      <c r="IX459" s="22"/>
      <c r="IY459" s="22"/>
      <c r="IZ459" s="22"/>
      <c r="JA459" s="22"/>
      <c r="JB459" s="28"/>
      <c r="JC459" s="28"/>
    </row>
    <row r="460" spans="1:60">
      <c r="A460" s="13">
        <v>824</v>
      </c>
      <c r="B460" s="19" t="s">
        <v>554</v>
      </c>
      <c r="C460" s="19" t="s">
        <v>56</v>
      </c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4"/>
      <c r="AA460" s="19"/>
      <c r="AB460" s="19"/>
      <c r="AC460" s="19"/>
      <c r="AD460" s="19"/>
      <c r="AE460" s="19"/>
      <c r="AF460" s="19"/>
      <c r="AG460" s="19"/>
      <c r="AH460" s="19"/>
      <c r="AI460" s="14">
        <f t="shared" si="122"/>
        <v>0</v>
      </c>
      <c r="AJ460" s="14">
        <v>35</v>
      </c>
      <c r="AK460" s="36">
        <f t="shared" si="128"/>
        <v>0</v>
      </c>
      <c r="AL460" s="19">
        <v>0</v>
      </c>
      <c r="AM460" s="36">
        <v>100</v>
      </c>
      <c r="AN460" s="36">
        <v>100</v>
      </c>
      <c r="AO460" s="41"/>
      <c r="AP460" s="41">
        <f t="shared" si="126"/>
        <v>0</v>
      </c>
      <c r="AQ460" s="41">
        <f t="shared" si="119"/>
        <v>0</v>
      </c>
      <c r="AR460" s="19"/>
      <c r="AS460" s="19"/>
      <c r="AT460" s="19"/>
      <c r="AU460" s="14">
        <f t="shared" si="127"/>
        <v>0</v>
      </c>
      <c r="AV460" s="14">
        <f t="shared" si="125"/>
        <v>0</v>
      </c>
      <c r="AW460" s="40">
        <v>0</v>
      </c>
      <c r="AX460" s="40">
        <v>2298.5</v>
      </c>
      <c r="AY460" s="40">
        <f t="shared" si="123"/>
        <v>0</v>
      </c>
      <c r="AZ460" s="40">
        <f t="shared" si="129"/>
        <v>2298.5</v>
      </c>
      <c r="BA460" s="40">
        <v>100</v>
      </c>
      <c r="BB460" s="40">
        <v>100</v>
      </c>
      <c r="BC460" s="40">
        <v>100</v>
      </c>
      <c r="BD460" s="40">
        <v>100</v>
      </c>
      <c r="BE460" s="40">
        <f t="shared" si="130"/>
        <v>0</v>
      </c>
      <c r="BF460" s="19"/>
      <c r="BG460" s="44"/>
      <c r="BH460" s="7"/>
    </row>
    <row r="461" s="11" customFormat="1" spans="1:263">
      <c r="A461" s="13">
        <v>262</v>
      </c>
      <c r="B461" s="18" t="s">
        <v>555</v>
      </c>
      <c r="C461" s="19" t="s">
        <v>70</v>
      </c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4"/>
      <c r="AA461" s="19"/>
      <c r="AB461" s="19"/>
      <c r="AC461" s="19"/>
      <c r="AD461" s="19"/>
      <c r="AE461" s="19"/>
      <c r="AF461" s="19"/>
      <c r="AG461" s="19"/>
      <c r="AH461" s="19"/>
      <c r="AI461" s="14">
        <f t="shared" si="122"/>
        <v>0</v>
      </c>
      <c r="AJ461" s="14">
        <v>35</v>
      </c>
      <c r="AK461" s="36">
        <f t="shared" si="128"/>
        <v>0</v>
      </c>
      <c r="AL461" s="19">
        <v>0</v>
      </c>
      <c r="AM461" s="36">
        <v>0</v>
      </c>
      <c r="AN461" s="36">
        <v>0</v>
      </c>
      <c r="AO461" s="41"/>
      <c r="AP461" s="41">
        <f t="shared" si="126"/>
        <v>0</v>
      </c>
      <c r="AQ461" s="41">
        <f t="shared" si="119"/>
        <v>0</v>
      </c>
      <c r="AR461" s="19"/>
      <c r="AS461" s="19"/>
      <c r="AT461" s="18"/>
      <c r="AU461" s="14">
        <f t="shared" si="127"/>
        <v>0</v>
      </c>
      <c r="AV461" s="14">
        <f t="shared" si="125"/>
        <v>0</v>
      </c>
      <c r="AW461" s="40">
        <f t="shared" ref="AW461:AW466" si="131">AM461+AN461+AP461+AR461+AU461+AY461</f>
        <v>0</v>
      </c>
      <c r="AX461" s="40">
        <v>168.5</v>
      </c>
      <c r="AY461" s="40">
        <f t="shared" si="123"/>
        <v>0</v>
      </c>
      <c r="AZ461" s="40">
        <f t="shared" si="129"/>
        <v>168.5</v>
      </c>
      <c r="BA461" s="40">
        <v>200</v>
      </c>
      <c r="BB461" s="40">
        <f t="shared" ref="BB461:BB491" si="132">BA461+AM461</f>
        <v>200</v>
      </c>
      <c r="BC461" s="40">
        <v>0</v>
      </c>
      <c r="BD461" s="40">
        <f t="shared" ref="BD461:BD491" si="133">BC461+AN461</f>
        <v>0</v>
      </c>
      <c r="BE461" s="40">
        <f t="shared" si="130"/>
        <v>0</v>
      </c>
      <c r="BF461" s="45"/>
      <c r="BG461" s="44"/>
      <c r="BH461" s="7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/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/>
      <c r="FK461" s="15"/>
      <c r="FL461" s="15"/>
      <c r="FM461" s="15"/>
      <c r="FN461" s="15"/>
      <c r="FO461" s="15"/>
      <c r="FP461" s="15"/>
      <c r="FQ461" s="15"/>
      <c r="FR461" s="15"/>
      <c r="FS461" s="15"/>
      <c r="FT461" s="15"/>
      <c r="FU461" s="15"/>
      <c r="FV461" s="15"/>
      <c r="FW461" s="15"/>
      <c r="FX461" s="15"/>
      <c r="FY461" s="15"/>
      <c r="FZ461" s="15"/>
      <c r="GA461" s="15"/>
      <c r="GB461" s="15"/>
      <c r="GC461" s="15"/>
      <c r="GD461" s="15"/>
      <c r="GE461" s="15"/>
      <c r="GF461" s="15"/>
      <c r="GG461" s="15"/>
      <c r="GH461" s="15"/>
      <c r="GI461" s="15"/>
      <c r="GJ461" s="15"/>
      <c r="GK461" s="15"/>
      <c r="GL461" s="15"/>
      <c r="GM461" s="15"/>
      <c r="GN461" s="15"/>
      <c r="GO461" s="15"/>
      <c r="GP461" s="15"/>
      <c r="GQ461" s="15"/>
      <c r="GR461" s="15"/>
      <c r="GS461" s="15"/>
      <c r="GT461" s="15"/>
      <c r="GU461" s="15"/>
      <c r="GV461" s="15"/>
      <c r="GW461" s="15"/>
      <c r="GX461" s="15"/>
      <c r="GY461" s="15"/>
      <c r="GZ461" s="15"/>
      <c r="HA461" s="15"/>
      <c r="HB461" s="15"/>
      <c r="HC461" s="15"/>
      <c r="HD461" s="15"/>
      <c r="HE461" s="15"/>
      <c r="HF461" s="15"/>
      <c r="HG461" s="15"/>
      <c r="HH461" s="15"/>
      <c r="HI461" s="15"/>
      <c r="HJ461" s="15"/>
      <c r="HK461" s="15"/>
      <c r="HL461" s="15"/>
      <c r="HM461" s="15"/>
      <c r="HN461" s="15"/>
      <c r="HO461" s="15"/>
      <c r="HP461" s="15"/>
      <c r="HQ461" s="15"/>
      <c r="HR461" s="15"/>
      <c r="HS461" s="15"/>
      <c r="HT461" s="15"/>
      <c r="HU461" s="15"/>
      <c r="HV461" s="15"/>
      <c r="HW461" s="15"/>
      <c r="HX461" s="15"/>
      <c r="HY461" s="15"/>
      <c r="HZ461" s="15"/>
      <c r="IA461" s="15"/>
      <c r="IB461" s="15"/>
      <c r="IC461" s="15"/>
      <c r="ID461" s="15"/>
      <c r="IE461" s="15"/>
      <c r="IF461" s="15"/>
      <c r="IG461" s="15"/>
      <c r="IH461" s="15"/>
      <c r="II461" s="15"/>
      <c r="IJ461" s="15"/>
      <c r="IK461" s="15"/>
      <c r="IL461" s="15"/>
      <c r="IM461" s="15"/>
      <c r="IN461" s="15"/>
      <c r="IO461" s="15"/>
      <c r="IP461" s="15"/>
      <c r="IQ461" s="15"/>
      <c r="IR461" s="15"/>
      <c r="IS461" s="15"/>
      <c r="IT461" s="15"/>
      <c r="IU461" s="15"/>
      <c r="IV461" s="15"/>
      <c r="IW461" s="15"/>
      <c r="IX461" s="15"/>
      <c r="IY461" s="15"/>
      <c r="IZ461" s="15"/>
      <c r="JA461" s="15"/>
      <c r="JB461"/>
      <c r="JC461"/>
    </row>
    <row r="462" spans="1:60">
      <c r="A462" s="13">
        <v>263</v>
      </c>
      <c r="B462" s="18" t="s">
        <v>556</v>
      </c>
      <c r="C462" s="19" t="s">
        <v>70</v>
      </c>
      <c r="D462" s="19">
        <v>3.5</v>
      </c>
      <c r="E462" s="19">
        <v>3</v>
      </c>
      <c r="F462" s="19">
        <v>3.5</v>
      </c>
      <c r="G462" s="19">
        <v>3</v>
      </c>
      <c r="H462" s="19">
        <v>3</v>
      </c>
      <c r="I462" s="19">
        <v>3</v>
      </c>
      <c r="J462" s="19">
        <v>3.5</v>
      </c>
      <c r="K462" s="19">
        <v>2.5</v>
      </c>
      <c r="L462" s="19">
        <v>3</v>
      </c>
      <c r="M462" s="19">
        <v>4</v>
      </c>
      <c r="N462" s="19">
        <v>3.5</v>
      </c>
      <c r="O462" s="19">
        <v>3</v>
      </c>
      <c r="P462" s="19">
        <v>2.5</v>
      </c>
      <c r="Q462" s="35">
        <v>5</v>
      </c>
      <c r="R462" s="19">
        <v>2.5</v>
      </c>
      <c r="S462" s="19">
        <v>3</v>
      </c>
      <c r="T462" s="19">
        <v>3</v>
      </c>
      <c r="U462" s="19">
        <v>5</v>
      </c>
      <c r="V462" s="19">
        <v>2.5</v>
      </c>
      <c r="W462" s="19">
        <v>3</v>
      </c>
      <c r="X462" s="19">
        <v>3</v>
      </c>
      <c r="Y462" s="19">
        <v>3</v>
      </c>
      <c r="Z462" s="14">
        <v>3.5</v>
      </c>
      <c r="AA462" s="19">
        <v>3</v>
      </c>
      <c r="AB462" s="19">
        <v>3</v>
      </c>
      <c r="AC462" s="19">
        <v>4</v>
      </c>
      <c r="AD462" s="19">
        <v>3</v>
      </c>
      <c r="AE462" s="19">
        <v>3</v>
      </c>
      <c r="AF462" s="19">
        <v>3</v>
      </c>
      <c r="AG462" s="19">
        <v>5</v>
      </c>
      <c r="AH462" s="19">
        <v>3</v>
      </c>
      <c r="AI462" s="14">
        <f t="shared" si="122"/>
        <v>101.5</v>
      </c>
      <c r="AJ462" s="14">
        <v>35</v>
      </c>
      <c r="AK462" s="36">
        <f t="shared" si="128"/>
        <v>3552.5</v>
      </c>
      <c r="AL462" s="19">
        <v>0</v>
      </c>
      <c r="AM462" s="36">
        <v>100</v>
      </c>
      <c r="AN462" s="36">
        <v>100</v>
      </c>
      <c r="AO462" s="41"/>
      <c r="AP462" s="41">
        <f t="shared" si="126"/>
        <v>0</v>
      </c>
      <c r="AQ462" s="41">
        <f t="shared" si="119"/>
        <v>0</v>
      </c>
      <c r="AR462" s="19"/>
      <c r="AS462" s="35"/>
      <c r="AT462" s="18"/>
      <c r="AU462" s="14">
        <f t="shared" si="127"/>
        <v>0</v>
      </c>
      <c r="AV462" s="14">
        <f t="shared" si="125"/>
        <v>0</v>
      </c>
      <c r="AW462" s="40">
        <f t="shared" si="131"/>
        <v>301.5</v>
      </c>
      <c r="AX462" s="40">
        <v>389</v>
      </c>
      <c r="AY462" s="40">
        <f t="shared" si="123"/>
        <v>101.5</v>
      </c>
      <c r="AZ462" s="40">
        <f t="shared" si="129"/>
        <v>490.5</v>
      </c>
      <c r="BA462" s="40">
        <v>500</v>
      </c>
      <c r="BB462" s="40">
        <f t="shared" si="132"/>
        <v>600</v>
      </c>
      <c r="BC462" s="40">
        <v>150</v>
      </c>
      <c r="BD462" s="40">
        <f t="shared" si="133"/>
        <v>250</v>
      </c>
      <c r="BE462" s="40">
        <f t="shared" si="130"/>
        <v>3251</v>
      </c>
      <c r="BF462" s="45"/>
      <c r="BG462" s="44"/>
      <c r="BH462" s="7"/>
    </row>
    <row r="463" spans="1:60">
      <c r="A463" s="13">
        <v>265</v>
      </c>
      <c r="B463" s="18" t="s">
        <v>557</v>
      </c>
      <c r="C463" s="19" t="s">
        <v>70</v>
      </c>
      <c r="D463" s="19">
        <v>3</v>
      </c>
      <c r="E463" s="19">
        <v>3</v>
      </c>
      <c r="F463" s="19">
        <v>3</v>
      </c>
      <c r="G463" s="19">
        <v>3</v>
      </c>
      <c r="H463" s="19">
        <v>3</v>
      </c>
      <c r="I463" s="19">
        <v>3</v>
      </c>
      <c r="J463" s="19">
        <v>3</v>
      </c>
      <c r="K463" s="19">
        <v>3</v>
      </c>
      <c r="L463" s="19">
        <v>2.5</v>
      </c>
      <c r="M463" s="19">
        <v>2.5</v>
      </c>
      <c r="N463" s="19">
        <v>2.5</v>
      </c>
      <c r="O463" s="19">
        <v>2.5</v>
      </c>
      <c r="P463" s="19">
        <v>2.5</v>
      </c>
      <c r="Q463" s="19">
        <v>3</v>
      </c>
      <c r="R463" s="19">
        <v>3</v>
      </c>
      <c r="S463" s="19">
        <v>3</v>
      </c>
      <c r="T463" s="19">
        <v>3</v>
      </c>
      <c r="U463" s="19">
        <v>2</v>
      </c>
      <c r="V463" s="19">
        <v>3</v>
      </c>
      <c r="W463" s="19">
        <v>3</v>
      </c>
      <c r="X463" s="19">
        <v>3</v>
      </c>
      <c r="Y463" s="19">
        <v>3</v>
      </c>
      <c r="Z463" s="14">
        <v>3</v>
      </c>
      <c r="AA463" s="19">
        <v>3</v>
      </c>
      <c r="AB463" s="19">
        <v>3</v>
      </c>
      <c r="AC463" s="19">
        <v>3</v>
      </c>
      <c r="AD463" s="19">
        <v>3</v>
      </c>
      <c r="AE463" s="19">
        <v>3</v>
      </c>
      <c r="AF463" s="19">
        <v>3</v>
      </c>
      <c r="AG463" s="19">
        <v>3</v>
      </c>
      <c r="AH463" s="19">
        <v>3</v>
      </c>
      <c r="AI463" s="14">
        <f t="shared" si="122"/>
        <v>89.5</v>
      </c>
      <c r="AJ463" s="14">
        <v>35</v>
      </c>
      <c r="AK463" s="36">
        <f t="shared" si="128"/>
        <v>3132.5</v>
      </c>
      <c r="AL463" s="19">
        <v>0</v>
      </c>
      <c r="AM463" s="36">
        <v>100</v>
      </c>
      <c r="AN463" s="36">
        <v>100</v>
      </c>
      <c r="AO463" s="41"/>
      <c r="AP463" s="41">
        <f t="shared" si="126"/>
        <v>0</v>
      </c>
      <c r="AQ463" s="41">
        <f t="shared" si="119"/>
        <v>0</v>
      </c>
      <c r="AR463" s="19"/>
      <c r="AS463" s="35"/>
      <c r="AT463" s="18"/>
      <c r="AU463" s="14">
        <f t="shared" si="127"/>
        <v>0</v>
      </c>
      <c r="AV463" s="14">
        <f t="shared" si="125"/>
        <v>0</v>
      </c>
      <c r="AW463" s="40">
        <f t="shared" si="131"/>
        <v>289.5</v>
      </c>
      <c r="AX463" s="40">
        <v>158</v>
      </c>
      <c r="AY463" s="40">
        <f t="shared" si="123"/>
        <v>89.5</v>
      </c>
      <c r="AZ463" s="40">
        <f t="shared" si="129"/>
        <v>247.5</v>
      </c>
      <c r="BA463" s="40">
        <v>300</v>
      </c>
      <c r="BB463" s="40">
        <f t="shared" si="132"/>
        <v>400</v>
      </c>
      <c r="BC463" s="40">
        <v>100</v>
      </c>
      <c r="BD463" s="40">
        <f t="shared" si="133"/>
        <v>200</v>
      </c>
      <c r="BE463" s="40">
        <f t="shared" si="130"/>
        <v>2843</v>
      </c>
      <c r="BF463" s="45"/>
      <c r="BG463" s="44"/>
      <c r="BH463" s="7"/>
    </row>
    <row r="464" spans="1:60">
      <c r="A464" s="13">
        <v>266</v>
      </c>
      <c r="B464" s="18" t="s">
        <v>558</v>
      </c>
      <c r="C464" s="19" t="s">
        <v>70</v>
      </c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4"/>
      <c r="AA464" s="19"/>
      <c r="AB464" s="19"/>
      <c r="AC464" s="19"/>
      <c r="AD464" s="19"/>
      <c r="AE464" s="19"/>
      <c r="AF464" s="19"/>
      <c r="AG464" s="19"/>
      <c r="AH464" s="19"/>
      <c r="AI464" s="14">
        <f t="shared" si="122"/>
        <v>0</v>
      </c>
      <c r="AJ464" s="14">
        <v>35</v>
      </c>
      <c r="AK464" s="36">
        <f t="shared" si="128"/>
        <v>0</v>
      </c>
      <c r="AL464" s="19">
        <v>0</v>
      </c>
      <c r="AM464" s="36">
        <v>0</v>
      </c>
      <c r="AN464" s="36">
        <v>0</v>
      </c>
      <c r="AO464" s="41"/>
      <c r="AP464" s="41">
        <f t="shared" si="126"/>
        <v>0</v>
      </c>
      <c r="AQ464" s="41">
        <f t="shared" si="119"/>
        <v>0</v>
      </c>
      <c r="AR464" s="19"/>
      <c r="AS464" s="35"/>
      <c r="AT464" s="18"/>
      <c r="AU464" s="14">
        <f t="shared" si="127"/>
        <v>0</v>
      </c>
      <c r="AV464" s="14">
        <f t="shared" si="125"/>
        <v>0</v>
      </c>
      <c r="AW464" s="40">
        <f t="shared" si="131"/>
        <v>0</v>
      </c>
      <c r="AX464" s="40">
        <v>247.5</v>
      </c>
      <c r="AY464" s="40">
        <f t="shared" si="123"/>
        <v>0</v>
      </c>
      <c r="AZ464" s="40">
        <f t="shared" si="129"/>
        <v>247.5</v>
      </c>
      <c r="BA464" s="40">
        <v>600</v>
      </c>
      <c r="BB464" s="40">
        <f t="shared" si="132"/>
        <v>600</v>
      </c>
      <c r="BC464" s="40">
        <v>0</v>
      </c>
      <c r="BD464" s="40">
        <f t="shared" si="133"/>
        <v>0</v>
      </c>
      <c r="BE464" s="40">
        <f t="shared" si="130"/>
        <v>0</v>
      </c>
      <c r="BF464" s="45"/>
      <c r="BG464" s="44"/>
      <c r="BH464" s="7"/>
    </row>
    <row r="465" spans="1:263">
      <c r="A465" s="13">
        <v>268</v>
      </c>
      <c r="B465" s="18" t="s">
        <v>559</v>
      </c>
      <c r="C465" s="19" t="s">
        <v>70</v>
      </c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4"/>
      <c r="AA465" s="19"/>
      <c r="AB465" s="19"/>
      <c r="AC465" s="19"/>
      <c r="AD465" s="19"/>
      <c r="AE465" s="19"/>
      <c r="AF465" s="19"/>
      <c r="AG465" s="19"/>
      <c r="AH465" s="19"/>
      <c r="AI465" s="14">
        <f t="shared" si="122"/>
        <v>0</v>
      </c>
      <c r="AJ465" s="14">
        <v>35</v>
      </c>
      <c r="AK465" s="36">
        <f t="shared" si="128"/>
        <v>0</v>
      </c>
      <c r="AL465" s="19">
        <v>0</v>
      </c>
      <c r="AM465" s="36">
        <v>0</v>
      </c>
      <c r="AN465" s="36">
        <v>0</v>
      </c>
      <c r="AO465" s="41"/>
      <c r="AP465" s="41">
        <f t="shared" si="126"/>
        <v>0</v>
      </c>
      <c r="AQ465" s="41">
        <f t="shared" si="119"/>
        <v>0</v>
      </c>
      <c r="AR465" s="19"/>
      <c r="AS465" s="60"/>
      <c r="AT465" s="18"/>
      <c r="AU465" s="14">
        <f t="shared" si="127"/>
        <v>0</v>
      </c>
      <c r="AV465" s="14">
        <f t="shared" si="125"/>
        <v>0</v>
      </c>
      <c r="AW465" s="40">
        <f t="shared" si="131"/>
        <v>0</v>
      </c>
      <c r="AX465" s="40">
        <v>104.5</v>
      </c>
      <c r="AY465" s="40">
        <f t="shared" si="123"/>
        <v>0</v>
      </c>
      <c r="AZ465" s="40">
        <f t="shared" si="129"/>
        <v>104.5</v>
      </c>
      <c r="BA465" s="40">
        <v>0</v>
      </c>
      <c r="BB465" s="40">
        <f t="shared" si="132"/>
        <v>0</v>
      </c>
      <c r="BC465" s="40">
        <v>0</v>
      </c>
      <c r="BD465" s="40">
        <f t="shared" si="133"/>
        <v>0</v>
      </c>
      <c r="BE465" s="40">
        <f t="shared" si="130"/>
        <v>0</v>
      </c>
      <c r="BF465" s="45"/>
      <c r="BG465" s="44"/>
      <c r="BH465" s="59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/>
      <c r="BX465" s="22"/>
      <c r="BY465" s="22"/>
      <c r="BZ465" s="22"/>
      <c r="CA465" s="22"/>
      <c r="CB465" s="22"/>
      <c r="CC465" s="22"/>
      <c r="CD465" s="22"/>
      <c r="CE465" s="22"/>
      <c r="CF465" s="22"/>
      <c r="CG465" s="22"/>
      <c r="CH465" s="22"/>
      <c r="CI465" s="22"/>
      <c r="CJ465" s="22"/>
      <c r="CK465" s="22"/>
      <c r="CL465" s="22"/>
      <c r="CM465" s="22"/>
      <c r="CN465" s="22"/>
      <c r="CO465" s="22"/>
      <c r="CP465" s="22"/>
      <c r="CQ465" s="22"/>
      <c r="CR465" s="22"/>
      <c r="CS465" s="22"/>
      <c r="CT465" s="22"/>
      <c r="CU465" s="22"/>
      <c r="CV465" s="22"/>
      <c r="CW465" s="22"/>
      <c r="CX465" s="22"/>
      <c r="CY465" s="22"/>
      <c r="CZ465" s="22"/>
      <c r="DA465" s="22"/>
      <c r="DB465" s="22"/>
      <c r="DC465" s="22"/>
      <c r="DD465" s="22"/>
      <c r="DE465" s="22"/>
      <c r="DF465" s="22"/>
      <c r="DG465" s="22"/>
      <c r="DH465" s="22"/>
      <c r="DI465" s="22"/>
      <c r="DJ465" s="22"/>
      <c r="DK465" s="22"/>
      <c r="DL465" s="22"/>
      <c r="DM465" s="22"/>
      <c r="DN465" s="22"/>
      <c r="DO465" s="22"/>
      <c r="DP465" s="22"/>
      <c r="DQ465" s="22"/>
      <c r="DR465" s="22"/>
      <c r="DS465" s="22"/>
      <c r="DT465" s="22"/>
      <c r="DU465" s="22"/>
      <c r="DV465" s="22"/>
      <c r="DW465" s="22"/>
      <c r="DX465" s="22"/>
      <c r="DY465" s="22"/>
      <c r="DZ465" s="22"/>
      <c r="EA465" s="22"/>
      <c r="EB465" s="22"/>
      <c r="EC465" s="22"/>
      <c r="ED465" s="22"/>
      <c r="EE465" s="22"/>
      <c r="EF465" s="22"/>
      <c r="EG465" s="22"/>
      <c r="EH465" s="22"/>
      <c r="EI465" s="22"/>
      <c r="EJ465" s="22"/>
      <c r="EK465" s="22"/>
      <c r="EL465" s="22"/>
      <c r="EM465" s="22"/>
      <c r="EN465" s="22"/>
      <c r="EO465" s="22"/>
      <c r="EP465" s="22"/>
      <c r="EQ465" s="22"/>
      <c r="ER465" s="22"/>
      <c r="ES465" s="22"/>
      <c r="ET465" s="22"/>
      <c r="EU465" s="22"/>
      <c r="EV465" s="22"/>
      <c r="EW465" s="22"/>
      <c r="EX465" s="22"/>
      <c r="EY465" s="22"/>
      <c r="EZ465" s="22"/>
      <c r="FA465" s="22"/>
      <c r="FB465" s="22"/>
      <c r="FC465" s="22"/>
      <c r="FD465" s="22"/>
      <c r="FE465" s="22"/>
      <c r="FF465" s="22"/>
      <c r="FG465" s="22"/>
      <c r="FH465" s="22"/>
      <c r="FI465" s="22"/>
      <c r="FJ465" s="22"/>
      <c r="FK465" s="22"/>
      <c r="FL465" s="22"/>
      <c r="FM465" s="22"/>
      <c r="FN465" s="22"/>
      <c r="FO465" s="22"/>
      <c r="FP465" s="22"/>
      <c r="FQ465" s="22"/>
      <c r="FR465" s="22"/>
      <c r="FS465" s="22"/>
      <c r="FT465" s="22"/>
      <c r="FU465" s="22"/>
      <c r="FV465" s="22"/>
      <c r="FW465" s="22"/>
      <c r="FX465" s="22"/>
      <c r="FY465" s="22"/>
      <c r="FZ465" s="22"/>
      <c r="GA465" s="22"/>
      <c r="GB465" s="22"/>
      <c r="GC465" s="22"/>
      <c r="GD465" s="22"/>
      <c r="GE465" s="22"/>
      <c r="GF465" s="22"/>
      <c r="GG465" s="22"/>
      <c r="GH465" s="22"/>
      <c r="GI465" s="22"/>
      <c r="GJ465" s="22"/>
      <c r="GK465" s="22"/>
      <c r="GL465" s="22"/>
      <c r="GM465" s="22"/>
      <c r="GN465" s="22"/>
      <c r="GO465" s="22"/>
      <c r="GP465" s="22"/>
      <c r="GQ465" s="22"/>
      <c r="GR465" s="22"/>
      <c r="GS465" s="22"/>
      <c r="GT465" s="22"/>
      <c r="GU465" s="22"/>
      <c r="GV465" s="22"/>
      <c r="GW465" s="22"/>
      <c r="GX465" s="22"/>
      <c r="GY465" s="22"/>
      <c r="GZ465" s="22"/>
      <c r="HA465" s="22"/>
      <c r="HB465" s="22"/>
      <c r="HC465" s="22"/>
      <c r="HD465" s="22"/>
      <c r="HE465" s="22"/>
      <c r="HF465" s="22"/>
      <c r="HG465" s="22"/>
      <c r="HH465" s="22"/>
      <c r="HI465" s="22"/>
      <c r="HJ465" s="22"/>
      <c r="HK465" s="22"/>
      <c r="HL465" s="22"/>
      <c r="HM465" s="22"/>
      <c r="HN465" s="22"/>
      <c r="HO465" s="22"/>
      <c r="HP465" s="22"/>
      <c r="HQ465" s="22"/>
      <c r="HR465" s="22"/>
      <c r="HS465" s="22"/>
      <c r="HT465" s="22"/>
      <c r="HU465" s="22"/>
      <c r="HV465" s="22"/>
      <c r="HW465" s="22"/>
      <c r="HX465" s="22"/>
      <c r="HY465" s="22"/>
      <c r="HZ465" s="22"/>
      <c r="IA465" s="22"/>
      <c r="IB465" s="22"/>
      <c r="IC465" s="22"/>
      <c r="ID465" s="22"/>
      <c r="IE465" s="22"/>
      <c r="IF465" s="22"/>
      <c r="IG465" s="22"/>
      <c r="IH465" s="22"/>
      <c r="II465" s="22"/>
      <c r="IJ465" s="22"/>
      <c r="IK465" s="22"/>
      <c r="IL465" s="22"/>
      <c r="IM465" s="22"/>
      <c r="IN465" s="22"/>
      <c r="IO465" s="22"/>
      <c r="IP465" s="22"/>
      <c r="IQ465" s="22"/>
      <c r="IR465" s="22"/>
      <c r="IS465" s="22"/>
      <c r="IT465" s="22"/>
      <c r="IU465" s="22"/>
      <c r="IV465" s="22"/>
      <c r="IW465" s="22"/>
      <c r="IX465" s="22"/>
      <c r="IY465" s="22"/>
      <c r="IZ465" s="22"/>
      <c r="JA465" s="22"/>
      <c r="JB465" s="28"/>
      <c r="JC465" s="28"/>
    </row>
    <row r="466" s="33" customFormat="1" spans="1:263">
      <c r="A466" s="13">
        <v>269</v>
      </c>
      <c r="B466" s="18" t="s">
        <v>560</v>
      </c>
      <c r="C466" s="19" t="s">
        <v>70</v>
      </c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4"/>
      <c r="AA466" s="19"/>
      <c r="AB466" s="19"/>
      <c r="AC466" s="19"/>
      <c r="AD466" s="19"/>
      <c r="AE466" s="19"/>
      <c r="AF466" s="19"/>
      <c r="AG466" s="19"/>
      <c r="AH466" s="19"/>
      <c r="AI466" s="14">
        <f t="shared" si="122"/>
        <v>0</v>
      </c>
      <c r="AJ466" s="14">
        <v>35</v>
      </c>
      <c r="AK466" s="36">
        <f t="shared" si="128"/>
        <v>0</v>
      </c>
      <c r="AL466" s="19">
        <v>0</v>
      </c>
      <c r="AM466" s="36">
        <v>0</v>
      </c>
      <c r="AN466" s="36">
        <v>0</v>
      </c>
      <c r="AO466" s="41"/>
      <c r="AP466" s="41">
        <f t="shared" si="126"/>
        <v>0</v>
      </c>
      <c r="AQ466" s="41">
        <f t="shared" si="119"/>
        <v>0</v>
      </c>
      <c r="AR466" s="19"/>
      <c r="AS466" s="60"/>
      <c r="AT466" s="18"/>
      <c r="AU466" s="14">
        <f t="shared" si="127"/>
        <v>0</v>
      </c>
      <c r="AV466" s="14">
        <f t="shared" si="125"/>
        <v>0</v>
      </c>
      <c r="AW466" s="40">
        <f t="shared" si="131"/>
        <v>0</v>
      </c>
      <c r="AX466" s="40">
        <v>0</v>
      </c>
      <c r="AY466" s="40">
        <f t="shared" si="123"/>
        <v>0</v>
      </c>
      <c r="AZ466" s="40">
        <f t="shared" si="129"/>
        <v>0</v>
      </c>
      <c r="BA466" s="40">
        <v>400</v>
      </c>
      <c r="BB466" s="40">
        <f t="shared" si="132"/>
        <v>400</v>
      </c>
      <c r="BC466" s="40">
        <v>0</v>
      </c>
      <c r="BD466" s="40">
        <f t="shared" si="133"/>
        <v>0</v>
      </c>
      <c r="BE466" s="40">
        <f t="shared" si="130"/>
        <v>0</v>
      </c>
      <c r="BF466" s="45"/>
      <c r="BG466" s="44"/>
      <c r="BH466" s="7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  <c r="EB466" s="15"/>
      <c r="EC466" s="15"/>
      <c r="ED466" s="15"/>
      <c r="EE466" s="15"/>
      <c r="EF466" s="15"/>
      <c r="EG466" s="15"/>
      <c r="EH466" s="15"/>
      <c r="EI466" s="15"/>
      <c r="EJ466" s="15"/>
      <c r="EK466" s="15"/>
      <c r="EL466" s="15"/>
      <c r="EM466" s="15"/>
      <c r="EN466" s="15"/>
      <c r="EO466" s="15"/>
      <c r="EP466" s="15"/>
      <c r="EQ466" s="15"/>
      <c r="ER466" s="15"/>
      <c r="ES466" s="15"/>
      <c r="ET466" s="15"/>
      <c r="EU466" s="15"/>
      <c r="EV466" s="15"/>
      <c r="EW466" s="15"/>
      <c r="EX466" s="15"/>
      <c r="EY466" s="15"/>
      <c r="EZ466" s="15"/>
      <c r="FA466" s="15"/>
      <c r="FB466" s="15"/>
      <c r="FC466" s="15"/>
      <c r="FD466" s="15"/>
      <c r="FE466" s="15"/>
      <c r="FF466" s="15"/>
      <c r="FG466" s="15"/>
      <c r="FH466" s="15"/>
      <c r="FI466" s="15"/>
      <c r="FJ466" s="15"/>
      <c r="FK466" s="15"/>
      <c r="FL466" s="15"/>
      <c r="FM466" s="15"/>
      <c r="FN466" s="15"/>
      <c r="FO466" s="15"/>
      <c r="FP466" s="15"/>
      <c r="FQ466" s="15"/>
      <c r="FR466" s="15"/>
      <c r="FS466" s="15"/>
      <c r="FT466" s="15"/>
      <c r="FU466" s="15"/>
      <c r="FV466" s="15"/>
      <c r="FW466" s="15"/>
      <c r="FX466" s="15"/>
      <c r="FY466" s="15"/>
      <c r="FZ466" s="15"/>
      <c r="GA466" s="15"/>
      <c r="GB466" s="15"/>
      <c r="GC466" s="15"/>
      <c r="GD466" s="15"/>
      <c r="GE466" s="15"/>
      <c r="GF466" s="15"/>
      <c r="GG466" s="15"/>
      <c r="GH466" s="15"/>
      <c r="GI466" s="15"/>
      <c r="GJ466" s="15"/>
      <c r="GK466" s="15"/>
      <c r="GL466" s="15"/>
      <c r="GM466" s="15"/>
      <c r="GN466" s="15"/>
      <c r="GO466" s="15"/>
      <c r="GP466" s="15"/>
      <c r="GQ466" s="15"/>
      <c r="GR466" s="15"/>
      <c r="GS466" s="15"/>
      <c r="GT466" s="15"/>
      <c r="GU466" s="15"/>
      <c r="GV466" s="15"/>
      <c r="GW466" s="15"/>
      <c r="GX466" s="15"/>
      <c r="GY466" s="15"/>
      <c r="GZ466" s="15"/>
      <c r="HA466" s="15"/>
      <c r="HB466" s="15"/>
      <c r="HC466" s="15"/>
      <c r="HD466" s="15"/>
      <c r="HE466" s="15"/>
      <c r="HF466" s="15"/>
      <c r="HG466" s="15"/>
      <c r="HH466" s="15"/>
      <c r="HI466" s="15"/>
      <c r="HJ466" s="15"/>
      <c r="HK466" s="15"/>
      <c r="HL466" s="15"/>
      <c r="HM466" s="15"/>
      <c r="HN466" s="15"/>
      <c r="HO466" s="15"/>
      <c r="HP466" s="15"/>
      <c r="HQ466" s="15"/>
      <c r="HR466" s="15"/>
      <c r="HS466" s="15"/>
      <c r="HT466" s="15"/>
      <c r="HU466" s="15"/>
      <c r="HV466" s="15"/>
      <c r="HW466" s="15"/>
      <c r="HX466" s="15"/>
      <c r="HY466" s="15"/>
      <c r="HZ466" s="15"/>
      <c r="IA466" s="15"/>
      <c r="IB466" s="15"/>
      <c r="IC466" s="15"/>
      <c r="ID466" s="15"/>
      <c r="IE466" s="15"/>
      <c r="IF466" s="15"/>
      <c r="IG466" s="15"/>
      <c r="IH466" s="15"/>
      <c r="II466" s="15"/>
      <c r="IJ466" s="15"/>
      <c r="IK466" s="15"/>
      <c r="IL466" s="15"/>
      <c r="IM466" s="15"/>
      <c r="IN466" s="15"/>
      <c r="IO466" s="15"/>
      <c r="IP466" s="15"/>
      <c r="IQ466" s="15"/>
      <c r="IR466" s="15"/>
      <c r="IS466" s="15"/>
      <c r="IT466" s="15"/>
      <c r="IU466" s="15"/>
      <c r="IV466" s="15"/>
      <c r="IW466" s="15"/>
      <c r="IX466" s="15"/>
      <c r="IY466" s="15"/>
      <c r="IZ466" s="15"/>
      <c r="JA466" s="15"/>
      <c r="JB466"/>
      <c r="JC466"/>
    </row>
    <row r="467" spans="1:60">
      <c r="A467" s="13">
        <v>270</v>
      </c>
      <c r="B467" s="18" t="s">
        <v>561</v>
      </c>
      <c r="C467" s="19" t="s">
        <v>70</v>
      </c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4"/>
      <c r="AA467" s="19"/>
      <c r="AB467" s="19"/>
      <c r="AC467" s="19"/>
      <c r="AD467" s="19"/>
      <c r="AE467" s="19"/>
      <c r="AF467" s="19"/>
      <c r="AG467" s="19"/>
      <c r="AH467" s="19"/>
      <c r="AI467" s="14">
        <f t="shared" si="122"/>
        <v>0</v>
      </c>
      <c r="AJ467" s="14">
        <v>35</v>
      </c>
      <c r="AK467" s="36">
        <f t="shared" si="128"/>
        <v>0</v>
      </c>
      <c r="AL467" s="19">
        <v>0</v>
      </c>
      <c r="AM467" s="36">
        <v>100</v>
      </c>
      <c r="AN467" s="36">
        <v>100</v>
      </c>
      <c r="AO467" s="41"/>
      <c r="AP467" s="41">
        <f t="shared" si="126"/>
        <v>0</v>
      </c>
      <c r="AQ467" s="41">
        <f t="shared" si="119"/>
        <v>0</v>
      </c>
      <c r="AR467" s="19"/>
      <c r="AS467" s="60"/>
      <c r="AT467" s="18"/>
      <c r="AU467" s="14">
        <f t="shared" si="127"/>
        <v>0</v>
      </c>
      <c r="AV467" s="14">
        <f t="shared" si="125"/>
        <v>0</v>
      </c>
      <c r="AW467" s="40">
        <v>0</v>
      </c>
      <c r="AX467" s="40">
        <v>514.5</v>
      </c>
      <c r="AY467" s="40">
        <f t="shared" si="123"/>
        <v>0</v>
      </c>
      <c r="AZ467" s="40">
        <f t="shared" si="129"/>
        <v>514.5</v>
      </c>
      <c r="BA467" s="40">
        <v>300</v>
      </c>
      <c r="BB467" s="40">
        <f t="shared" si="132"/>
        <v>400</v>
      </c>
      <c r="BC467" s="40">
        <v>100</v>
      </c>
      <c r="BD467" s="40">
        <f t="shared" si="133"/>
        <v>200</v>
      </c>
      <c r="BE467" s="40">
        <f t="shared" si="130"/>
        <v>0</v>
      </c>
      <c r="BF467" s="45"/>
      <c r="BG467" s="44"/>
      <c r="BH467" s="7"/>
    </row>
    <row r="468" spans="1:60">
      <c r="A468" s="13">
        <v>271</v>
      </c>
      <c r="B468" s="18" t="s">
        <v>562</v>
      </c>
      <c r="C468" s="19" t="s">
        <v>70</v>
      </c>
      <c r="D468" s="19">
        <v>1</v>
      </c>
      <c r="E468" s="19">
        <v>1</v>
      </c>
      <c r="F468" s="19">
        <v>1</v>
      </c>
      <c r="G468" s="19">
        <v>1</v>
      </c>
      <c r="H468" s="19">
        <v>1</v>
      </c>
      <c r="I468" s="19">
        <v>1</v>
      </c>
      <c r="J468" s="19">
        <v>1</v>
      </c>
      <c r="K468" s="19">
        <v>1</v>
      </c>
      <c r="L468" s="19">
        <v>1</v>
      </c>
      <c r="M468" s="19">
        <v>1</v>
      </c>
      <c r="N468" s="19">
        <v>1</v>
      </c>
      <c r="O468" s="19">
        <v>1</v>
      </c>
      <c r="P468" s="19">
        <v>0</v>
      </c>
      <c r="Q468" s="19">
        <v>1</v>
      </c>
      <c r="R468" s="19">
        <v>1</v>
      </c>
      <c r="S468" s="19">
        <v>1</v>
      </c>
      <c r="T468" s="19">
        <v>1</v>
      </c>
      <c r="U468" s="19">
        <v>1</v>
      </c>
      <c r="V468" s="19">
        <v>1</v>
      </c>
      <c r="W468" s="19">
        <v>1</v>
      </c>
      <c r="X468" s="19">
        <v>1</v>
      </c>
      <c r="Y468" s="19">
        <v>1</v>
      </c>
      <c r="Z468" s="14">
        <v>1</v>
      </c>
      <c r="AA468" s="19">
        <v>1</v>
      </c>
      <c r="AB468" s="19">
        <v>1</v>
      </c>
      <c r="AC468" s="19">
        <v>1</v>
      </c>
      <c r="AD468" s="19">
        <v>1</v>
      </c>
      <c r="AE468" s="19">
        <v>1</v>
      </c>
      <c r="AF468" s="19">
        <v>1</v>
      </c>
      <c r="AG468" s="19">
        <v>1</v>
      </c>
      <c r="AH468" s="19">
        <v>1</v>
      </c>
      <c r="AI468" s="14">
        <f t="shared" si="122"/>
        <v>30</v>
      </c>
      <c r="AJ468" s="14">
        <v>35</v>
      </c>
      <c r="AK468" s="36">
        <f t="shared" si="128"/>
        <v>1050</v>
      </c>
      <c r="AL468" s="19">
        <v>0</v>
      </c>
      <c r="AM468" s="36">
        <v>100</v>
      </c>
      <c r="AN468" s="36">
        <v>100</v>
      </c>
      <c r="AO468" s="41"/>
      <c r="AP468" s="41">
        <f t="shared" si="126"/>
        <v>0</v>
      </c>
      <c r="AQ468" s="41">
        <f t="shared" si="119"/>
        <v>0</v>
      </c>
      <c r="AR468" s="19"/>
      <c r="AS468" s="60"/>
      <c r="AT468" s="18"/>
      <c r="AU468" s="14">
        <f t="shared" si="127"/>
        <v>0</v>
      </c>
      <c r="AV468" s="14">
        <f t="shared" si="125"/>
        <v>0</v>
      </c>
      <c r="AW468" s="40">
        <f t="shared" ref="AW468:AW473" si="134">AM468+AN468+AP468+AR468+AU468+AY468</f>
        <v>230</v>
      </c>
      <c r="AX468" s="40">
        <v>371</v>
      </c>
      <c r="AY468" s="40">
        <f t="shared" si="123"/>
        <v>30</v>
      </c>
      <c r="AZ468" s="40">
        <f t="shared" si="129"/>
        <v>401</v>
      </c>
      <c r="BA468" s="40">
        <v>100</v>
      </c>
      <c r="BB468" s="40">
        <f t="shared" si="132"/>
        <v>200</v>
      </c>
      <c r="BC468" s="40">
        <v>100</v>
      </c>
      <c r="BD468" s="40">
        <f t="shared" si="133"/>
        <v>200</v>
      </c>
      <c r="BE468" s="40">
        <f t="shared" si="130"/>
        <v>820</v>
      </c>
      <c r="BF468" s="45"/>
      <c r="BG468" s="44"/>
      <c r="BH468" s="7"/>
    </row>
    <row r="469" spans="1:60">
      <c r="A469" s="13">
        <v>273</v>
      </c>
      <c r="B469" s="18" t="s">
        <v>563</v>
      </c>
      <c r="C469" s="19" t="s">
        <v>70</v>
      </c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4"/>
      <c r="AA469" s="19"/>
      <c r="AB469" s="19"/>
      <c r="AC469" s="19"/>
      <c r="AD469" s="19"/>
      <c r="AE469" s="19"/>
      <c r="AF469" s="19"/>
      <c r="AG469" s="19"/>
      <c r="AH469" s="19"/>
      <c r="AI469" s="14">
        <f t="shared" si="122"/>
        <v>0</v>
      </c>
      <c r="AJ469" s="14">
        <v>35</v>
      </c>
      <c r="AK469" s="36">
        <f t="shared" si="128"/>
        <v>0</v>
      </c>
      <c r="AL469" s="19">
        <v>0</v>
      </c>
      <c r="AM469" s="36">
        <v>0</v>
      </c>
      <c r="AN469" s="36">
        <v>0</v>
      </c>
      <c r="AO469" s="41"/>
      <c r="AP469" s="41">
        <f t="shared" si="126"/>
        <v>0</v>
      </c>
      <c r="AQ469" s="41">
        <f t="shared" si="119"/>
        <v>0</v>
      </c>
      <c r="AR469" s="19"/>
      <c r="AS469" s="60"/>
      <c r="AT469" s="18"/>
      <c r="AU469" s="14">
        <f t="shared" si="127"/>
        <v>0</v>
      </c>
      <c r="AV469" s="14">
        <f t="shared" si="125"/>
        <v>0</v>
      </c>
      <c r="AW469" s="40">
        <f t="shared" si="134"/>
        <v>0</v>
      </c>
      <c r="AX469" s="40">
        <v>10.5</v>
      </c>
      <c r="AY469" s="40">
        <f t="shared" si="123"/>
        <v>0</v>
      </c>
      <c r="AZ469" s="40">
        <f t="shared" si="129"/>
        <v>10.5</v>
      </c>
      <c r="BA469" s="40">
        <v>400</v>
      </c>
      <c r="BB469" s="40">
        <f t="shared" si="132"/>
        <v>400</v>
      </c>
      <c r="BC469" s="40">
        <v>0</v>
      </c>
      <c r="BD469" s="40">
        <f t="shared" si="133"/>
        <v>0</v>
      </c>
      <c r="BE469" s="40">
        <f t="shared" si="130"/>
        <v>0</v>
      </c>
      <c r="BF469" s="45"/>
      <c r="BG469" s="44"/>
      <c r="BH469" s="7"/>
    </row>
    <row r="470" spans="1:60">
      <c r="A470" s="13">
        <v>274</v>
      </c>
      <c r="B470" s="18" t="s">
        <v>564</v>
      </c>
      <c r="C470" s="19" t="s">
        <v>70</v>
      </c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4"/>
      <c r="AA470" s="19"/>
      <c r="AB470" s="19"/>
      <c r="AC470" s="19"/>
      <c r="AD470" s="19"/>
      <c r="AE470" s="19"/>
      <c r="AF470" s="19"/>
      <c r="AG470" s="19"/>
      <c r="AH470" s="19"/>
      <c r="AI470" s="14">
        <f t="shared" si="122"/>
        <v>0</v>
      </c>
      <c r="AJ470" s="14">
        <v>35</v>
      </c>
      <c r="AK470" s="36">
        <f t="shared" si="128"/>
        <v>0</v>
      </c>
      <c r="AL470" s="19">
        <v>0</v>
      </c>
      <c r="AM470" s="36">
        <v>0</v>
      </c>
      <c r="AN470" s="36">
        <v>0</v>
      </c>
      <c r="AO470" s="41"/>
      <c r="AP470" s="41">
        <f t="shared" si="126"/>
        <v>0</v>
      </c>
      <c r="AQ470" s="41">
        <f t="shared" si="119"/>
        <v>0</v>
      </c>
      <c r="AR470" s="19"/>
      <c r="AS470" s="62"/>
      <c r="AT470" s="18"/>
      <c r="AU470" s="14">
        <f t="shared" si="127"/>
        <v>0</v>
      </c>
      <c r="AV470" s="14">
        <f t="shared" si="125"/>
        <v>0</v>
      </c>
      <c r="AW470" s="40">
        <f t="shared" si="134"/>
        <v>0</v>
      </c>
      <c r="AX470" s="40">
        <v>114.5</v>
      </c>
      <c r="AY470" s="40">
        <f t="shared" si="123"/>
        <v>0</v>
      </c>
      <c r="AZ470" s="40">
        <f t="shared" si="129"/>
        <v>114.5</v>
      </c>
      <c r="BA470" s="40">
        <v>100</v>
      </c>
      <c r="BB470" s="40">
        <f t="shared" si="132"/>
        <v>100</v>
      </c>
      <c r="BC470" s="40">
        <v>0</v>
      </c>
      <c r="BD470" s="40">
        <f t="shared" si="133"/>
        <v>0</v>
      </c>
      <c r="BE470" s="40">
        <f t="shared" si="130"/>
        <v>0</v>
      </c>
      <c r="BF470" s="14"/>
      <c r="BG470" s="44"/>
      <c r="BH470" s="7"/>
    </row>
    <row r="471" spans="1:263">
      <c r="A471" s="13">
        <v>275</v>
      </c>
      <c r="B471" s="18" t="s">
        <v>565</v>
      </c>
      <c r="C471" s="19" t="s">
        <v>70</v>
      </c>
      <c r="D471" s="19">
        <v>5</v>
      </c>
      <c r="E471" s="19">
        <v>5</v>
      </c>
      <c r="F471" s="19">
        <v>6</v>
      </c>
      <c r="G471" s="19">
        <v>5</v>
      </c>
      <c r="H471" s="19">
        <v>5</v>
      </c>
      <c r="I471" s="19">
        <v>5</v>
      </c>
      <c r="J471" s="19">
        <v>5</v>
      </c>
      <c r="K471" s="19">
        <v>5</v>
      </c>
      <c r="L471" s="19">
        <v>5</v>
      </c>
      <c r="M471" s="19">
        <v>7</v>
      </c>
      <c r="N471" s="19">
        <v>5</v>
      </c>
      <c r="O471" s="19">
        <v>7</v>
      </c>
      <c r="P471" s="19">
        <v>4</v>
      </c>
      <c r="Q471" s="19">
        <v>4</v>
      </c>
      <c r="R471" s="19">
        <v>4</v>
      </c>
      <c r="S471" s="19">
        <v>5</v>
      </c>
      <c r="T471" s="19">
        <v>4.5</v>
      </c>
      <c r="U471" s="19">
        <v>4</v>
      </c>
      <c r="V471" s="19">
        <v>3</v>
      </c>
      <c r="W471" s="19">
        <v>4.5</v>
      </c>
      <c r="X471" s="19">
        <v>4</v>
      </c>
      <c r="Y471" s="19">
        <v>4.5</v>
      </c>
      <c r="Z471" s="14">
        <v>4</v>
      </c>
      <c r="AA471" s="19">
        <v>4</v>
      </c>
      <c r="AB471" s="19">
        <v>4</v>
      </c>
      <c r="AC471" s="19">
        <v>7</v>
      </c>
      <c r="AD471" s="19">
        <v>6</v>
      </c>
      <c r="AE471" s="19">
        <v>4</v>
      </c>
      <c r="AF471" s="19">
        <v>3.5</v>
      </c>
      <c r="AG471" s="19">
        <v>4.5</v>
      </c>
      <c r="AH471" s="19">
        <v>3</v>
      </c>
      <c r="AI471" s="14">
        <f t="shared" si="122"/>
        <v>146.5</v>
      </c>
      <c r="AJ471" s="14">
        <v>35</v>
      </c>
      <c r="AK471" s="36">
        <f t="shared" si="128"/>
        <v>5127.5</v>
      </c>
      <c r="AL471" s="19">
        <v>0</v>
      </c>
      <c r="AM471" s="36">
        <v>100</v>
      </c>
      <c r="AN471" s="36">
        <v>100</v>
      </c>
      <c r="AO471" s="41"/>
      <c r="AP471" s="41">
        <f t="shared" si="126"/>
        <v>0</v>
      </c>
      <c r="AQ471" s="41">
        <f t="shared" si="119"/>
        <v>0</v>
      </c>
      <c r="AR471" s="19"/>
      <c r="AS471" s="19"/>
      <c r="AT471" s="18"/>
      <c r="AU471" s="14">
        <f t="shared" si="127"/>
        <v>0</v>
      </c>
      <c r="AV471" s="14">
        <f t="shared" si="125"/>
        <v>0</v>
      </c>
      <c r="AW471" s="40">
        <f t="shared" si="134"/>
        <v>346.5</v>
      </c>
      <c r="AX471" s="40">
        <v>945.5</v>
      </c>
      <c r="AY471" s="40">
        <f t="shared" si="123"/>
        <v>146.5</v>
      </c>
      <c r="AZ471" s="40">
        <f t="shared" si="129"/>
        <v>1092</v>
      </c>
      <c r="BA471" s="40">
        <v>500</v>
      </c>
      <c r="BB471" s="40">
        <f t="shared" si="132"/>
        <v>600</v>
      </c>
      <c r="BC471" s="40">
        <v>100</v>
      </c>
      <c r="BD471" s="40">
        <f t="shared" si="133"/>
        <v>200</v>
      </c>
      <c r="BE471" s="40">
        <f t="shared" si="130"/>
        <v>4781</v>
      </c>
      <c r="BF471" s="14"/>
      <c r="BG471" s="44"/>
      <c r="BH471" s="7"/>
      <c r="JB471" s="29"/>
      <c r="JC471" s="29"/>
    </row>
    <row r="472" spans="1:60">
      <c r="A472" s="13">
        <v>277</v>
      </c>
      <c r="B472" s="18" t="s">
        <v>566</v>
      </c>
      <c r="C472" s="19" t="s">
        <v>70</v>
      </c>
      <c r="D472" s="19">
        <v>1.5</v>
      </c>
      <c r="E472" s="19">
        <v>1.5</v>
      </c>
      <c r="F472" s="19">
        <v>2</v>
      </c>
      <c r="G472" s="19">
        <v>0</v>
      </c>
      <c r="H472" s="19">
        <v>0</v>
      </c>
      <c r="I472" s="19">
        <v>0</v>
      </c>
      <c r="J472" s="19">
        <v>1</v>
      </c>
      <c r="K472" s="19">
        <v>0</v>
      </c>
      <c r="L472" s="19">
        <v>4</v>
      </c>
      <c r="M472" s="19">
        <v>0</v>
      </c>
      <c r="N472" s="19">
        <v>0</v>
      </c>
      <c r="O472" s="19">
        <v>0</v>
      </c>
      <c r="P472" s="19">
        <v>0</v>
      </c>
      <c r="Q472" s="19">
        <v>0</v>
      </c>
      <c r="R472" s="19">
        <v>0</v>
      </c>
      <c r="S472" s="19">
        <v>0</v>
      </c>
      <c r="T472" s="19">
        <v>0</v>
      </c>
      <c r="U472" s="19">
        <v>0</v>
      </c>
      <c r="V472" s="19">
        <v>0</v>
      </c>
      <c r="W472" s="19"/>
      <c r="X472" s="19"/>
      <c r="Y472" s="19"/>
      <c r="Z472" s="14"/>
      <c r="AA472" s="19"/>
      <c r="AB472" s="19"/>
      <c r="AC472" s="19"/>
      <c r="AD472" s="19"/>
      <c r="AE472" s="19"/>
      <c r="AF472" s="19"/>
      <c r="AG472" s="19"/>
      <c r="AH472" s="19"/>
      <c r="AI472" s="14">
        <f t="shared" si="122"/>
        <v>10</v>
      </c>
      <c r="AJ472" s="14">
        <v>35</v>
      </c>
      <c r="AK472" s="36">
        <f t="shared" si="128"/>
        <v>350</v>
      </c>
      <c r="AL472" s="19">
        <v>0</v>
      </c>
      <c r="AM472" s="36">
        <v>0</v>
      </c>
      <c r="AN472" s="36">
        <v>0</v>
      </c>
      <c r="AO472" s="41"/>
      <c r="AP472" s="41">
        <f t="shared" si="126"/>
        <v>0</v>
      </c>
      <c r="AQ472" s="41">
        <f t="shared" si="119"/>
        <v>0</v>
      </c>
      <c r="AR472" s="19"/>
      <c r="AS472" s="19"/>
      <c r="AT472" s="18"/>
      <c r="AU472" s="14">
        <f t="shared" si="127"/>
        <v>0</v>
      </c>
      <c r="AV472" s="14">
        <f t="shared" si="125"/>
        <v>0</v>
      </c>
      <c r="AW472" s="40">
        <f t="shared" si="134"/>
        <v>10</v>
      </c>
      <c r="AX472" s="40">
        <v>0</v>
      </c>
      <c r="AY472" s="40">
        <f t="shared" si="123"/>
        <v>10</v>
      </c>
      <c r="AZ472" s="40">
        <f t="shared" si="129"/>
        <v>10</v>
      </c>
      <c r="BA472" s="40">
        <v>0</v>
      </c>
      <c r="BB472" s="40">
        <f t="shared" si="132"/>
        <v>0</v>
      </c>
      <c r="BC472" s="40">
        <v>0</v>
      </c>
      <c r="BD472" s="40">
        <f t="shared" si="133"/>
        <v>0</v>
      </c>
      <c r="BE472" s="40">
        <f t="shared" si="130"/>
        <v>340</v>
      </c>
      <c r="BF472" s="45"/>
      <c r="BG472" s="44"/>
      <c r="BH472" s="7"/>
    </row>
    <row r="473" spans="1:263">
      <c r="A473" s="13">
        <v>278</v>
      </c>
      <c r="B473" s="18" t="s">
        <v>567</v>
      </c>
      <c r="C473" s="19" t="s">
        <v>70</v>
      </c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4"/>
      <c r="AA473" s="19"/>
      <c r="AB473" s="19"/>
      <c r="AC473" s="19"/>
      <c r="AD473" s="19"/>
      <c r="AE473" s="19"/>
      <c r="AF473" s="19"/>
      <c r="AG473" s="19"/>
      <c r="AH473" s="19"/>
      <c r="AI473" s="14">
        <f t="shared" si="122"/>
        <v>0</v>
      </c>
      <c r="AJ473" s="14">
        <v>35</v>
      </c>
      <c r="AK473" s="36">
        <f t="shared" si="128"/>
        <v>0</v>
      </c>
      <c r="AL473" s="19">
        <v>0</v>
      </c>
      <c r="AM473" s="36">
        <v>0</v>
      </c>
      <c r="AN473" s="36">
        <v>0</v>
      </c>
      <c r="AO473" s="41"/>
      <c r="AP473" s="41">
        <f t="shared" si="126"/>
        <v>0</v>
      </c>
      <c r="AQ473" s="41">
        <f t="shared" si="119"/>
        <v>0</v>
      </c>
      <c r="AR473" s="19"/>
      <c r="AS473" s="19"/>
      <c r="AT473" s="18"/>
      <c r="AU473" s="14">
        <f t="shared" si="127"/>
        <v>0</v>
      </c>
      <c r="AV473" s="14">
        <f t="shared" si="125"/>
        <v>0</v>
      </c>
      <c r="AW473" s="40">
        <f t="shared" si="134"/>
        <v>0</v>
      </c>
      <c r="AX473" s="40">
        <v>114.5</v>
      </c>
      <c r="AY473" s="40">
        <f t="shared" si="123"/>
        <v>0</v>
      </c>
      <c r="AZ473" s="40">
        <f t="shared" si="129"/>
        <v>114.5</v>
      </c>
      <c r="BA473" s="40">
        <v>0</v>
      </c>
      <c r="BB473" s="40">
        <f t="shared" si="132"/>
        <v>0</v>
      </c>
      <c r="BC473" s="40">
        <v>0</v>
      </c>
      <c r="BD473" s="40">
        <f t="shared" si="133"/>
        <v>0</v>
      </c>
      <c r="BE473" s="40">
        <f t="shared" si="130"/>
        <v>0</v>
      </c>
      <c r="BF473" s="19"/>
      <c r="BG473" s="44"/>
      <c r="BH473" s="7"/>
      <c r="JB473" s="30"/>
      <c r="JC473" s="30"/>
    </row>
    <row r="474" spans="1:263">
      <c r="A474" s="13">
        <v>280</v>
      </c>
      <c r="B474" s="19" t="s">
        <v>568</v>
      </c>
      <c r="C474" s="19" t="s">
        <v>70</v>
      </c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4"/>
      <c r="AA474" s="19"/>
      <c r="AB474" s="19"/>
      <c r="AC474" s="19"/>
      <c r="AD474" s="19"/>
      <c r="AE474" s="19"/>
      <c r="AF474" s="19"/>
      <c r="AG474" s="19"/>
      <c r="AH474" s="19"/>
      <c r="AI474" s="14">
        <f t="shared" si="122"/>
        <v>0</v>
      </c>
      <c r="AJ474" s="14">
        <v>35</v>
      </c>
      <c r="AK474" s="36">
        <f t="shared" si="128"/>
        <v>0</v>
      </c>
      <c r="AL474" s="19">
        <v>0</v>
      </c>
      <c r="AM474" s="36">
        <v>100</v>
      </c>
      <c r="AN474" s="36">
        <v>100</v>
      </c>
      <c r="AO474" s="41"/>
      <c r="AP474" s="41">
        <f t="shared" si="126"/>
        <v>0</v>
      </c>
      <c r="AQ474" s="41">
        <f t="shared" si="119"/>
        <v>0</v>
      </c>
      <c r="AR474" s="19"/>
      <c r="AS474" s="19"/>
      <c r="AT474" s="18"/>
      <c r="AU474" s="14">
        <f t="shared" si="127"/>
        <v>0</v>
      </c>
      <c r="AV474" s="14">
        <f t="shared" si="125"/>
        <v>0</v>
      </c>
      <c r="AW474" s="40"/>
      <c r="AX474" s="40">
        <v>155.5</v>
      </c>
      <c r="AY474" s="40">
        <f t="shared" si="123"/>
        <v>0</v>
      </c>
      <c r="AZ474" s="40">
        <f t="shared" si="129"/>
        <v>155.5</v>
      </c>
      <c r="BA474" s="40">
        <v>500</v>
      </c>
      <c r="BB474" s="40">
        <f t="shared" si="132"/>
        <v>600</v>
      </c>
      <c r="BC474" s="40">
        <v>100</v>
      </c>
      <c r="BD474" s="40">
        <f t="shared" si="133"/>
        <v>200</v>
      </c>
      <c r="BE474" s="40">
        <f t="shared" si="130"/>
        <v>0</v>
      </c>
      <c r="BF474" s="45"/>
      <c r="BG474" s="44"/>
      <c r="BH474" s="7"/>
      <c r="JB474" s="9"/>
      <c r="JC474" s="9"/>
    </row>
    <row r="475" s="8" customFormat="1" spans="1:263">
      <c r="A475" s="13">
        <v>281</v>
      </c>
      <c r="B475" s="19" t="s">
        <v>569</v>
      </c>
      <c r="C475" s="19" t="s">
        <v>70</v>
      </c>
      <c r="D475" s="19"/>
      <c r="E475" s="14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4"/>
      <c r="AA475" s="19"/>
      <c r="AB475" s="19"/>
      <c r="AC475" s="19"/>
      <c r="AD475" s="19"/>
      <c r="AE475" s="19"/>
      <c r="AF475" s="19"/>
      <c r="AG475" s="19"/>
      <c r="AH475" s="19"/>
      <c r="AI475" s="14">
        <f t="shared" si="122"/>
        <v>0</v>
      </c>
      <c r="AJ475" s="14">
        <v>35</v>
      </c>
      <c r="AK475" s="36">
        <f t="shared" si="128"/>
        <v>0</v>
      </c>
      <c r="AL475" s="19">
        <v>0</v>
      </c>
      <c r="AM475" s="36">
        <v>0</v>
      </c>
      <c r="AN475" s="36">
        <v>0</v>
      </c>
      <c r="AO475" s="41"/>
      <c r="AP475" s="41">
        <f t="shared" si="126"/>
        <v>0</v>
      </c>
      <c r="AQ475" s="41">
        <f t="shared" si="119"/>
        <v>0</v>
      </c>
      <c r="AR475" s="19"/>
      <c r="AS475" s="19"/>
      <c r="AT475" s="18"/>
      <c r="AU475" s="14">
        <f t="shared" si="127"/>
        <v>0</v>
      </c>
      <c r="AV475" s="14">
        <f t="shared" si="125"/>
        <v>0</v>
      </c>
      <c r="AW475" s="40">
        <f t="shared" ref="AW475:AW484" si="135">AM475+AN475+AP475+AR475+AU475+AY475</f>
        <v>0</v>
      </c>
      <c r="AX475" s="40">
        <v>24</v>
      </c>
      <c r="AY475" s="40">
        <f t="shared" si="123"/>
        <v>0</v>
      </c>
      <c r="AZ475" s="40">
        <f t="shared" si="129"/>
        <v>24</v>
      </c>
      <c r="BA475" s="40">
        <v>100</v>
      </c>
      <c r="BB475" s="40">
        <f t="shared" si="132"/>
        <v>100</v>
      </c>
      <c r="BC475" s="40">
        <v>0</v>
      </c>
      <c r="BD475" s="40">
        <f t="shared" si="133"/>
        <v>0</v>
      </c>
      <c r="BE475" s="40">
        <f t="shared" si="130"/>
        <v>0</v>
      </c>
      <c r="BF475" s="19"/>
      <c r="BG475" s="44"/>
      <c r="BH475" s="7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  <c r="EB475" s="15"/>
      <c r="EC475" s="15"/>
      <c r="ED475" s="15"/>
      <c r="EE475" s="15"/>
      <c r="EF475" s="15"/>
      <c r="EG475" s="15"/>
      <c r="EH475" s="15"/>
      <c r="EI475" s="15"/>
      <c r="EJ475" s="15"/>
      <c r="EK475" s="15"/>
      <c r="EL475" s="15"/>
      <c r="EM475" s="15"/>
      <c r="EN475" s="15"/>
      <c r="EO475" s="15"/>
      <c r="EP475" s="15"/>
      <c r="EQ475" s="15"/>
      <c r="ER475" s="15"/>
      <c r="ES475" s="15"/>
      <c r="ET475" s="15"/>
      <c r="EU475" s="15"/>
      <c r="EV475" s="15"/>
      <c r="EW475" s="15"/>
      <c r="EX475" s="15"/>
      <c r="EY475" s="15"/>
      <c r="EZ475" s="15"/>
      <c r="FA475" s="15"/>
      <c r="FB475" s="15"/>
      <c r="FC475" s="15"/>
      <c r="FD475" s="15"/>
      <c r="FE475" s="15"/>
      <c r="FF475" s="15"/>
      <c r="FG475" s="15"/>
      <c r="FH475" s="15"/>
      <c r="FI475" s="15"/>
      <c r="FJ475" s="15"/>
      <c r="FK475" s="15"/>
      <c r="FL475" s="15"/>
      <c r="FM475" s="15"/>
      <c r="FN475" s="15"/>
      <c r="FO475" s="15"/>
      <c r="FP475" s="15"/>
      <c r="FQ475" s="15"/>
      <c r="FR475" s="15"/>
      <c r="FS475" s="15"/>
      <c r="FT475" s="15"/>
      <c r="FU475" s="15"/>
      <c r="FV475" s="15"/>
      <c r="FW475" s="15"/>
      <c r="FX475" s="15"/>
      <c r="FY475" s="15"/>
      <c r="FZ475" s="15"/>
      <c r="GA475" s="15"/>
      <c r="GB475" s="15"/>
      <c r="GC475" s="15"/>
      <c r="GD475" s="15"/>
      <c r="GE475" s="15"/>
      <c r="GF475" s="15"/>
      <c r="GG475" s="15"/>
      <c r="GH475" s="15"/>
      <c r="GI475" s="15"/>
      <c r="GJ475" s="15"/>
      <c r="GK475" s="15"/>
      <c r="GL475" s="15"/>
      <c r="GM475" s="15"/>
      <c r="GN475" s="15"/>
      <c r="GO475" s="15"/>
      <c r="GP475" s="15"/>
      <c r="GQ475" s="15"/>
      <c r="GR475" s="15"/>
      <c r="GS475" s="15"/>
      <c r="GT475" s="15"/>
      <c r="GU475" s="15"/>
      <c r="GV475" s="15"/>
      <c r="GW475" s="15"/>
      <c r="GX475" s="15"/>
      <c r="GY475" s="15"/>
      <c r="GZ475" s="15"/>
      <c r="HA475" s="15"/>
      <c r="HB475" s="15"/>
      <c r="HC475" s="15"/>
      <c r="HD475" s="15"/>
      <c r="HE475" s="15"/>
      <c r="HF475" s="15"/>
      <c r="HG475" s="15"/>
      <c r="HH475" s="15"/>
      <c r="HI475" s="15"/>
      <c r="HJ475" s="15"/>
      <c r="HK475" s="15"/>
      <c r="HL475" s="15"/>
      <c r="HM475" s="15"/>
      <c r="HN475" s="15"/>
      <c r="HO475" s="15"/>
      <c r="HP475" s="15"/>
      <c r="HQ475" s="15"/>
      <c r="HR475" s="15"/>
      <c r="HS475" s="15"/>
      <c r="HT475" s="15"/>
      <c r="HU475" s="15"/>
      <c r="HV475" s="15"/>
      <c r="HW475" s="15"/>
      <c r="HX475" s="15"/>
      <c r="HY475" s="15"/>
      <c r="HZ475" s="15"/>
      <c r="IA475" s="15"/>
      <c r="IB475" s="15"/>
      <c r="IC475" s="15"/>
      <c r="ID475" s="15"/>
      <c r="IE475" s="15"/>
      <c r="IF475" s="15"/>
      <c r="IG475" s="15"/>
      <c r="IH475" s="15"/>
      <c r="II475" s="15"/>
      <c r="IJ475" s="15"/>
      <c r="IK475" s="15"/>
      <c r="IL475" s="15"/>
      <c r="IM475" s="15"/>
      <c r="IN475" s="15"/>
      <c r="IO475" s="15"/>
      <c r="IP475" s="15"/>
      <c r="IQ475" s="15"/>
      <c r="IR475" s="15"/>
      <c r="IS475" s="15"/>
      <c r="IT475" s="15"/>
      <c r="IU475" s="15"/>
      <c r="IV475" s="15"/>
      <c r="IW475" s="15"/>
      <c r="IX475" s="15"/>
      <c r="IY475" s="15"/>
      <c r="IZ475" s="15"/>
      <c r="JA475" s="15"/>
      <c r="JB475"/>
      <c r="JC475"/>
    </row>
    <row r="476" spans="1:60">
      <c r="A476" s="13">
        <v>282</v>
      </c>
      <c r="B476" s="19" t="s">
        <v>570</v>
      </c>
      <c r="C476" s="19" t="s">
        <v>70</v>
      </c>
      <c r="D476" s="19">
        <v>2.5</v>
      </c>
      <c r="E476" s="14">
        <v>3.5</v>
      </c>
      <c r="F476" s="19">
        <v>3.5</v>
      </c>
      <c r="G476" s="19">
        <v>3</v>
      </c>
      <c r="H476" s="19">
        <v>3</v>
      </c>
      <c r="I476" s="19">
        <v>2</v>
      </c>
      <c r="J476" s="19"/>
      <c r="K476" s="19">
        <v>2</v>
      </c>
      <c r="L476" s="19">
        <v>2.5</v>
      </c>
      <c r="M476" s="19">
        <v>2</v>
      </c>
      <c r="N476" s="19">
        <v>2.5</v>
      </c>
      <c r="O476" s="19">
        <v>2</v>
      </c>
      <c r="P476" s="19">
        <v>2</v>
      </c>
      <c r="Q476" s="19">
        <v>3</v>
      </c>
      <c r="R476" s="19">
        <v>3</v>
      </c>
      <c r="S476" s="19">
        <v>3.5</v>
      </c>
      <c r="T476" s="19">
        <v>3.5</v>
      </c>
      <c r="U476" s="19">
        <v>3</v>
      </c>
      <c r="V476" s="19">
        <v>3</v>
      </c>
      <c r="W476" s="19">
        <v>3</v>
      </c>
      <c r="X476" s="19">
        <v>2.5</v>
      </c>
      <c r="Y476" s="19">
        <v>3.5</v>
      </c>
      <c r="Z476" s="14">
        <v>0</v>
      </c>
      <c r="AA476" s="19">
        <v>3</v>
      </c>
      <c r="AB476" s="19">
        <v>2</v>
      </c>
      <c r="AC476" s="19">
        <v>4</v>
      </c>
      <c r="AD476" s="19">
        <v>3.5</v>
      </c>
      <c r="AE476" s="19">
        <v>4</v>
      </c>
      <c r="AF476" s="19">
        <v>4</v>
      </c>
      <c r="AG476" s="19">
        <v>3.5</v>
      </c>
      <c r="AH476" s="19">
        <v>4</v>
      </c>
      <c r="AI476" s="14">
        <f t="shared" si="122"/>
        <v>86.5</v>
      </c>
      <c r="AJ476" s="14">
        <v>35</v>
      </c>
      <c r="AK476" s="36">
        <f t="shared" si="128"/>
        <v>3027.5</v>
      </c>
      <c r="AL476" s="19">
        <v>0</v>
      </c>
      <c r="AM476" s="36">
        <v>0</v>
      </c>
      <c r="AN476" s="36">
        <v>0</v>
      </c>
      <c r="AO476" s="41"/>
      <c r="AP476" s="41">
        <f t="shared" si="126"/>
        <v>0</v>
      </c>
      <c r="AQ476" s="41">
        <f t="shared" si="119"/>
        <v>0</v>
      </c>
      <c r="AR476" s="19"/>
      <c r="AS476" s="19"/>
      <c r="AT476" s="18"/>
      <c r="AU476" s="14">
        <f t="shared" si="127"/>
        <v>0</v>
      </c>
      <c r="AV476" s="14">
        <f t="shared" si="125"/>
        <v>0</v>
      </c>
      <c r="AW476" s="40">
        <f t="shared" si="135"/>
        <v>86.5</v>
      </c>
      <c r="AX476" s="40">
        <v>108</v>
      </c>
      <c r="AY476" s="40">
        <f t="shared" si="123"/>
        <v>86.5</v>
      </c>
      <c r="AZ476" s="40">
        <f t="shared" si="129"/>
        <v>194.5</v>
      </c>
      <c r="BA476" s="40">
        <v>0</v>
      </c>
      <c r="BB476" s="40">
        <f t="shared" si="132"/>
        <v>0</v>
      </c>
      <c r="BC476" s="40">
        <v>0</v>
      </c>
      <c r="BD476" s="40">
        <f t="shared" si="133"/>
        <v>0</v>
      </c>
      <c r="BE476" s="40">
        <f t="shared" si="130"/>
        <v>2941</v>
      </c>
      <c r="BF476" s="19"/>
      <c r="BG476" s="44"/>
      <c r="BH476" s="7"/>
    </row>
    <row r="477" spans="1:60">
      <c r="A477" s="13">
        <v>284</v>
      </c>
      <c r="B477" s="19" t="s">
        <v>571</v>
      </c>
      <c r="C477" s="19" t="s">
        <v>70</v>
      </c>
      <c r="D477" s="19"/>
      <c r="E477" s="14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4"/>
      <c r="AA477" s="19"/>
      <c r="AB477" s="19"/>
      <c r="AC477" s="19"/>
      <c r="AD477" s="19"/>
      <c r="AE477" s="19"/>
      <c r="AF477" s="19"/>
      <c r="AG477" s="19"/>
      <c r="AH477" s="19"/>
      <c r="AI477" s="14">
        <f t="shared" si="122"/>
        <v>0</v>
      </c>
      <c r="AJ477" s="14">
        <v>35</v>
      </c>
      <c r="AK477" s="36">
        <f t="shared" si="128"/>
        <v>0</v>
      </c>
      <c r="AL477" s="19">
        <v>0</v>
      </c>
      <c r="AM477" s="36">
        <v>0</v>
      </c>
      <c r="AN477" s="36">
        <v>0</v>
      </c>
      <c r="AO477" s="41"/>
      <c r="AP477" s="41">
        <f t="shared" si="126"/>
        <v>0</v>
      </c>
      <c r="AQ477" s="41">
        <f t="shared" si="119"/>
        <v>0</v>
      </c>
      <c r="AR477" s="19"/>
      <c r="AS477" s="19"/>
      <c r="AT477" s="18"/>
      <c r="AU477" s="14">
        <f t="shared" si="127"/>
        <v>0</v>
      </c>
      <c r="AV477" s="14">
        <f t="shared" si="125"/>
        <v>0</v>
      </c>
      <c r="AW477" s="40">
        <f t="shared" si="135"/>
        <v>0</v>
      </c>
      <c r="AX477" s="40">
        <v>0</v>
      </c>
      <c r="AY477" s="40">
        <f t="shared" si="123"/>
        <v>0</v>
      </c>
      <c r="AZ477" s="40">
        <f t="shared" si="129"/>
        <v>0</v>
      </c>
      <c r="BA477" s="40">
        <v>600</v>
      </c>
      <c r="BB477" s="40">
        <f t="shared" si="132"/>
        <v>600</v>
      </c>
      <c r="BC477" s="40">
        <v>0</v>
      </c>
      <c r="BD477" s="40">
        <f t="shared" si="133"/>
        <v>0</v>
      </c>
      <c r="BE477" s="40">
        <f t="shared" si="130"/>
        <v>0</v>
      </c>
      <c r="BF477" s="19"/>
      <c r="BG477" s="44"/>
      <c r="BH477" s="7"/>
    </row>
    <row r="478" s="11" customFormat="1" spans="1:263">
      <c r="A478" s="13">
        <v>286</v>
      </c>
      <c r="B478" s="19" t="s">
        <v>572</v>
      </c>
      <c r="C478" s="19" t="s">
        <v>70</v>
      </c>
      <c r="D478" s="19">
        <v>1.5</v>
      </c>
      <c r="E478" s="14">
        <v>2.5</v>
      </c>
      <c r="F478" s="19">
        <v>1.5</v>
      </c>
      <c r="G478" s="19">
        <v>0</v>
      </c>
      <c r="H478" s="19">
        <v>2.5</v>
      </c>
      <c r="I478" s="19">
        <v>0</v>
      </c>
      <c r="J478" s="19"/>
      <c r="K478" s="19">
        <v>1</v>
      </c>
      <c r="L478" s="19">
        <v>4</v>
      </c>
      <c r="M478" s="19">
        <v>1.5</v>
      </c>
      <c r="N478" s="19">
        <v>1.5</v>
      </c>
      <c r="O478" s="19">
        <v>2</v>
      </c>
      <c r="P478" s="19">
        <v>2</v>
      </c>
      <c r="Q478" s="19">
        <v>3</v>
      </c>
      <c r="R478" s="19">
        <v>3</v>
      </c>
      <c r="S478" s="19">
        <v>0</v>
      </c>
      <c r="T478" s="19">
        <v>0</v>
      </c>
      <c r="U478" s="19">
        <v>0</v>
      </c>
      <c r="V478" s="19">
        <v>0</v>
      </c>
      <c r="W478" s="19">
        <v>0</v>
      </c>
      <c r="X478" s="19">
        <v>0</v>
      </c>
      <c r="Y478" s="19">
        <v>0</v>
      </c>
      <c r="Z478" s="14">
        <v>0</v>
      </c>
      <c r="AA478" s="19"/>
      <c r="AB478" s="19">
        <v>0</v>
      </c>
      <c r="AC478" s="19">
        <v>0</v>
      </c>
      <c r="AD478" s="19">
        <v>0</v>
      </c>
      <c r="AE478" s="19">
        <v>0</v>
      </c>
      <c r="AF478" s="19"/>
      <c r="AG478" s="19">
        <v>0</v>
      </c>
      <c r="AH478" s="19">
        <v>0</v>
      </c>
      <c r="AI478" s="14">
        <f t="shared" si="122"/>
        <v>26</v>
      </c>
      <c r="AJ478" s="14">
        <v>35</v>
      </c>
      <c r="AK478" s="36">
        <f t="shared" si="128"/>
        <v>910</v>
      </c>
      <c r="AL478" s="19">
        <v>0</v>
      </c>
      <c r="AM478" s="36">
        <v>100</v>
      </c>
      <c r="AN478" s="36">
        <v>100</v>
      </c>
      <c r="AO478" s="41"/>
      <c r="AP478" s="41">
        <f t="shared" si="126"/>
        <v>0</v>
      </c>
      <c r="AQ478" s="41">
        <f t="shared" si="119"/>
        <v>0</v>
      </c>
      <c r="AR478" s="19"/>
      <c r="AS478" s="19"/>
      <c r="AT478" s="18"/>
      <c r="AU478" s="14">
        <f t="shared" si="127"/>
        <v>0</v>
      </c>
      <c r="AV478" s="14">
        <f t="shared" si="125"/>
        <v>0</v>
      </c>
      <c r="AW478" s="40">
        <f t="shared" si="135"/>
        <v>226</v>
      </c>
      <c r="AX478" s="40">
        <v>366.5</v>
      </c>
      <c r="AY478" s="40">
        <f t="shared" si="123"/>
        <v>26</v>
      </c>
      <c r="AZ478" s="40">
        <f t="shared" si="129"/>
        <v>392.5</v>
      </c>
      <c r="BA478" s="40">
        <v>100</v>
      </c>
      <c r="BB478" s="40">
        <f t="shared" si="132"/>
        <v>200</v>
      </c>
      <c r="BC478" s="40">
        <v>100</v>
      </c>
      <c r="BD478" s="40">
        <f t="shared" si="133"/>
        <v>200</v>
      </c>
      <c r="BE478" s="40">
        <f t="shared" si="130"/>
        <v>684</v>
      </c>
      <c r="BF478" s="19"/>
      <c r="BG478" s="44"/>
      <c r="BH478" s="7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  <c r="EB478" s="15"/>
      <c r="EC478" s="15"/>
      <c r="ED478" s="15"/>
      <c r="EE478" s="15"/>
      <c r="EF478" s="15"/>
      <c r="EG478" s="15"/>
      <c r="EH478" s="15"/>
      <c r="EI478" s="15"/>
      <c r="EJ478" s="15"/>
      <c r="EK478" s="15"/>
      <c r="EL478" s="15"/>
      <c r="EM478" s="15"/>
      <c r="EN478" s="15"/>
      <c r="EO478" s="15"/>
      <c r="EP478" s="15"/>
      <c r="EQ478" s="15"/>
      <c r="ER478" s="15"/>
      <c r="ES478" s="15"/>
      <c r="ET478" s="15"/>
      <c r="EU478" s="15"/>
      <c r="EV478" s="15"/>
      <c r="EW478" s="15"/>
      <c r="EX478" s="15"/>
      <c r="EY478" s="15"/>
      <c r="EZ478" s="15"/>
      <c r="FA478" s="15"/>
      <c r="FB478" s="15"/>
      <c r="FC478" s="15"/>
      <c r="FD478" s="15"/>
      <c r="FE478" s="15"/>
      <c r="FF478" s="15"/>
      <c r="FG478" s="15"/>
      <c r="FH478" s="15"/>
      <c r="FI478" s="15"/>
      <c r="FJ478" s="15"/>
      <c r="FK478" s="15"/>
      <c r="FL478" s="15"/>
      <c r="FM478" s="15"/>
      <c r="FN478" s="15"/>
      <c r="FO478" s="15"/>
      <c r="FP478" s="15"/>
      <c r="FQ478" s="15"/>
      <c r="FR478" s="15"/>
      <c r="FS478" s="15"/>
      <c r="FT478" s="15"/>
      <c r="FU478" s="15"/>
      <c r="FV478" s="15"/>
      <c r="FW478" s="15"/>
      <c r="FX478" s="15"/>
      <c r="FY478" s="15"/>
      <c r="FZ478" s="15"/>
      <c r="GA478" s="15"/>
      <c r="GB478" s="15"/>
      <c r="GC478" s="15"/>
      <c r="GD478" s="15"/>
      <c r="GE478" s="15"/>
      <c r="GF478" s="15"/>
      <c r="GG478" s="15"/>
      <c r="GH478" s="15"/>
      <c r="GI478" s="15"/>
      <c r="GJ478" s="15"/>
      <c r="GK478" s="15"/>
      <c r="GL478" s="15"/>
      <c r="GM478" s="15"/>
      <c r="GN478" s="15"/>
      <c r="GO478" s="15"/>
      <c r="GP478" s="15"/>
      <c r="GQ478" s="15"/>
      <c r="GR478" s="15"/>
      <c r="GS478" s="15"/>
      <c r="GT478" s="15"/>
      <c r="GU478" s="15"/>
      <c r="GV478" s="15"/>
      <c r="GW478" s="15"/>
      <c r="GX478" s="15"/>
      <c r="GY478" s="15"/>
      <c r="GZ478" s="15"/>
      <c r="HA478" s="15"/>
      <c r="HB478" s="15"/>
      <c r="HC478" s="15"/>
      <c r="HD478" s="15"/>
      <c r="HE478" s="15"/>
      <c r="HF478" s="15"/>
      <c r="HG478" s="15"/>
      <c r="HH478" s="15"/>
      <c r="HI478" s="15"/>
      <c r="HJ478" s="15"/>
      <c r="HK478" s="15"/>
      <c r="HL478" s="15"/>
      <c r="HM478" s="15"/>
      <c r="HN478" s="15"/>
      <c r="HO478" s="15"/>
      <c r="HP478" s="15"/>
      <c r="HQ478" s="15"/>
      <c r="HR478" s="15"/>
      <c r="HS478" s="15"/>
      <c r="HT478" s="15"/>
      <c r="HU478" s="15"/>
      <c r="HV478" s="15"/>
      <c r="HW478" s="15"/>
      <c r="HX478" s="15"/>
      <c r="HY478" s="15"/>
      <c r="HZ478" s="15"/>
      <c r="IA478" s="15"/>
      <c r="IB478" s="15"/>
      <c r="IC478" s="15"/>
      <c r="ID478" s="15"/>
      <c r="IE478" s="15"/>
      <c r="IF478" s="15"/>
      <c r="IG478" s="15"/>
      <c r="IH478" s="15"/>
      <c r="II478" s="15"/>
      <c r="IJ478" s="15"/>
      <c r="IK478" s="15"/>
      <c r="IL478" s="15"/>
      <c r="IM478" s="15"/>
      <c r="IN478" s="15"/>
      <c r="IO478" s="15"/>
      <c r="IP478" s="15"/>
      <c r="IQ478" s="15"/>
      <c r="IR478" s="15"/>
      <c r="IS478" s="15"/>
      <c r="IT478" s="15"/>
      <c r="IU478" s="15"/>
      <c r="IV478" s="15"/>
      <c r="IW478" s="15"/>
      <c r="IX478" s="15"/>
      <c r="IY478" s="15"/>
      <c r="IZ478" s="15"/>
      <c r="JA478" s="15"/>
      <c r="JB478"/>
      <c r="JC478"/>
    </row>
    <row r="479" spans="1:60">
      <c r="A479" s="13">
        <v>287</v>
      </c>
      <c r="B479" s="19" t="s">
        <v>573</v>
      </c>
      <c r="C479" s="19" t="s">
        <v>70</v>
      </c>
      <c r="D479" s="19">
        <v>1</v>
      </c>
      <c r="E479" s="14">
        <v>1.5</v>
      </c>
      <c r="F479" s="19">
        <v>1.5</v>
      </c>
      <c r="G479" s="19">
        <v>1</v>
      </c>
      <c r="H479" s="19">
        <v>1.5</v>
      </c>
      <c r="I479" s="19">
        <v>1.5</v>
      </c>
      <c r="J479" s="19">
        <v>1.5</v>
      </c>
      <c r="K479" s="19">
        <v>1.5</v>
      </c>
      <c r="L479" s="19">
        <v>1.5</v>
      </c>
      <c r="M479" s="19">
        <v>1</v>
      </c>
      <c r="N479" s="19">
        <v>0</v>
      </c>
      <c r="O479" s="19">
        <v>1</v>
      </c>
      <c r="P479" s="19">
        <v>1</v>
      </c>
      <c r="Q479" s="19">
        <v>1</v>
      </c>
      <c r="R479" s="19">
        <v>1</v>
      </c>
      <c r="S479" s="19">
        <v>1.5</v>
      </c>
      <c r="T479" s="19">
        <v>1</v>
      </c>
      <c r="U479" s="19">
        <v>1</v>
      </c>
      <c r="V479" s="19">
        <v>1</v>
      </c>
      <c r="W479" s="19">
        <v>1</v>
      </c>
      <c r="X479" s="19">
        <v>0</v>
      </c>
      <c r="Y479" s="19">
        <v>1.5</v>
      </c>
      <c r="Z479" s="14">
        <v>0</v>
      </c>
      <c r="AA479" s="19">
        <v>1.5</v>
      </c>
      <c r="AB479" s="19">
        <v>1</v>
      </c>
      <c r="AC479" s="19">
        <v>1</v>
      </c>
      <c r="AD479" s="19">
        <v>1</v>
      </c>
      <c r="AE479" s="19">
        <v>1</v>
      </c>
      <c r="AF479" s="19">
        <v>1.5</v>
      </c>
      <c r="AG479" s="19">
        <v>1.5</v>
      </c>
      <c r="AH479" s="19">
        <v>1</v>
      </c>
      <c r="AI479" s="14">
        <f t="shared" si="122"/>
        <v>34</v>
      </c>
      <c r="AJ479" s="14">
        <v>35</v>
      </c>
      <c r="AK479" s="36">
        <f t="shared" si="128"/>
        <v>1190</v>
      </c>
      <c r="AL479" s="39">
        <v>18313</v>
      </c>
      <c r="AM479" s="36">
        <v>100</v>
      </c>
      <c r="AN479" s="36">
        <v>100</v>
      </c>
      <c r="AO479" s="41">
        <v>1887</v>
      </c>
      <c r="AP479" s="41">
        <v>956</v>
      </c>
      <c r="AQ479" s="41">
        <f t="shared" ref="AQ479:AQ542" si="136">AL479-AO479</f>
        <v>16426</v>
      </c>
      <c r="AR479" s="19"/>
      <c r="AS479" s="19"/>
      <c r="AT479" s="18"/>
      <c r="AU479" s="14">
        <f t="shared" si="127"/>
        <v>0</v>
      </c>
      <c r="AV479" s="14">
        <f t="shared" si="125"/>
        <v>0</v>
      </c>
      <c r="AW479" s="40">
        <f t="shared" si="135"/>
        <v>1190</v>
      </c>
      <c r="AX479" s="40">
        <v>446</v>
      </c>
      <c r="AY479" s="40">
        <f t="shared" si="123"/>
        <v>34</v>
      </c>
      <c r="AZ479" s="40">
        <f t="shared" si="129"/>
        <v>480</v>
      </c>
      <c r="BA479" s="40">
        <v>100</v>
      </c>
      <c r="BB479" s="40">
        <f t="shared" si="132"/>
        <v>200</v>
      </c>
      <c r="BC479" s="40">
        <v>100</v>
      </c>
      <c r="BD479" s="40">
        <f t="shared" si="133"/>
        <v>200</v>
      </c>
      <c r="BE479" s="40">
        <f t="shared" si="130"/>
        <v>0</v>
      </c>
      <c r="BF479" s="19"/>
      <c r="BG479" s="44"/>
      <c r="BH479" s="7"/>
    </row>
    <row r="480" s="11" customFormat="1" spans="1:263">
      <c r="A480" s="13">
        <v>288</v>
      </c>
      <c r="B480" s="19" t="s">
        <v>574</v>
      </c>
      <c r="C480" s="19" t="s">
        <v>70</v>
      </c>
      <c r="D480" s="19">
        <v>2.5</v>
      </c>
      <c r="E480" s="14">
        <v>2</v>
      </c>
      <c r="F480" s="19">
        <v>2</v>
      </c>
      <c r="G480" s="19">
        <v>2.5</v>
      </c>
      <c r="H480" s="19">
        <v>2.5</v>
      </c>
      <c r="I480" s="19">
        <v>2</v>
      </c>
      <c r="J480" s="19">
        <v>1</v>
      </c>
      <c r="K480" s="19">
        <v>2.5</v>
      </c>
      <c r="L480" s="19">
        <v>1.5</v>
      </c>
      <c r="M480" s="19">
        <v>1</v>
      </c>
      <c r="N480" s="19">
        <v>2</v>
      </c>
      <c r="O480" s="19">
        <v>2</v>
      </c>
      <c r="P480" s="19">
        <v>1</v>
      </c>
      <c r="Q480" s="19">
        <v>2</v>
      </c>
      <c r="R480" s="19">
        <v>1.5</v>
      </c>
      <c r="S480" s="19">
        <v>1.5</v>
      </c>
      <c r="T480" s="19">
        <v>1.5</v>
      </c>
      <c r="U480" s="19">
        <v>2</v>
      </c>
      <c r="V480" s="19">
        <v>0</v>
      </c>
      <c r="W480" s="19">
        <v>1</v>
      </c>
      <c r="X480" s="19">
        <v>0</v>
      </c>
      <c r="Y480" s="19">
        <v>0</v>
      </c>
      <c r="Z480" s="14"/>
      <c r="AA480" s="19"/>
      <c r="AB480" s="19"/>
      <c r="AC480" s="19"/>
      <c r="AD480" s="19"/>
      <c r="AE480" s="19"/>
      <c r="AF480" s="19"/>
      <c r="AG480" s="19"/>
      <c r="AH480" s="19"/>
      <c r="AI480" s="14">
        <f t="shared" si="122"/>
        <v>34</v>
      </c>
      <c r="AJ480" s="14">
        <v>35</v>
      </c>
      <c r="AK480" s="36">
        <f t="shared" si="128"/>
        <v>1190</v>
      </c>
      <c r="AL480" s="19">
        <v>40390.5</v>
      </c>
      <c r="AM480" s="36">
        <v>100</v>
      </c>
      <c r="AN480" s="36">
        <v>100</v>
      </c>
      <c r="AO480" s="41">
        <v>2596</v>
      </c>
      <c r="AP480" s="41">
        <v>500</v>
      </c>
      <c r="AQ480" s="41">
        <f t="shared" si="136"/>
        <v>37794.5</v>
      </c>
      <c r="AR480" s="19"/>
      <c r="AS480" s="19"/>
      <c r="AT480" s="18">
        <v>2300</v>
      </c>
      <c r="AU480" s="14">
        <v>456</v>
      </c>
      <c r="AV480" s="14">
        <f t="shared" si="125"/>
        <v>1844</v>
      </c>
      <c r="AW480" s="40">
        <f t="shared" si="135"/>
        <v>1190</v>
      </c>
      <c r="AX480" s="40">
        <v>1360</v>
      </c>
      <c r="AY480" s="40">
        <f t="shared" si="123"/>
        <v>34</v>
      </c>
      <c r="AZ480" s="40">
        <f t="shared" si="129"/>
        <v>1394</v>
      </c>
      <c r="BA480" s="40">
        <v>800</v>
      </c>
      <c r="BB480" s="40">
        <f t="shared" si="132"/>
        <v>900</v>
      </c>
      <c r="BC480" s="40">
        <v>100</v>
      </c>
      <c r="BD480" s="40">
        <f t="shared" si="133"/>
        <v>200</v>
      </c>
      <c r="BE480" s="40">
        <f t="shared" si="130"/>
        <v>0</v>
      </c>
      <c r="BF480" s="19"/>
      <c r="BG480" s="44"/>
      <c r="BH480" s="7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  <c r="EB480" s="15"/>
      <c r="EC480" s="15"/>
      <c r="ED480" s="15"/>
      <c r="EE480" s="15"/>
      <c r="EF480" s="15"/>
      <c r="EG480" s="15"/>
      <c r="EH480" s="15"/>
      <c r="EI480" s="15"/>
      <c r="EJ480" s="15"/>
      <c r="EK480" s="15"/>
      <c r="EL480" s="15"/>
      <c r="EM480" s="15"/>
      <c r="EN480" s="15"/>
      <c r="EO480" s="15"/>
      <c r="EP480" s="15"/>
      <c r="EQ480" s="15"/>
      <c r="ER480" s="15"/>
      <c r="ES480" s="15"/>
      <c r="ET480" s="15"/>
      <c r="EU480" s="15"/>
      <c r="EV480" s="15"/>
      <c r="EW480" s="15"/>
      <c r="EX480" s="15"/>
      <c r="EY480" s="15"/>
      <c r="EZ480" s="15"/>
      <c r="FA480" s="15"/>
      <c r="FB480" s="15"/>
      <c r="FC480" s="15"/>
      <c r="FD480" s="15"/>
      <c r="FE480" s="15"/>
      <c r="FF480" s="15"/>
      <c r="FG480" s="15"/>
      <c r="FH480" s="15"/>
      <c r="FI480" s="15"/>
      <c r="FJ480" s="15"/>
      <c r="FK480" s="15"/>
      <c r="FL480" s="15"/>
      <c r="FM480" s="15"/>
      <c r="FN480" s="15"/>
      <c r="FO480" s="15"/>
      <c r="FP480" s="15"/>
      <c r="FQ480" s="15"/>
      <c r="FR480" s="15"/>
      <c r="FS480" s="15"/>
      <c r="FT480" s="15"/>
      <c r="FU480" s="15"/>
      <c r="FV480" s="15"/>
      <c r="FW480" s="15"/>
      <c r="FX480" s="15"/>
      <c r="FY480" s="15"/>
      <c r="FZ480" s="15"/>
      <c r="GA480" s="15"/>
      <c r="GB480" s="15"/>
      <c r="GC480" s="15"/>
      <c r="GD480" s="15"/>
      <c r="GE480" s="15"/>
      <c r="GF480" s="15"/>
      <c r="GG480" s="15"/>
      <c r="GH480" s="15"/>
      <c r="GI480" s="15"/>
      <c r="GJ480" s="15"/>
      <c r="GK480" s="15"/>
      <c r="GL480" s="15"/>
      <c r="GM480" s="15"/>
      <c r="GN480" s="15"/>
      <c r="GO480" s="15"/>
      <c r="GP480" s="15"/>
      <c r="GQ480" s="15"/>
      <c r="GR480" s="15"/>
      <c r="GS480" s="15"/>
      <c r="GT480" s="15"/>
      <c r="GU480" s="15"/>
      <c r="GV480" s="15"/>
      <c r="GW480" s="15"/>
      <c r="GX480" s="15"/>
      <c r="GY480" s="15"/>
      <c r="GZ480" s="15"/>
      <c r="HA480" s="15"/>
      <c r="HB480" s="15"/>
      <c r="HC480" s="15"/>
      <c r="HD480" s="15"/>
      <c r="HE480" s="15"/>
      <c r="HF480" s="15"/>
      <c r="HG480" s="15"/>
      <c r="HH480" s="15"/>
      <c r="HI480" s="15"/>
      <c r="HJ480" s="15"/>
      <c r="HK480" s="15"/>
      <c r="HL480" s="15"/>
      <c r="HM480" s="15"/>
      <c r="HN480" s="15"/>
      <c r="HO480" s="15"/>
      <c r="HP480" s="15"/>
      <c r="HQ480" s="15"/>
      <c r="HR480" s="15"/>
      <c r="HS480" s="15"/>
      <c r="HT480" s="15"/>
      <c r="HU480" s="15"/>
      <c r="HV480" s="15"/>
      <c r="HW480" s="15"/>
      <c r="HX480" s="15"/>
      <c r="HY480" s="15"/>
      <c r="HZ480" s="15"/>
      <c r="IA480" s="15"/>
      <c r="IB480" s="15"/>
      <c r="IC480" s="15"/>
      <c r="ID480" s="15"/>
      <c r="IE480" s="15"/>
      <c r="IF480" s="15"/>
      <c r="IG480" s="15"/>
      <c r="IH480" s="15"/>
      <c r="II480" s="15"/>
      <c r="IJ480" s="15"/>
      <c r="IK480" s="15"/>
      <c r="IL480" s="15"/>
      <c r="IM480" s="15"/>
      <c r="IN480" s="15"/>
      <c r="IO480" s="15"/>
      <c r="IP480" s="15"/>
      <c r="IQ480" s="15"/>
      <c r="IR480" s="15"/>
      <c r="IS480" s="15"/>
      <c r="IT480" s="15"/>
      <c r="IU480" s="15"/>
      <c r="IV480" s="15"/>
      <c r="IW480" s="15"/>
      <c r="IX480" s="15"/>
      <c r="IY480" s="15"/>
      <c r="IZ480" s="15"/>
      <c r="JA480" s="15"/>
      <c r="JB480"/>
      <c r="JC480"/>
    </row>
    <row r="481" spans="1:60">
      <c r="A481" s="13">
        <v>289</v>
      </c>
      <c r="B481" s="19" t="s">
        <v>575</v>
      </c>
      <c r="C481" s="19" t="s">
        <v>70</v>
      </c>
      <c r="D481" s="19">
        <v>2</v>
      </c>
      <c r="E481" s="14">
        <v>1.5</v>
      </c>
      <c r="F481" s="19">
        <v>1.5</v>
      </c>
      <c r="G481" s="19">
        <v>1.5</v>
      </c>
      <c r="H481" s="19">
        <v>1</v>
      </c>
      <c r="I481" s="19">
        <v>1.5</v>
      </c>
      <c r="J481" s="19">
        <v>1.5</v>
      </c>
      <c r="K481" s="19">
        <v>1.5</v>
      </c>
      <c r="L481" s="19">
        <v>1</v>
      </c>
      <c r="M481" s="19">
        <v>0.5</v>
      </c>
      <c r="N481" s="19">
        <v>1.5</v>
      </c>
      <c r="O481" s="19">
        <v>0</v>
      </c>
      <c r="P481" s="19">
        <v>0</v>
      </c>
      <c r="Q481" s="19">
        <v>1.5</v>
      </c>
      <c r="R481" s="19">
        <v>2</v>
      </c>
      <c r="S481" s="19">
        <v>1.5</v>
      </c>
      <c r="T481" s="19">
        <v>0</v>
      </c>
      <c r="U481" s="19">
        <v>0</v>
      </c>
      <c r="V481" s="19">
        <v>0</v>
      </c>
      <c r="W481" s="19">
        <v>0</v>
      </c>
      <c r="X481" s="19">
        <v>0</v>
      </c>
      <c r="Y481" s="19">
        <v>0</v>
      </c>
      <c r="Z481" s="14">
        <v>0</v>
      </c>
      <c r="AA481" s="19"/>
      <c r="AB481" s="19">
        <v>1.5</v>
      </c>
      <c r="AC481" s="19">
        <v>1.5</v>
      </c>
      <c r="AD481" s="19">
        <v>0</v>
      </c>
      <c r="AE481" s="19">
        <v>0</v>
      </c>
      <c r="AF481" s="19"/>
      <c r="AG481" s="19"/>
      <c r="AH481" s="19">
        <v>0</v>
      </c>
      <c r="AI481" s="14">
        <f t="shared" si="122"/>
        <v>23</v>
      </c>
      <c r="AJ481" s="14">
        <v>35</v>
      </c>
      <c r="AK481" s="36">
        <f t="shared" si="128"/>
        <v>805</v>
      </c>
      <c r="AL481" s="19">
        <v>0</v>
      </c>
      <c r="AM481" s="36">
        <v>100</v>
      </c>
      <c r="AN481" s="36">
        <v>100</v>
      </c>
      <c r="AO481" s="41"/>
      <c r="AP481" s="41">
        <f t="shared" ref="AP481:AP486" si="137">AO481</f>
        <v>0</v>
      </c>
      <c r="AQ481" s="41">
        <f t="shared" si="136"/>
        <v>0</v>
      </c>
      <c r="AR481" s="19"/>
      <c r="AS481" s="19"/>
      <c r="AT481" s="18"/>
      <c r="AU481" s="14">
        <f t="shared" ref="AU481:AU522" si="138">AT481</f>
        <v>0</v>
      </c>
      <c r="AV481" s="14">
        <f t="shared" si="125"/>
        <v>0</v>
      </c>
      <c r="AW481" s="40">
        <f t="shared" si="135"/>
        <v>223</v>
      </c>
      <c r="AX481" s="40">
        <v>167.5</v>
      </c>
      <c r="AY481" s="40">
        <f t="shared" si="123"/>
        <v>23</v>
      </c>
      <c r="AZ481" s="40">
        <f t="shared" si="129"/>
        <v>190.5</v>
      </c>
      <c r="BA481" s="40">
        <v>100</v>
      </c>
      <c r="BB481" s="40">
        <f t="shared" si="132"/>
        <v>200</v>
      </c>
      <c r="BC481" s="40">
        <v>100</v>
      </c>
      <c r="BD481" s="40">
        <f t="shared" si="133"/>
        <v>200</v>
      </c>
      <c r="BE481" s="40">
        <f t="shared" si="130"/>
        <v>582</v>
      </c>
      <c r="BF481" s="19"/>
      <c r="BG481" s="44"/>
      <c r="BH481" s="7"/>
    </row>
    <row r="482" s="7" customFormat="1" spans="1:263">
      <c r="A482" s="13">
        <v>290</v>
      </c>
      <c r="B482" s="19" t="s">
        <v>576</v>
      </c>
      <c r="C482" s="19" t="s">
        <v>70</v>
      </c>
      <c r="D482" s="19">
        <v>6</v>
      </c>
      <c r="E482" s="14">
        <v>5</v>
      </c>
      <c r="F482" s="19">
        <v>6</v>
      </c>
      <c r="G482" s="19">
        <v>4</v>
      </c>
      <c r="H482" s="19">
        <v>6</v>
      </c>
      <c r="I482" s="19">
        <v>6</v>
      </c>
      <c r="J482" s="19">
        <v>6</v>
      </c>
      <c r="K482" s="19">
        <v>6</v>
      </c>
      <c r="L482" s="19">
        <v>6</v>
      </c>
      <c r="M482" s="19">
        <v>6</v>
      </c>
      <c r="N482" s="19">
        <v>5</v>
      </c>
      <c r="O482" s="19">
        <v>6</v>
      </c>
      <c r="P482" s="19">
        <v>5</v>
      </c>
      <c r="Q482" s="19">
        <v>6</v>
      </c>
      <c r="R482" s="19">
        <v>6</v>
      </c>
      <c r="S482" s="19">
        <v>7</v>
      </c>
      <c r="T482" s="19">
        <v>5</v>
      </c>
      <c r="U482" s="19">
        <v>10</v>
      </c>
      <c r="V482" s="19">
        <v>9</v>
      </c>
      <c r="W482" s="19">
        <v>8.5</v>
      </c>
      <c r="X482" s="19">
        <v>8.5</v>
      </c>
      <c r="Y482" s="19">
        <v>9.5</v>
      </c>
      <c r="Z482" s="14">
        <v>9.5</v>
      </c>
      <c r="AA482" s="19">
        <v>3</v>
      </c>
      <c r="AB482" s="19">
        <v>7</v>
      </c>
      <c r="AC482" s="19">
        <v>8.5</v>
      </c>
      <c r="AD482" s="19">
        <v>8</v>
      </c>
      <c r="AE482" s="19">
        <v>6</v>
      </c>
      <c r="AF482" s="19">
        <v>6</v>
      </c>
      <c r="AG482" s="19">
        <v>7</v>
      </c>
      <c r="AH482" s="19">
        <v>6</v>
      </c>
      <c r="AI482" s="14">
        <f t="shared" si="122"/>
        <v>203.5</v>
      </c>
      <c r="AJ482" s="14">
        <v>35</v>
      </c>
      <c r="AK482" s="36">
        <f t="shared" si="128"/>
        <v>7122.5</v>
      </c>
      <c r="AL482" s="19">
        <v>0</v>
      </c>
      <c r="AM482" s="36">
        <v>100</v>
      </c>
      <c r="AN482" s="36">
        <v>100</v>
      </c>
      <c r="AO482" s="41"/>
      <c r="AP482" s="41">
        <f t="shared" si="137"/>
        <v>0</v>
      </c>
      <c r="AQ482" s="41">
        <f t="shared" si="136"/>
        <v>0</v>
      </c>
      <c r="AR482" s="19"/>
      <c r="AS482" s="19"/>
      <c r="AT482" s="18"/>
      <c r="AU482" s="14">
        <f t="shared" si="138"/>
        <v>0</v>
      </c>
      <c r="AV482" s="14">
        <f t="shared" si="125"/>
        <v>0</v>
      </c>
      <c r="AW482" s="40">
        <f t="shared" si="135"/>
        <v>403.5</v>
      </c>
      <c r="AX482" s="40">
        <v>562</v>
      </c>
      <c r="AY482" s="40">
        <f t="shared" si="123"/>
        <v>203.5</v>
      </c>
      <c r="AZ482" s="40">
        <f t="shared" si="129"/>
        <v>765.5</v>
      </c>
      <c r="BA482" s="40">
        <v>100</v>
      </c>
      <c r="BB482" s="40">
        <f t="shared" si="132"/>
        <v>200</v>
      </c>
      <c r="BC482" s="40">
        <v>100</v>
      </c>
      <c r="BD482" s="40">
        <f t="shared" si="133"/>
        <v>200</v>
      </c>
      <c r="BE482" s="40">
        <f t="shared" si="130"/>
        <v>6719</v>
      </c>
      <c r="BF482" s="19"/>
      <c r="BG482" s="44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  <c r="BT482" s="33"/>
      <c r="BU482" s="33"/>
      <c r="BV482" s="33"/>
      <c r="BW482" s="33"/>
      <c r="BX482" s="33"/>
      <c r="BY482" s="33"/>
      <c r="BZ482" s="33"/>
      <c r="CA482" s="33"/>
      <c r="CB482" s="33"/>
      <c r="CC482" s="33"/>
      <c r="CD482" s="33"/>
      <c r="CE482" s="33"/>
      <c r="CF482" s="33"/>
      <c r="CG482" s="33"/>
      <c r="CH482" s="33"/>
      <c r="CI482" s="33"/>
      <c r="CJ482" s="33"/>
      <c r="CK482" s="33"/>
      <c r="CL482" s="33"/>
      <c r="CM482" s="33"/>
      <c r="CN482" s="33"/>
      <c r="CO482" s="33"/>
      <c r="CP482" s="33"/>
      <c r="CQ482" s="33"/>
      <c r="CR482" s="33"/>
      <c r="CS482" s="33"/>
      <c r="CT482" s="33"/>
      <c r="CU482" s="33"/>
      <c r="CV482" s="33"/>
      <c r="CW482" s="33"/>
      <c r="CX482" s="33"/>
      <c r="CY482" s="33"/>
      <c r="CZ482" s="33"/>
      <c r="DA482" s="33"/>
      <c r="DB482" s="33"/>
      <c r="DC482" s="33"/>
      <c r="DD482" s="33"/>
      <c r="DE482" s="33"/>
      <c r="DF482" s="33"/>
      <c r="DG482" s="33"/>
      <c r="DH482" s="33"/>
      <c r="DI482" s="33"/>
      <c r="DJ482" s="33"/>
      <c r="DK482" s="33"/>
      <c r="DL482" s="33"/>
      <c r="DM482" s="33"/>
      <c r="DN482" s="33"/>
      <c r="DO482" s="33"/>
      <c r="DP482" s="33"/>
      <c r="DQ482" s="33"/>
      <c r="DR482" s="33"/>
      <c r="DS482" s="33"/>
      <c r="DT482" s="33"/>
      <c r="DU482" s="33"/>
      <c r="DV482" s="33"/>
      <c r="DW482" s="33"/>
      <c r="DX482" s="33"/>
      <c r="DY482" s="33"/>
      <c r="DZ482" s="33"/>
      <c r="EA482" s="33"/>
      <c r="EB482" s="33"/>
      <c r="EC482" s="33"/>
      <c r="ED482" s="33"/>
      <c r="EE482" s="33"/>
      <c r="EF482" s="33"/>
      <c r="EG482" s="33"/>
      <c r="EH482" s="33"/>
      <c r="EI482" s="33"/>
      <c r="EJ482" s="33"/>
      <c r="EK482" s="33"/>
      <c r="EL482" s="33"/>
      <c r="EM482" s="33"/>
      <c r="EN482" s="33"/>
      <c r="EO482" s="33"/>
      <c r="EP482" s="33"/>
      <c r="EQ482" s="33"/>
      <c r="ER482" s="33"/>
      <c r="ES482" s="33"/>
      <c r="ET482" s="33"/>
      <c r="EU482" s="33"/>
      <c r="EV482" s="33"/>
      <c r="EW482" s="33"/>
      <c r="EX482" s="33"/>
      <c r="EY482" s="33"/>
      <c r="EZ482" s="33"/>
      <c r="FA482" s="33"/>
      <c r="FB482" s="33"/>
      <c r="FC482" s="33"/>
      <c r="FD482" s="33"/>
      <c r="FE482" s="33"/>
      <c r="FF482" s="33"/>
      <c r="FG482" s="33"/>
      <c r="FH482" s="33"/>
      <c r="FI482" s="33"/>
      <c r="FJ482" s="33"/>
      <c r="FK482" s="33"/>
      <c r="FL482" s="33"/>
      <c r="FM482" s="33"/>
      <c r="FN482" s="33"/>
      <c r="FO482" s="33"/>
      <c r="FP482" s="33"/>
      <c r="FQ482" s="33"/>
      <c r="FR482" s="33"/>
      <c r="FS482" s="33"/>
      <c r="FT482" s="33"/>
      <c r="FU482" s="33"/>
      <c r="FV482" s="33"/>
      <c r="FW482" s="33"/>
      <c r="FX482" s="33"/>
      <c r="FY482" s="33"/>
      <c r="FZ482" s="33"/>
      <c r="GA482" s="33"/>
      <c r="GB482" s="33"/>
      <c r="GC482" s="33"/>
      <c r="GD482" s="33"/>
      <c r="GE482" s="33"/>
      <c r="GF482" s="33"/>
      <c r="GG482" s="33"/>
      <c r="GH482" s="33"/>
      <c r="GI482" s="33"/>
      <c r="GJ482" s="33"/>
      <c r="GK482" s="33"/>
      <c r="GL482" s="33"/>
      <c r="GM482" s="33"/>
      <c r="GN482" s="33"/>
      <c r="GO482" s="33"/>
      <c r="GP482" s="33"/>
      <c r="GQ482" s="33"/>
      <c r="GR482" s="33"/>
      <c r="GS482" s="33"/>
      <c r="GT482" s="33"/>
      <c r="GU482" s="33"/>
      <c r="GV482" s="33"/>
      <c r="GW482" s="33"/>
      <c r="GX482" s="33"/>
      <c r="GY482" s="33"/>
      <c r="GZ482" s="33"/>
      <c r="HA482" s="33"/>
      <c r="HB482" s="33"/>
      <c r="HC482" s="33"/>
      <c r="HD482" s="33"/>
      <c r="HE482" s="33"/>
      <c r="HF482" s="33"/>
      <c r="HG482" s="33"/>
      <c r="HH482" s="33"/>
      <c r="HI482" s="33"/>
      <c r="HJ482" s="33"/>
      <c r="HK482" s="33"/>
      <c r="HL482" s="33"/>
      <c r="HM482" s="33"/>
      <c r="HN482" s="33"/>
      <c r="HO482" s="33"/>
      <c r="HP482" s="33"/>
      <c r="HQ482" s="33"/>
      <c r="HR482" s="33"/>
      <c r="HS482" s="33"/>
      <c r="HT482" s="33"/>
      <c r="HU482" s="33"/>
      <c r="HV482" s="33"/>
      <c r="HW482" s="33"/>
      <c r="HX482" s="33"/>
      <c r="HY482" s="33"/>
      <c r="HZ482" s="33"/>
      <c r="IA482" s="33"/>
      <c r="IB482" s="33"/>
      <c r="IC482" s="33"/>
      <c r="ID482" s="33"/>
      <c r="IE482" s="33"/>
      <c r="IF482" s="33"/>
      <c r="IG482" s="33"/>
      <c r="IH482" s="33"/>
      <c r="II482" s="33"/>
      <c r="IJ482" s="33"/>
      <c r="IK482" s="33"/>
      <c r="IL482" s="33"/>
      <c r="IM482" s="33"/>
      <c r="IN482" s="33"/>
      <c r="IO482" s="33"/>
      <c r="IP482" s="33"/>
      <c r="IQ482" s="33"/>
      <c r="IR482" s="33"/>
      <c r="IS482" s="33"/>
      <c r="IT482" s="33"/>
      <c r="IU482" s="33"/>
      <c r="IV482" s="33"/>
      <c r="IW482" s="33"/>
      <c r="IX482" s="33"/>
      <c r="IY482" s="33"/>
      <c r="IZ482" s="33"/>
      <c r="JA482" s="33"/>
      <c r="JB482"/>
      <c r="JC482"/>
    </row>
    <row r="483" spans="1:60">
      <c r="A483" s="13">
        <v>291</v>
      </c>
      <c r="B483" s="19" t="s">
        <v>577</v>
      </c>
      <c r="C483" s="19" t="s">
        <v>70</v>
      </c>
      <c r="D483" s="19"/>
      <c r="E483" s="14"/>
      <c r="F483" s="19"/>
      <c r="G483" s="19"/>
      <c r="H483" s="19"/>
      <c r="I483" s="19">
        <v>1</v>
      </c>
      <c r="J483" s="19">
        <v>1</v>
      </c>
      <c r="K483" s="19">
        <v>1</v>
      </c>
      <c r="L483" s="19"/>
      <c r="M483" s="19">
        <v>0</v>
      </c>
      <c r="N483" s="19">
        <v>0</v>
      </c>
      <c r="O483" s="19">
        <v>0</v>
      </c>
      <c r="P483" s="19">
        <v>0</v>
      </c>
      <c r="Q483" s="19"/>
      <c r="R483" s="19"/>
      <c r="S483" s="19"/>
      <c r="T483" s="19"/>
      <c r="U483" s="19"/>
      <c r="V483" s="19"/>
      <c r="W483" s="19"/>
      <c r="X483" s="19"/>
      <c r="Y483" s="19"/>
      <c r="Z483" s="14"/>
      <c r="AA483" s="19"/>
      <c r="AB483" s="19"/>
      <c r="AC483" s="19"/>
      <c r="AD483" s="19"/>
      <c r="AE483" s="19"/>
      <c r="AF483" s="19"/>
      <c r="AG483" s="19"/>
      <c r="AH483" s="19"/>
      <c r="AI483" s="14">
        <f t="shared" si="122"/>
        <v>3</v>
      </c>
      <c r="AJ483" s="14">
        <v>35</v>
      </c>
      <c r="AK483" s="36">
        <f t="shared" si="128"/>
        <v>105</v>
      </c>
      <c r="AL483" s="19">
        <v>0</v>
      </c>
      <c r="AM483" s="36">
        <v>0</v>
      </c>
      <c r="AN483" s="36">
        <v>0</v>
      </c>
      <c r="AO483" s="41"/>
      <c r="AP483" s="41">
        <f t="shared" si="137"/>
        <v>0</v>
      </c>
      <c r="AQ483" s="41">
        <f t="shared" si="136"/>
        <v>0</v>
      </c>
      <c r="AR483" s="19"/>
      <c r="AS483" s="19"/>
      <c r="AT483" s="18"/>
      <c r="AU483" s="14">
        <f t="shared" si="138"/>
        <v>0</v>
      </c>
      <c r="AV483" s="14">
        <f t="shared" si="125"/>
        <v>0</v>
      </c>
      <c r="AW483" s="40">
        <f t="shared" si="135"/>
        <v>3</v>
      </c>
      <c r="AX483" s="40">
        <v>85.5</v>
      </c>
      <c r="AY483" s="40">
        <f t="shared" si="123"/>
        <v>3</v>
      </c>
      <c r="AZ483" s="40">
        <f t="shared" si="129"/>
        <v>88.5</v>
      </c>
      <c r="BA483" s="40">
        <v>500</v>
      </c>
      <c r="BB483" s="40">
        <f t="shared" si="132"/>
        <v>500</v>
      </c>
      <c r="BC483" s="40">
        <v>0</v>
      </c>
      <c r="BD483" s="40">
        <f t="shared" si="133"/>
        <v>0</v>
      </c>
      <c r="BE483" s="40">
        <f t="shared" si="130"/>
        <v>102</v>
      </c>
      <c r="BF483" s="19"/>
      <c r="BG483" s="44"/>
      <c r="BH483" s="7"/>
    </row>
    <row r="484" spans="1:60">
      <c r="A484" s="13">
        <v>292</v>
      </c>
      <c r="B484" s="19" t="s">
        <v>578</v>
      </c>
      <c r="C484" s="19" t="s">
        <v>70</v>
      </c>
      <c r="D484" s="19"/>
      <c r="E484" s="14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4"/>
      <c r="AA484" s="19"/>
      <c r="AB484" s="19"/>
      <c r="AC484" s="19"/>
      <c r="AD484" s="19"/>
      <c r="AE484" s="19"/>
      <c r="AF484" s="19"/>
      <c r="AG484" s="19"/>
      <c r="AH484" s="19"/>
      <c r="AI484" s="14">
        <f t="shared" si="122"/>
        <v>0</v>
      </c>
      <c r="AJ484" s="14">
        <v>35</v>
      </c>
      <c r="AK484" s="36">
        <f t="shared" si="128"/>
        <v>0</v>
      </c>
      <c r="AL484" s="19">
        <v>0</v>
      </c>
      <c r="AM484" s="36">
        <v>0</v>
      </c>
      <c r="AN484" s="36">
        <v>0</v>
      </c>
      <c r="AO484" s="41"/>
      <c r="AP484" s="41">
        <f t="shared" si="137"/>
        <v>0</v>
      </c>
      <c r="AQ484" s="41">
        <f t="shared" si="136"/>
        <v>0</v>
      </c>
      <c r="AR484" s="19"/>
      <c r="AS484" s="19"/>
      <c r="AT484" s="18"/>
      <c r="AU484" s="14">
        <f t="shared" si="138"/>
        <v>0</v>
      </c>
      <c r="AV484" s="14">
        <f t="shared" si="125"/>
        <v>0</v>
      </c>
      <c r="AW484" s="40">
        <f t="shared" si="135"/>
        <v>0</v>
      </c>
      <c r="AX484" s="40">
        <v>50.5</v>
      </c>
      <c r="AY484" s="40">
        <f t="shared" si="123"/>
        <v>0</v>
      </c>
      <c r="AZ484" s="40">
        <f t="shared" si="129"/>
        <v>50.5</v>
      </c>
      <c r="BA484" s="40">
        <v>200</v>
      </c>
      <c r="BB484" s="40">
        <f t="shared" si="132"/>
        <v>200</v>
      </c>
      <c r="BC484" s="40">
        <v>0</v>
      </c>
      <c r="BD484" s="40">
        <f t="shared" si="133"/>
        <v>0</v>
      </c>
      <c r="BE484" s="40">
        <f t="shared" si="130"/>
        <v>0</v>
      </c>
      <c r="BF484" s="19"/>
      <c r="BG484" s="44"/>
      <c r="BH484" s="7"/>
    </row>
    <row r="485" s="34" customFormat="1" spans="1:263">
      <c r="A485" s="13">
        <v>294</v>
      </c>
      <c r="B485" s="19" t="s">
        <v>579</v>
      </c>
      <c r="C485" s="19" t="s">
        <v>70</v>
      </c>
      <c r="D485" s="19"/>
      <c r="E485" s="14" t="s">
        <v>79</v>
      </c>
      <c r="F485" s="19" t="s">
        <v>79</v>
      </c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4"/>
      <c r="AA485" s="19"/>
      <c r="AB485" s="19"/>
      <c r="AC485" s="19"/>
      <c r="AD485" s="19"/>
      <c r="AE485" s="19"/>
      <c r="AF485" s="19"/>
      <c r="AG485" s="19"/>
      <c r="AH485" s="19"/>
      <c r="AI485" s="14">
        <f t="shared" si="122"/>
        <v>0</v>
      </c>
      <c r="AJ485" s="14">
        <v>35</v>
      </c>
      <c r="AK485" s="36">
        <f t="shared" si="128"/>
        <v>0</v>
      </c>
      <c r="AL485" s="19">
        <v>0</v>
      </c>
      <c r="AM485" s="36">
        <v>100</v>
      </c>
      <c r="AN485" s="36">
        <v>100</v>
      </c>
      <c r="AO485" s="41"/>
      <c r="AP485" s="41">
        <f t="shared" si="137"/>
        <v>0</v>
      </c>
      <c r="AQ485" s="41">
        <f t="shared" si="136"/>
        <v>0</v>
      </c>
      <c r="AR485" s="19"/>
      <c r="AS485" s="19"/>
      <c r="AT485" s="18"/>
      <c r="AU485" s="14">
        <f t="shared" si="138"/>
        <v>0</v>
      </c>
      <c r="AV485" s="14">
        <f t="shared" si="125"/>
        <v>0</v>
      </c>
      <c r="AW485" s="40"/>
      <c r="AX485" s="40">
        <v>58.5</v>
      </c>
      <c r="AY485" s="40">
        <f t="shared" si="123"/>
        <v>0</v>
      </c>
      <c r="AZ485" s="40">
        <f t="shared" si="129"/>
        <v>58.5</v>
      </c>
      <c r="BA485" s="40">
        <v>100</v>
      </c>
      <c r="BB485" s="40">
        <f t="shared" si="132"/>
        <v>200</v>
      </c>
      <c r="BC485" s="40">
        <v>100</v>
      </c>
      <c r="BD485" s="40">
        <f t="shared" si="133"/>
        <v>200</v>
      </c>
      <c r="BE485" s="40">
        <f t="shared" si="130"/>
        <v>0</v>
      </c>
      <c r="BF485" s="19"/>
      <c r="BG485" s="44"/>
      <c r="BH485" s="7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  <c r="EC485" s="15"/>
      <c r="ED485" s="15"/>
      <c r="EE485" s="15"/>
      <c r="EF485" s="15"/>
      <c r="EG485" s="15"/>
      <c r="EH485" s="15"/>
      <c r="EI485" s="15"/>
      <c r="EJ485" s="15"/>
      <c r="EK485" s="15"/>
      <c r="EL485" s="15"/>
      <c r="EM485" s="15"/>
      <c r="EN485" s="15"/>
      <c r="EO485" s="15"/>
      <c r="EP485" s="15"/>
      <c r="EQ485" s="15"/>
      <c r="ER485" s="15"/>
      <c r="ES485" s="15"/>
      <c r="ET485" s="15"/>
      <c r="EU485" s="15"/>
      <c r="EV485" s="15"/>
      <c r="EW485" s="15"/>
      <c r="EX485" s="15"/>
      <c r="EY485" s="15"/>
      <c r="EZ485" s="15"/>
      <c r="FA485" s="15"/>
      <c r="FB485" s="15"/>
      <c r="FC485" s="15"/>
      <c r="FD485" s="15"/>
      <c r="FE485" s="15"/>
      <c r="FF485" s="15"/>
      <c r="FG485" s="15"/>
      <c r="FH485" s="15"/>
      <c r="FI485" s="15"/>
      <c r="FJ485" s="15"/>
      <c r="FK485" s="15"/>
      <c r="FL485" s="15"/>
      <c r="FM485" s="15"/>
      <c r="FN485" s="15"/>
      <c r="FO485" s="15"/>
      <c r="FP485" s="15"/>
      <c r="FQ485" s="15"/>
      <c r="FR485" s="15"/>
      <c r="FS485" s="15"/>
      <c r="FT485" s="15"/>
      <c r="FU485" s="15"/>
      <c r="FV485" s="15"/>
      <c r="FW485" s="15"/>
      <c r="FX485" s="15"/>
      <c r="FY485" s="15"/>
      <c r="FZ485" s="15"/>
      <c r="GA485" s="15"/>
      <c r="GB485" s="15"/>
      <c r="GC485" s="15"/>
      <c r="GD485" s="15"/>
      <c r="GE485" s="15"/>
      <c r="GF485" s="15"/>
      <c r="GG485" s="15"/>
      <c r="GH485" s="15"/>
      <c r="GI485" s="15"/>
      <c r="GJ485" s="15"/>
      <c r="GK485" s="15"/>
      <c r="GL485" s="15"/>
      <c r="GM485" s="15"/>
      <c r="GN485" s="15"/>
      <c r="GO485" s="15"/>
      <c r="GP485" s="15"/>
      <c r="GQ485" s="15"/>
      <c r="GR485" s="15"/>
      <c r="GS485" s="15"/>
      <c r="GT485" s="15"/>
      <c r="GU485" s="15"/>
      <c r="GV485" s="15"/>
      <c r="GW485" s="15"/>
      <c r="GX485" s="15"/>
      <c r="GY485" s="15"/>
      <c r="GZ485" s="15"/>
      <c r="HA485" s="15"/>
      <c r="HB485" s="15"/>
      <c r="HC485" s="15"/>
      <c r="HD485" s="15"/>
      <c r="HE485" s="15"/>
      <c r="HF485" s="15"/>
      <c r="HG485" s="15"/>
      <c r="HH485" s="15"/>
      <c r="HI485" s="15"/>
      <c r="HJ485" s="15"/>
      <c r="HK485" s="15"/>
      <c r="HL485" s="15"/>
      <c r="HM485" s="15"/>
      <c r="HN485" s="15"/>
      <c r="HO485" s="15"/>
      <c r="HP485" s="15"/>
      <c r="HQ485" s="15"/>
      <c r="HR485" s="15"/>
      <c r="HS485" s="15"/>
      <c r="HT485" s="15"/>
      <c r="HU485" s="15"/>
      <c r="HV485" s="15"/>
      <c r="HW485" s="15"/>
      <c r="HX485" s="15"/>
      <c r="HY485" s="15"/>
      <c r="HZ485" s="15"/>
      <c r="IA485" s="15"/>
      <c r="IB485" s="15"/>
      <c r="IC485" s="15"/>
      <c r="ID485" s="15"/>
      <c r="IE485" s="15"/>
      <c r="IF485" s="15"/>
      <c r="IG485" s="15"/>
      <c r="IH485" s="15"/>
      <c r="II485" s="15"/>
      <c r="IJ485" s="15"/>
      <c r="IK485" s="15"/>
      <c r="IL485" s="15"/>
      <c r="IM485" s="15"/>
      <c r="IN485" s="15"/>
      <c r="IO485" s="15"/>
      <c r="IP485" s="15"/>
      <c r="IQ485" s="15"/>
      <c r="IR485" s="15"/>
      <c r="IS485" s="15"/>
      <c r="IT485" s="15"/>
      <c r="IU485" s="15"/>
      <c r="IV485" s="15"/>
      <c r="IW485" s="15"/>
      <c r="IX485" s="15"/>
      <c r="IY485" s="15"/>
      <c r="IZ485" s="15"/>
      <c r="JA485" s="15"/>
      <c r="JB485"/>
      <c r="JC485"/>
    </row>
    <row r="486" s="9" customFormat="1" spans="1:263">
      <c r="A486" s="13">
        <v>295</v>
      </c>
      <c r="B486" s="19" t="s">
        <v>580</v>
      </c>
      <c r="C486" s="19" t="s">
        <v>70</v>
      </c>
      <c r="D486" s="19"/>
      <c r="E486" s="14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4"/>
      <c r="AA486" s="19"/>
      <c r="AB486" s="19"/>
      <c r="AC486" s="19"/>
      <c r="AD486" s="19"/>
      <c r="AE486" s="19"/>
      <c r="AF486" s="19"/>
      <c r="AG486" s="19"/>
      <c r="AH486" s="19"/>
      <c r="AI486" s="14">
        <f t="shared" si="122"/>
        <v>0</v>
      </c>
      <c r="AJ486" s="14">
        <v>35</v>
      </c>
      <c r="AK486" s="36">
        <f t="shared" si="128"/>
        <v>0</v>
      </c>
      <c r="AL486" s="19">
        <v>0</v>
      </c>
      <c r="AM486" s="36">
        <v>0</v>
      </c>
      <c r="AN486" s="36">
        <v>0</v>
      </c>
      <c r="AO486" s="41"/>
      <c r="AP486" s="41">
        <f t="shared" si="137"/>
        <v>0</v>
      </c>
      <c r="AQ486" s="41">
        <f t="shared" si="136"/>
        <v>0</v>
      </c>
      <c r="AR486" s="19"/>
      <c r="AS486" s="19"/>
      <c r="AT486" s="18"/>
      <c r="AU486" s="14">
        <f t="shared" si="138"/>
        <v>0</v>
      </c>
      <c r="AV486" s="14">
        <f t="shared" si="125"/>
        <v>0</v>
      </c>
      <c r="AW486" s="40">
        <f>AM486+AN486+AP486+AR486+AU486+AY486</f>
        <v>0</v>
      </c>
      <c r="AX486" s="40">
        <v>0</v>
      </c>
      <c r="AY486" s="40">
        <f t="shared" si="123"/>
        <v>0</v>
      </c>
      <c r="AZ486" s="40">
        <f t="shared" si="129"/>
        <v>0</v>
      </c>
      <c r="BA486" s="40">
        <v>500</v>
      </c>
      <c r="BB486" s="40">
        <f t="shared" si="132"/>
        <v>500</v>
      </c>
      <c r="BC486" s="40">
        <v>0</v>
      </c>
      <c r="BD486" s="40">
        <f t="shared" si="133"/>
        <v>0</v>
      </c>
      <c r="BE486" s="40">
        <f t="shared" si="130"/>
        <v>0</v>
      </c>
      <c r="BF486" s="19"/>
      <c r="BG486" s="44"/>
      <c r="BH486" s="7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  <c r="EB486" s="15"/>
      <c r="EC486" s="15"/>
      <c r="ED486" s="15"/>
      <c r="EE486" s="15"/>
      <c r="EF486" s="15"/>
      <c r="EG486" s="15"/>
      <c r="EH486" s="15"/>
      <c r="EI486" s="15"/>
      <c r="EJ486" s="15"/>
      <c r="EK486" s="15"/>
      <c r="EL486" s="15"/>
      <c r="EM486" s="15"/>
      <c r="EN486" s="15"/>
      <c r="EO486" s="15"/>
      <c r="EP486" s="15"/>
      <c r="EQ486" s="15"/>
      <c r="ER486" s="15"/>
      <c r="ES486" s="15"/>
      <c r="ET486" s="15"/>
      <c r="EU486" s="15"/>
      <c r="EV486" s="15"/>
      <c r="EW486" s="15"/>
      <c r="EX486" s="15"/>
      <c r="EY486" s="15"/>
      <c r="EZ486" s="15"/>
      <c r="FA486" s="15"/>
      <c r="FB486" s="15"/>
      <c r="FC486" s="15"/>
      <c r="FD486" s="15"/>
      <c r="FE486" s="15"/>
      <c r="FF486" s="15"/>
      <c r="FG486" s="15"/>
      <c r="FH486" s="15"/>
      <c r="FI486" s="15"/>
      <c r="FJ486" s="15"/>
      <c r="FK486" s="15"/>
      <c r="FL486" s="15"/>
      <c r="FM486" s="15"/>
      <c r="FN486" s="15"/>
      <c r="FO486" s="15"/>
      <c r="FP486" s="15"/>
      <c r="FQ486" s="15"/>
      <c r="FR486" s="15"/>
      <c r="FS486" s="15"/>
      <c r="FT486" s="15"/>
      <c r="FU486" s="15"/>
      <c r="FV486" s="15"/>
      <c r="FW486" s="15"/>
      <c r="FX486" s="15"/>
      <c r="FY486" s="15"/>
      <c r="FZ486" s="15"/>
      <c r="GA486" s="15"/>
      <c r="GB486" s="15"/>
      <c r="GC486" s="15"/>
      <c r="GD486" s="15"/>
      <c r="GE486" s="15"/>
      <c r="GF486" s="15"/>
      <c r="GG486" s="15"/>
      <c r="GH486" s="15"/>
      <c r="GI486" s="15"/>
      <c r="GJ486" s="15"/>
      <c r="GK486" s="15"/>
      <c r="GL486" s="15"/>
      <c r="GM486" s="15"/>
      <c r="GN486" s="15"/>
      <c r="GO486" s="15"/>
      <c r="GP486" s="15"/>
      <c r="GQ486" s="15"/>
      <c r="GR486" s="15"/>
      <c r="GS486" s="15"/>
      <c r="GT486" s="15"/>
      <c r="GU486" s="15"/>
      <c r="GV486" s="15"/>
      <c r="GW486" s="15"/>
      <c r="GX486" s="15"/>
      <c r="GY486" s="15"/>
      <c r="GZ486" s="15"/>
      <c r="HA486" s="15"/>
      <c r="HB486" s="15"/>
      <c r="HC486" s="15"/>
      <c r="HD486" s="15"/>
      <c r="HE486" s="15"/>
      <c r="HF486" s="15"/>
      <c r="HG486" s="15"/>
      <c r="HH486" s="15"/>
      <c r="HI486" s="15"/>
      <c r="HJ486" s="15"/>
      <c r="HK486" s="15"/>
      <c r="HL486" s="15"/>
      <c r="HM486" s="15"/>
      <c r="HN486" s="15"/>
      <c r="HO486" s="15"/>
      <c r="HP486" s="15"/>
      <c r="HQ486" s="15"/>
      <c r="HR486" s="15"/>
      <c r="HS486" s="15"/>
      <c r="HT486" s="15"/>
      <c r="HU486" s="15"/>
      <c r="HV486" s="15"/>
      <c r="HW486" s="15"/>
      <c r="HX486" s="15"/>
      <c r="HY486" s="15"/>
      <c r="HZ486" s="15"/>
      <c r="IA486" s="15"/>
      <c r="IB486" s="15"/>
      <c r="IC486" s="15"/>
      <c r="ID486" s="15"/>
      <c r="IE486" s="15"/>
      <c r="IF486" s="15"/>
      <c r="IG486" s="15"/>
      <c r="IH486" s="15"/>
      <c r="II486" s="15"/>
      <c r="IJ486" s="15"/>
      <c r="IK486" s="15"/>
      <c r="IL486" s="15"/>
      <c r="IM486" s="15"/>
      <c r="IN486" s="15"/>
      <c r="IO486" s="15"/>
      <c r="IP486" s="15"/>
      <c r="IQ486" s="15"/>
      <c r="IR486" s="15"/>
      <c r="IS486" s="15"/>
      <c r="IT486" s="15"/>
      <c r="IU486" s="15"/>
      <c r="IV486" s="15"/>
      <c r="IW486" s="15"/>
      <c r="IX486" s="15"/>
      <c r="IY486" s="15"/>
      <c r="IZ486" s="15"/>
      <c r="JA486" s="15"/>
      <c r="JB486"/>
      <c r="JC486"/>
    </row>
    <row r="487" s="11" customFormat="1" spans="1:263">
      <c r="A487" s="13">
        <v>296</v>
      </c>
      <c r="B487" s="19" t="s">
        <v>581</v>
      </c>
      <c r="C487" s="19" t="s">
        <v>70</v>
      </c>
      <c r="D487" s="19"/>
      <c r="E487" s="14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4"/>
      <c r="AA487" s="19"/>
      <c r="AB487" s="19"/>
      <c r="AC487" s="19"/>
      <c r="AD487" s="19"/>
      <c r="AE487" s="19"/>
      <c r="AF487" s="19"/>
      <c r="AG487" s="19"/>
      <c r="AH487" s="19"/>
      <c r="AI487" s="14">
        <f t="shared" si="122"/>
        <v>0</v>
      </c>
      <c r="AJ487" s="14">
        <v>35</v>
      </c>
      <c r="AK487" s="36">
        <f t="shared" si="128"/>
        <v>0</v>
      </c>
      <c r="AL487" s="19">
        <v>1562.5</v>
      </c>
      <c r="AM487" s="36">
        <v>100</v>
      </c>
      <c r="AN487" s="36">
        <v>100</v>
      </c>
      <c r="AO487" s="41">
        <v>0</v>
      </c>
      <c r="AP487" s="41">
        <v>0</v>
      </c>
      <c r="AQ487" s="41">
        <f t="shared" si="136"/>
        <v>1562.5</v>
      </c>
      <c r="AR487" s="19"/>
      <c r="AS487" s="19"/>
      <c r="AT487" s="18"/>
      <c r="AU487" s="14">
        <f t="shared" si="138"/>
        <v>0</v>
      </c>
      <c r="AV487" s="14">
        <f t="shared" si="125"/>
        <v>0</v>
      </c>
      <c r="AW487" s="40">
        <v>0</v>
      </c>
      <c r="AX487" s="40">
        <v>23</v>
      </c>
      <c r="AY487" s="40">
        <f t="shared" si="123"/>
        <v>0</v>
      </c>
      <c r="AZ487" s="40">
        <f t="shared" si="129"/>
        <v>23</v>
      </c>
      <c r="BA487" s="40">
        <v>400</v>
      </c>
      <c r="BB487" s="40">
        <f t="shared" si="132"/>
        <v>500</v>
      </c>
      <c r="BC487" s="40">
        <v>100</v>
      </c>
      <c r="BD487" s="40">
        <f t="shared" si="133"/>
        <v>200</v>
      </c>
      <c r="BE487" s="40">
        <f t="shared" si="130"/>
        <v>0</v>
      </c>
      <c r="BF487" s="19"/>
      <c r="BG487" s="44"/>
      <c r="BH487" s="7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  <c r="BT487" s="33"/>
      <c r="BU487" s="33"/>
      <c r="BV487" s="33"/>
      <c r="BW487" s="33"/>
      <c r="BX487" s="33"/>
      <c r="BY487" s="33"/>
      <c r="BZ487" s="33"/>
      <c r="CA487" s="33"/>
      <c r="CB487" s="33"/>
      <c r="CC487" s="33"/>
      <c r="CD487" s="33"/>
      <c r="CE487" s="33"/>
      <c r="CF487" s="33"/>
      <c r="CG487" s="33"/>
      <c r="CH487" s="33"/>
      <c r="CI487" s="33"/>
      <c r="CJ487" s="33"/>
      <c r="CK487" s="33"/>
      <c r="CL487" s="33"/>
      <c r="CM487" s="33"/>
      <c r="CN487" s="33"/>
      <c r="CO487" s="33"/>
      <c r="CP487" s="33"/>
      <c r="CQ487" s="33"/>
      <c r="CR487" s="33"/>
      <c r="CS487" s="33"/>
      <c r="CT487" s="33"/>
      <c r="CU487" s="33"/>
      <c r="CV487" s="33"/>
      <c r="CW487" s="33"/>
      <c r="CX487" s="33"/>
      <c r="CY487" s="33"/>
      <c r="CZ487" s="33"/>
      <c r="DA487" s="33"/>
      <c r="DB487" s="33"/>
      <c r="DC487" s="33"/>
      <c r="DD487" s="33"/>
      <c r="DE487" s="33"/>
      <c r="DF487" s="33"/>
      <c r="DG487" s="33"/>
      <c r="DH487" s="33"/>
      <c r="DI487" s="33"/>
      <c r="DJ487" s="33"/>
      <c r="DK487" s="33"/>
      <c r="DL487" s="33"/>
      <c r="DM487" s="33"/>
      <c r="DN487" s="33"/>
      <c r="DO487" s="33"/>
      <c r="DP487" s="33"/>
      <c r="DQ487" s="33"/>
      <c r="DR487" s="33"/>
      <c r="DS487" s="33"/>
      <c r="DT487" s="33"/>
      <c r="DU487" s="33"/>
      <c r="DV487" s="33"/>
      <c r="DW487" s="33"/>
      <c r="DX487" s="33"/>
      <c r="DY487" s="33"/>
      <c r="DZ487" s="33"/>
      <c r="EA487" s="33"/>
      <c r="EB487" s="33"/>
      <c r="EC487" s="33"/>
      <c r="ED487" s="33"/>
      <c r="EE487" s="33"/>
      <c r="EF487" s="33"/>
      <c r="EG487" s="33"/>
      <c r="EH487" s="33"/>
      <c r="EI487" s="33"/>
      <c r="EJ487" s="33"/>
      <c r="EK487" s="33"/>
      <c r="EL487" s="33"/>
      <c r="EM487" s="33"/>
      <c r="EN487" s="33"/>
      <c r="EO487" s="33"/>
      <c r="EP487" s="33"/>
      <c r="EQ487" s="33"/>
      <c r="ER487" s="33"/>
      <c r="ES487" s="33"/>
      <c r="ET487" s="33"/>
      <c r="EU487" s="33"/>
      <c r="EV487" s="33"/>
      <c r="EW487" s="33"/>
      <c r="EX487" s="33"/>
      <c r="EY487" s="33"/>
      <c r="EZ487" s="33"/>
      <c r="FA487" s="33"/>
      <c r="FB487" s="33"/>
      <c r="FC487" s="33"/>
      <c r="FD487" s="33"/>
      <c r="FE487" s="33"/>
      <c r="FF487" s="33"/>
      <c r="FG487" s="33"/>
      <c r="FH487" s="33"/>
      <c r="FI487" s="33"/>
      <c r="FJ487" s="33"/>
      <c r="FK487" s="33"/>
      <c r="FL487" s="33"/>
      <c r="FM487" s="33"/>
      <c r="FN487" s="33"/>
      <c r="FO487" s="33"/>
      <c r="FP487" s="33"/>
      <c r="FQ487" s="33"/>
      <c r="FR487" s="33"/>
      <c r="FS487" s="33"/>
      <c r="FT487" s="33"/>
      <c r="FU487" s="33"/>
      <c r="FV487" s="33"/>
      <c r="FW487" s="33"/>
      <c r="FX487" s="33"/>
      <c r="FY487" s="33"/>
      <c r="FZ487" s="33"/>
      <c r="GA487" s="33"/>
      <c r="GB487" s="33"/>
      <c r="GC487" s="33"/>
      <c r="GD487" s="33"/>
      <c r="GE487" s="33"/>
      <c r="GF487" s="33"/>
      <c r="GG487" s="33"/>
      <c r="GH487" s="33"/>
      <c r="GI487" s="33"/>
      <c r="GJ487" s="33"/>
      <c r="GK487" s="33"/>
      <c r="GL487" s="33"/>
      <c r="GM487" s="33"/>
      <c r="GN487" s="33"/>
      <c r="GO487" s="33"/>
      <c r="GP487" s="33"/>
      <c r="GQ487" s="33"/>
      <c r="GR487" s="33"/>
      <c r="GS487" s="33"/>
      <c r="GT487" s="33"/>
      <c r="GU487" s="33"/>
      <c r="GV487" s="33"/>
      <c r="GW487" s="33"/>
      <c r="GX487" s="33"/>
      <c r="GY487" s="33"/>
      <c r="GZ487" s="33"/>
      <c r="HA487" s="33"/>
      <c r="HB487" s="33"/>
      <c r="HC487" s="33"/>
      <c r="HD487" s="33"/>
      <c r="HE487" s="33"/>
      <c r="HF487" s="33"/>
      <c r="HG487" s="33"/>
      <c r="HH487" s="33"/>
      <c r="HI487" s="33"/>
      <c r="HJ487" s="33"/>
      <c r="HK487" s="33"/>
      <c r="HL487" s="33"/>
      <c r="HM487" s="33"/>
      <c r="HN487" s="33"/>
      <c r="HO487" s="33"/>
      <c r="HP487" s="33"/>
      <c r="HQ487" s="33"/>
      <c r="HR487" s="33"/>
      <c r="HS487" s="33"/>
      <c r="HT487" s="33"/>
      <c r="HU487" s="33"/>
      <c r="HV487" s="33"/>
      <c r="HW487" s="33"/>
      <c r="HX487" s="33"/>
      <c r="HY487" s="33"/>
      <c r="HZ487" s="33"/>
      <c r="IA487" s="33"/>
      <c r="IB487" s="33"/>
      <c r="IC487" s="33"/>
      <c r="ID487" s="33"/>
      <c r="IE487" s="33"/>
      <c r="IF487" s="33"/>
      <c r="IG487" s="33"/>
      <c r="IH487" s="33"/>
      <c r="II487" s="33"/>
      <c r="IJ487" s="33"/>
      <c r="IK487" s="33"/>
      <c r="IL487" s="33"/>
      <c r="IM487" s="33"/>
      <c r="IN487" s="33"/>
      <c r="IO487" s="33"/>
      <c r="IP487" s="33"/>
      <c r="IQ487" s="33"/>
      <c r="IR487" s="33"/>
      <c r="IS487" s="33"/>
      <c r="IT487" s="33"/>
      <c r="IU487" s="33"/>
      <c r="IV487" s="33"/>
      <c r="IW487" s="33"/>
      <c r="IX487" s="33"/>
      <c r="IY487" s="33"/>
      <c r="IZ487" s="33"/>
      <c r="JA487" s="33"/>
      <c r="JB487"/>
      <c r="JC487"/>
    </row>
    <row r="488" spans="1:263">
      <c r="A488" s="13">
        <v>297</v>
      </c>
      <c r="B488" s="19" t="s">
        <v>582</v>
      </c>
      <c r="C488" s="19" t="s">
        <v>70</v>
      </c>
      <c r="D488" s="19">
        <v>2</v>
      </c>
      <c r="E488" s="14">
        <v>2</v>
      </c>
      <c r="F488" s="19">
        <v>1.5</v>
      </c>
      <c r="G488" s="19">
        <v>1.5</v>
      </c>
      <c r="H488" s="19">
        <v>2</v>
      </c>
      <c r="I488" s="19">
        <v>1.5</v>
      </c>
      <c r="J488" s="19">
        <v>1</v>
      </c>
      <c r="K488" s="19">
        <v>1</v>
      </c>
      <c r="L488" s="19">
        <v>1</v>
      </c>
      <c r="M488" s="19">
        <v>1</v>
      </c>
      <c r="N488" s="19">
        <v>1</v>
      </c>
      <c r="O488" s="19">
        <v>1</v>
      </c>
      <c r="P488" s="19">
        <v>1</v>
      </c>
      <c r="Q488" s="19">
        <v>1</v>
      </c>
      <c r="R488" s="19">
        <v>1</v>
      </c>
      <c r="S488" s="19">
        <v>1</v>
      </c>
      <c r="T488" s="19">
        <v>1</v>
      </c>
      <c r="U488" s="19">
        <v>0</v>
      </c>
      <c r="V488" s="19">
        <v>1</v>
      </c>
      <c r="W488" s="19">
        <v>1</v>
      </c>
      <c r="X488" s="19">
        <v>0.5</v>
      </c>
      <c r="Y488" s="19">
        <v>0.5</v>
      </c>
      <c r="Z488" s="14">
        <v>1</v>
      </c>
      <c r="AA488" s="19">
        <v>0.5</v>
      </c>
      <c r="AB488" s="19">
        <v>0.5</v>
      </c>
      <c r="AC488" s="19">
        <v>1</v>
      </c>
      <c r="AD488" s="19">
        <v>1.5</v>
      </c>
      <c r="AE488" s="19">
        <v>1</v>
      </c>
      <c r="AF488" s="19">
        <v>1</v>
      </c>
      <c r="AG488" s="19">
        <v>1</v>
      </c>
      <c r="AH488" s="19">
        <v>1</v>
      </c>
      <c r="AI488" s="14">
        <f t="shared" si="122"/>
        <v>33</v>
      </c>
      <c r="AJ488" s="14">
        <v>35</v>
      </c>
      <c r="AK488" s="36">
        <f t="shared" si="128"/>
        <v>1155</v>
      </c>
      <c r="AL488" s="19">
        <v>0</v>
      </c>
      <c r="AM488" s="36">
        <v>100</v>
      </c>
      <c r="AN488" s="36">
        <v>100</v>
      </c>
      <c r="AO488" s="41"/>
      <c r="AP488" s="41">
        <f t="shared" ref="AP488:AP551" si="139">AO488</f>
        <v>0</v>
      </c>
      <c r="AQ488" s="41">
        <f t="shared" si="136"/>
        <v>0</v>
      </c>
      <c r="AR488" s="19"/>
      <c r="AS488" s="19"/>
      <c r="AT488" s="18"/>
      <c r="AU488" s="14">
        <f t="shared" si="138"/>
        <v>0</v>
      </c>
      <c r="AV488" s="14">
        <f t="shared" si="125"/>
        <v>0</v>
      </c>
      <c r="AW488" s="40">
        <f>AM488+AN488+AP488+AR488+AU488+AY488</f>
        <v>233</v>
      </c>
      <c r="AX488" s="40">
        <v>144</v>
      </c>
      <c r="AY488" s="40">
        <f t="shared" si="123"/>
        <v>33</v>
      </c>
      <c r="AZ488" s="40">
        <f t="shared" si="129"/>
        <v>177</v>
      </c>
      <c r="BA488" s="40">
        <v>100</v>
      </c>
      <c r="BB488" s="40">
        <f t="shared" si="132"/>
        <v>200</v>
      </c>
      <c r="BC488" s="40">
        <v>100</v>
      </c>
      <c r="BD488" s="40">
        <f t="shared" si="133"/>
        <v>200</v>
      </c>
      <c r="BE488" s="40">
        <f t="shared" si="130"/>
        <v>922</v>
      </c>
      <c r="BF488" s="19"/>
      <c r="BG488" s="44"/>
      <c r="BH488" s="7"/>
      <c r="JB488" s="9"/>
      <c r="JC488" s="9"/>
    </row>
    <row r="489" s="11" customFormat="1" spans="1:263">
      <c r="A489" s="13">
        <v>298</v>
      </c>
      <c r="B489" s="19" t="s">
        <v>583</v>
      </c>
      <c r="C489" s="19" t="s">
        <v>70</v>
      </c>
      <c r="D489" s="19"/>
      <c r="E489" s="14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4"/>
      <c r="AA489" s="19"/>
      <c r="AB489" s="19"/>
      <c r="AC489" s="19"/>
      <c r="AD489" s="19"/>
      <c r="AE489" s="19"/>
      <c r="AF489" s="19"/>
      <c r="AG489" s="19"/>
      <c r="AH489" s="19"/>
      <c r="AI489" s="14">
        <f t="shared" si="122"/>
        <v>0</v>
      </c>
      <c r="AJ489" s="14">
        <v>35</v>
      </c>
      <c r="AK489" s="36">
        <f t="shared" si="128"/>
        <v>0</v>
      </c>
      <c r="AL489" s="19">
        <v>0</v>
      </c>
      <c r="AM489" s="36">
        <v>0</v>
      </c>
      <c r="AN489" s="36">
        <v>0</v>
      </c>
      <c r="AO489" s="41"/>
      <c r="AP489" s="41">
        <f t="shared" si="139"/>
        <v>0</v>
      </c>
      <c r="AQ489" s="41">
        <f t="shared" si="136"/>
        <v>0</v>
      </c>
      <c r="AR489" s="19"/>
      <c r="AS489" s="19"/>
      <c r="AT489" s="18"/>
      <c r="AU489" s="14">
        <f t="shared" si="138"/>
        <v>0</v>
      </c>
      <c r="AV489" s="14">
        <f t="shared" si="125"/>
        <v>0</v>
      </c>
      <c r="AW489" s="40">
        <f>AM489+AN489+AP489+AR489+AU489+AY489</f>
        <v>0</v>
      </c>
      <c r="AX489" s="40">
        <v>0</v>
      </c>
      <c r="AY489" s="40">
        <f t="shared" si="123"/>
        <v>0</v>
      </c>
      <c r="AZ489" s="40">
        <f t="shared" si="129"/>
        <v>0</v>
      </c>
      <c r="BA489" s="40">
        <v>300</v>
      </c>
      <c r="BB489" s="40">
        <f t="shared" si="132"/>
        <v>300</v>
      </c>
      <c r="BC489" s="40">
        <v>0</v>
      </c>
      <c r="BD489" s="40">
        <f t="shared" si="133"/>
        <v>0</v>
      </c>
      <c r="BE489" s="40">
        <f t="shared" si="130"/>
        <v>0</v>
      </c>
      <c r="BF489" s="19"/>
      <c r="BG489" s="44"/>
      <c r="BH489" s="7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  <c r="EB489" s="15"/>
      <c r="EC489" s="15"/>
      <c r="ED489" s="15"/>
      <c r="EE489" s="15"/>
      <c r="EF489" s="15"/>
      <c r="EG489" s="15"/>
      <c r="EH489" s="15"/>
      <c r="EI489" s="15"/>
      <c r="EJ489" s="15"/>
      <c r="EK489" s="15"/>
      <c r="EL489" s="15"/>
      <c r="EM489" s="15"/>
      <c r="EN489" s="15"/>
      <c r="EO489" s="15"/>
      <c r="EP489" s="15"/>
      <c r="EQ489" s="15"/>
      <c r="ER489" s="15"/>
      <c r="ES489" s="15"/>
      <c r="ET489" s="15"/>
      <c r="EU489" s="15"/>
      <c r="EV489" s="15"/>
      <c r="EW489" s="15"/>
      <c r="EX489" s="15"/>
      <c r="EY489" s="15"/>
      <c r="EZ489" s="15"/>
      <c r="FA489" s="15"/>
      <c r="FB489" s="15"/>
      <c r="FC489" s="15"/>
      <c r="FD489" s="15"/>
      <c r="FE489" s="15"/>
      <c r="FF489" s="15"/>
      <c r="FG489" s="15"/>
      <c r="FH489" s="15"/>
      <c r="FI489" s="15"/>
      <c r="FJ489" s="15"/>
      <c r="FK489" s="15"/>
      <c r="FL489" s="15"/>
      <c r="FM489" s="15"/>
      <c r="FN489" s="15"/>
      <c r="FO489" s="15"/>
      <c r="FP489" s="15"/>
      <c r="FQ489" s="15"/>
      <c r="FR489" s="15"/>
      <c r="FS489" s="15"/>
      <c r="FT489" s="15"/>
      <c r="FU489" s="15"/>
      <c r="FV489" s="15"/>
      <c r="FW489" s="15"/>
      <c r="FX489" s="15"/>
      <c r="FY489" s="15"/>
      <c r="FZ489" s="15"/>
      <c r="GA489" s="15"/>
      <c r="GB489" s="15"/>
      <c r="GC489" s="15"/>
      <c r="GD489" s="15"/>
      <c r="GE489" s="15"/>
      <c r="GF489" s="15"/>
      <c r="GG489" s="15"/>
      <c r="GH489" s="15"/>
      <c r="GI489" s="15"/>
      <c r="GJ489" s="15"/>
      <c r="GK489" s="15"/>
      <c r="GL489" s="15"/>
      <c r="GM489" s="15"/>
      <c r="GN489" s="15"/>
      <c r="GO489" s="15"/>
      <c r="GP489" s="15"/>
      <c r="GQ489" s="15"/>
      <c r="GR489" s="15"/>
      <c r="GS489" s="15"/>
      <c r="GT489" s="15"/>
      <c r="GU489" s="15"/>
      <c r="GV489" s="15"/>
      <c r="GW489" s="15"/>
      <c r="GX489" s="15"/>
      <c r="GY489" s="15"/>
      <c r="GZ489" s="15"/>
      <c r="HA489" s="15"/>
      <c r="HB489" s="15"/>
      <c r="HC489" s="15"/>
      <c r="HD489" s="15"/>
      <c r="HE489" s="15"/>
      <c r="HF489" s="15"/>
      <c r="HG489" s="15"/>
      <c r="HH489" s="15"/>
      <c r="HI489" s="15"/>
      <c r="HJ489" s="15"/>
      <c r="HK489" s="15"/>
      <c r="HL489" s="15"/>
      <c r="HM489" s="15"/>
      <c r="HN489" s="15"/>
      <c r="HO489" s="15"/>
      <c r="HP489" s="15"/>
      <c r="HQ489" s="15"/>
      <c r="HR489" s="15"/>
      <c r="HS489" s="15"/>
      <c r="HT489" s="15"/>
      <c r="HU489" s="15"/>
      <c r="HV489" s="15"/>
      <c r="HW489" s="15"/>
      <c r="HX489" s="15"/>
      <c r="HY489" s="15"/>
      <c r="HZ489" s="15"/>
      <c r="IA489" s="15"/>
      <c r="IB489" s="15"/>
      <c r="IC489" s="15"/>
      <c r="ID489" s="15"/>
      <c r="IE489" s="15"/>
      <c r="IF489" s="15"/>
      <c r="IG489" s="15"/>
      <c r="IH489" s="15"/>
      <c r="II489" s="15"/>
      <c r="IJ489" s="15"/>
      <c r="IK489" s="15"/>
      <c r="IL489" s="15"/>
      <c r="IM489" s="15"/>
      <c r="IN489" s="15"/>
      <c r="IO489" s="15"/>
      <c r="IP489" s="15"/>
      <c r="IQ489" s="15"/>
      <c r="IR489" s="15"/>
      <c r="IS489" s="15"/>
      <c r="IT489" s="15"/>
      <c r="IU489" s="15"/>
      <c r="IV489" s="15"/>
      <c r="IW489" s="15"/>
      <c r="IX489" s="15"/>
      <c r="IY489" s="15"/>
      <c r="IZ489" s="15"/>
      <c r="JA489" s="15"/>
      <c r="JB489" s="9"/>
      <c r="JC489" s="9"/>
    </row>
    <row r="490" spans="1:60">
      <c r="A490" s="13">
        <v>300</v>
      </c>
      <c r="B490" s="19" t="s">
        <v>584</v>
      </c>
      <c r="C490" s="19" t="s">
        <v>70</v>
      </c>
      <c r="D490" s="19"/>
      <c r="E490" s="14">
        <v>1.5</v>
      </c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4"/>
      <c r="AA490" s="19"/>
      <c r="AB490" s="19"/>
      <c r="AC490" s="19"/>
      <c r="AD490" s="19"/>
      <c r="AE490" s="19"/>
      <c r="AF490" s="19"/>
      <c r="AG490" s="19"/>
      <c r="AH490" s="19"/>
      <c r="AI490" s="14">
        <f t="shared" si="122"/>
        <v>1.5</v>
      </c>
      <c r="AJ490" s="14">
        <v>35</v>
      </c>
      <c r="AK490" s="36">
        <f t="shared" si="128"/>
        <v>52.5</v>
      </c>
      <c r="AL490" s="19">
        <v>0</v>
      </c>
      <c r="AM490" s="36">
        <v>0</v>
      </c>
      <c r="AN490" s="36">
        <v>0</v>
      </c>
      <c r="AO490" s="41"/>
      <c r="AP490" s="41">
        <f t="shared" si="139"/>
        <v>0</v>
      </c>
      <c r="AQ490" s="41">
        <f t="shared" si="136"/>
        <v>0</v>
      </c>
      <c r="AR490" s="19"/>
      <c r="AS490" s="19"/>
      <c r="AT490" s="18"/>
      <c r="AU490" s="14">
        <f t="shared" si="138"/>
        <v>0</v>
      </c>
      <c r="AV490" s="14">
        <f t="shared" si="125"/>
        <v>0</v>
      </c>
      <c r="AW490" s="40">
        <f>AM490+AN490+AP490+AR490+AU490+AY490</f>
        <v>1.5</v>
      </c>
      <c r="AX490" s="40">
        <v>138</v>
      </c>
      <c r="AY490" s="40">
        <f t="shared" si="123"/>
        <v>1.5</v>
      </c>
      <c r="AZ490" s="40">
        <f t="shared" si="129"/>
        <v>139.5</v>
      </c>
      <c r="BA490" s="40">
        <v>0</v>
      </c>
      <c r="BB490" s="40">
        <f t="shared" si="132"/>
        <v>0</v>
      </c>
      <c r="BC490" s="40">
        <v>0</v>
      </c>
      <c r="BD490" s="40">
        <f t="shared" si="133"/>
        <v>0</v>
      </c>
      <c r="BE490" s="40">
        <f t="shared" si="130"/>
        <v>51</v>
      </c>
      <c r="BF490" s="19"/>
      <c r="BG490" s="44"/>
      <c r="BH490" s="7"/>
    </row>
    <row r="491" spans="1:60">
      <c r="A491" s="13">
        <v>301</v>
      </c>
      <c r="B491" s="19" t="s">
        <v>585</v>
      </c>
      <c r="C491" s="19" t="s">
        <v>70</v>
      </c>
      <c r="D491" s="19"/>
      <c r="E491" s="14" t="s">
        <v>79</v>
      </c>
      <c r="F491" s="19" t="s">
        <v>79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4"/>
      <c r="AA491" s="19"/>
      <c r="AB491" s="19"/>
      <c r="AC491" s="19"/>
      <c r="AD491" s="19"/>
      <c r="AE491" s="19"/>
      <c r="AF491" s="19"/>
      <c r="AG491" s="19"/>
      <c r="AH491" s="19"/>
      <c r="AI491" s="14">
        <f t="shared" si="122"/>
        <v>0</v>
      </c>
      <c r="AJ491" s="14">
        <v>35</v>
      </c>
      <c r="AK491" s="36">
        <f t="shared" si="128"/>
        <v>0</v>
      </c>
      <c r="AL491" s="19">
        <v>0</v>
      </c>
      <c r="AM491" s="36">
        <v>0</v>
      </c>
      <c r="AN491" s="36">
        <v>100</v>
      </c>
      <c r="AO491" s="41"/>
      <c r="AP491" s="41">
        <f t="shared" si="139"/>
        <v>0</v>
      </c>
      <c r="AQ491" s="41">
        <f t="shared" si="136"/>
        <v>0</v>
      </c>
      <c r="AR491" s="19"/>
      <c r="AS491" s="19"/>
      <c r="AT491" s="18"/>
      <c r="AU491" s="14">
        <f t="shared" si="138"/>
        <v>0</v>
      </c>
      <c r="AV491" s="14">
        <f t="shared" si="125"/>
        <v>0</v>
      </c>
      <c r="AW491" s="40">
        <v>0</v>
      </c>
      <c r="AX491" s="40">
        <v>832</v>
      </c>
      <c r="AY491" s="40">
        <f t="shared" si="123"/>
        <v>0</v>
      </c>
      <c r="AZ491" s="40">
        <f t="shared" si="129"/>
        <v>832</v>
      </c>
      <c r="BA491" s="40">
        <v>1000</v>
      </c>
      <c r="BB491" s="40">
        <f t="shared" si="132"/>
        <v>1000</v>
      </c>
      <c r="BC491" s="40">
        <v>400</v>
      </c>
      <c r="BD491" s="40">
        <f t="shared" si="133"/>
        <v>500</v>
      </c>
      <c r="BE491" s="40">
        <f t="shared" si="130"/>
        <v>0</v>
      </c>
      <c r="BF491" s="19"/>
      <c r="BG491" s="44"/>
      <c r="BH491" s="7"/>
    </row>
    <row r="492" spans="1:60">
      <c r="A492" s="13">
        <v>302</v>
      </c>
      <c r="B492" s="19" t="s">
        <v>586</v>
      </c>
      <c r="C492" s="19" t="s">
        <v>70</v>
      </c>
      <c r="D492" s="19">
        <v>1</v>
      </c>
      <c r="E492" s="14" t="s">
        <v>79</v>
      </c>
      <c r="F492" s="19" t="s">
        <v>79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4"/>
      <c r="AA492" s="19"/>
      <c r="AB492" s="19"/>
      <c r="AC492" s="19"/>
      <c r="AD492" s="19"/>
      <c r="AE492" s="19"/>
      <c r="AF492" s="19"/>
      <c r="AG492" s="19"/>
      <c r="AH492" s="19"/>
      <c r="AI492" s="14">
        <f t="shared" si="122"/>
        <v>1</v>
      </c>
      <c r="AJ492" s="14">
        <v>35</v>
      </c>
      <c r="AK492" s="36">
        <f t="shared" si="128"/>
        <v>35</v>
      </c>
      <c r="AL492" s="19">
        <v>0</v>
      </c>
      <c r="AM492" s="36">
        <v>100</v>
      </c>
      <c r="AN492" s="36">
        <v>100</v>
      </c>
      <c r="AO492" s="41"/>
      <c r="AP492" s="41">
        <f t="shared" si="139"/>
        <v>0</v>
      </c>
      <c r="AQ492" s="41">
        <f t="shared" si="136"/>
        <v>0</v>
      </c>
      <c r="AR492" s="19"/>
      <c r="AS492" s="19"/>
      <c r="AT492" s="18"/>
      <c r="AU492" s="14">
        <f t="shared" si="138"/>
        <v>0</v>
      </c>
      <c r="AV492" s="14">
        <f t="shared" si="125"/>
        <v>0</v>
      </c>
      <c r="AW492" s="40">
        <v>0</v>
      </c>
      <c r="AX492" s="40">
        <v>292.5</v>
      </c>
      <c r="AY492" s="40">
        <f t="shared" si="123"/>
        <v>1</v>
      </c>
      <c r="AZ492" s="40">
        <f t="shared" si="129"/>
        <v>293.5</v>
      </c>
      <c r="BA492" s="40">
        <v>350</v>
      </c>
      <c r="BB492" s="40">
        <v>350</v>
      </c>
      <c r="BC492" s="40">
        <v>100</v>
      </c>
      <c r="BD492" s="40">
        <v>100</v>
      </c>
      <c r="BE492" s="40">
        <f t="shared" si="130"/>
        <v>35</v>
      </c>
      <c r="BF492" s="19"/>
      <c r="BG492" s="44"/>
      <c r="BH492" s="7"/>
    </row>
    <row r="493" spans="1:60">
      <c r="A493" s="13">
        <v>303</v>
      </c>
      <c r="B493" s="19" t="s">
        <v>587</v>
      </c>
      <c r="C493" s="19" t="s">
        <v>70</v>
      </c>
      <c r="D493" s="19"/>
      <c r="E493" s="14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4"/>
      <c r="AA493" s="19"/>
      <c r="AB493" s="19"/>
      <c r="AC493" s="19"/>
      <c r="AD493" s="19"/>
      <c r="AE493" s="19"/>
      <c r="AF493" s="19"/>
      <c r="AG493" s="19"/>
      <c r="AH493" s="19"/>
      <c r="AI493" s="14">
        <f t="shared" si="122"/>
        <v>0</v>
      </c>
      <c r="AJ493" s="14">
        <v>35</v>
      </c>
      <c r="AK493" s="36">
        <f t="shared" si="128"/>
        <v>0</v>
      </c>
      <c r="AL493" s="19">
        <v>0</v>
      </c>
      <c r="AM493" s="36">
        <v>0</v>
      </c>
      <c r="AN493" s="36">
        <v>0</v>
      </c>
      <c r="AO493" s="41"/>
      <c r="AP493" s="41">
        <f t="shared" si="139"/>
        <v>0</v>
      </c>
      <c r="AQ493" s="41">
        <f t="shared" si="136"/>
        <v>0</v>
      </c>
      <c r="AR493" s="19"/>
      <c r="AS493" s="19"/>
      <c r="AT493" s="18"/>
      <c r="AU493" s="14">
        <f t="shared" si="138"/>
        <v>0</v>
      </c>
      <c r="AV493" s="14">
        <f t="shared" si="125"/>
        <v>0</v>
      </c>
      <c r="AW493" s="40">
        <f t="shared" ref="AW493:AW499" si="140">AM493+AN493+AP493+AR493+AU493+AY493</f>
        <v>0</v>
      </c>
      <c r="AX493" s="40">
        <v>0</v>
      </c>
      <c r="AY493" s="40">
        <f t="shared" si="123"/>
        <v>0</v>
      </c>
      <c r="AZ493" s="40">
        <f t="shared" si="129"/>
        <v>0</v>
      </c>
      <c r="BA493" s="40">
        <v>250</v>
      </c>
      <c r="BB493" s="40">
        <f t="shared" ref="BB493:BB529" si="141">BA493+AM493</f>
        <v>250</v>
      </c>
      <c r="BC493" s="40">
        <v>0</v>
      </c>
      <c r="BD493" s="40">
        <f t="shared" ref="BD493:BD499" si="142">BC493+AN493</f>
        <v>0</v>
      </c>
      <c r="BE493" s="40">
        <f t="shared" si="130"/>
        <v>0</v>
      </c>
      <c r="BF493" s="19"/>
      <c r="BG493" s="44"/>
      <c r="BH493" s="7"/>
    </row>
    <row r="494" spans="1:60">
      <c r="A494" s="13">
        <v>304</v>
      </c>
      <c r="B494" s="19" t="s">
        <v>588</v>
      </c>
      <c r="C494" s="19" t="s">
        <v>70</v>
      </c>
      <c r="D494" s="19"/>
      <c r="E494" s="14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4"/>
      <c r="AA494" s="19"/>
      <c r="AB494" s="19"/>
      <c r="AC494" s="19"/>
      <c r="AD494" s="19"/>
      <c r="AE494" s="19"/>
      <c r="AF494" s="19"/>
      <c r="AG494" s="19"/>
      <c r="AH494" s="19"/>
      <c r="AI494" s="14">
        <f t="shared" ref="AI494:AI557" si="143">SUM(D494:AH494)</f>
        <v>0</v>
      </c>
      <c r="AJ494" s="14">
        <v>35</v>
      </c>
      <c r="AK494" s="36">
        <f t="shared" si="128"/>
        <v>0</v>
      </c>
      <c r="AL494" s="19">
        <v>0</v>
      </c>
      <c r="AM494" s="36">
        <v>0</v>
      </c>
      <c r="AN494" s="36">
        <v>0</v>
      </c>
      <c r="AO494" s="41"/>
      <c r="AP494" s="41">
        <f t="shared" si="139"/>
        <v>0</v>
      </c>
      <c r="AQ494" s="41">
        <f t="shared" si="136"/>
        <v>0</v>
      </c>
      <c r="AR494" s="19"/>
      <c r="AS494" s="19"/>
      <c r="AT494" s="18"/>
      <c r="AU494" s="14">
        <f t="shared" si="138"/>
        <v>0</v>
      </c>
      <c r="AV494" s="14">
        <f t="shared" si="125"/>
        <v>0</v>
      </c>
      <c r="AW494" s="40">
        <f t="shared" si="140"/>
        <v>0</v>
      </c>
      <c r="AX494" s="40">
        <v>0</v>
      </c>
      <c r="AY494" s="40">
        <f t="shared" ref="AY494:AY557" si="144">AI494</f>
        <v>0</v>
      </c>
      <c r="AZ494" s="40">
        <f t="shared" si="129"/>
        <v>0</v>
      </c>
      <c r="BA494" s="40">
        <v>250</v>
      </c>
      <c r="BB494" s="40">
        <f t="shared" si="141"/>
        <v>250</v>
      </c>
      <c r="BC494" s="40">
        <v>0</v>
      </c>
      <c r="BD494" s="40">
        <f t="shared" si="142"/>
        <v>0</v>
      </c>
      <c r="BE494" s="40">
        <f t="shared" si="130"/>
        <v>0</v>
      </c>
      <c r="BF494" s="19"/>
      <c r="BG494" s="44"/>
      <c r="BH494" s="7"/>
    </row>
    <row r="495" spans="1:60">
      <c r="A495" s="13">
        <v>305</v>
      </c>
      <c r="B495" s="19" t="s">
        <v>589</v>
      </c>
      <c r="C495" s="19" t="s">
        <v>70</v>
      </c>
      <c r="D495" s="19"/>
      <c r="E495" s="14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4"/>
      <c r="AA495" s="19"/>
      <c r="AB495" s="19"/>
      <c r="AC495" s="19"/>
      <c r="AD495" s="19"/>
      <c r="AE495" s="19"/>
      <c r="AF495" s="19"/>
      <c r="AG495" s="19"/>
      <c r="AH495" s="19"/>
      <c r="AI495" s="14">
        <f t="shared" si="143"/>
        <v>0</v>
      </c>
      <c r="AJ495" s="14">
        <v>35</v>
      </c>
      <c r="AK495" s="36">
        <f t="shared" si="128"/>
        <v>0</v>
      </c>
      <c r="AL495" s="19">
        <v>0</v>
      </c>
      <c r="AM495" s="36">
        <v>0</v>
      </c>
      <c r="AN495" s="36">
        <v>0</v>
      </c>
      <c r="AO495" s="41"/>
      <c r="AP495" s="41">
        <f t="shared" si="139"/>
        <v>0</v>
      </c>
      <c r="AQ495" s="41">
        <f t="shared" si="136"/>
        <v>0</v>
      </c>
      <c r="AR495" s="19"/>
      <c r="AS495" s="19"/>
      <c r="AT495" s="18"/>
      <c r="AU495" s="14">
        <f t="shared" si="138"/>
        <v>0</v>
      </c>
      <c r="AV495" s="14">
        <f t="shared" si="125"/>
        <v>0</v>
      </c>
      <c r="AW495" s="40">
        <f t="shared" si="140"/>
        <v>0</v>
      </c>
      <c r="AX495" s="40">
        <v>0</v>
      </c>
      <c r="AY495" s="40">
        <f t="shared" si="144"/>
        <v>0</v>
      </c>
      <c r="AZ495" s="40">
        <f t="shared" si="129"/>
        <v>0</v>
      </c>
      <c r="BA495" s="40">
        <v>100</v>
      </c>
      <c r="BB495" s="40">
        <f t="shared" si="141"/>
        <v>100</v>
      </c>
      <c r="BC495" s="40">
        <v>0</v>
      </c>
      <c r="BD495" s="40">
        <f t="shared" si="142"/>
        <v>0</v>
      </c>
      <c r="BE495" s="40">
        <f t="shared" si="130"/>
        <v>0</v>
      </c>
      <c r="BF495" s="19"/>
      <c r="BG495" s="44"/>
      <c r="BH495" s="7"/>
    </row>
    <row r="496" s="8" customFormat="1" spans="1:263">
      <c r="A496" s="13">
        <v>306</v>
      </c>
      <c r="B496" s="19" t="s">
        <v>590</v>
      </c>
      <c r="C496" s="19" t="s">
        <v>70</v>
      </c>
      <c r="D496" s="19"/>
      <c r="E496" s="14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4"/>
      <c r="AA496" s="19"/>
      <c r="AB496" s="19"/>
      <c r="AC496" s="19"/>
      <c r="AD496" s="19"/>
      <c r="AE496" s="19"/>
      <c r="AF496" s="19"/>
      <c r="AG496" s="19"/>
      <c r="AH496" s="19"/>
      <c r="AI496" s="14">
        <f t="shared" si="143"/>
        <v>0</v>
      </c>
      <c r="AJ496" s="14">
        <v>35</v>
      </c>
      <c r="AK496" s="36">
        <f t="shared" si="128"/>
        <v>0</v>
      </c>
      <c r="AL496" s="19">
        <v>562</v>
      </c>
      <c r="AM496" s="36">
        <v>0</v>
      </c>
      <c r="AN496" s="36">
        <v>0</v>
      </c>
      <c r="AO496" s="41"/>
      <c r="AP496" s="41">
        <f t="shared" si="139"/>
        <v>0</v>
      </c>
      <c r="AQ496" s="41">
        <f t="shared" si="136"/>
        <v>562</v>
      </c>
      <c r="AR496" s="19"/>
      <c r="AS496" s="19"/>
      <c r="AT496" s="18"/>
      <c r="AU496" s="14">
        <f t="shared" si="138"/>
        <v>0</v>
      </c>
      <c r="AV496" s="14">
        <f t="shared" si="125"/>
        <v>0</v>
      </c>
      <c r="AW496" s="40">
        <f t="shared" si="140"/>
        <v>0</v>
      </c>
      <c r="AX496" s="40">
        <v>0</v>
      </c>
      <c r="AY496" s="40">
        <f t="shared" si="144"/>
        <v>0</v>
      </c>
      <c r="AZ496" s="40">
        <f t="shared" si="129"/>
        <v>0</v>
      </c>
      <c r="BA496" s="40">
        <v>250</v>
      </c>
      <c r="BB496" s="40">
        <f t="shared" si="141"/>
        <v>250</v>
      </c>
      <c r="BC496" s="40">
        <v>0</v>
      </c>
      <c r="BD496" s="40">
        <f t="shared" si="142"/>
        <v>0</v>
      </c>
      <c r="BE496" s="40">
        <f t="shared" si="130"/>
        <v>0</v>
      </c>
      <c r="BF496" s="19"/>
      <c r="BG496" s="44"/>
      <c r="BH496" s="7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  <c r="EB496" s="15"/>
      <c r="EC496" s="15"/>
      <c r="ED496" s="15"/>
      <c r="EE496" s="15"/>
      <c r="EF496" s="15"/>
      <c r="EG496" s="15"/>
      <c r="EH496" s="15"/>
      <c r="EI496" s="15"/>
      <c r="EJ496" s="15"/>
      <c r="EK496" s="15"/>
      <c r="EL496" s="15"/>
      <c r="EM496" s="15"/>
      <c r="EN496" s="15"/>
      <c r="EO496" s="15"/>
      <c r="EP496" s="15"/>
      <c r="EQ496" s="15"/>
      <c r="ER496" s="15"/>
      <c r="ES496" s="15"/>
      <c r="ET496" s="15"/>
      <c r="EU496" s="15"/>
      <c r="EV496" s="15"/>
      <c r="EW496" s="15"/>
      <c r="EX496" s="15"/>
      <c r="EY496" s="15"/>
      <c r="EZ496" s="15"/>
      <c r="FA496" s="15"/>
      <c r="FB496" s="15"/>
      <c r="FC496" s="15"/>
      <c r="FD496" s="15"/>
      <c r="FE496" s="15"/>
      <c r="FF496" s="15"/>
      <c r="FG496" s="15"/>
      <c r="FH496" s="15"/>
      <c r="FI496" s="15"/>
      <c r="FJ496" s="15"/>
      <c r="FK496" s="15"/>
      <c r="FL496" s="15"/>
      <c r="FM496" s="15"/>
      <c r="FN496" s="15"/>
      <c r="FO496" s="15"/>
      <c r="FP496" s="15"/>
      <c r="FQ496" s="15"/>
      <c r="FR496" s="15"/>
      <c r="FS496" s="15"/>
      <c r="FT496" s="15"/>
      <c r="FU496" s="15"/>
      <c r="FV496" s="15"/>
      <c r="FW496" s="15"/>
      <c r="FX496" s="15"/>
      <c r="FY496" s="15"/>
      <c r="FZ496" s="15"/>
      <c r="GA496" s="15"/>
      <c r="GB496" s="15"/>
      <c r="GC496" s="15"/>
      <c r="GD496" s="15"/>
      <c r="GE496" s="15"/>
      <c r="GF496" s="15"/>
      <c r="GG496" s="15"/>
      <c r="GH496" s="15"/>
      <c r="GI496" s="15"/>
      <c r="GJ496" s="15"/>
      <c r="GK496" s="15"/>
      <c r="GL496" s="15"/>
      <c r="GM496" s="15"/>
      <c r="GN496" s="15"/>
      <c r="GO496" s="15"/>
      <c r="GP496" s="15"/>
      <c r="GQ496" s="15"/>
      <c r="GR496" s="15"/>
      <c r="GS496" s="15"/>
      <c r="GT496" s="15"/>
      <c r="GU496" s="15"/>
      <c r="GV496" s="15"/>
      <c r="GW496" s="15"/>
      <c r="GX496" s="15"/>
      <c r="GY496" s="15"/>
      <c r="GZ496" s="15"/>
      <c r="HA496" s="15"/>
      <c r="HB496" s="15"/>
      <c r="HC496" s="15"/>
      <c r="HD496" s="15"/>
      <c r="HE496" s="15"/>
      <c r="HF496" s="15"/>
      <c r="HG496" s="15"/>
      <c r="HH496" s="15"/>
      <c r="HI496" s="15"/>
      <c r="HJ496" s="15"/>
      <c r="HK496" s="15"/>
      <c r="HL496" s="15"/>
      <c r="HM496" s="15"/>
      <c r="HN496" s="15"/>
      <c r="HO496" s="15"/>
      <c r="HP496" s="15"/>
      <c r="HQ496" s="15"/>
      <c r="HR496" s="15"/>
      <c r="HS496" s="15"/>
      <c r="HT496" s="15"/>
      <c r="HU496" s="15"/>
      <c r="HV496" s="15"/>
      <c r="HW496" s="15"/>
      <c r="HX496" s="15"/>
      <c r="HY496" s="15"/>
      <c r="HZ496" s="15"/>
      <c r="IA496" s="15"/>
      <c r="IB496" s="15"/>
      <c r="IC496" s="15"/>
      <c r="ID496" s="15"/>
      <c r="IE496" s="15"/>
      <c r="IF496" s="15"/>
      <c r="IG496" s="15"/>
      <c r="IH496" s="15"/>
      <c r="II496" s="15"/>
      <c r="IJ496" s="15"/>
      <c r="IK496" s="15"/>
      <c r="IL496" s="15"/>
      <c r="IM496" s="15"/>
      <c r="IN496" s="15"/>
      <c r="IO496" s="15"/>
      <c r="IP496" s="15"/>
      <c r="IQ496" s="15"/>
      <c r="IR496" s="15"/>
      <c r="IS496" s="15"/>
      <c r="IT496" s="15"/>
      <c r="IU496" s="15"/>
      <c r="IV496" s="15"/>
      <c r="IW496" s="15"/>
      <c r="IX496" s="15"/>
      <c r="IY496" s="15"/>
      <c r="IZ496" s="15"/>
      <c r="JA496" s="15"/>
      <c r="JB496"/>
      <c r="JC496"/>
    </row>
    <row r="497" spans="1:261">
      <c r="A497" s="13">
        <v>307</v>
      </c>
      <c r="B497" s="19" t="s">
        <v>591</v>
      </c>
      <c r="C497" s="19" t="s">
        <v>70</v>
      </c>
      <c r="D497" s="19">
        <v>3.5</v>
      </c>
      <c r="E497" s="14">
        <v>2</v>
      </c>
      <c r="F497" s="19">
        <v>2.5</v>
      </c>
      <c r="G497" s="19">
        <v>2</v>
      </c>
      <c r="H497" s="19">
        <v>2.5</v>
      </c>
      <c r="I497" s="19">
        <v>3</v>
      </c>
      <c r="J497" s="19">
        <v>3.5</v>
      </c>
      <c r="K497" s="19">
        <v>3</v>
      </c>
      <c r="L497" s="19">
        <v>4</v>
      </c>
      <c r="M497" s="19">
        <v>2.5</v>
      </c>
      <c r="N497" s="19">
        <v>3</v>
      </c>
      <c r="O497" s="19">
        <v>0</v>
      </c>
      <c r="P497" s="19">
        <v>2</v>
      </c>
      <c r="Q497" s="19">
        <v>3</v>
      </c>
      <c r="R497" s="19">
        <v>2.5</v>
      </c>
      <c r="S497" s="19">
        <v>2</v>
      </c>
      <c r="T497" s="19">
        <v>2</v>
      </c>
      <c r="U497" s="19">
        <v>2.5</v>
      </c>
      <c r="V497" s="19">
        <v>2</v>
      </c>
      <c r="W497" s="19">
        <v>2.5</v>
      </c>
      <c r="X497" s="19">
        <v>2</v>
      </c>
      <c r="Y497" s="19">
        <v>2</v>
      </c>
      <c r="Z497" s="14">
        <v>5</v>
      </c>
      <c r="AA497" s="19">
        <v>2.5</v>
      </c>
      <c r="AB497" s="19">
        <v>2.5</v>
      </c>
      <c r="AC497" s="19">
        <v>2</v>
      </c>
      <c r="AD497" s="19">
        <v>3</v>
      </c>
      <c r="AE497" s="19">
        <v>3</v>
      </c>
      <c r="AF497" s="19">
        <v>2.5</v>
      </c>
      <c r="AG497" s="19">
        <v>3</v>
      </c>
      <c r="AH497" s="19">
        <v>3</v>
      </c>
      <c r="AI497" s="14">
        <f t="shared" si="143"/>
        <v>80.5</v>
      </c>
      <c r="AJ497" s="14">
        <v>35</v>
      </c>
      <c r="AK497" s="36">
        <f t="shared" si="128"/>
        <v>2817.5</v>
      </c>
      <c r="AL497" s="19">
        <v>0</v>
      </c>
      <c r="AM497" s="36">
        <v>100</v>
      </c>
      <c r="AN497" s="36">
        <v>100</v>
      </c>
      <c r="AO497" s="41"/>
      <c r="AP497" s="41">
        <f t="shared" si="139"/>
        <v>0</v>
      </c>
      <c r="AQ497" s="41">
        <f t="shared" si="136"/>
        <v>0</v>
      </c>
      <c r="AR497" s="19"/>
      <c r="AS497" s="19"/>
      <c r="AT497" s="18">
        <v>1150</v>
      </c>
      <c r="AU497" s="14">
        <f t="shared" si="138"/>
        <v>1150</v>
      </c>
      <c r="AV497" s="14">
        <f t="shared" si="125"/>
        <v>0</v>
      </c>
      <c r="AW497" s="40">
        <f t="shared" si="140"/>
        <v>1430.5</v>
      </c>
      <c r="AX497" s="40">
        <v>880.5</v>
      </c>
      <c r="AY497" s="40">
        <f t="shared" si="144"/>
        <v>80.5</v>
      </c>
      <c r="AZ497" s="40">
        <f t="shared" si="129"/>
        <v>961</v>
      </c>
      <c r="BA497" s="40">
        <v>600</v>
      </c>
      <c r="BB497" s="40">
        <f t="shared" si="141"/>
        <v>700</v>
      </c>
      <c r="BC497" s="40">
        <v>150</v>
      </c>
      <c r="BD497" s="40">
        <f t="shared" si="142"/>
        <v>250</v>
      </c>
      <c r="BE497" s="40">
        <f t="shared" si="130"/>
        <v>1387</v>
      </c>
      <c r="BF497" s="19"/>
      <c r="BG497" s="44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</row>
    <row r="498" spans="1:60">
      <c r="A498" s="13">
        <v>308</v>
      </c>
      <c r="B498" s="19" t="s">
        <v>592</v>
      </c>
      <c r="C498" s="19" t="s">
        <v>70</v>
      </c>
      <c r="D498" s="19">
        <v>4</v>
      </c>
      <c r="E498" s="14">
        <v>4</v>
      </c>
      <c r="F498" s="19">
        <v>4</v>
      </c>
      <c r="G498" s="19">
        <v>3.5</v>
      </c>
      <c r="H498" s="19">
        <v>3.5</v>
      </c>
      <c r="I498" s="19">
        <v>3.5</v>
      </c>
      <c r="J498" s="19">
        <v>3.5</v>
      </c>
      <c r="K498" s="19">
        <v>4</v>
      </c>
      <c r="L498" s="19">
        <v>3.5</v>
      </c>
      <c r="M498" s="19">
        <v>4</v>
      </c>
      <c r="N498" s="19">
        <v>4</v>
      </c>
      <c r="O498" s="19">
        <v>4</v>
      </c>
      <c r="P498" s="19">
        <v>4</v>
      </c>
      <c r="Q498" s="19">
        <v>4.5</v>
      </c>
      <c r="R498" s="19">
        <v>4.5</v>
      </c>
      <c r="S498" s="19">
        <v>4.5</v>
      </c>
      <c r="T498" s="19">
        <v>4.5</v>
      </c>
      <c r="U498" s="19">
        <v>4.5</v>
      </c>
      <c r="V498" s="19">
        <v>5</v>
      </c>
      <c r="W498" s="19">
        <v>4</v>
      </c>
      <c r="X498" s="19">
        <v>4</v>
      </c>
      <c r="Y498" s="19">
        <v>5</v>
      </c>
      <c r="Z498" s="14">
        <v>5</v>
      </c>
      <c r="AA498" s="19">
        <v>5</v>
      </c>
      <c r="AB498" s="19">
        <v>4.5</v>
      </c>
      <c r="AC498" s="19">
        <v>4.5</v>
      </c>
      <c r="AD498" s="19">
        <v>4</v>
      </c>
      <c r="AE498" s="19">
        <v>3.5</v>
      </c>
      <c r="AF498" s="19">
        <v>4</v>
      </c>
      <c r="AG498" s="19">
        <v>5</v>
      </c>
      <c r="AH498" s="19">
        <v>4</v>
      </c>
      <c r="AI498" s="14">
        <f t="shared" si="143"/>
        <v>129.5</v>
      </c>
      <c r="AJ498" s="14">
        <v>35</v>
      </c>
      <c r="AK498" s="36">
        <f t="shared" si="128"/>
        <v>4532.5</v>
      </c>
      <c r="AL498" s="19">
        <v>0</v>
      </c>
      <c r="AM498" s="36">
        <v>0</v>
      </c>
      <c r="AN498" s="36">
        <v>100</v>
      </c>
      <c r="AO498" s="41"/>
      <c r="AP498" s="41">
        <f t="shared" si="139"/>
        <v>0</v>
      </c>
      <c r="AQ498" s="41">
        <f t="shared" si="136"/>
        <v>0</v>
      </c>
      <c r="AR498" s="19"/>
      <c r="AS498" s="19"/>
      <c r="AT498" s="18">
        <v>2300</v>
      </c>
      <c r="AU498" s="14">
        <f t="shared" si="138"/>
        <v>2300</v>
      </c>
      <c r="AV498" s="14">
        <f t="shared" si="125"/>
        <v>0</v>
      </c>
      <c r="AW498" s="40">
        <f t="shared" si="140"/>
        <v>2529.5</v>
      </c>
      <c r="AX498" s="40">
        <v>714</v>
      </c>
      <c r="AY498" s="40">
        <f t="shared" si="144"/>
        <v>129.5</v>
      </c>
      <c r="AZ498" s="40">
        <f t="shared" si="129"/>
        <v>843.5</v>
      </c>
      <c r="BA498" s="40">
        <v>1000</v>
      </c>
      <c r="BB498" s="40">
        <f t="shared" si="141"/>
        <v>1000</v>
      </c>
      <c r="BC498" s="40">
        <v>100</v>
      </c>
      <c r="BD498" s="40">
        <f t="shared" si="142"/>
        <v>200</v>
      </c>
      <c r="BE498" s="40">
        <f t="shared" si="130"/>
        <v>2003</v>
      </c>
      <c r="BF498" s="19"/>
      <c r="BG498" s="44"/>
      <c r="BH498" s="7"/>
    </row>
    <row r="499" spans="1:261">
      <c r="A499" s="13">
        <v>309</v>
      </c>
      <c r="B499" s="19" t="s">
        <v>593</v>
      </c>
      <c r="C499" s="19" t="s">
        <v>70</v>
      </c>
      <c r="D499" s="19">
        <v>3</v>
      </c>
      <c r="E499" s="14">
        <v>2.5</v>
      </c>
      <c r="F499" s="19">
        <v>3</v>
      </c>
      <c r="G499" s="19">
        <v>2.5</v>
      </c>
      <c r="H499" s="19">
        <v>2.5</v>
      </c>
      <c r="I499" s="19">
        <v>3</v>
      </c>
      <c r="J499" s="19">
        <v>3</v>
      </c>
      <c r="K499" s="19">
        <v>2.5</v>
      </c>
      <c r="L499" s="19">
        <v>2</v>
      </c>
      <c r="M499" s="19">
        <v>2</v>
      </c>
      <c r="N499" s="19">
        <v>2.5</v>
      </c>
      <c r="O499" s="19">
        <v>0</v>
      </c>
      <c r="P499" s="19">
        <v>0</v>
      </c>
      <c r="Q499" s="19">
        <v>2</v>
      </c>
      <c r="R499" s="19">
        <v>2</v>
      </c>
      <c r="S499" s="19">
        <v>3</v>
      </c>
      <c r="T499" s="19">
        <v>2</v>
      </c>
      <c r="U499" s="19">
        <v>2</v>
      </c>
      <c r="V499" s="19">
        <v>1.5</v>
      </c>
      <c r="W499" s="19">
        <v>2</v>
      </c>
      <c r="X499" s="19">
        <v>2</v>
      </c>
      <c r="Y499" s="19">
        <v>2</v>
      </c>
      <c r="Z499" s="14">
        <v>1.5</v>
      </c>
      <c r="AA499" s="19">
        <v>2</v>
      </c>
      <c r="AB499" s="19">
        <v>2</v>
      </c>
      <c r="AC499" s="19">
        <v>2.5</v>
      </c>
      <c r="AD499" s="19">
        <v>2</v>
      </c>
      <c r="AE499" s="19">
        <v>2</v>
      </c>
      <c r="AF499" s="19">
        <v>2.5</v>
      </c>
      <c r="AG499" s="19">
        <v>2.5</v>
      </c>
      <c r="AH499" s="19">
        <v>2.5</v>
      </c>
      <c r="AI499" s="14">
        <f t="shared" si="143"/>
        <v>66.5</v>
      </c>
      <c r="AJ499" s="14">
        <v>35</v>
      </c>
      <c r="AK499" s="36">
        <f t="shared" si="128"/>
        <v>2327.5</v>
      </c>
      <c r="AL499" s="19">
        <v>0</v>
      </c>
      <c r="AM499" s="36">
        <v>100</v>
      </c>
      <c r="AN499" s="36">
        <v>100</v>
      </c>
      <c r="AO499" s="41"/>
      <c r="AP499" s="41">
        <f t="shared" si="139"/>
        <v>0</v>
      </c>
      <c r="AQ499" s="41">
        <f t="shared" si="136"/>
        <v>0</v>
      </c>
      <c r="AR499" s="19"/>
      <c r="AS499" s="19"/>
      <c r="AT499" s="18"/>
      <c r="AU499" s="14">
        <f t="shared" si="138"/>
        <v>0</v>
      </c>
      <c r="AV499" s="14">
        <f t="shared" si="125"/>
        <v>0</v>
      </c>
      <c r="AW499" s="40">
        <f t="shared" si="140"/>
        <v>266.5</v>
      </c>
      <c r="AX499" s="40">
        <v>75.5</v>
      </c>
      <c r="AY499" s="40">
        <f t="shared" si="144"/>
        <v>66.5</v>
      </c>
      <c r="AZ499" s="40">
        <f t="shared" si="129"/>
        <v>142</v>
      </c>
      <c r="BA499" s="40">
        <v>300</v>
      </c>
      <c r="BB499" s="40">
        <f t="shared" si="141"/>
        <v>400</v>
      </c>
      <c r="BC499" s="40">
        <v>100</v>
      </c>
      <c r="BD499" s="40">
        <f t="shared" si="142"/>
        <v>200</v>
      </c>
      <c r="BE499" s="40">
        <f t="shared" si="130"/>
        <v>2061</v>
      </c>
      <c r="BF499" s="19"/>
      <c r="BG499" s="44"/>
      <c r="BH499" s="7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  <c r="BT499" s="33"/>
      <c r="BU499" s="33"/>
      <c r="BV499" s="33"/>
      <c r="BW499" s="33"/>
      <c r="BX499" s="33"/>
      <c r="BY499" s="33"/>
      <c r="BZ499" s="33"/>
      <c r="CA499" s="33"/>
      <c r="CB499" s="33"/>
      <c r="CC499" s="33"/>
      <c r="CD499" s="33"/>
      <c r="CE499" s="33"/>
      <c r="CF499" s="33"/>
      <c r="CG499" s="33"/>
      <c r="CH499" s="33"/>
      <c r="CI499" s="33"/>
      <c r="CJ499" s="33"/>
      <c r="CK499" s="33"/>
      <c r="CL499" s="33"/>
      <c r="CM499" s="33"/>
      <c r="CN499" s="33"/>
      <c r="CO499" s="33"/>
      <c r="CP499" s="33"/>
      <c r="CQ499" s="33"/>
      <c r="CR499" s="33"/>
      <c r="CS499" s="33"/>
      <c r="CT499" s="33"/>
      <c r="CU499" s="33"/>
      <c r="CV499" s="33"/>
      <c r="CW499" s="33"/>
      <c r="CX499" s="33"/>
      <c r="CY499" s="33"/>
      <c r="CZ499" s="33"/>
      <c r="DA499" s="33"/>
      <c r="DB499" s="33"/>
      <c r="DC499" s="33"/>
      <c r="DD499" s="33"/>
      <c r="DE499" s="33"/>
      <c r="DF499" s="33"/>
      <c r="DG499" s="33"/>
      <c r="DH499" s="33"/>
      <c r="DI499" s="33"/>
      <c r="DJ499" s="33"/>
      <c r="DK499" s="33"/>
      <c r="DL499" s="33"/>
      <c r="DM499" s="33"/>
      <c r="DN499" s="33"/>
      <c r="DO499" s="33"/>
      <c r="DP499" s="33"/>
      <c r="DQ499" s="33"/>
      <c r="DR499" s="33"/>
      <c r="DS499" s="33"/>
      <c r="DT499" s="33"/>
      <c r="DU499" s="33"/>
      <c r="DV499" s="33"/>
      <c r="DW499" s="33"/>
      <c r="DX499" s="33"/>
      <c r="DY499" s="33"/>
      <c r="DZ499" s="33"/>
      <c r="EA499" s="33"/>
      <c r="EB499" s="33"/>
      <c r="EC499" s="33"/>
      <c r="ED499" s="33"/>
      <c r="EE499" s="33"/>
      <c r="EF499" s="33"/>
      <c r="EG499" s="33"/>
      <c r="EH499" s="33"/>
      <c r="EI499" s="33"/>
      <c r="EJ499" s="33"/>
      <c r="EK499" s="33"/>
      <c r="EL499" s="33"/>
      <c r="EM499" s="33"/>
      <c r="EN499" s="33"/>
      <c r="EO499" s="33"/>
      <c r="EP499" s="33"/>
      <c r="EQ499" s="33"/>
      <c r="ER499" s="33"/>
      <c r="ES499" s="33"/>
      <c r="ET499" s="33"/>
      <c r="EU499" s="33"/>
      <c r="EV499" s="33"/>
      <c r="EW499" s="33"/>
      <c r="EX499" s="33"/>
      <c r="EY499" s="33"/>
      <c r="EZ499" s="33"/>
      <c r="FA499" s="33"/>
      <c r="FB499" s="33"/>
      <c r="FC499" s="33"/>
      <c r="FD499" s="33"/>
      <c r="FE499" s="33"/>
      <c r="FF499" s="33"/>
      <c r="FG499" s="33"/>
      <c r="FH499" s="33"/>
      <c r="FI499" s="33"/>
      <c r="FJ499" s="33"/>
      <c r="FK499" s="33"/>
      <c r="FL499" s="33"/>
      <c r="FM499" s="33"/>
      <c r="FN499" s="33"/>
      <c r="FO499" s="33"/>
      <c r="FP499" s="33"/>
      <c r="FQ499" s="33"/>
      <c r="FR499" s="33"/>
      <c r="FS499" s="33"/>
      <c r="FT499" s="33"/>
      <c r="FU499" s="33"/>
      <c r="FV499" s="33"/>
      <c r="FW499" s="33"/>
      <c r="FX499" s="33"/>
      <c r="FY499" s="33"/>
      <c r="FZ499" s="33"/>
      <c r="GA499" s="33"/>
      <c r="GB499" s="33"/>
      <c r="GC499" s="33"/>
      <c r="GD499" s="33"/>
      <c r="GE499" s="33"/>
      <c r="GF499" s="33"/>
      <c r="GG499" s="33"/>
      <c r="GH499" s="33"/>
      <c r="GI499" s="33"/>
      <c r="GJ499" s="33"/>
      <c r="GK499" s="33"/>
      <c r="GL499" s="33"/>
      <c r="GM499" s="33"/>
      <c r="GN499" s="33"/>
      <c r="GO499" s="33"/>
      <c r="GP499" s="33"/>
      <c r="GQ499" s="33"/>
      <c r="GR499" s="33"/>
      <c r="GS499" s="33"/>
      <c r="GT499" s="33"/>
      <c r="GU499" s="33"/>
      <c r="GV499" s="33"/>
      <c r="GW499" s="33"/>
      <c r="GX499" s="33"/>
      <c r="GY499" s="33"/>
      <c r="GZ499" s="33"/>
      <c r="HA499" s="33"/>
      <c r="HB499" s="33"/>
      <c r="HC499" s="33"/>
      <c r="HD499" s="33"/>
      <c r="HE499" s="33"/>
      <c r="HF499" s="33"/>
      <c r="HG499" s="33"/>
      <c r="HH499" s="33"/>
      <c r="HI499" s="33"/>
      <c r="HJ499" s="33"/>
      <c r="HK499" s="33"/>
      <c r="HL499" s="33"/>
      <c r="HM499" s="33"/>
      <c r="HN499" s="33"/>
      <c r="HO499" s="33"/>
      <c r="HP499" s="33"/>
      <c r="HQ499" s="33"/>
      <c r="HR499" s="33"/>
      <c r="HS499" s="33"/>
      <c r="HT499" s="33"/>
      <c r="HU499" s="33"/>
      <c r="HV499" s="33"/>
      <c r="HW499" s="33"/>
      <c r="HX499" s="33"/>
      <c r="HY499" s="33"/>
      <c r="HZ499" s="33"/>
      <c r="IA499" s="33"/>
      <c r="IB499" s="33"/>
      <c r="IC499" s="33"/>
      <c r="ID499" s="33"/>
      <c r="IE499" s="33"/>
      <c r="IF499" s="33"/>
      <c r="IG499" s="33"/>
      <c r="IH499" s="33"/>
      <c r="II499" s="33"/>
      <c r="IJ499" s="33"/>
      <c r="IK499" s="33"/>
      <c r="IL499" s="33"/>
      <c r="IM499" s="33"/>
      <c r="IN499" s="33"/>
      <c r="IO499" s="33"/>
      <c r="IP499" s="33"/>
      <c r="IQ499" s="33"/>
      <c r="IR499" s="33"/>
      <c r="IS499" s="33"/>
      <c r="IT499" s="33"/>
      <c r="IU499" s="33"/>
      <c r="IV499" s="33"/>
      <c r="IW499" s="33"/>
      <c r="IX499" s="33"/>
      <c r="IY499" s="33"/>
      <c r="IZ499" s="33"/>
      <c r="JA499" s="33"/>
    </row>
    <row r="500" s="9" customFormat="1" spans="1:263">
      <c r="A500" s="13">
        <v>310</v>
      </c>
      <c r="B500" s="19" t="s">
        <v>594</v>
      </c>
      <c r="C500" s="19" t="s">
        <v>70</v>
      </c>
      <c r="D500" s="19"/>
      <c r="E500" s="14" t="s">
        <v>79</v>
      </c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4"/>
      <c r="AA500" s="19"/>
      <c r="AB500" s="19"/>
      <c r="AC500" s="19"/>
      <c r="AD500" s="19"/>
      <c r="AE500" s="19"/>
      <c r="AF500" s="19"/>
      <c r="AG500" s="19"/>
      <c r="AH500" s="19"/>
      <c r="AI500" s="14">
        <f t="shared" si="143"/>
        <v>0</v>
      </c>
      <c r="AJ500" s="14">
        <v>35</v>
      </c>
      <c r="AK500" s="36">
        <f t="shared" si="128"/>
        <v>0</v>
      </c>
      <c r="AL500" s="19">
        <v>0</v>
      </c>
      <c r="AM500" s="36">
        <v>0</v>
      </c>
      <c r="AN500" s="36">
        <v>100</v>
      </c>
      <c r="AO500" s="41"/>
      <c r="AP500" s="41">
        <f t="shared" si="139"/>
        <v>0</v>
      </c>
      <c r="AQ500" s="41">
        <f t="shared" si="136"/>
        <v>0</v>
      </c>
      <c r="AR500" s="19"/>
      <c r="AS500" s="19"/>
      <c r="AT500" s="18"/>
      <c r="AU500" s="14">
        <f t="shared" si="138"/>
        <v>0</v>
      </c>
      <c r="AV500" s="14">
        <f t="shared" ref="AV500:AV563" si="145">AT500-AU500</f>
        <v>0</v>
      </c>
      <c r="AW500" s="40">
        <v>0</v>
      </c>
      <c r="AX500" s="40">
        <v>590</v>
      </c>
      <c r="AY500" s="40">
        <f t="shared" si="144"/>
        <v>0</v>
      </c>
      <c r="AZ500" s="40">
        <f t="shared" si="129"/>
        <v>590</v>
      </c>
      <c r="BA500" s="40">
        <v>1000</v>
      </c>
      <c r="BB500" s="40">
        <f t="shared" si="141"/>
        <v>1000</v>
      </c>
      <c r="BC500" s="40">
        <v>100</v>
      </c>
      <c r="BD500" s="40">
        <v>100</v>
      </c>
      <c r="BE500" s="40">
        <f t="shared" si="130"/>
        <v>0</v>
      </c>
      <c r="BF500" s="19"/>
      <c r="BG500" s="44"/>
      <c r="BH500" s="7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/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/>
      <c r="FK500" s="15"/>
      <c r="FL500" s="15"/>
      <c r="FM500" s="15"/>
      <c r="FN500" s="15"/>
      <c r="FO500" s="15"/>
      <c r="FP500" s="15"/>
      <c r="FQ500" s="15"/>
      <c r="FR500" s="15"/>
      <c r="FS500" s="15"/>
      <c r="FT500" s="15"/>
      <c r="FU500" s="15"/>
      <c r="FV500" s="15"/>
      <c r="FW500" s="15"/>
      <c r="FX500" s="15"/>
      <c r="FY500" s="15"/>
      <c r="FZ500" s="15"/>
      <c r="GA500" s="15"/>
      <c r="GB500" s="15"/>
      <c r="GC500" s="15"/>
      <c r="GD500" s="15"/>
      <c r="GE500" s="15"/>
      <c r="GF500" s="15"/>
      <c r="GG500" s="15"/>
      <c r="GH500" s="15"/>
      <c r="GI500" s="15"/>
      <c r="GJ500" s="15"/>
      <c r="GK500" s="15"/>
      <c r="GL500" s="15"/>
      <c r="GM500" s="15"/>
      <c r="GN500" s="15"/>
      <c r="GO500" s="15"/>
      <c r="GP500" s="15"/>
      <c r="GQ500" s="15"/>
      <c r="GR500" s="15"/>
      <c r="GS500" s="15"/>
      <c r="GT500" s="15"/>
      <c r="GU500" s="15"/>
      <c r="GV500" s="15"/>
      <c r="GW500" s="15"/>
      <c r="GX500" s="15"/>
      <c r="GY500" s="15"/>
      <c r="GZ500" s="15"/>
      <c r="HA500" s="15"/>
      <c r="HB500" s="15"/>
      <c r="HC500" s="15"/>
      <c r="HD500" s="15"/>
      <c r="HE500" s="15"/>
      <c r="HF500" s="15"/>
      <c r="HG500" s="15"/>
      <c r="HH500" s="15"/>
      <c r="HI500" s="15"/>
      <c r="HJ500" s="15"/>
      <c r="HK500" s="15"/>
      <c r="HL500" s="15"/>
      <c r="HM500" s="15"/>
      <c r="HN500" s="15"/>
      <c r="HO500" s="15"/>
      <c r="HP500" s="15"/>
      <c r="HQ500" s="15"/>
      <c r="HR500" s="15"/>
      <c r="HS500" s="15"/>
      <c r="HT500" s="15"/>
      <c r="HU500" s="15"/>
      <c r="HV500" s="15"/>
      <c r="HW500" s="15"/>
      <c r="HX500" s="15"/>
      <c r="HY500" s="15"/>
      <c r="HZ500" s="15"/>
      <c r="IA500" s="15"/>
      <c r="IB500" s="15"/>
      <c r="IC500" s="15"/>
      <c r="ID500" s="15"/>
      <c r="IE500" s="15"/>
      <c r="IF500" s="15"/>
      <c r="IG500" s="15"/>
      <c r="IH500" s="15"/>
      <c r="II500" s="15"/>
      <c r="IJ500" s="15"/>
      <c r="IK500" s="15"/>
      <c r="IL500" s="15"/>
      <c r="IM500" s="15"/>
      <c r="IN500" s="15"/>
      <c r="IO500" s="15"/>
      <c r="IP500" s="15"/>
      <c r="IQ500" s="15"/>
      <c r="IR500" s="15"/>
      <c r="IS500" s="15"/>
      <c r="IT500" s="15"/>
      <c r="IU500" s="15"/>
      <c r="IV500" s="15"/>
      <c r="IW500" s="15"/>
      <c r="IX500" s="15"/>
      <c r="IY500" s="15"/>
      <c r="IZ500" s="15"/>
      <c r="JA500" s="15"/>
      <c r="JB500"/>
      <c r="JC500"/>
    </row>
    <row r="501" spans="1:263">
      <c r="A501" s="13">
        <v>311</v>
      </c>
      <c r="B501" s="19" t="s">
        <v>595</v>
      </c>
      <c r="C501" s="19" t="s">
        <v>70</v>
      </c>
      <c r="D501" s="19">
        <v>1.5</v>
      </c>
      <c r="E501" s="14">
        <v>2.5</v>
      </c>
      <c r="F501" s="19">
        <v>2</v>
      </c>
      <c r="G501" s="19">
        <v>2.5</v>
      </c>
      <c r="H501" s="19">
        <v>2</v>
      </c>
      <c r="I501" s="19">
        <v>2</v>
      </c>
      <c r="J501" s="19">
        <v>2.5</v>
      </c>
      <c r="K501" s="19">
        <v>1.5</v>
      </c>
      <c r="L501" s="19">
        <v>2</v>
      </c>
      <c r="M501" s="19">
        <v>2</v>
      </c>
      <c r="N501" s="19">
        <v>1.5</v>
      </c>
      <c r="O501" s="19">
        <v>0</v>
      </c>
      <c r="P501" s="19">
        <v>2.5</v>
      </c>
      <c r="Q501" s="19">
        <v>2.5</v>
      </c>
      <c r="R501" s="19">
        <v>2.5</v>
      </c>
      <c r="S501" s="19">
        <v>2.5</v>
      </c>
      <c r="T501" s="19">
        <v>1.5</v>
      </c>
      <c r="U501" s="19">
        <v>2.5</v>
      </c>
      <c r="V501" s="19">
        <v>1.5</v>
      </c>
      <c r="W501" s="19">
        <v>2</v>
      </c>
      <c r="X501" s="19">
        <v>1.5</v>
      </c>
      <c r="Y501" s="19">
        <v>1.5</v>
      </c>
      <c r="Z501" s="14">
        <v>2</v>
      </c>
      <c r="AA501" s="19">
        <v>2</v>
      </c>
      <c r="AB501" s="19">
        <v>2</v>
      </c>
      <c r="AC501" s="19">
        <v>1.5</v>
      </c>
      <c r="AD501" s="19">
        <v>2</v>
      </c>
      <c r="AE501" s="19">
        <v>2</v>
      </c>
      <c r="AF501" s="19">
        <v>2.5</v>
      </c>
      <c r="AG501" s="19">
        <v>2</v>
      </c>
      <c r="AH501" s="19">
        <v>0</v>
      </c>
      <c r="AI501" s="14">
        <f t="shared" si="143"/>
        <v>58.5</v>
      </c>
      <c r="AJ501" s="14">
        <v>35</v>
      </c>
      <c r="AK501" s="36">
        <f t="shared" si="128"/>
        <v>2047.5</v>
      </c>
      <c r="AL501" s="19">
        <v>0</v>
      </c>
      <c r="AM501" s="36">
        <v>100</v>
      </c>
      <c r="AN501" s="36">
        <v>100</v>
      </c>
      <c r="AO501" s="41"/>
      <c r="AP501" s="41">
        <f t="shared" si="139"/>
        <v>0</v>
      </c>
      <c r="AQ501" s="41">
        <f t="shared" si="136"/>
        <v>0</v>
      </c>
      <c r="AR501" s="19"/>
      <c r="AS501" s="19"/>
      <c r="AT501" s="18"/>
      <c r="AU501" s="14">
        <f t="shared" si="138"/>
        <v>0</v>
      </c>
      <c r="AV501" s="14">
        <f t="shared" si="145"/>
        <v>0</v>
      </c>
      <c r="AW501" s="40">
        <f t="shared" ref="AW501:AW526" si="146">AM501+AN501+AP501+AR501+AU501+AY501</f>
        <v>258.5</v>
      </c>
      <c r="AX501" s="40">
        <v>88</v>
      </c>
      <c r="AY501" s="40">
        <f t="shared" si="144"/>
        <v>58.5</v>
      </c>
      <c r="AZ501" s="40">
        <f t="shared" si="129"/>
        <v>146.5</v>
      </c>
      <c r="BA501" s="40">
        <v>500</v>
      </c>
      <c r="BB501" s="40">
        <f t="shared" si="141"/>
        <v>600</v>
      </c>
      <c r="BC501" s="40">
        <v>100</v>
      </c>
      <c r="BD501" s="40">
        <f t="shared" ref="BD501:BD526" si="147">BC501+AN501</f>
        <v>200</v>
      </c>
      <c r="BE501" s="40">
        <f t="shared" si="130"/>
        <v>1789</v>
      </c>
      <c r="BF501" s="19"/>
      <c r="BG501" s="44"/>
      <c r="BH501" s="7"/>
      <c r="JB501" s="9"/>
      <c r="JC501" s="9"/>
    </row>
    <row r="502" spans="1:263">
      <c r="A502" s="13">
        <v>312</v>
      </c>
      <c r="B502" s="19" t="s">
        <v>596</v>
      </c>
      <c r="C502" s="19" t="s">
        <v>70</v>
      </c>
      <c r="D502" s="19"/>
      <c r="E502" s="14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4"/>
      <c r="AA502" s="19"/>
      <c r="AB502" s="19"/>
      <c r="AC502" s="19"/>
      <c r="AD502" s="19"/>
      <c r="AE502" s="19"/>
      <c r="AF502" s="19"/>
      <c r="AG502" s="19"/>
      <c r="AH502" s="19"/>
      <c r="AI502" s="14">
        <f t="shared" si="143"/>
        <v>0</v>
      </c>
      <c r="AJ502" s="14">
        <v>35</v>
      </c>
      <c r="AK502" s="36">
        <f t="shared" si="128"/>
        <v>0</v>
      </c>
      <c r="AL502" s="19">
        <v>850</v>
      </c>
      <c r="AM502" s="36">
        <v>0</v>
      </c>
      <c r="AN502" s="36">
        <v>0</v>
      </c>
      <c r="AO502" s="41"/>
      <c r="AP502" s="41">
        <f t="shared" si="139"/>
        <v>0</v>
      </c>
      <c r="AQ502" s="41">
        <f t="shared" si="136"/>
        <v>850</v>
      </c>
      <c r="AR502" s="19"/>
      <c r="AS502" s="19"/>
      <c r="AT502" s="18"/>
      <c r="AU502" s="14">
        <f t="shared" si="138"/>
        <v>0</v>
      </c>
      <c r="AV502" s="14">
        <f t="shared" si="145"/>
        <v>0</v>
      </c>
      <c r="AW502" s="40">
        <f t="shared" si="146"/>
        <v>0</v>
      </c>
      <c r="AX502" s="40">
        <v>0</v>
      </c>
      <c r="AY502" s="40">
        <f t="shared" si="144"/>
        <v>0</v>
      </c>
      <c r="AZ502" s="40">
        <f t="shared" si="129"/>
        <v>0</v>
      </c>
      <c r="BA502" s="40">
        <v>300</v>
      </c>
      <c r="BB502" s="40">
        <f t="shared" si="141"/>
        <v>300</v>
      </c>
      <c r="BC502" s="40">
        <v>0</v>
      </c>
      <c r="BD502" s="40">
        <f t="shared" si="147"/>
        <v>0</v>
      </c>
      <c r="BE502" s="40">
        <f t="shared" si="130"/>
        <v>0</v>
      </c>
      <c r="BF502" s="19"/>
      <c r="BG502" s="44"/>
      <c r="BH502" s="7"/>
      <c r="JB502" s="9"/>
      <c r="JC502" s="9"/>
    </row>
    <row r="503" spans="1:261">
      <c r="A503" s="13">
        <v>313</v>
      </c>
      <c r="B503" s="19" t="s">
        <v>597</v>
      </c>
      <c r="C503" s="19" t="s">
        <v>70</v>
      </c>
      <c r="D503" s="19"/>
      <c r="E503" s="14">
        <v>1.5</v>
      </c>
      <c r="F503" s="19">
        <v>1.5</v>
      </c>
      <c r="G503" s="19">
        <v>1.5</v>
      </c>
      <c r="H503" s="19">
        <v>1.5</v>
      </c>
      <c r="I503" s="19">
        <v>1.5</v>
      </c>
      <c r="J503" s="19">
        <v>1.5</v>
      </c>
      <c r="K503" s="19">
        <v>0</v>
      </c>
      <c r="L503" s="19">
        <v>1.5</v>
      </c>
      <c r="M503" s="19">
        <v>1.5</v>
      </c>
      <c r="N503" s="19">
        <v>0</v>
      </c>
      <c r="O503" s="19">
        <v>1.5</v>
      </c>
      <c r="P503" s="19">
        <v>1.5</v>
      </c>
      <c r="Q503" s="19">
        <v>1.5</v>
      </c>
      <c r="R503" s="19">
        <v>1.5</v>
      </c>
      <c r="S503" s="19">
        <v>2</v>
      </c>
      <c r="T503" s="19">
        <v>2</v>
      </c>
      <c r="U503" s="19">
        <v>2</v>
      </c>
      <c r="V503" s="19">
        <v>2</v>
      </c>
      <c r="W503" s="19">
        <v>2</v>
      </c>
      <c r="X503" s="19">
        <v>2</v>
      </c>
      <c r="Y503" s="19">
        <v>2</v>
      </c>
      <c r="Z503" s="14">
        <v>2</v>
      </c>
      <c r="AA503" s="19">
        <v>2</v>
      </c>
      <c r="AB503" s="19">
        <v>2</v>
      </c>
      <c r="AC503" s="19">
        <v>2</v>
      </c>
      <c r="AD503" s="19">
        <v>2</v>
      </c>
      <c r="AE503" s="19">
        <v>2</v>
      </c>
      <c r="AF503" s="19">
        <v>2</v>
      </c>
      <c r="AG503" s="19">
        <v>2</v>
      </c>
      <c r="AH503" s="19">
        <v>2</v>
      </c>
      <c r="AI503" s="14">
        <f t="shared" si="143"/>
        <v>50</v>
      </c>
      <c r="AJ503" s="14">
        <v>35</v>
      </c>
      <c r="AK503" s="36">
        <f t="shared" si="128"/>
        <v>1750</v>
      </c>
      <c r="AL503" s="19">
        <v>0</v>
      </c>
      <c r="AM503" s="36">
        <v>0</v>
      </c>
      <c r="AN503" s="36">
        <v>0</v>
      </c>
      <c r="AO503" s="41"/>
      <c r="AP503" s="41">
        <f t="shared" si="139"/>
        <v>0</v>
      </c>
      <c r="AQ503" s="41">
        <f t="shared" si="136"/>
        <v>0</v>
      </c>
      <c r="AR503" s="19"/>
      <c r="AS503" s="19"/>
      <c r="AT503" s="18"/>
      <c r="AU503" s="14">
        <f t="shared" si="138"/>
        <v>0</v>
      </c>
      <c r="AV503" s="14">
        <f t="shared" si="145"/>
        <v>0</v>
      </c>
      <c r="AW503" s="40">
        <f t="shared" si="146"/>
        <v>50</v>
      </c>
      <c r="AX503" s="40">
        <v>347.5</v>
      </c>
      <c r="AY503" s="40">
        <f t="shared" si="144"/>
        <v>50</v>
      </c>
      <c r="AZ503" s="40">
        <f t="shared" si="129"/>
        <v>397.5</v>
      </c>
      <c r="BA503" s="40">
        <v>0</v>
      </c>
      <c r="BB503" s="40">
        <f t="shared" si="141"/>
        <v>0</v>
      </c>
      <c r="BC503" s="40">
        <v>0</v>
      </c>
      <c r="BD503" s="40">
        <f t="shared" si="147"/>
        <v>0</v>
      </c>
      <c r="BE503" s="40">
        <f t="shared" si="130"/>
        <v>1700</v>
      </c>
      <c r="BF503" s="19"/>
      <c r="BG503" s="44"/>
      <c r="BH503" s="7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  <c r="CI503" s="33"/>
      <c r="CJ503" s="33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  <c r="DA503" s="33"/>
      <c r="DB503" s="33"/>
      <c r="DC503" s="33"/>
      <c r="DD503" s="33"/>
      <c r="DE503" s="33"/>
      <c r="DF503" s="33"/>
      <c r="DG503" s="33"/>
      <c r="DH503" s="33"/>
      <c r="DI503" s="33"/>
      <c r="DJ503" s="33"/>
      <c r="DK503" s="33"/>
      <c r="DL503" s="33"/>
      <c r="DM503" s="33"/>
      <c r="DN503" s="33"/>
      <c r="DO503" s="33"/>
      <c r="DP503" s="33"/>
      <c r="DQ503" s="33"/>
      <c r="DR503" s="33"/>
      <c r="DS503" s="33"/>
      <c r="DT503" s="33"/>
      <c r="DU503" s="33"/>
      <c r="DV503" s="33"/>
      <c r="DW503" s="33"/>
      <c r="DX503" s="33"/>
      <c r="DY503" s="33"/>
      <c r="DZ503" s="33"/>
      <c r="EA503" s="33"/>
      <c r="EB503" s="33"/>
      <c r="EC503" s="33"/>
      <c r="ED503" s="33"/>
      <c r="EE503" s="33"/>
      <c r="EF503" s="33"/>
      <c r="EG503" s="33"/>
      <c r="EH503" s="33"/>
      <c r="EI503" s="33"/>
      <c r="EJ503" s="33"/>
      <c r="EK503" s="33"/>
      <c r="EL503" s="33"/>
      <c r="EM503" s="33"/>
      <c r="EN503" s="33"/>
      <c r="EO503" s="33"/>
      <c r="EP503" s="33"/>
      <c r="EQ503" s="33"/>
      <c r="ER503" s="33"/>
      <c r="ES503" s="33"/>
      <c r="ET503" s="33"/>
      <c r="EU503" s="33"/>
      <c r="EV503" s="33"/>
      <c r="EW503" s="33"/>
      <c r="EX503" s="33"/>
      <c r="EY503" s="33"/>
      <c r="EZ503" s="33"/>
      <c r="FA503" s="33"/>
      <c r="FB503" s="33"/>
      <c r="FC503" s="33"/>
      <c r="FD503" s="33"/>
      <c r="FE503" s="33"/>
      <c r="FF503" s="33"/>
      <c r="FG503" s="33"/>
      <c r="FH503" s="33"/>
      <c r="FI503" s="33"/>
      <c r="FJ503" s="33"/>
      <c r="FK503" s="33"/>
      <c r="FL503" s="33"/>
      <c r="FM503" s="33"/>
      <c r="FN503" s="33"/>
      <c r="FO503" s="33"/>
      <c r="FP503" s="33"/>
      <c r="FQ503" s="33"/>
      <c r="FR503" s="33"/>
      <c r="FS503" s="33"/>
      <c r="FT503" s="33"/>
      <c r="FU503" s="33"/>
      <c r="FV503" s="33"/>
      <c r="FW503" s="33"/>
      <c r="FX503" s="33"/>
      <c r="FY503" s="33"/>
      <c r="FZ503" s="33"/>
      <c r="GA503" s="33"/>
      <c r="GB503" s="33"/>
      <c r="GC503" s="33"/>
      <c r="GD503" s="33"/>
      <c r="GE503" s="33"/>
      <c r="GF503" s="33"/>
      <c r="GG503" s="33"/>
      <c r="GH503" s="33"/>
      <c r="GI503" s="33"/>
      <c r="GJ503" s="33"/>
      <c r="GK503" s="33"/>
      <c r="GL503" s="33"/>
      <c r="GM503" s="33"/>
      <c r="GN503" s="33"/>
      <c r="GO503" s="33"/>
      <c r="GP503" s="33"/>
      <c r="GQ503" s="33"/>
      <c r="GR503" s="33"/>
      <c r="GS503" s="33"/>
      <c r="GT503" s="33"/>
      <c r="GU503" s="33"/>
      <c r="GV503" s="33"/>
      <c r="GW503" s="33"/>
      <c r="GX503" s="33"/>
      <c r="GY503" s="33"/>
      <c r="GZ503" s="33"/>
      <c r="HA503" s="33"/>
      <c r="HB503" s="33"/>
      <c r="HC503" s="33"/>
      <c r="HD503" s="33"/>
      <c r="HE503" s="33"/>
      <c r="HF503" s="33"/>
      <c r="HG503" s="33"/>
      <c r="HH503" s="33"/>
      <c r="HI503" s="33"/>
      <c r="HJ503" s="33"/>
      <c r="HK503" s="33"/>
      <c r="HL503" s="33"/>
      <c r="HM503" s="33"/>
      <c r="HN503" s="33"/>
      <c r="HO503" s="33"/>
      <c r="HP503" s="33"/>
      <c r="HQ503" s="33"/>
      <c r="HR503" s="33"/>
      <c r="HS503" s="33"/>
      <c r="HT503" s="33"/>
      <c r="HU503" s="33"/>
      <c r="HV503" s="33"/>
      <c r="HW503" s="33"/>
      <c r="HX503" s="33"/>
      <c r="HY503" s="33"/>
      <c r="HZ503" s="33"/>
      <c r="IA503" s="33"/>
      <c r="IB503" s="33"/>
      <c r="IC503" s="33"/>
      <c r="ID503" s="33"/>
      <c r="IE503" s="33"/>
      <c r="IF503" s="33"/>
      <c r="IG503" s="33"/>
      <c r="IH503" s="33"/>
      <c r="II503" s="33"/>
      <c r="IJ503" s="33"/>
      <c r="IK503" s="33"/>
      <c r="IL503" s="33"/>
      <c r="IM503" s="33"/>
      <c r="IN503" s="33"/>
      <c r="IO503" s="33"/>
      <c r="IP503" s="33"/>
      <c r="IQ503" s="33"/>
      <c r="IR503" s="33"/>
      <c r="IS503" s="33"/>
      <c r="IT503" s="33"/>
      <c r="IU503" s="33"/>
      <c r="IV503" s="33"/>
      <c r="IW503" s="33"/>
      <c r="IX503" s="33"/>
      <c r="IY503" s="33"/>
      <c r="IZ503" s="33"/>
      <c r="JA503" s="33"/>
    </row>
    <row r="504" spans="1:263">
      <c r="A504" s="13">
        <v>314</v>
      </c>
      <c r="B504" s="19" t="s">
        <v>598</v>
      </c>
      <c r="C504" s="19" t="s">
        <v>70</v>
      </c>
      <c r="D504" s="19">
        <v>1</v>
      </c>
      <c r="E504" s="14">
        <v>1</v>
      </c>
      <c r="F504" s="19">
        <v>1.5</v>
      </c>
      <c r="G504" s="19">
        <v>1</v>
      </c>
      <c r="H504" s="19">
        <v>1</v>
      </c>
      <c r="I504" s="19">
        <v>1</v>
      </c>
      <c r="J504" s="19">
        <v>1</v>
      </c>
      <c r="K504" s="19">
        <v>1</v>
      </c>
      <c r="L504" s="19">
        <v>1</v>
      </c>
      <c r="M504" s="19">
        <v>1</v>
      </c>
      <c r="N504" s="19">
        <v>1</v>
      </c>
      <c r="O504" s="19">
        <v>1</v>
      </c>
      <c r="P504" s="19">
        <v>1</v>
      </c>
      <c r="Q504" s="19">
        <v>1.5</v>
      </c>
      <c r="R504" s="19">
        <v>1</v>
      </c>
      <c r="S504" s="19">
        <v>1.5</v>
      </c>
      <c r="T504" s="19">
        <v>1.5</v>
      </c>
      <c r="U504" s="19">
        <v>1.5</v>
      </c>
      <c r="V504" s="19">
        <v>1.5</v>
      </c>
      <c r="W504" s="19">
        <v>1.5</v>
      </c>
      <c r="X504" s="19">
        <v>1.5</v>
      </c>
      <c r="Y504" s="19">
        <v>2</v>
      </c>
      <c r="Z504" s="14">
        <v>1.5</v>
      </c>
      <c r="AA504" s="19"/>
      <c r="AB504" s="19">
        <v>2</v>
      </c>
      <c r="AC504" s="19">
        <v>1.5</v>
      </c>
      <c r="AD504" s="19">
        <v>1.5</v>
      </c>
      <c r="AE504" s="19">
        <v>1.5</v>
      </c>
      <c r="AF504" s="19">
        <v>2</v>
      </c>
      <c r="AG504" s="19">
        <v>2</v>
      </c>
      <c r="AH504" s="19">
        <v>1.5</v>
      </c>
      <c r="AI504" s="14">
        <f t="shared" si="143"/>
        <v>40.5</v>
      </c>
      <c r="AJ504" s="14">
        <v>35</v>
      </c>
      <c r="AK504" s="36">
        <f t="shared" si="128"/>
        <v>1417.5</v>
      </c>
      <c r="AL504" s="19">
        <v>0</v>
      </c>
      <c r="AM504" s="36">
        <v>100</v>
      </c>
      <c r="AN504" s="36">
        <v>100</v>
      </c>
      <c r="AO504" s="41"/>
      <c r="AP504" s="41">
        <f t="shared" si="139"/>
        <v>0</v>
      </c>
      <c r="AQ504" s="41">
        <f t="shared" si="136"/>
        <v>0</v>
      </c>
      <c r="AR504" s="19"/>
      <c r="AS504" s="19"/>
      <c r="AT504" s="18"/>
      <c r="AU504" s="14">
        <f t="shared" si="138"/>
        <v>0</v>
      </c>
      <c r="AV504" s="14">
        <f t="shared" si="145"/>
        <v>0</v>
      </c>
      <c r="AW504" s="40">
        <f t="shared" si="146"/>
        <v>240.5</v>
      </c>
      <c r="AX504" s="40">
        <v>467</v>
      </c>
      <c r="AY504" s="40">
        <f t="shared" si="144"/>
        <v>40.5</v>
      </c>
      <c r="AZ504" s="40">
        <f t="shared" si="129"/>
        <v>507.5</v>
      </c>
      <c r="BA504" s="40">
        <v>400</v>
      </c>
      <c r="BB504" s="40">
        <f t="shared" si="141"/>
        <v>500</v>
      </c>
      <c r="BC504" s="40">
        <v>100</v>
      </c>
      <c r="BD504" s="40">
        <f t="shared" si="147"/>
        <v>200</v>
      </c>
      <c r="BE504" s="40">
        <f t="shared" si="130"/>
        <v>1177</v>
      </c>
      <c r="BF504" s="19"/>
      <c r="BG504" s="44"/>
      <c r="BH504" s="7"/>
      <c r="JB504" s="32"/>
      <c r="JC504" s="32"/>
    </row>
    <row r="505" spans="1:261">
      <c r="A505" s="13">
        <v>315</v>
      </c>
      <c r="B505" s="19" t="s">
        <v>599</v>
      </c>
      <c r="C505" s="19" t="s">
        <v>70</v>
      </c>
      <c r="D505" s="19"/>
      <c r="E505" s="14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4"/>
      <c r="AA505" s="19"/>
      <c r="AB505" s="19"/>
      <c r="AC505" s="19"/>
      <c r="AD505" s="19"/>
      <c r="AE505" s="19"/>
      <c r="AF505" s="19"/>
      <c r="AG505" s="19"/>
      <c r="AH505" s="19"/>
      <c r="AI505" s="14">
        <f t="shared" si="143"/>
        <v>0</v>
      </c>
      <c r="AJ505" s="14">
        <v>35</v>
      </c>
      <c r="AK505" s="36">
        <f t="shared" si="128"/>
        <v>0</v>
      </c>
      <c r="AL505" s="19">
        <v>0</v>
      </c>
      <c r="AM505" s="36">
        <v>0</v>
      </c>
      <c r="AN505" s="36">
        <v>0</v>
      </c>
      <c r="AO505" s="41"/>
      <c r="AP505" s="41">
        <f t="shared" si="139"/>
        <v>0</v>
      </c>
      <c r="AQ505" s="41">
        <f t="shared" si="136"/>
        <v>0</v>
      </c>
      <c r="AR505" s="19"/>
      <c r="AS505" s="19"/>
      <c r="AT505" s="18"/>
      <c r="AU505" s="14">
        <f t="shared" si="138"/>
        <v>0</v>
      </c>
      <c r="AV505" s="14">
        <f t="shared" si="145"/>
        <v>0</v>
      </c>
      <c r="AW505" s="40">
        <f t="shared" si="146"/>
        <v>0</v>
      </c>
      <c r="AX505" s="40">
        <v>253.5</v>
      </c>
      <c r="AY505" s="40">
        <f t="shared" si="144"/>
        <v>0</v>
      </c>
      <c r="AZ505" s="40">
        <f t="shared" si="129"/>
        <v>253.5</v>
      </c>
      <c r="BA505" s="40">
        <v>600</v>
      </c>
      <c r="BB505" s="40">
        <f t="shared" si="141"/>
        <v>600</v>
      </c>
      <c r="BC505" s="40">
        <v>0</v>
      </c>
      <c r="BD505" s="40">
        <f t="shared" si="147"/>
        <v>0</v>
      </c>
      <c r="BE505" s="40">
        <f t="shared" si="130"/>
        <v>0</v>
      </c>
      <c r="BF505" s="19"/>
      <c r="BG505" s="44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</row>
    <row r="506" s="7" customFormat="1" spans="1:263">
      <c r="A506" s="13">
        <v>316</v>
      </c>
      <c r="B506" s="19" t="s">
        <v>600</v>
      </c>
      <c r="C506" s="19" t="s">
        <v>70</v>
      </c>
      <c r="D506" s="19"/>
      <c r="E506" s="14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4"/>
      <c r="AA506" s="19"/>
      <c r="AB506" s="19"/>
      <c r="AC506" s="19"/>
      <c r="AD506" s="19"/>
      <c r="AE506" s="19"/>
      <c r="AF506" s="19"/>
      <c r="AG506" s="19"/>
      <c r="AH506" s="19"/>
      <c r="AI506" s="14">
        <f t="shared" si="143"/>
        <v>0</v>
      </c>
      <c r="AJ506" s="14">
        <v>35</v>
      </c>
      <c r="AK506" s="36">
        <f t="shared" si="128"/>
        <v>0</v>
      </c>
      <c r="AL506" s="19">
        <v>0</v>
      </c>
      <c r="AM506" s="36">
        <v>0</v>
      </c>
      <c r="AN506" s="36">
        <v>0</v>
      </c>
      <c r="AO506" s="41"/>
      <c r="AP506" s="41">
        <f t="shared" si="139"/>
        <v>0</v>
      </c>
      <c r="AQ506" s="41">
        <f t="shared" si="136"/>
        <v>0</v>
      </c>
      <c r="AR506" s="19"/>
      <c r="AS506" s="19"/>
      <c r="AT506" s="18"/>
      <c r="AU506" s="14">
        <f t="shared" si="138"/>
        <v>0</v>
      </c>
      <c r="AV506" s="14">
        <f t="shared" si="145"/>
        <v>0</v>
      </c>
      <c r="AW506" s="40">
        <f t="shared" si="146"/>
        <v>0</v>
      </c>
      <c r="AX506" s="40">
        <v>0</v>
      </c>
      <c r="AY506" s="40">
        <f t="shared" si="144"/>
        <v>0</v>
      </c>
      <c r="AZ506" s="40">
        <f t="shared" si="129"/>
        <v>0</v>
      </c>
      <c r="BA506" s="40">
        <v>400</v>
      </c>
      <c r="BB506" s="40">
        <f t="shared" si="141"/>
        <v>400</v>
      </c>
      <c r="BC506" s="40">
        <v>0</v>
      </c>
      <c r="BD506" s="40">
        <f t="shared" si="147"/>
        <v>0</v>
      </c>
      <c r="BE506" s="40">
        <f t="shared" si="130"/>
        <v>0</v>
      </c>
      <c r="BF506" s="19"/>
      <c r="BG506" s="44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/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/>
      <c r="FK506" s="15"/>
      <c r="FL506" s="15"/>
      <c r="FM506" s="15"/>
      <c r="FN506" s="15"/>
      <c r="FO506" s="15"/>
      <c r="FP506" s="15"/>
      <c r="FQ506" s="15"/>
      <c r="FR506" s="15"/>
      <c r="FS506" s="15"/>
      <c r="FT506" s="15"/>
      <c r="FU506" s="15"/>
      <c r="FV506" s="15"/>
      <c r="FW506" s="15"/>
      <c r="FX506" s="15"/>
      <c r="FY506" s="15"/>
      <c r="FZ506" s="15"/>
      <c r="GA506" s="15"/>
      <c r="GB506" s="15"/>
      <c r="GC506" s="15"/>
      <c r="GD506" s="15"/>
      <c r="GE506" s="15"/>
      <c r="GF506" s="15"/>
      <c r="GG506" s="15"/>
      <c r="GH506" s="15"/>
      <c r="GI506" s="15"/>
      <c r="GJ506" s="15"/>
      <c r="GK506" s="15"/>
      <c r="GL506" s="15"/>
      <c r="GM506" s="15"/>
      <c r="GN506" s="15"/>
      <c r="GO506" s="15"/>
      <c r="GP506" s="15"/>
      <c r="GQ506" s="15"/>
      <c r="GR506" s="15"/>
      <c r="GS506" s="15"/>
      <c r="GT506" s="15"/>
      <c r="GU506" s="15"/>
      <c r="GV506" s="15"/>
      <c r="GW506" s="15"/>
      <c r="GX506" s="15"/>
      <c r="GY506" s="15"/>
      <c r="GZ506" s="15"/>
      <c r="HA506" s="15"/>
      <c r="HB506" s="15"/>
      <c r="HC506" s="15"/>
      <c r="HD506" s="15"/>
      <c r="HE506" s="15"/>
      <c r="HF506" s="15"/>
      <c r="HG506" s="15"/>
      <c r="HH506" s="15"/>
      <c r="HI506" s="15"/>
      <c r="HJ506" s="15"/>
      <c r="HK506" s="15"/>
      <c r="HL506" s="15"/>
      <c r="HM506" s="15"/>
      <c r="HN506" s="15"/>
      <c r="HO506" s="15"/>
      <c r="HP506" s="15"/>
      <c r="HQ506" s="15"/>
      <c r="HR506" s="15"/>
      <c r="HS506" s="15"/>
      <c r="HT506" s="15"/>
      <c r="HU506" s="15"/>
      <c r="HV506" s="15"/>
      <c r="HW506" s="15"/>
      <c r="HX506" s="15"/>
      <c r="HY506" s="15"/>
      <c r="HZ506" s="15"/>
      <c r="IA506" s="15"/>
      <c r="IB506" s="15"/>
      <c r="IC506" s="15"/>
      <c r="ID506" s="15"/>
      <c r="IE506" s="15"/>
      <c r="IF506" s="15"/>
      <c r="IG506" s="15"/>
      <c r="IH506" s="15"/>
      <c r="II506" s="15"/>
      <c r="IJ506" s="15"/>
      <c r="IK506" s="15"/>
      <c r="IL506" s="15"/>
      <c r="IM506" s="15"/>
      <c r="IN506" s="15"/>
      <c r="IO506" s="15"/>
      <c r="IP506" s="15"/>
      <c r="IQ506" s="15"/>
      <c r="IR506" s="15"/>
      <c r="IS506" s="15"/>
      <c r="IT506" s="15"/>
      <c r="IU506" s="15"/>
      <c r="IV506" s="15"/>
      <c r="IW506" s="15"/>
      <c r="IX506" s="15"/>
      <c r="IY506" s="15"/>
      <c r="IZ506" s="15"/>
      <c r="JA506" s="15"/>
      <c r="JB506"/>
      <c r="JC506"/>
    </row>
    <row r="507" s="9" customFormat="1" spans="1:263">
      <c r="A507" s="13">
        <v>317</v>
      </c>
      <c r="B507" s="19" t="s">
        <v>601</v>
      </c>
      <c r="C507" s="19" t="s">
        <v>70</v>
      </c>
      <c r="D507" s="19"/>
      <c r="E507" s="14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4"/>
      <c r="AA507" s="19"/>
      <c r="AB507" s="19"/>
      <c r="AC507" s="19"/>
      <c r="AD507" s="19"/>
      <c r="AE507" s="19"/>
      <c r="AF507" s="19"/>
      <c r="AG507" s="19"/>
      <c r="AH507" s="19"/>
      <c r="AI507" s="14">
        <f t="shared" si="143"/>
        <v>0</v>
      </c>
      <c r="AJ507" s="14">
        <v>35</v>
      </c>
      <c r="AK507" s="36">
        <f t="shared" si="128"/>
        <v>0</v>
      </c>
      <c r="AL507" s="19">
        <v>300</v>
      </c>
      <c r="AM507" s="36">
        <v>0</v>
      </c>
      <c r="AN507" s="36">
        <v>0</v>
      </c>
      <c r="AO507" s="41"/>
      <c r="AP507" s="41">
        <f t="shared" si="139"/>
        <v>0</v>
      </c>
      <c r="AQ507" s="41">
        <f t="shared" si="136"/>
        <v>300</v>
      </c>
      <c r="AR507" s="19"/>
      <c r="AS507" s="19"/>
      <c r="AT507" s="18"/>
      <c r="AU507" s="14">
        <f t="shared" si="138"/>
        <v>0</v>
      </c>
      <c r="AV507" s="14">
        <f t="shared" si="145"/>
        <v>0</v>
      </c>
      <c r="AW507" s="40">
        <f t="shared" si="146"/>
        <v>0</v>
      </c>
      <c r="AX507" s="40">
        <v>0</v>
      </c>
      <c r="AY507" s="40">
        <f t="shared" si="144"/>
        <v>0</v>
      </c>
      <c r="AZ507" s="40">
        <f t="shared" si="129"/>
        <v>0</v>
      </c>
      <c r="BA507" s="40">
        <v>250</v>
      </c>
      <c r="BB507" s="40">
        <f t="shared" si="141"/>
        <v>250</v>
      </c>
      <c r="BC507" s="40">
        <v>0</v>
      </c>
      <c r="BD507" s="40">
        <f t="shared" si="147"/>
        <v>0</v>
      </c>
      <c r="BE507" s="40">
        <f t="shared" si="130"/>
        <v>0</v>
      </c>
      <c r="BF507" s="19"/>
      <c r="BG507" s="44"/>
      <c r="BH507" s="7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15"/>
      <c r="EL507" s="15"/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5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/>
      <c r="FK507" s="15"/>
      <c r="FL507" s="15"/>
      <c r="FM507" s="15"/>
      <c r="FN507" s="15"/>
      <c r="FO507" s="15"/>
      <c r="FP507" s="15"/>
      <c r="FQ507" s="15"/>
      <c r="FR507" s="15"/>
      <c r="FS507" s="15"/>
      <c r="FT507" s="15"/>
      <c r="FU507" s="15"/>
      <c r="FV507" s="15"/>
      <c r="FW507" s="15"/>
      <c r="FX507" s="15"/>
      <c r="FY507" s="15"/>
      <c r="FZ507" s="15"/>
      <c r="GA507" s="15"/>
      <c r="GB507" s="15"/>
      <c r="GC507" s="15"/>
      <c r="GD507" s="15"/>
      <c r="GE507" s="15"/>
      <c r="GF507" s="15"/>
      <c r="GG507" s="15"/>
      <c r="GH507" s="15"/>
      <c r="GI507" s="15"/>
      <c r="GJ507" s="15"/>
      <c r="GK507" s="15"/>
      <c r="GL507" s="15"/>
      <c r="GM507" s="15"/>
      <c r="GN507" s="15"/>
      <c r="GO507" s="15"/>
      <c r="GP507" s="15"/>
      <c r="GQ507" s="15"/>
      <c r="GR507" s="15"/>
      <c r="GS507" s="15"/>
      <c r="GT507" s="15"/>
      <c r="GU507" s="15"/>
      <c r="GV507" s="15"/>
      <c r="GW507" s="15"/>
      <c r="GX507" s="15"/>
      <c r="GY507" s="15"/>
      <c r="GZ507" s="15"/>
      <c r="HA507" s="15"/>
      <c r="HB507" s="15"/>
      <c r="HC507" s="15"/>
      <c r="HD507" s="15"/>
      <c r="HE507" s="15"/>
      <c r="HF507" s="15"/>
      <c r="HG507" s="15"/>
      <c r="HH507" s="15"/>
      <c r="HI507" s="15"/>
      <c r="HJ507" s="15"/>
      <c r="HK507" s="15"/>
      <c r="HL507" s="15"/>
      <c r="HM507" s="15"/>
      <c r="HN507" s="15"/>
      <c r="HO507" s="15"/>
      <c r="HP507" s="15"/>
      <c r="HQ507" s="15"/>
      <c r="HR507" s="15"/>
      <c r="HS507" s="15"/>
      <c r="HT507" s="15"/>
      <c r="HU507" s="15"/>
      <c r="HV507" s="15"/>
      <c r="HW507" s="15"/>
      <c r="HX507" s="15"/>
      <c r="HY507" s="15"/>
      <c r="HZ507" s="15"/>
      <c r="IA507" s="15"/>
      <c r="IB507" s="15"/>
      <c r="IC507" s="15"/>
      <c r="ID507" s="15"/>
      <c r="IE507" s="15"/>
      <c r="IF507" s="15"/>
      <c r="IG507" s="15"/>
      <c r="IH507" s="15"/>
      <c r="II507" s="15"/>
      <c r="IJ507" s="15"/>
      <c r="IK507" s="15"/>
      <c r="IL507" s="15"/>
      <c r="IM507" s="15"/>
      <c r="IN507" s="15"/>
      <c r="IO507" s="15"/>
      <c r="IP507" s="15"/>
      <c r="IQ507" s="15"/>
      <c r="IR507" s="15"/>
      <c r="IS507" s="15"/>
      <c r="IT507" s="15"/>
      <c r="IU507" s="15"/>
      <c r="IV507" s="15"/>
      <c r="IW507" s="15"/>
      <c r="IX507" s="15"/>
      <c r="IY507" s="15"/>
      <c r="IZ507" s="15"/>
      <c r="JA507" s="15"/>
      <c r="JB507"/>
      <c r="JC507"/>
    </row>
    <row r="508" s="12" customFormat="1" spans="1:263">
      <c r="A508" s="13">
        <v>318</v>
      </c>
      <c r="B508" s="19" t="s">
        <v>602</v>
      </c>
      <c r="C508" s="19" t="s">
        <v>70</v>
      </c>
      <c r="D508" s="19"/>
      <c r="E508" s="14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4"/>
      <c r="AA508" s="19"/>
      <c r="AB508" s="19"/>
      <c r="AC508" s="19"/>
      <c r="AD508" s="19"/>
      <c r="AE508" s="19"/>
      <c r="AF508" s="19"/>
      <c r="AG508" s="19"/>
      <c r="AH508" s="19"/>
      <c r="AI508" s="14">
        <f t="shared" si="143"/>
        <v>0</v>
      </c>
      <c r="AJ508" s="14">
        <v>35</v>
      </c>
      <c r="AK508" s="36">
        <f t="shared" si="128"/>
        <v>0</v>
      </c>
      <c r="AL508" s="19">
        <v>0</v>
      </c>
      <c r="AM508" s="36">
        <v>0</v>
      </c>
      <c r="AN508" s="36">
        <v>0</v>
      </c>
      <c r="AO508" s="41"/>
      <c r="AP508" s="41">
        <f t="shared" si="139"/>
        <v>0</v>
      </c>
      <c r="AQ508" s="41">
        <f t="shared" si="136"/>
        <v>0</v>
      </c>
      <c r="AR508" s="19"/>
      <c r="AS508" s="19"/>
      <c r="AT508" s="19"/>
      <c r="AU508" s="14">
        <f t="shared" si="138"/>
        <v>0</v>
      </c>
      <c r="AV508" s="14">
        <f t="shared" si="145"/>
        <v>0</v>
      </c>
      <c r="AW508" s="40">
        <f t="shared" si="146"/>
        <v>0</v>
      </c>
      <c r="AX508" s="40">
        <v>201.5</v>
      </c>
      <c r="AY508" s="40">
        <f t="shared" si="144"/>
        <v>0</v>
      </c>
      <c r="AZ508" s="40">
        <f t="shared" si="129"/>
        <v>201.5</v>
      </c>
      <c r="BA508" s="40">
        <v>0</v>
      </c>
      <c r="BB508" s="40">
        <f t="shared" si="141"/>
        <v>0</v>
      </c>
      <c r="BC508" s="40">
        <v>0</v>
      </c>
      <c r="BD508" s="40">
        <f t="shared" si="147"/>
        <v>0</v>
      </c>
      <c r="BE508" s="40">
        <f t="shared" si="130"/>
        <v>0</v>
      </c>
      <c r="BF508" s="19"/>
      <c r="BG508" s="44"/>
      <c r="BH508" s="7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  <c r="CI508" s="33"/>
      <c r="CJ508" s="33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  <c r="DA508" s="33"/>
      <c r="DB508" s="33"/>
      <c r="DC508" s="33"/>
      <c r="DD508" s="33"/>
      <c r="DE508" s="33"/>
      <c r="DF508" s="33"/>
      <c r="DG508" s="33"/>
      <c r="DH508" s="33"/>
      <c r="DI508" s="33"/>
      <c r="DJ508" s="33"/>
      <c r="DK508" s="33"/>
      <c r="DL508" s="33"/>
      <c r="DM508" s="33"/>
      <c r="DN508" s="33"/>
      <c r="DO508" s="33"/>
      <c r="DP508" s="33"/>
      <c r="DQ508" s="33"/>
      <c r="DR508" s="33"/>
      <c r="DS508" s="33"/>
      <c r="DT508" s="33"/>
      <c r="DU508" s="33"/>
      <c r="DV508" s="33"/>
      <c r="DW508" s="33"/>
      <c r="DX508" s="33"/>
      <c r="DY508" s="33"/>
      <c r="DZ508" s="33"/>
      <c r="EA508" s="33"/>
      <c r="EB508" s="33"/>
      <c r="EC508" s="33"/>
      <c r="ED508" s="33"/>
      <c r="EE508" s="33"/>
      <c r="EF508" s="33"/>
      <c r="EG508" s="33"/>
      <c r="EH508" s="33"/>
      <c r="EI508" s="33"/>
      <c r="EJ508" s="33"/>
      <c r="EK508" s="33"/>
      <c r="EL508" s="33"/>
      <c r="EM508" s="33"/>
      <c r="EN508" s="33"/>
      <c r="EO508" s="33"/>
      <c r="EP508" s="33"/>
      <c r="EQ508" s="33"/>
      <c r="ER508" s="33"/>
      <c r="ES508" s="33"/>
      <c r="ET508" s="33"/>
      <c r="EU508" s="33"/>
      <c r="EV508" s="33"/>
      <c r="EW508" s="33"/>
      <c r="EX508" s="33"/>
      <c r="EY508" s="33"/>
      <c r="EZ508" s="33"/>
      <c r="FA508" s="33"/>
      <c r="FB508" s="33"/>
      <c r="FC508" s="33"/>
      <c r="FD508" s="33"/>
      <c r="FE508" s="33"/>
      <c r="FF508" s="33"/>
      <c r="FG508" s="33"/>
      <c r="FH508" s="33"/>
      <c r="FI508" s="33"/>
      <c r="FJ508" s="33"/>
      <c r="FK508" s="33"/>
      <c r="FL508" s="33"/>
      <c r="FM508" s="33"/>
      <c r="FN508" s="33"/>
      <c r="FO508" s="33"/>
      <c r="FP508" s="33"/>
      <c r="FQ508" s="33"/>
      <c r="FR508" s="33"/>
      <c r="FS508" s="33"/>
      <c r="FT508" s="33"/>
      <c r="FU508" s="33"/>
      <c r="FV508" s="33"/>
      <c r="FW508" s="33"/>
      <c r="FX508" s="33"/>
      <c r="FY508" s="33"/>
      <c r="FZ508" s="33"/>
      <c r="GA508" s="33"/>
      <c r="GB508" s="33"/>
      <c r="GC508" s="33"/>
      <c r="GD508" s="33"/>
      <c r="GE508" s="33"/>
      <c r="GF508" s="33"/>
      <c r="GG508" s="33"/>
      <c r="GH508" s="33"/>
      <c r="GI508" s="33"/>
      <c r="GJ508" s="33"/>
      <c r="GK508" s="33"/>
      <c r="GL508" s="33"/>
      <c r="GM508" s="33"/>
      <c r="GN508" s="33"/>
      <c r="GO508" s="33"/>
      <c r="GP508" s="33"/>
      <c r="GQ508" s="33"/>
      <c r="GR508" s="33"/>
      <c r="GS508" s="33"/>
      <c r="GT508" s="33"/>
      <c r="GU508" s="33"/>
      <c r="GV508" s="33"/>
      <c r="GW508" s="33"/>
      <c r="GX508" s="33"/>
      <c r="GY508" s="33"/>
      <c r="GZ508" s="33"/>
      <c r="HA508" s="33"/>
      <c r="HB508" s="33"/>
      <c r="HC508" s="33"/>
      <c r="HD508" s="33"/>
      <c r="HE508" s="33"/>
      <c r="HF508" s="33"/>
      <c r="HG508" s="33"/>
      <c r="HH508" s="33"/>
      <c r="HI508" s="33"/>
      <c r="HJ508" s="33"/>
      <c r="HK508" s="33"/>
      <c r="HL508" s="33"/>
      <c r="HM508" s="33"/>
      <c r="HN508" s="33"/>
      <c r="HO508" s="33"/>
      <c r="HP508" s="33"/>
      <c r="HQ508" s="33"/>
      <c r="HR508" s="33"/>
      <c r="HS508" s="33"/>
      <c r="HT508" s="33"/>
      <c r="HU508" s="33"/>
      <c r="HV508" s="33"/>
      <c r="HW508" s="33"/>
      <c r="HX508" s="33"/>
      <c r="HY508" s="33"/>
      <c r="HZ508" s="33"/>
      <c r="IA508" s="33"/>
      <c r="IB508" s="33"/>
      <c r="IC508" s="33"/>
      <c r="ID508" s="33"/>
      <c r="IE508" s="33"/>
      <c r="IF508" s="33"/>
      <c r="IG508" s="33"/>
      <c r="IH508" s="33"/>
      <c r="II508" s="33"/>
      <c r="IJ508" s="33"/>
      <c r="IK508" s="33"/>
      <c r="IL508" s="33"/>
      <c r="IM508" s="33"/>
      <c r="IN508" s="33"/>
      <c r="IO508" s="33"/>
      <c r="IP508" s="33"/>
      <c r="IQ508" s="33"/>
      <c r="IR508" s="33"/>
      <c r="IS508" s="33"/>
      <c r="IT508" s="33"/>
      <c r="IU508" s="33"/>
      <c r="IV508" s="33"/>
      <c r="IW508" s="33"/>
      <c r="IX508" s="33"/>
      <c r="IY508" s="33"/>
      <c r="IZ508" s="33"/>
      <c r="JA508" s="33"/>
      <c r="JB508"/>
      <c r="JC508"/>
    </row>
    <row r="509" s="9" customFormat="1" spans="1:263">
      <c r="A509" s="13">
        <v>320</v>
      </c>
      <c r="B509" s="19" t="s">
        <v>603</v>
      </c>
      <c r="C509" s="19" t="s">
        <v>70</v>
      </c>
      <c r="D509" s="19"/>
      <c r="E509" s="14">
        <v>2</v>
      </c>
      <c r="F509" s="19">
        <v>2</v>
      </c>
      <c r="G509" s="19">
        <v>1</v>
      </c>
      <c r="H509" s="19">
        <v>1</v>
      </c>
      <c r="I509" s="19">
        <v>0</v>
      </c>
      <c r="J509" s="19"/>
      <c r="K509" s="19">
        <v>0</v>
      </c>
      <c r="L509" s="19"/>
      <c r="M509" s="19">
        <v>0</v>
      </c>
      <c r="N509" s="19">
        <v>0</v>
      </c>
      <c r="O509" s="19"/>
      <c r="P509" s="19">
        <v>0</v>
      </c>
      <c r="Q509" s="19">
        <v>0</v>
      </c>
      <c r="R509" s="19">
        <v>0</v>
      </c>
      <c r="S509" s="19">
        <v>0</v>
      </c>
      <c r="T509" s="19">
        <v>0</v>
      </c>
      <c r="U509" s="19">
        <v>0</v>
      </c>
      <c r="V509" s="19">
        <v>0</v>
      </c>
      <c r="W509" s="19"/>
      <c r="X509" s="19"/>
      <c r="Y509" s="19"/>
      <c r="Z509" s="14"/>
      <c r="AA509" s="19"/>
      <c r="AB509" s="19"/>
      <c r="AC509" s="19"/>
      <c r="AD509" s="19"/>
      <c r="AE509" s="19"/>
      <c r="AF509" s="19"/>
      <c r="AG509" s="19"/>
      <c r="AH509" s="19"/>
      <c r="AI509" s="14">
        <f t="shared" si="143"/>
        <v>6</v>
      </c>
      <c r="AJ509" s="14">
        <v>35</v>
      </c>
      <c r="AK509" s="36">
        <f t="shared" si="128"/>
        <v>210</v>
      </c>
      <c r="AL509" s="19">
        <v>0</v>
      </c>
      <c r="AM509" s="36">
        <v>0</v>
      </c>
      <c r="AN509" s="36">
        <v>0</v>
      </c>
      <c r="AO509" s="41"/>
      <c r="AP509" s="41">
        <f t="shared" si="139"/>
        <v>0</v>
      </c>
      <c r="AQ509" s="41">
        <f t="shared" si="136"/>
        <v>0</v>
      </c>
      <c r="AR509" s="19"/>
      <c r="AS509" s="19"/>
      <c r="AT509" s="19"/>
      <c r="AU509" s="14">
        <f t="shared" si="138"/>
        <v>0</v>
      </c>
      <c r="AV509" s="14">
        <f t="shared" si="145"/>
        <v>0</v>
      </c>
      <c r="AW509" s="40">
        <f t="shared" si="146"/>
        <v>6</v>
      </c>
      <c r="AX509" s="40">
        <v>12.5</v>
      </c>
      <c r="AY509" s="40">
        <f t="shared" si="144"/>
        <v>6</v>
      </c>
      <c r="AZ509" s="40">
        <f t="shared" si="129"/>
        <v>18.5</v>
      </c>
      <c r="BA509" s="40">
        <v>0</v>
      </c>
      <c r="BB509" s="40">
        <f t="shared" si="141"/>
        <v>0</v>
      </c>
      <c r="BC509" s="40">
        <v>0</v>
      </c>
      <c r="BD509" s="40">
        <f t="shared" si="147"/>
        <v>0</v>
      </c>
      <c r="BE509" s="40">
        <f t="shared" si="130"/>
        <v>204</v>
      </c>
      <c r="BF509" s="19"/>
      <c r="BG509" s="44"/>
      <c r="BH509" s="7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  <c r="EC509" s="15"/>
      <c r="ED509" s="15"/>
      <c r="EE509" s="15"/>
      <c r="EF509" s="15"/>
      <c r="EG509" s="15"/>
      <c r="EH509" s="15"/>
      <c r="EI509" s="15"/>
      <c r="EJ509" s="15"/>
      <c r="EK509" s="15"/>
      <c r="EL509" s="15"/>
      <c r="EM509" s="15"/>
      <c r="EN509" s="15"/>
      <c r="EO509" s="15"/>
      <c r="EP509" s="15"/>
      <c r="EQ509" s="15"/>
      <c r="ER509" s="15"/>
      <c r="ES509" s="15"/>
      <c r="ET509" s="15"/>
      <c r="EU509" s="15"/>
      <c r="EV509" s="15"/>
      <c r="EW509" s="15"/>
      <c r="EX509" s="15"/>
      <c r="EY509" s="15"/>
      <c r="EZ509" s="15"/>
      <c r="FA509" s="15"/>
      <c r="FB509" s="15"/>
      <c r="FC509" s="15"/>
      <c r="FD509" s="15"/>
      <c r="FE509" s="15"/>
      <c r="FF509" s="15"/>
      <c r="FG509" s="15"/>
      <c r="FH509" s="15"/>
      <c r="FI509" s="15"/>
      <c r="FJ509" s="15"/>
      <c r="FK509" s="15"/>
      <c r="FL509" s="15"/>
      <c r="FM509" s="15"/>
      <c r="FN509" s="15"/>
      <c r="FO509" s="15"/>
      <c r="FP509" s="15"/>
      <c r="FQ509" s="15"/>
      <c r="FR509" s="15"/>
      <c r="FS509" s="15"/>
      <c r="FT509" s="15"/>
      <c r="FU509" s="15"/>
      <c r="FV509" s="15"/>
      <c r="FW509" s="15"/>
      <c r="FX509" s="15"/>
      <c r="FY509" s="15"/>
      <c r="FZ509" s="15"/>
      <c r="GA509" s="15"/>
      <c r="GB509" s="15"/>
      <c r="GC509" s="15"/>
      <c r="GD509" s="15"/>
      <c r="GE509" s="15"/>
      <c r="GF509" s="15"/>
      <c r="GG509" s="15"/>
      <c r="GH509" s="15"/>
      <c r="GI509" s="15"/>
      <c r="GJ509" s="15"/>
      <c r="GK509" s="15"/>
      <c r="GL509" s="15"/>
      <c r="GM509" s="15"/>
      <c r="GN509" s="15"/>
      <c r="GO509" s="15"/>
      <c r="GP509" s="15"/>
      <c r="GQ509" s="15"/>
      <c r="GR509" s="15"/>
      <c r="GS509" s="15"/>
      <c r="GT509" s="15"/>
      <c r="GU509" s="15"/>
      <c r="GV509" s="15"/>
      <c r="GW509" s="15"/>
      <c r="GX509" s="15"/>
      <c r="GY509" s="15"/>
      <c r="GZ509" s="15"/>
      <c r="HA509" s="15"/>
      <c r="HB509" s="15"/>
      <c r="HC509" s="15"/>
      <c r="HD509" s="15"/>
      <c r="HE509" s="15"/>
      <c r="HF509" s="15"/>
      <c r="HG509" s="15"/>
      <c r="HH509" s="15"/>
      <c r="HI509" s="15"/>
      <c r="HJ509" s="15"/>
      <c r="HK509" s="15"/>
      <c r="HL509" s="15"/>
      <c r="HM509" s="15"/>
      <c r="HN509" s="15"/>
      <c r="HO509" s="15"/>
      <c r="HP509" s="15"/>
      <c r="HQ509" s="15"/>
      <c r="HR509" s="15"/>
      <c r="HS509" s="15"/>
      <c r="HT509" s="15"/>
      <c r="HU509" s="15"/>
      <c r="HV509" s="15"/>
      <c r="HW509" s="15"/>
      <c r="HX509" s="15"/>
      <c r="HY509" s="15"/>
      <c r="HZ509" s="15"/>
      <c r="IA509" s="15"/>
      <c r="IB509" s="15"/>
      <c r="IC509" s="15"/>
      <c r="ID509" s="15"/>
      <c r="IE509" s="15"/>
      <c r="IF509" s="15"/>
      <c r="IG509" s="15"/>
      <c r="IH509" s="15"/>
      <c r="II509" s="15"/>
      <c r="IJ509" s="15"/>
      <c r="IK509" s="15"/>
      <c r="IL509" s="15"/>
      <c r="IM509" s="15"/>
      <c r="IN509" s="15"/>
      <c r="IO509" s="15"/>
      <c r="IP509" s="15"/>
      <c r="IQ509" s="15"/>
      <c r="IR509" s="15"/>
      <c r="IS509" s="15"/>
      <c r="IT509" s="15"/>
      <c r="IU509" s="15"/>
      <c r="IV509" s="15"/>
      <c r="IW509" s="15"/>
      <c r="IX509" s="15"/>
      <c r="IY509" s="15"/>
      <c r="IZ509" s="15"/>
      <c r="JA509" s="15"/>
      <c r="JB509"/>
      <c r="JC509"/>
    </row>
    <row r="510" spans="1:261">
      <c r="A510" s="13">
        <v>321</v>
      </c>
      <c r="B510" s="19" t="s">
        <v>604</v>
      </c>
      <c r="C510" s="19" t="s">
        <v>70</v>
      </c>
      <c r="D510" s="19"/>
      <c r="E510" s="14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4"/>
      <c r="AA510" s="19"/>
      <c r="AB510" s="19"/>
      <c r="AC510" s="19"/>
      <c r="AD510" s="19"/>
      <c r="AE510" s="19"/>
      <c r="AF510" s="19"/>
      <c r="AG510" s="19"/>
      <c r="AH510" s="19"/>
      <c r="AI510" s="14">
        <f t="shared" si="143"/>
        <v>0</v>
      </c>
      <c r="AJ510" s="14">
        <v>35</v>
      </c>
      <c r="AK510" s="36">
        <f t="shared" si="128"/>
        <v>0</v>
      </c>
      <c r="AL510" s="19">
        <v>0</v>
      </c>
      <c r="AM510" s="36">
        <v>0</v>
      </c>
      <c r="AN510" s="36">
        <v>0</v>
      </c>
      <c r="AO510" s="41"/>
      <c r="AP510" s="41">
        <f t="shared" si="139"/>
        <v>0</v>
      </c>
      <c r="AQ510" s="41">
        <f t="shared" si="136"/>
        <v>0</v>
      </c>
      <c r="AR510" s="19"/>
      <c r="AS510" s="19"/>
      <c r="AT510" s="19"/>
      <c r="AU510" s="14">
        <f t="shared" si="138"/>
        <v>0</v>
      </c>
      <c r="AV510" s="14">
        <f t="shared" si="145"/>
        <v>0</v>
      </c>
      <c r="AW510" s="40">
        <f t="shared" si="146"/>
        <v>0</v>
      </c>
      <c r="AX510" s="40">
        <v>195</v>
      </c>
      <c r="AY510" s="40">
        <f t="shared" si="144"/>
        <v>0</v>
      </c>
      <c r="AZ510" s="40">
        <f t="shared" si="129"/>
        <v>195</v>
      </c>
      <c r="BA510" s="40">
        <v>200</v>
      </c>
      <c r="BB510" s="40">
        <f t="shared" si="141"/>
        <v>200</v>
      </c>
      <c r="BC510" s="40">
        <v>0</v>
      </c>
      <c r="BD510" s="40">
        <f t="shared" si="147"/>
        <v>0</v>
      </c>
      <c r="BE510" s="40">
        <f t="shared" si="130"/>
        <v>0</v>
      </c>
      <c r="BF510" s="19"/>
      <c r="BG510" s="44"/>
      <c r="BH510" s="7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  <c r="CI510" s="33"/>
      <c r="CJ510" s="33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  <c r="DA510" s="33"/>
      <c r="DB510" s="33"/>
      <c r="DC510" s="33"/>
      <c r="DD510" s="33"/>
      <c r="DE510" s="33"/>
      <c r="DF510" s="33"/>
      <c r="DG510" s="33"/>
      <c r="DH510" s="33"/>
      <c r="DI510" s="33"/>
      <c r="DJ510" s="33"/>
      <c r="DK510" s="33"/>
      <c r="DL510" s="33"/>
      <c r="DM510" s="33"/>
      <c r="DN510" s="33"/>
      <c r="DO510" s="33"/>
      <c r="DP510" s="33"/>
      <c r="DQ510" s="33"/>
      <c r="DR510" s="33"/>
      <c r="DS510" s="33"/>
      <c r="DT510" s="33"/>
      <c r="DU510" s="33"/>
      <c r="DV510" s="33"/>
      <c r="DW510" s="33"/>
      <c r="DX510" s="33"/>
      <c r="DY510" s="33"/>
      <c r="DZ510" s="33"/>
      <c r="EA510" s="33"/>
      <c r="EB510" s="33"/>
      <c r="EC510" s="33"/>
      <c r="ED510" s="33"/>
      <c r="EE510" s="33"/>
      <c r="EF510" s="33"/>
      <c r="EG510" s="33"/>
      <c r="EH510" s="33"/>
      <c r="EI510" s="33"/>
      <c r="EJ510" s="33"/>
      <c r="EK510" s="33"/>
      <c r="EL510" s="33"/>
      <c r="EM510" s="33"/>
      <c r="EN510" s="33"/>
      <c r="EO510" s="33"/>
      <c r="EP510" s="33"/>
      <c r="EQ510" s="33"/>
      <c r="ER510" s="33"/>
      <c r="ES510" s="33"/>
      <c r="ET510" s="33"/>
      <c r="EU510" s="33"/>
      <c r="EV510" s="33"/>
      <c r="EW510" s="33"/>
      <c r="EX510" s="33"/>
      <c r="EY510" s="33"/>
      <c r="EZ510" s="33"/>
      <c r="FA510" s="33"/>
      <c r="FB510" s="33"/>
      <c r="FC510" s="33"/>
      <c r="FD510" s="33"/>
      <c r="FE510" s="33"/>
      <c r="FF510" s="33"/>
      <c r="FG510" s="33"/>
      <c r="FH510" s="33"/>
      <c r="FI510" s="33"/>
      <c r="FJ510" s="33"/>
      <c r="FK510" s="33"/>
      <c r="FL510" s="33"/>
      <c r="FM510" s="33"/>
      <c r="FN510" s="33"/>
      <c r="FO510" s="33"/>
      <c r="FP510" s="33"/>
      <c r="FQ510" s="33"/>
      <c r="FR510" s="33"/>
      <c r="FS510" s="33"/>
      <c r="FT510" s="33"/>
      <c r="FU510" s="33"/>
      <c r="FV510" s="33"/>
      <c r="FW510" s="33"/>
      <c r="FX510" s="33"/>
      <c r="FY510" s="33"/>
      <c r="FZ510" s="33"/>
      <c r="GA510" s="33"/>
      <c r="GB510" s="33"/>
      <c r="GC510" s="33"/>
      <c r="GD510" s="33"/>
      <c r="GE510" s="33"/>
      <c r="GF510" s="33"/>
      <c r="GG510" s="33"/>
      <c r="GH510" s="33"/>
      <c r="GI510" s="33"/>
      <c r="GJ510" s="33"/>
      <c r="GK510" s="33"/>
      <c r="GL510" s="33"/>
      <c r="GM510" s="33"/>
      <c r="GN510" s="33"/>
      <c r="GO510" s="33"/>
      <c r="GP510" s="33"/>
      <c r="GQ510" s="33"/>
      <c r="GR510" s="33"/>
      <c r="GS510" s="33"/>
      <c r="GT510" s="33"/>
      <c r="GU510" s="33"/>
      <c r="GV510" s="33"/>
      <c r="GW510" s="33"/>
      <c r="GX510" s="33"/>
      <c r="GY510" s="33"/>
      <c r="GZ510" s="33"/>
      <c r="HA510" s="33"/>
      <c r="HB510" s="33"/>
      <c r="HC510" s="33"/>
      <c r="HD510" s="33"/>
      <c r="HE510" s="33"/>
      <c r="HF510" s="33"/>
      <c r="HG510" s="33"/>
      <c r="HH510" s="33"/>
      <c r="HI510" s="33"/>
      <c r="HJ510" s="33"/>
      <c r="HK510" s="33"/>
      <c r="HL510" s="33"/>
      <c r="HM510" s="33"/>
      <c r="HN510" s="33"/>
      <c r="HO510" s="33"/>
      <c r="HP510" s="33"/>
      <c r="HQ510" s="33"/>
      <c r="HR510" s="33"/>
      <c r="HS510" s="33"/>
      <c r="HT510" s="33"/>
      <c r="HU510" s="33"/>
      <c r="HV510" s="33"/>
      <c r="HW510" s="33"/>
      <c r="HX510" s="33"/>
      <c r="HY510" s="33"/>
      <c r="HZ510" s="33"/>
      <c r="IA510" s="33"/>
      <c r="IB510" s="33"/>
      <c r="IC510" s="33"/>
      <c r="ID510" s="33"/>
      <c r="IE510" s="33"/>
      <c r="IF510" s="33"/>
      <c r="IG510" s="33"/>
      <c r="IH510" s="33"/>
      <c r="II510" s="33"/>
      <c r="IJ510" s="33"/>
      <c r="IK510" s="33"/>
      <c r="IL510" s="33"/>
      <c r="IM510" s="33"/>
      <c r="IN510" s="33"/>
      <c r="IO510" s="33"/>
      <c r="IP510" s="33"/>
      <c r="IQ510" s="33"/>
      <c r="IR510" s="33"/>
      <c r="IS510" s="33"/>
      <c r="IT510" s="33"/>
      <c r="IU510" s="33"/>
      <c r="IV510" s="33"/>
      <c r="IW510" s="33"/>
      <c r="IX510" s="33"/>
      <c r="IY510" s="33"/>
      <c r="IZ510" s="33"/>
      <c r="JA510" s="33"/>
    </row>
    <row r="511" spans="1:60">
      <c r="A511" s="13">
        <v>323</v>
      </c>
      <c r="B511" s="19" t="s">
        <v>605</v>
      </c>
      <c r="C511" s="19" t="s">
        <v>70</v>
      </c>
      <c r="D511" s="19"/>
      <c r="E511" s="14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4"/>
      <c r="AA511" s="19"/>
      <c r="AB511" s="19"/>
      <c r="AC511" s="19"/>
      <c r="AD511" s="19"/>
      <c r="AE511" s="19"/>
      <c r="AF511" s="19"/>
      <c r="AG511" s="19"/>
      <c r="AH511" s="19"/>
      <c r="AI511" s="14">
        <f t="shared" si="143"/>
        <v>0</v>
      </c>
      <c r="AJ511" s="14">
        <v>35</v>
      </c>
      <c r="AK511" s="36">
        <f t="shared" si="128"/>
        <v>0</v>
      </c>
      <c r="AL511" s="19">
        <v>0</v>
      </c>
      <c r="AM511" s="36">
        <v>0</v>
      </c>
      <c r="AN511" s="36">
        <v>0</v>
      </c>
      <c r="AO511" s="41"/>
      <c r="AP511" s="41">
        <f t="shared" si="139"/>
        <v>0</v>
      </c>
      <c r="AQ511" s="41">
        <f t="shared" si="136"/>
        <v>0</v>
      </c>
      <c r="AR511" s="19"/>
      <c r="AS511" s="19"/>
      <c r="AT511" s="19"/>
      <c r="AU511" s="14">
        <f t="shared" si="138"/>
        <v>0</v>
      </c>
      <c r="AV511" s="14">
        <f t="shared" si="145"/>
        <v>0</v>
      </c>
      <c r="AW511" s="40">
        <f t="shared" si="146"/>
        <v>0</v>
      </c>
      <c r="AX511" s="40">
        <v>0</v>
      </c>
      <c r="AY511" s="40">
        <f t="shared" si="144"/>
        <v>0</v>
      </c>
      <c r="AZ511" s="40">
        <f t="shared" si="129"/>
        <v>0</v>
      </c>
      <c r="BA511" s="40">
        <v>400</v>
      </c>
      <c r="BB511" s="40">
        <f t="shared" si="141"/>
        <v>400</v>
      </c>
      <c r="BC511" s="40">
        <v>0</v>
      </c>
      <c r="BD511" s="40">
        <f t="shared" si="147"/>
        <v>0</v>
      </c>
      <c r="BE511" s="40">
        <f t="shared" si="130"/>
        <v>0</v>
      </c>
      <c r="BF511" s="19"/>
      <c r="BG511" s="44"/>
      <c r="BH511" s="7"/>
    </row>
    <row r="512" spans="1:263">
      <c r="A512" s="13">
        <v>324</v>
      </c>
      <c r="B512" s="19" t="s">
        <v>606</v>
      </c>
      <c r="C512" s="19" t="s">
        <v>70</v>
      </c>
      <c r="D512" s="19"/>
      <c r="E512" s="14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4"/>
      <c r="AA512" s="19"/>
      <c r="AB512" s="19"/>
      <c r="AC512" s="19"/>
      <c r="AD512" s="19"/>
      <c r="AE512" s="19"/>
      <c r="AF512" s="19"/>
      <c r="AG512" s="19"/>
      <c r="AH512" s="19"/>
      <c r="AI512" s="14">
        <f t="shared" si="143"/>
        <v>0</v>
      </c>
      <c r="AJ512" s="14">
        <v>35</v>
      </c>
      <c r="AK512" s="36">
        <f t="shared" si="128"/>
        <v>0</v>
      </c>
      <c r="AL512" s="19">
        <v>0</v>
      </c>
      <c r="AM512" s="36">
        <v>0</v>
      </c>
      <c r="AN512" s="36">
        <v>0</v>
      </c>
      <c r="AO512" s="41"/>
      <c r="AP512" s="41">
        <f t="shared" si="139"/>
        <v>0</v>
      </c>
      <c r="AQ512" s="41">
        <f t="shared" si="136"/>
        <v>0</v>
      </c>
      <c r="AR512" s="19"/>
      <c r="AS512" s="19"/>
      <c r="AT512" s="19"/>
      <c r="AU512" s="14">
        <f t="shared" si="138"/>
        <v>0</v>
      </c>
      <c r="AV512" s="14">
        <f t="shared" si="145"/>
        <v>0</v>
      </c>
      <c r="AW512" s="40">
        <f t="shared" si="146"/>
        <v>0</v>
      </c>
      <c r="AX512" s="40">
        <v>3</v>
      </c>
      <c r="AY512" s="40">
        <f t="shared" si="144"/>
        <v>0</v>
      </c>
      <c r="AZ512" s="40">
        <f t="shared" si="129"/>
        <v>3</v>
      </c>
      <c r="BA512" s="40">
        <v>0</v>
      </c>
      <c r="BB512" s="40">
        <f t="shared" si="141"/>
        <v>0</v>
      </c>
      <c r="BC512" s="40">
        <v>0</v>
      </c>
      <c r="BD512" s="40">
        <f t="shared" si="147"/>
        <v>0</v>
      </c>
      <c r="BE512" s="40">
        <f t="shared" si="130"/>
        <v>0</v>
      </c>
      <c r="BF512" s="19"/>
      <c r="BG512" s="44"/>
      <c r="BH512" s="7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  <c r="BZ512" s="33"/>
      <c r="CA512" s="33"/>
      <c r="CB512" s="33"/>
      <c r="CC512" s="33"/>
      <c r="CD512" s="33"/>
      <c r="CE512" s="33"/>
      <c r="CF512" s="33"/>
      <c r="CG512" s="33"/>
      <c r="CH512" s="33"/>
      <c r="CI512" s="33"/>
      <c r="CJ512" s="33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  <c r="DA512" s="33"/>
      <c r="DB512" s="33"/>
      <c r="DC512" s="33"/>
      <c r="DD512" s="33"/>
      <c r="DE512" s="33"/>
      <c r="DF512" s="33"/>
      <c r="DG512" s="33"/>
      <c r="DH512" s="33"/>
      <c r="DI512" s="33"/>
      <c r="DJ512" s="33"/>
      <c r="DK512" s="33"/>
      <c r="DL512" s="33"/>
      <c r="DM512" s="33"/>
      <c r="DN512" s="33"/>
      <c r="DO512" s="33"/>
      <c r="DP512" s="33"/>
      <c r="DQ512" s="33"/>
      <c r="DR512" s="33"/>
      <c r="DS512" s="33"/>
      <c r="DT512" s="33"/>
      <c r="DU512" s="33"/>
      <c r="DV512" s="33"/>
      <c r="DW512" s="33"/>
      <c r="DX512" s="33"/>
      <c r="DY512" s="33"/>
      <c r="DZ512" s="33"/>
      <c r="EA512" s="33"/>
      <c r="EB512" s="33"/>
      <c r="EC512" s="33"/>
      <c r="ED512" s="33"/>
      <c r="EE512" s="33"/>
      <c r="EF512" s="33"/>
      <c r="EG512" s="33"/>
      <c r="EH512" s="33"/>
      <c r="EI512" s="33"/>
      <c r="EJ512" s="33"/>
      <c r="EK512" s="33"/>
      <c r="EL512" s="33"/>
      <c r="EM512" s="33"/>
      <c r="EN512" s="33"/>
      <c r="EO512" s="33"/>
      <c r="EP512" s="33"/>
      <c r="EQ512" s="33"/>
      <c r="ER512" s="33"/>
      <c r="ES512" s="33"/>
      <c r="ET512" s="33"/>
      <c r="EU512" s="33"/>
      <c r="EV512" s="33"/>
      <c r="EW512" s="33"/>
      <c r="EX512" s="33"/>
      <c r="EY512" s="33"/>
      <c r="EZ512" s="33"/>
      <c r="FA512" s="33"/>
      <c r="FB512" s="33"/>
      <c r="FC512" s="33"/>
      <c r="FD512" s="33"/>
      <c r="FE512" s="33"/>
      <c r="FF512" s="33"/>
      <c r="FG512" s="33"/>
      <c r="FH512" s="33"/>
      <c r="FI512" s="33"/>
      <c r="FJ512" s="33"/>
      <c r="FK512" s="33"/>
      <c r="FL512" s="33"/>
      <c r="FM512" s="33"/>
      <c r="FN512" s="33"/>
      <c r="FO512" s="33"/>
      <c r="FP512" s="33"/>
      <c r="FQ512" s="33"/>
      <c r="FR512" s="33"/>
      <c r="FS512" s="33"/>
      <c r="FT512" s="33"/>
      <c r="FU512" s="33"/>
      <c r="FV512" s="33"/>
      <c r="FW512" s="33"/>
      <c r="FX512" s="33"/>
      <c r="FY512" s="33"/>
      <c r="FZ512" s="33"/>
      <c r="GA512" s="33"/>
      <c r="GB512" s="33"/>
      <c r="GC512" s="33"/>
      <c r="GD512" s="33"/>
      <c r="GE512" s="33"/>
      <c r="GF512" s="33"/>
      <c r="GG512" s="33"/>
      <c r="GH512" s="33"/>
      <c r="GI512" s="33"/>
      <c r="GJ512" s="33"/>
      <c r="GK512" s="33"/>
      <c r="GL512" s="33"/>
      <c r="GM512" s="33"/>
      <c r="GN512" s="33"/>
      <c r="GO512" s="33"/>
      <c r="GP512" s="33"/>
      <c r="GQ512" s="33"/>
      <c r="GR512" s="33"/>
      <c r="GS512" s="33"/>
      <c r="GT512" s="33"/>
      <c r="GU512" s="33"/>
      <c r="GV512" s="33"/>
      <c r="GW512" s="33"/>
      <c r="GX512" s="33"/>
      <c r="GY512" s="33"/>
      <c r="GZ512" s="33"/>
      <c r="HA512" s="33"/>
      <c r="HB512" s="33"/>
      <c r="HC512" s="33"/>
      <c r="HD512" s="33"/>
      <c r="HE512" s="33"/>
      <c r="HF512" s="33"/>
      <c r="HG512" s="33"/>
      <c r="HH512" s="33"/>
      <c r="HI512" s="33"/>
      <c r="HJ512" s="33"/>
      <c r="HK512" s="33"/>
      <c r="HL512" s="33"/>
      <c r="HM512" s="33"/>
      <c r="HN512" s="33"/>
      <c r="HO512" s="33"/>
      <c r="HP512" s="33"/>
      <c r="HQ512" s="33"/>
      <c r="HR512" s="33"/>
      <c r="HS512" s="33"/>
      <c r="HT512" s="33"/>
      <c r="HU512" s="33"/>
      <c r="HV512" s="33"/>
      <c r="HW512" s="33"/>
      <c r="HX512" s="33"/>
      <c r="HY512" s="33"/>
      <c r="HZ512" s="33"/>
      <c r="IA512" s="33"/>
      <c r="IB512" s="33"/>
      <c r="IC512" s="33"/>
      <c r="ID512" s="33"/>
      <c r="IE512" s="33"/>
      <c r="IF512" s="33"/>
      <c r="IG512" s="33"/>
      <c r="IH512" s="33"/>
      <c r="II512" s="33"/>
      <c r="IJ512" s="33"/>
      <c r="IK512" s="33"/>
      <c r="IL512" s="33"/>
      <c r="IM512" s="33"/>
      <c r="IN512" s="33"/>
      <c r="IO512" s="33"/>
      <c r="IP512" s="33"/>
      <c r="IQ512" s="33"/>
      <c r="IR512" s="33"/>
      <c r="IS512" s="33"/>
      <c r="IT512" s="33"/>
      <c r="IU512" s="33"/>
      <c r="IV512" s="33"/>
      <c r="IW512" s="33"/>
      <c r="IX512" s="33"/>
      <c r="IY512" s="33"/>
      <c r="IZ512" s="33"/>
      <c r="JA512" s="33"/>
      <c r="JB512" s="11"/>
      <c r="JC512" s="11"/>
    </row>
    <row r="513" spans="1:60">
      <c r="A513" s="13">
        <v>325</v>
      </c>
      <c r="B513" s="19" t="s">
        <v>607</v>
      </c>
      <c r="C513" s="19" t="s">
        <v>70</v>
      </c>
      <c r="D513" s="19"/>
      <c r="E513" s="14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4"/>
      <c r="AA513" s="19"/>
      <c r="AB513" s="19"/>
      <c r="AC513" s="19"/>
      <c r="AD513" s="19"/>
      <c r="AE513" s="19"/>
      <c r="AF513" s="19"/>
      <c r="AG513" s="19"/>
      <c r="AH513" s="19"/>
      <c r="AI513" s="14">
        <f t="shared" si="143"/>
        <v>0</v>
      </c>
      <c r="AJ513" s="14">
        <v>35</v>
      </c>
      <c r="AK513" s="36">
        <f t="shared" si="128"/>
        <v>0</v>
      </c>
      <c r="AL513" s="19">
        <v>0</v>
      </c>
      <c r="AM513" s="36">
        <v>0</v>
      </c>
      <c r="AN513" s="36">
        <v>0</v>
      </c>
      <c r="AO513" s="41"/>
      <c r="AP513" s="41">
        <f t="shared" si="139"/>
        <v>0</v>
      </c>
      <c r="AQ513" s="41">
        <f t="shared" si="136"/>
        <v>0</v>
      </c>
      <c r="AR513" s="19"/>
      <c r="AS513" s="19"/>
      <c r="AT513" s="19"/>
      <c r="AU513" s="14">
        <f t="shared" si="138"/>
        <v>0</v>
      </c>
      <c r="AV513" s="14">
        <f t="shared" si="145"/>
        <v>0</v>
      </c>
      <c r="AW513" s="40">
        <f t="shared" si="146"/>
        <v>0</v>
      </c>
      <c r="AX513" s="40">
        <v>2</v>
      </c>
      <c r="AY513" s="40">
        <f t="shared" si="144"/>
        <v>0</v>
      </c>
      <c r="AZ513" s="40">
        <f t="shared" si="129"/>
        <v>2</v>
      </c>
      <c r="BA513" s="40">
        <v>0</v>
      </c>
      <c r="BB513" s="40">
        <f t="shared" si="141"/>
        <v>0</v>
      </c>
      <c r="BC513" s="40">
        <v>0</v>
      </c>
      <c r="BD513" s="40">
        <f t="shared" si="147"/>
        <v>0</v>
      </c>
      <c r="BE513" s="40">
        <f t="shared" si="130"/>
        <v>0</v>
      </c>
      <c r="BF513" s="19"/>
      <c r="BG513" s="44"/>
      <c r="BH513" s="7"/>
    </row>
    <row r="514" s="33" customFormat="1" spans="1:263">
      <c r="A514" s="13">
        <v>326</v>
      </c>
      <c r="B514" s="19" t="s">
        <v>608</v>
      </c>
      <c r="C514" s="19" t="s">
        <v>70</v>
      </c>
      <c r="D514" s="19"/>
      <c r="E514" s="14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4"/>
      <c r="AA514" s="19"/>
      <c r="AB514" s="19"/>
      <c r="AC514" s="19"/>
      <c r="AD514" s="19"/>
      <c r="AE514" s="19"/>
      <c r="AF514" s="19"/>
      <c r="AG514" s="19"/>
      <c r="AH514" s="19"/>
      <c r="AI514" s="14">
        <f t="shared" si="143"/>
        <v>0</v>
      </c>
      <c r="AJ514" s="14">
        <v>35</v>
      </c>
      <c r="AK514" s="36">
        <f t="shared" si="128"/>
        <v>0</v>
      </c>
      <c r="AL514" s="19">
        <v>0</v>
      </c>
      <c r="AM514" s="36">
        <v>0</v>
      </c>
      <c r="AN514" s="36">
        <v>0</v>
      </c>
      <c r="AO514" s="41"/>
      <c r="AP514" s="41">
        <f t="shared" si="139"/>
        <v>0</v>
      </c>
      <c r="AQ514" s="41">
        <f t="shared" si="136"/>
        <v>0</v>
      </c>
      <c r="AR514" s="19"/>
      <c r="AS514" s="19"/>
      <c r="AT514" s="19"/>
      <c r="AU514" s="14">
        <f t="shared" si="138"/>
        <v>0</v>
      </c>
      <c r="AV514" s="14">
        <f t="shared" si="145"/>
        <v>0</v>
      </c>
      <c r="AW514" s="40">
        <f t="shared" si="146"/>
        <v>0</v>
      </c>
      <c r="AX514" s="40">
        <v>39.5</v>
      </c>
      <c r="AY514" s="40">
        <f t="shared" si="144"/>
        <v>0</v>
      </c>
      <c r="AZ514" s="40">
        <f t="shared" si="129"/>
        <v>39.5</v>
      </c>
      <c r="BA514" s="40">
        <v>0</v>
      </c>
      <c r="BB514" s="40">
        <f t="shared" si="141"/>
        <v>0</v>
      </c>
      <c r="BC514" s="40">
        <v>0</v>
      </c>
      <c r="BD514" s="40">
        <f t="shared" si="147"/>
        <v>0</v>
      </c>
      <c r="BE514" s="40">
        <f t="shared" si="130"/>
        <v>0</v>
      </c>
      <c r="BF514" s="19"/>
      <c r="BG514" s="44"/>
      <c r="BH514" s="7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15"/>
      <c r="EL514" s="15"/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5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/>
      <c r="FK514" s="15"/>
      <c r="FL514" s="15"/>
      <c r="FM514" s="15"/>
      <c r="FN514" s="15"/>
      <c r="FO514" s="15"/>
      <c r="FP514" s="15"/>
      <c r="FQ514" s="15"/>
      <c r="FR514" s="15"/>
      <c r="FS514" s="15"/>
      <c r="FT514" s="15"/>
      <c r="FU514" s="15"/>
      <c r="FV514" s="15"/>
      <c r="FW514" s="15"/>
      <c r="FX514" s="15"/>
      <c r="FY514" s="15"/>
      <c r="FZ514" s="15"/>
      <c r="GA514" s="15"/>
      <c r="GB514" s="15"/>
      <c r="GC514" s="15"/>
      <c r="GD514" s="15"/>
      <c r="GE514" s="15"/>
      <c r="GF514" s="15"/>
      <c r="GG514" s="15"/>
      <c r="GH514" s="15"/>
      <c r="GI514" s="15"/>
      <c r="GJ514" s="15"/>
      <c r="GK514" s="15"/>
      <c r="GL514" s="15"/>
      <c r="GM514" s="15"/>
      <c r="GN514" s="15"/>
      <c r="GO514" s="15"/>
      <c r="GP514" s="15"/>
      <c r="GQ514" s="15"/>
      <c r="GR514" s="15"/>
      <c r="GS514" s="15"/>
      <c r="GT514" s="15"/>
      <c r="GU514" s="15"/>
      <c r="GV514" s="15"/>
      <c r="GW514" s="15"/>
      <c r="GX514" s="15"/>
      <c r="GY514" s="15"/>
      <c r="GZ514" s="15"/>
      <c r="HA514" s="15"/>
      <c r="HB514" s="15"/>
      <c r="HC514" s="15"/>
      <c r="HD514" s="15"/>
      <c r="HE514" s="15"/>
      <c r="HF514" s="15"/>
      <c r="HG514" s="15"/>
      <c r="HH514" s="15"/>
      <c r="HI514" s="15"/>
      <c r="HJ514" s="15"/>
      <c r="HK514" s="15"/>
      <c r="HL514" s="15"/>
      <c r="HM514" s="15"/>
      <c r="HN514" s="15"/>
      <c r="HO514" s="15"/>
      <c r="HP514" s="15"/>
      <c r="HQ514" s="15"/>
      <c r="HR514" s="15"/>
      <c r="HS514" s="15"/>
      <c r="HT514" s="15"/>
      <c r="HU514" s="15"/>
      <c r="HV514" s="15"/>
      <c r="HW514" s="15"/>
      <c r="HX514" s="15"/>
      <c r="HY514" s="15"/>
      <c r="HZ514" s="15"/>
      <c r="IA514" s="15"/>
      <c r="IB514" s="15"/>
      <c r="IC514" s="15"/>
      <c r="ID514" s="15"/>
      <c r="IE514" s="15"/>
      <c r="IF514" s="15"/>
      <c r="IG514" s="15"/>
      <c r="IH514" s="15"/>
      <c r="II514" s="15"/>
      <c r="IJ514" s="15"/>
      <c r="IK514" s="15"/>
      <c r="IL514" s="15"/>
      <c r="IM514" s="15"/>
      <c r="IN514" s="15"/>
      <c r="IO514" s="15"/>
      <c r="IP514" s="15"/>
      <c r="IQ514" s="15"/>
      <c r="IR514" s="15"/>
      <c r="IS514" s="15"/>
      <c r="IT514" s="15"/>
      <c r="IU514" s="15"/>
      <c r="IV514" s="15"/>
      <c r="IW514" s="15"/>
      <c r="IX514" s="15"/>
      <c r="IY514" s="15"/>
      <c r="IZ514" s="15"/>
      <c r="JA514" s="15"/>
      <c r="JB514"/>
      <c r="JC514"/>
    </row>
    <row r="515" spans="1:60">
      <c r="A515" s="13">
        <v>327</v>
      </c>
      <c r="B515" s="19" t="s">
        <v>609</v>
      </c>
      <c r="C515" s="19" t="s">
        <v>70</v>
      </c>
      <c r="D515" s="19">
        <v>2.5</v>
      </c>
      <c r="E515" s="14"/>
      <c r="F515" s="19" t="s">
        <v>79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4"/>
      <c r="AA515" s="19"/>
      <c r="AB515" s="19"/>
      <c r="AC515" s="19"/>
      <c r="AD515" s="19"/>
      <c r="AE515" s="19"/>
      <c r="AF515" s="19"/>
      <c r="AG515" s="19"/>
      <c r="AH515" s="19"/>
      <c r="AI515" s="14">
        <f t="shared" si="143"/>
        <v>2.5</v>
      </c>
      <c r="AJ515" s="14">
        <v>35</v>
      </c>
      <c r="AK515" s="36">
        <f t="shared" ref="AK515:AK578" si="148">AI515*AJ515</f>
        <v>87.5</v>
      </c>
      <c r="AL515" s="19">
        <v>0</v>
      </c>
      <c r="AM515" s="36"/>
      <c r="AN515" s="36"/>
      <c r="AO515" s="41"/>
      <c r="AP515" s="41">
        <f t="shared" si="139"/>
        <v>0</v>
      </c>
      <c r="AQ515" s="41">
        <f t="shared" si="136"/>
        <v>0</v>
      </c>
      <c r="AR515" s="19"/>
      <c r="AS515" s="19"/>
      <c r="AT515" s="19"/>
      <c r="AU515" s="14">
        <f t="shared" si="138"/>
        <v>0</v>
      </c>
      <c r="AV515" s="14">
        <f t="shared" si="145"/>
        <v>0</v>
      </c>
      <c r="AW515" s="40">
        <f t="shared" si="146"/>
        <v>2.5</v>
      </c>
      <c r="AX515" s="40">
        <v>401</v>
      </c>
      <c r="AY515" s="40">
        <f t="shared" si="144"/>
        <v>2.5</v>
      </c>
      <c r="AZ515" s="40">
        <f t="shared" ref="AZ515:AZ578" si="149">AX515+AY515</f>
        <v>403.5</v>
      </c>
      <c r="BA515" s="40">
        <v>200</v>
      </c>
      <c r="BB515" s="40">
        <f t="shared" si="141"/>
        <v>200</v>
      </c>
      <c r="BC515" s="40">
        <v>100</v>
      </c>
      <c r="BD515" s="40">
        <f t="shared" si="147"/>
        <v>100</v>
      </c>
      <c r="BE515" s="40">
        <f t="shared" ref="BE515:BE578" si="150">AK515-AW515</f>
        <v>85</v>
      </c>
      <c r="BF515" s="19"/>
      <c r="BG515" s="44"/>
      <c r="BH515" s="7"/>
    </row>
    <row r="516" s="34" customFormat="1" spans="1:263">
      <c r="A516" s="13">
        <v>329</v>
      </c>
      <c r="B516" s="19" t="s">
        <v>483</v>
      </c>
      <c r="C516" s="19" t="s">
        <v>70</v>
      </c>
      <c r="D516" s="19"/>
      <c r="E516" s="14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4"/>
      <c r="AA516" s="19"/>
      <c r="AB516" s="19"/>
      <c r="AC516" s="19"/>
      <c r="AD516" s="19"/>
      <c r="AE516" s="19"/>
      <c r="AF516" s="19"/>
      <c r="AG516" s="19"/>
      <c r="AH516" s="19"/>
      <c r="AI516" s="14">
        <f t="shared" si="143"/>
        <v>0</v>
      </c>
      <c r="AJ516" s="14">
        <v>35</v>
      </c>
      <c r="AK516" s="36">
        <f t="shared" si="148"/>
        <v>0</v>
      </c>
      <c r="AL516" s="19">
        <v>0</v>
      </c>
      <c r="AM516" s="36">
        <v>0</v>
      </c>
      <c r="AN516" s="36">
        <v>0</v>
      </c>
      <c r="AO516" s="41"/>
      <c r="AP516" s="41">
        <f t="shared" si="139"/>
        <v>0</v>
      </c>
      <c r="AQ516" s="41">
        <f t="shared" si="136"/>
        <v>0</v>
      </c>
      <c r="AR516" s="19"/>
      <c r="AS516" s="19"/>
      <c r="AT516" s="19"/>
      <c r="AU516" s="14">
        <f t="shared" si="138"/>
        <v>0</v>
      </c>
      <c r="AV516" s="14">
        <f t="shared" si="145"/>
        <v>0</v>
      </c>
      <c r="AW516" s="40">
        <f t="shared" si="146"/>
        <v>0</v>
      </c>
      <c r="AX516" s="40">
        <v>0</v>
      </c>
      <c r="AY516" s="40">
        <f t="shared" si="144"/>
        <v>0</v>
      </c>
      <c r="AZ516" s="40">
        <f t="shared" si="149"/>
        <v>0</v>
      </c>
      <c r="BA516" s="40">
        <v>200</v>
      </c>
      <c r="BB516" s="40">
        <f t="shared" si="141"/>
        <v>200</v>
      </c>
      <c r="BC516" s="40">
        <v>0</v>
      </c>
      <c r="BD516" s="40">
        <f t="shared" si="147"/>
        <v>0</v>
      </c>
      <c r="BE516" s="40">
        <f t="shared" si="150"/>
        <v>0</v>
      </c>
      <c r="BF516" s="19"/>
      <c r="BG516" s="44"/>
      <c r="BH516" s="7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  <c r="HP516" s="15"/>
      <c r="HQ516" s="15"/>
      <c r="HR516" s="15"/>
      <c r="HS516" s="15"/>
      <c r="HT516" s="15"/>
      <c r="HU516" s="15"/>
      <c r="HV516" s="15"/>
      <c r="HW516" s="15"/>
      <c r="HX516" s="15"/>
      <c r="HY516" s="15"/>
      <c r="HZ516" s="15"/>
      <c r="IA516" s="15"/>
      <c r="IB516" s="15"/>
      <c r="IC516" s="15"/>
      <c r="ID516" s="15"/>
      <c r="IE516" s="15"/>
      <c r="IF516" s="15"/>
      <c r="IG516" s="15"/>
      <c r="IH516" s="15"/>
      <c r="II516" s="15"/>
      <c r="IJ516" s="15"/>
      <c r="IK516" s="15"/>
      <c r="IL516" s="15"/>
      <c r="IM516" s="15"/>
      <c r="IN516" s="15"/>
      <c r="IO516" s="15"/>
      <c r="IP516" s="15"/>
      <c r="IQ516" s="15"/>
      <c r="IR516" s="15"/>
      <c r="IS516" s="15"/>
      <c r="IT516" s="15"/>
      <c r="IU516" s="15"/>
      <c r="IV516" s="15"/>
      <c r="IW516" s="15"/>
      <c r="IX516" s="15"/>
      <c r="IY516" s="15"/>
      <c r="IZ516" s="15"/>
      <c r="JA516" s="15"/>
      <c r="JB516"/>
      <c r="JC516"/>
    </row>
    <row r="517" s="34" customFormat="1" spans="1:263">
      <c r="A517" s="13">
        <v>330</v>
      </c>
      <c r="B517" s="19" t="s">
        <v>610</v>
      </c>
      <c r="C517" s="19" t="s">
        <v>70</v>
      </c>
      <c r="D517" s="19"/>
      <c r="E517" s="14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4"/>
      <c r="AA517" s="19"/>
      <c r="AB517" s="19"/>
      <c r="AC517" s="19"/>
      <c r="AD517" s="19"/>
      <c r="AE517" s="19"/>
      <c r="AF517" s="19"/>
      <c r="AG517" s="19"/>
      <c r="AH517" s="19"/>
      <c r="AI517" s="14">
        <f t="shared" si="143"/>
        <v>0</v>
      </c>
      <c r="AJ517" s="14">
        <v>35</v>
      </c>
      <c r="AK517" s="36">
        <f t="shared" si="148"/>
        <v>0</v>
      </c>
      <c r="AL517" s="19">
        <v>0</v>
      </c>
      <c r="AM517" s="36">
        <v>0</v>
      </c>
      <c r="AN517" s="36">
        <v>0</v>
      </c>
      <c r="AO517" s="41"/>
      <c r="AP517" s="41">
        <f t="shared" si="139"/>
        <v>0</v>
      </c>
      <c r="AQ517" s="41">
        <f t="shared" si="136"/>
        <v>0</v>
      </c>
      <c r="AR517" s="19"/>
      <c r="AS517" s="19"/>
      <c r="AT517" s="19"/>
      <c r="AU517" s="14">
        <f t="shared" si="138"/>
        <v>0</v>
      </c>
      <c r="AV517" s="14">
        <f t="shared" si="145"/>
        <v>0</v>
      </c>
      <c r="AW517" s="40">
        <f t="shared" si="146"/>
        <v>0</v>
      </c>
      <c r="AX517" s="40">
        <v>1</v>
      </c>
      <c r="AY517" s="40">
        <f t="shared" si="144"/>
        <v>0</v>
      </c>
      <c r="AZ517" s="40">
        <f t="shared" si="149"/>
        <v>1</v>
      </c>
      <c r="BA517" s="40">
        <v>0</v>
      </c>
      <c r="BB517" s="40">
        <f t="shared" si="141"/>
        <v>0</v>
      </c>
      <c r="BC517" s="40">
        <v>0</v>
      </c>
      <c r="BD517" s="40">
        <f t="shared" si="147"/>
        <v>0</v>
      </c>
      <c r="BE517" s="40">
        <f t="shared" si="150"/>
        <v>0</v>
      </c>
      <c r="BF517" s="19"/>
      <c r="BG517" s="44"/>
      <c r="BH517" s="7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15"/>
      <c r="EL517" s="15"/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5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/>
      <c r="FK517" s="15"/>
      <c r="FL517" s="15"/>
      <c r="FM517" s="15"/>
      <c r="FN517" s="15"/>
      <c r="FO517" s="15"/>
      <c r="FP517" s="15"/>
      <c r="FQ517" s="15"/>
      <c r="FR517" s="15"/>
      <c r="FS517" s="15"/>
      <c r="FT517" s="15"/>
      <c r="FU517" s="15"/>
      <c r="FV517" s="15"/>
      <c r="FW517" s="15"/>
      <c r="FX517" s="15"/>
      <c r="FY517" s="15"/>
      <c r="FZ517" s="15"/>
      <c r="GA517" s="15"/>
      <c r="GB517" s="15"/>
      <c r="GC517" s="15"/>
      <c r="GD517" s="15"/>
      <c r="GE517" s="15"/>
      <c r="GF517" s="15"/>
      <c r="GG517" s="15"/>
      <c r="GH517" s="15"/>
      <c r="GI517" s="15"/>
      <c r="GJ517" s="15"/>
      <c r="GK517" s="15"/>
      <c r="GL517" s="15"/>
      <c r="GM517" s="15"/>
      <c r="GN517" s="15"/>
      <c r="GO517" s="15"/>
      <c r="GP517" s="15"/>
      <c r="GQ517" s="15"/>
      <c r="GR517" s="15"/>
      <c r="GS517" s="15"/>
      <c r="GT517" s="15"/>
      <c r="GU517" s="15"/>
      <c r="GV517" s="15"/>
      <c r="GW517" s="15"/>
      <c r="GX517" s="15"/>
      <c r="GY517" s="15"/>
      <c r="GZ517" s="15"/>
      <c r="HA517" s="15"/>
      <c r="HB517" s="15"/>
      <c r="HC517" s="15"/>
      <c r="HD517" s="15"/>
      <c r="HE517" s="15"/>
      <c r="HF517" s="15"/>
      <c r="HG517" s="15"/>
      <c r="HH517" s="15"/>
      <c r="HI517" s="15"/>
      <c r="HJ517" s="15"/>
      <c r="HK517" s="15"/>
      <c r="HL517" s="15"/>
      <c r="HM517" s="15"/>
      <c r="HN517" s="15"/>
      <c r="HO517" s="15"/>
      <c r="HP517" s="15"/>
      <c r="HQ517" s="15"/>
      <c r="HR517" s="15"/>
      <c r="HS517" s="15"/>
      <c r="HT517" s="15"/>
      <c r="HU517" s="15"/>
      <c r="HV517" s="15"/>
      <c r="HW517" s="15"/>
      <c r="HX517" s="15"/>
      <c r="HY517" s="15"/>
      <c r="HZ517" s="15"/>
      <c r="IA517" s="15"/>
      <c r="IB517" s="15"/>
      <c r="IC517" s="15"/>
      <c r="ID517" s="15"/>
      <c r="IE517" s="15"/>
      <c r="IF517" s="15"/>
      <c r="IG517" s="15"/>
      <c r="IH517" s="15"/>
      <c r="II517" s="15"/>
      <c r="IJ517" s="15"/>
      <c r="IK517" s="15"/>
      <c r="IL517" s="15"/>
      <c r="IM517" s="15"/>
      <c r="IN517" s="15"/>
      <c r="IO517" s="15"/>
      <c r="IP517" s="15"/>
      <c r="IQ517" s="15"/>
      <c r="IR517" s="15"/>
      <c r="IS517" s="15"/>
      <c r="IT517" s="15"/>
      <c r="IU517" s="15"/>
      <c r="IV517" s="15"/>
      <c r="IW517" s="15"/>
      <c r="IX517" s="15"/>
      <c r="IY517" s="15"/>
      <c r="IZ517" s="15"/>
      <c r="JA517" s="15"/>
      <c r="JB517" s="33"/>
      <c r="JC517" s="33"/>
    </row>
    <row r="518" s="11" customFormat="1" spans="1:263">
      <c r="A518" s="13">
        <v>331</v>
      </c>
      <c r="B518" s="19" t="s">
        <v>611</v>
      </c>
      <c r="C518" s="19" t="s">
        <v>70</v>
      </c>
      <c r="D518" s="19"/>
      <c r="E518" s="14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4"/>
      <c r="AA518" s="19"/>
      <c r="AB518" s="19"/>
      <c r="AC518" s="19"/>
      <c r="AD518" s="19"/>
      <c r="AE518" s="19"/>
      <c r="AF518" s="19"/>
      <c r="AG518" s="19"/>
      <c r="AH518" s="19"/>
      <c r="AI518" s="14">
        <f t="shared" si="143"/>
        <v>0</v>
      </c>
      <c r="AJ518" s="14">
        <v>35</v>
      </c>
      <c r="AK518" s="36">
        <f t="shared" si="148"/>
        <v>0</v>
      </c>
      <c r="AL518" s="19">
        <v>0</v>
      </c>
      <c r="AM518" s="36">
        <v>0</v>
      </c>
      <c r="AN518" s="36">
        <v>0</v>
      </c>
      <c r="AO518" s="41"/>
      <c r="AP518" s="41">
        <f t="shared" si="139"/>
        <v>0</v>
      </c>
      <c r="AQ518" s="41">
        <f t="shared" si="136"/>
        <v>0</v>
      </c>
      <c r="AR518" s="19"/>
      <c r="AS518" s="19"/>
      <c r="AT518" s="19"/>
      <c r="AU518" s="14">
        <f t="shared" si="138"/>
        <v>0</v>
      </c>
      <c r="AV518" s="14">
        <f t="shared" si="145"/>
        <v>0</v>
      </c>
      <c r="AW518" s="40">
        <f t="shared" si="146"/>
        <v>0</v>
      </c>
      <c r="AX518" s="40">
        <v>53.5</v>
      </c>
      <c r="AY518" s="40">
        <f t="shared" si="144"/>
        <v>0</v>
      </c>
      <c r="AZ518" s="40">
        <f t="shared" si="149"/>
        <v>53.5</v>
      </c>
      <c r="BA518" s="40">
        <v>0</v>
      </c>
      <c r="BB518" s="40">
        <f t="shared" si="141"/>
        <v>0</v>
      </c>
      <c r="BC518" s="40">
        <v>0</v>
      </c>
      <c r="BD518" s="40">
        <f t="shared" si="147"/>
        <v>0</v>
      </c>
      <c r="BE518" s="40">
        <f t="shared" si="150"/>
        <v>0</v>
      </c>
      <c r="BF518" s="19"/>
      <c r="BG518" s="44"/>
      <c r="BH518" s="7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5"/>
      <c r="HQ518" s="15"/>
      <c r="HR518" s="15"/>
      <c r="HS518" s="15"/>
      <c r="HT518" s="15"/>
      <c r="HU518" s="15"/>
      <c r="HV518" s="15"/>
      <c r="HW518" s="15"/>
      <c r="HX518" s="15"/>
      <c r="HY518" s="15"/>
      <c r="HZ518" s="15"/>
      <c r="IA518" s="15"/>
      <c r="IB518" s="15"/>
      <c r="IC518" s="15"/>
      <c r="ID518" s="15"/>
      <c r="IE518" s="15"/>
      <c r="IF518" s="15"/>
      <c r="IG518" s="15"/>
      <c r="IH518" s="15"/>
      <c r="II518" s="15"/>
      <c r="IJ518" s="15"/>
      <c r="IK518" s="15"/>
      <c r="IL518" s="15"/>
      <c r="IM518" s="15"/>
      <c r="IN518" s="15"/>
      <c r="IO518" s="15"/>
      <c r="IP518" s="15"/>
      <c r="IQ518" s="15"/>
      <c r="IR518" s="15"/>
      <c r="IS518" s="15"/>
      <c r="IT518" s="15"/>
      <c r="IU518" s="15"/>
      <c r="IV518" s="15"/>
      <c r="IW518" s="15"/>
      <c r="IX518" s="15"/>
      <c r="IY518" s="15"/>
      <c r="IZ518" s="15"/>
      <c r="JA518" s="15"/>
      <c r="JB518"/>
      <c r="JC518"/>
    </row>
    <row r="519" s="11" customFormat="1" spans="1:263">
      <c r="A519" s="13">
        <v>333</v>
      </c>
      <c r="B519" s="19" t="s">
        <v>612</v>
      </c>
      <c r="C519" s="19" t="s">
        <v>70</v>
      </c>
      <c r="D519" s="19"/>
      <c r="E519" s="14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4"/>
      <c r="AA519" s="19"/>
      <c r="AB519" s="19"/>
      <c r="AC519" s="19"/>
      <c r="AD519" s="19"/>
      <c r="AE519" s="19"/>
      <c r="AF519" s="19"/>
      <c r="AG519" s="19"/>
      <c r="AH519" s="19"/>
      <c r="AI519" s="14">
        <f t="shared" si="143"/>
        <v>0</v>
      </c>
      <c r="AJ519" s="14">
        <v>35</v>
      </c>
      <c r="AK519" s="36">
        <f t="shared" si="148"/>
        <v>0</v>
      </c>
      <c r="AL519" s="19">
        <v>0</v>
      </c>
      <c r="AM519" s="36">
        <v>0</v>
      </c>
      <c r="AN519" s="36">
        <v>0</v>
      </c>
      <c r="AO519" s="41"/>
      <c r="AP519" s="41">
        <f t="shared" si="139"/>
        <v>0</v>
      </c>
      <c r="AQ519" s="41">
        <f t="shared" si="136"/>
        <v>0</v>
      </c>
      <c r="AR519" s="19"/>
      <c r="AS519" s="19"/>
      <c r="AT519" s="19"/>
      <c r="AU519" s="14">
        <f t="shared" si="138"/>
        <v>0</v>
      </c>
      <c r="AV519" s="14">
        <f t="shared" si="145"/>
        <v>0</v>
      </c>
      <c r="AW519" s="40">
        <f t="shared" si="146"/>
        <v>0</v>
      </c>
      <c r="AX519" s="40">
        <v>13</v>
      </c>
      <c r="AY519" s="40">
        <f t="shared" si="144"/>
        <v>0</v>
      </c>
      <c r="AZ519" s="40">
        <f t="shared" si="149"/>
        <v>13</v>
      </c>
      <c r="BA519" s="40">
        <v>0</v>
      </c>
      <c r="BB519" s="40">
        <f t="shared" si="141"/>
        <v>0</v>
      </c>
      <c r="BC519" s="40">
        <v>0</v>
      </c>
      <c r="BD519" s="40">
        <f t="shared" si="147"/>
        <v>0</v>
      </c>
      <c r="BE519" s="40">
        <f t="shared" si="150"/>
        <v>0</v>
      </c>
      <c r="BF519" s="19"/>
      <c r="BG519" s="44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/>
      <c r="JC519"/>
    </row>
    <row r="520" spans="1:60">
      <c r="A520" s="13">
        <v>334</v>
      </c>
      <c r="B520" s="19" t="s">
        <v>613</v>
      </c>
      <c r="C520" s="19" t="s">
        <v>70</v>
      </c>
      <c r="D520" s="19"/>
      <c r="E520" s="14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4"/>
      <c r="AA520" s="19"/>
      <c r="AB520" s="19"/>
      <c r="AC520" s="19"/>
      <c r="AD520" s="19"/>
      <c r="AE520" s="19"/>
      <c r="AF520" s="19"/>
      <c r="AG520" s="19"/>
      <c r="AH520" s="19"/>
      <c r="AI520" s="14">
        <f t="shared" si="143"/>
        <v>0</v>
      </c>
      <c r="AJ520" s="14">
        <v>35</v>
      </c>
      <c r="AK520" s="36">
        <f t="shared" si="148"/>
        <v>0</v>
      </c>
      <c r="AL520" s="19">
        <v>0</v>
      </c>
      <c r="AM520" s="36">
        <v>0</v>
      </c>
      <c r="AN520" s="36">
        <v>0</v>
      </c>
      <c r="AO520" s="41"/>
      <c r="AP520" s="41">
        <f t="shared" si="139"/>
        <v>0</v>
      </c>
      <c r="AQ520" s="41">
        <f t="shared" si="136"/>
        <v>0</v>
      </c>
      <c r="AR520" s="19"/>
      <c r="AS520" s="19"/>
      <c r="AT520" s="19"/>
      <c r="AU520" s="14">
        <f t="shared" si="138"/>
        <v>0</v>
      </c>
      <c r="AV520" s="14">
        <f t="shared" si="145"/>
        <v>0</v>
      </c>
      <c r="AW520" s="40">
        <f t="shared" si="146"/>
        <v>0</v>
      </c>
      <c r="AX520" s="40">
        <v>44.5</v>
      </c>
      <c r="AY520" s="40">
        <f t="shared" si="144"/>
        <v>0</v>
      </c>
      <c r="AZ520" s="40">
        <f t="shared" si="149"/>
        <v>44.5</v>
      </c>
      <c r="BA520" s="40">
        <v>0</v>
      </c>
      <c r="BB520" s="40">
        <f t="shared" si="141"/>
        <v>0</v>
      </c>
      <c r="BC520" s="40">
        <v>0</v>
      </c>
      <c r="BD520" s="40">
        <f t="shared" si="147"/>
        <v>0</v>
      </c>
      <c r="BE520" s="40">
        <f t="shared" si="150"/>
        <v>0</v>
      </c>
      <c r="BF520" s="19"/>
      <c r="BG520" s="44"/>
      <c r="BH520" s="7"/>
    </row>
    <row r="521" spans="1:60">
      <c r="A521" s="13">
        <v>335</v>
      </c>
      <c r="B521" s="19" t="s">
        <v>614</v>
      </c>
      <c r="C521" s="19" t="s">
        <v>70</v>
      </c>
      <c r="D521" s="19"/>
      <c r="E521" s="14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4"/>
      <c r="AA521" s="19"/>
      <c r="AB521" s="19"/>
      <c r="AC521" s="19"/>
      <c r="AD521" s="19"/>
      <c r="AE521" s="19"/>
      <c r="AF521" s="19"/>
      <c r="AG521" s="19"/>
      <c r="AH521" s="19"/>
      <c r="AI521" s="14">
        <f t="shared" si="143"/>
        <v>0</v>
      </c>
      <c r="AJ521" s="14">
        <v>35</v>
      </c>
      <c r="AK521" s="36">
        <f t="shared" si="148"/>
        <v>0</v>
      </c>
      <c r="AL521" s="19">
        <v>0</v>
      </c>
      <c r="AM521" s="36">
        <v>0</v>
      </c>
      <c r="AN521" s="36">
        <v>0</v>
      </c>
      <c r="AO521" s="41"/>
      <c r="AP521" s="41">
        <f t="shared" si="139"/>
        <v>0</v>
      </c>
      <c r="AQ521" s="41">
        <f t="shared" si="136"/>
        <v>0</v>
      </c>
      <c r="AR521" s="19"/>
      <c r="AS521" s="19"/>
      <c r="AT521" s="19"/>
      <c r="AU521" s="14">
        <f t="shared" si="138"/>
        <v>0</v>
      </c>
      <c r="AV521" s="14">
        <f t="shared" si="145"/>
        <v>0</v>
      </c>
      <c r="AW521" s="40">
        <f t="shared" si="146"/>
        <v>0</v>
      </c>
      <c r="AX521" s="40">
        <v>4.5</v>
      </c>
      <c r="AY521" s="40">
        <f t="shared" si="144"/>
        <v>0</v>
      </c>
      <c r="AZ521" s="40">
        <f t="shared" si="149"/>
        <v>4.5</v>
      </c>
      <c r="BA521" s="40">
        <v>0</v>
      </c>
      <c r="BB521" s="40">
        <f t="shared" si="141"/>
        <v>0</v>
      </c>
      <c r="BC521" s="40">
        <v>0</v>
      </c>
      <c r="BD521" s="40">
        <f t="shared" si="147"/>
        <v>0</v>
      </c>
      <c r="BE521" s="40">
        <f t="shared" si="150"/>
        <v>0</v>
      </c>
      <c r="BF521" s="19"/>
      <c r="BG521" s="44"/>
      <c r="BH521" s="7"/>
    </row>
    <row r="522" spans="1:60">
      <c r="A522" s="13">
        <v>336</v>
      </c>
      <c r="B522" s="19" t="s">
        <v>615</v>
      </c>
      <c r="C522" s="19" t="s">
        <v>70</v>
      </c>
      <c r="D522" s="19"/>
      <c r="E522" s="14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4"/>
      <c r="AA522" s="19"/>
      <c r="AB522" s="19"/>
      <c r="AC522" s="19"/>
      <c r="AD522" s="19"/>
      <c r="AE522" s="19"/>
      <c r="AF522" s="19"/>
      <c r="AG522" s="19"/>
      <c r="AH522" s="19"/>
      <c r="AI522" s="14">
        <f t="shared" si="143"/>
        <v>0</v>
      </c>
      <c r="AJ522" s="14">
        <v>35</v>
      </c>
      <c r="AK522" s="36">
        <f t="shared" si="148"/>
        <v>0</v>
      </c>
      <c r="AL522" s="19">
        <v>0</v>
      </c>
      <c r="AM522" s="36">
        <v>0</v>
      </c>
      <c r="AN522" s="36">
        <v>0</v>
      </c>
      <c r="AO522" s="41"/>
      <c r="AP522" s="41">
        <f t="shared" si="139"/>
        <v>0</v>
      </c>
      <c r="AQ522" s="41">
        <f t="shared" si="136"/>
        <v>0</v>
      </c>
      <c r="AR522" s="19"/>
      <c r="AS522" s="19"/>
      <c r="AT522" s="19"/>
      <c r="AU522" s="14">
        <f t="shared" si="138"/>
        <v>0</v>
      </c>
      <c r="AV522" s="14">
        <f t="shared" si="145"/>
        <v>0</v>
      </c>
      <c r="AW522" s="40">
        <f t="shared" si="146"/>
        <v>0</v>
      </c>
      <c r="AX522" s="40">
        <v>567.5</v>
      </c>
      <c r="AY522" s="40">
        <f t="shared" si="144"/>
        <v>0</v>
      </c>
      <c r="AZ522" s="40">
        <f t="shared" si="149"/>
        <v>567.5</v>
      </c>
      <c r="BA522" s="40">
        <v>0</v>
      </c>
      <c r="BB522" s="40">
        <f t="shared" si="141"/>
        <v>0</v>
      </c>
      <c r="BC522" s="40">
        <v>0</v>
      </c>
      <c r="BD522" s="40">
        <f t="shared" si="147"/>
        <v>0</v>
      </c>
      <c r="BE522" s="40">
        <f t="shared" si="150"/>
        <v>0</v>
      </c>
      <c r="BF522" s="19"/>
      <c r="BG522" s="44"/>
      <c r="BH522" s="7"/>
    </row>
    <row r="523" s="33" customFormat="1" spans="1:263">
      <c r="A523" s="13">
        <v>337</v>
      </c>
      <c r="B523" s="19" t="s">
        <v>616</v>
      </c>
      <c r="C523" s="19" t="s">
        <v>70</v>
      </c>
      <c r="D523" s="19">
        <v>4</v>
      </c>
      <c r="E523" s="14">
        <v>3</v>
      </c>
      <c r="F523" s="19">
        <v>2.5</v>
      </c>
      <c r="G523" s="19">
        <v>2.5</v>
      </c>
      <c r="H523" s="19">
        <v>2.5</v>
      </c>
      <c r="I523" s="19">
        <v>2.5</v>
      </c>
      <c r="J523" s="19">
        <v>2.5</v>
      </c>
      <c r="K523" s="19">
        <v>2.5</v>
      </c>
      <c r="L523" s="19">
        <v>0</v>
      </c>
      <c r="M523" s="19">
        <v>2.5</v>
      </c>
      <c r="N523" s="19">
        <v>2.5</v>
      </c>
      <c r="O523" s="19">
        <v>2.5</v>
      </c>
      <c r="P523" s="19">
        <v>2.5</v>
      </c>
      <c r="Q523" s="19">
        <v>2</v>
      </c>
      <c r="R523" s="19">
        <v>2.5</v>
      </c>
      <c r="S523" s="19">
        <v>2.5</v>
      </c>
      <c r="T523" s="19">
        <v>2</v>
      </c>
      <c r="U523" s="19">
        <v>2</v>
      </c>
      <c r="V523" s="19">
        <v>2</v>
      </c>
      <c r="W523" s="19">
        <v>2</v>
      </c>
      <c r="X523" s="19">
        <v>2</v>
      </c>
      <c r="Y523" s="19">
        <v>2</v>
      </c>
      <c r="Z523" s="14">
        <v>2</v>
      </c>
      <c r="AA523" s="19">
        <v>2</v>
      </c>
      <c r="AB523" s="19">
        <v>2</v>
      </c>
      <c r="AC523" s="19">
        <v>1</v>
      </c>
      <c r="AD523" s="19">
        <v>4</v>
      </c>
      <c r="AE523" s="19">
        <v>2</v>
      </c>
      <c r="AF523" s="19">
        <v>2</v>
      </c>
      <c r="AG523" s="19">
        <v>2</v>
      </c>
      <c r="AH523" s="19">
        <v>2</v>
      </c>
      <c r="AI523" s="14">
        <f t="shared" si="143"/>
        <v>70</v>
      </c>
      <c r="AJ523" s="14">
        <v>35</v>
      </c>
      <c r="AK523" s="36">
        <f t="shared" si="148"/>
        <v>2450</v>
      </c>
      <c r="AL523" s="19">
        <v>8666</v>
      </c>
      <c r="AM523" s="36">
        <v>0</v>
      </c>
      <c r="AN523" s="36">
        <v>100</v>
      </c>
      <c r="AO523" s="41">
        <v>1200</v>
      </c>
      <c r="AP523" s="41">
        <f t="shared" si="139"/>
        <v>1200</v>
      </c>
      <c r="AQ523" s="41">
        <f t="shared" si="136"/>
        <v>7466</v>
      </c>
      <c r="AR523" s="19"/>
      <c r="AS523" s="19"/>
      <c r="AT523" s="19">
        <v>2300</v>
      </c>
      <c r="AU523" s="14">
        <v>650</v>
      </c>
      <c r="AV523" s="14">
        <f t="shared" si="145"/>
        <v>1650</v>
      </c>
      <c r="AW523" s="40">
        <f t="shared" si="146"/>
        <v>2020</v>
      </c>
      <c r="AX523" s="40">
        <v>476.5</v>
      </c>
      <c r="AY523" s="40">
        <f t="shared" si="144"/>
        <v>70</v>
      </c>
      <c r="AZ523" s="40">
        <f t="shared" si="149"/>
        <v>546.5</v>
      </c>
      <c r="BA523" s="40">
        <v>1000</v>
      </c>
      <c r="BB523" s="40">
        <f t="shared" si="141"/>
        <v>1000</v>
      </c>
      <c r="BC523" s="40">
        <v>500</v>
      </c>
      <c r="BD523" s="40">
        <f t="shared" si="147"/>
        <v>600</v>
      </c>
      <c r="BE523" s="40">
        <f t="shared" si="150"/>
        <v>430</v>
      </c>
      <c r="BF523" s="19"/>
      <c r="BG523" s="44"/>
      <c r="BH523" s="7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  <c r="EC523" s="15"/>
      <c r="ED523" s="15"/>
      <c r="EE523" s="15"/>
      <c r="EF523" s="15"/>
      <c r="EG523" s="15"/>
      <c r="EH523" s="15"/>
      <c r="EI523" s="15"/>
      <c r="EJ523" s="15"/>
      <c r="EK523" s="15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5"/>
      <c r="FA523" s="15"/>
      <c r="FB523" s="15"/>
      <c r="FC523" s="15"/>
      <c r="FD523" s="15"/>
      <c r="FE523" s="15"/>
      <c r="FF523" s="15"/>
      <c r="FG523" s="15"/>
      <c r="FH523" s="15"/>
      <c r="FI523" s="15"/>
      <c r="FJ523" s="15"/>
      <c r="FK523" s="15"/>
      <c r="FL523" s="15"/>
      <c r="FM523" s="15"/>
      <c r="FN523" s="15"/>
      <c r="FO523" s="15"/>
      <c r="FP523" s="15"/>
      <c r="FQ523" s="15"/>
      <c r="FR523" s="15"/>
      <c r="FS523" s="15"/>
      <c r="FT523" s="15"/>
      <c r="FU523" s="15"/>
      <c r="FV523" s="15"/>
      <c r="FW523" s="15"/>
      <c r="FX523" s="15"/>
      <c r="FY523" s="15"/>
      <c r="FZ523" s="15"/>
      <c r="GA523" s="15"/>
      <c r="GB523" s="15"/>
      <c r="GC523" s="15"/>
      <c r="GD523" s="15"/>
      <c r="GE523" s="15"/>
      <c r="GF523" s="15"/>
      <c r="GG523" s="15"/>
      <c r="GH523" s="15"/>
      <c r="GI523" s="15"/>
      <c r="GJ523" s="15"/>
      <c r="GK523" s="15"/>
      <c r="GL523" s="15"/>
      <c r="GM523" s="15"/>
      <c r="GN523" s="15"/>
      <c r="GO523" s="15"/>
      <c r="GP523" s="15"/>
      <c r="GQ523" s="15"/>
      <c r="GR523" s="15"/>
      <c r="GS523" s="15"/>
      <c r="GT523" s="15"/>
      <c r="GU523" s="15"/>
      <c r="GV523" s="15"/>
      <c r="GW523" s="15"/>
      <c r="GX523" s="15"/>
      <c r="GY523" s="15"/>
      <c r="GZ523" s="15"/>
      <c r="HA523" s="15"/>
      <c r="HB523" s="15"/>
      <c r="HC523" s="15"/>
      <c r="HD523" s="15"/>
      <c r="HE523" s="15"/>
      <c r="HF523" s="15"/>
      <c r="HG523" s="15"/>
      <c r="HH523" s="15"/>
      <c r="HI523" s="15"/>
      <c r="HJ523" s="15"/>
      <c r="HK523" s="15"/>
      <c r="HL523" s="15"/>
      <c r="HM523" s="15"/>
      <c r="HN523" s="15"/>
      <c r="HO523" s="15"/>
      <c r="HP523" s="15"/>
      <c r="HQ523" s="15"/>
      <c r="HR523" s="15"/>
      <c r="HS523" s="15"/>
      <c r="HT523" s="15"/>
      <c r="HU523" s="15"/>
      <c r="HV523" s="15"/>
      <c r="HW523" s="15"/>
      <c r="HX523" s="15"/>
      <c r="HY523" s="15"/>
      <c r="HZ523" s="15"/>
      <c r="IA523" s="15"/>
      <c r="IB523" s="15"/>
      <c r="IC523" s="15"/>
      <c r="ID523" s="15"/>
      <c r="IE523" s="15"/>
      <c r="IF523" s="15"/>
      <c r="IG523" s="15"/>
      <c r="IH523" s="15"/>
      <c r="II523" s="15"/>
      <c r="IJ523" s="15"/>
      <c r="IK523" s="15"/>
      <c r="IL523" s="15"/>
      <c r="IM523" s="15"/>
      <c r="IN523" s="15"/>
      <c r="IO523" s="15"/>
      <c r="IP523" s="15"/>
      <c r="IQ523" s="15"/>
      <c r="IR523" s="15"/>
      <c r="IS523" s="15"/>
      <c r="IT523" s="15"/>
      <c r="IU523" s="15"/>
      <c r="IV523" s="15"/>
      <c r="IW523" s="15"/>
      <c r="IX523" s="15"/>
      <c r="IY523" s="15"/>
      <c r="IZ523" s="15"/>
      <c r="JA523" s="15"/>
      <c r="JB523"/>
      <c r="JC523"/>
    </row>
    <row r="524" spans="1:60">
      <c r="A524" s="13">
        <v>338</v>
      </c>
      <c r="B524" s="19" t="s">
        <v>617</v>
      </c>
      <c r="C524" s="19" t="s">
        <v>70</v>
      </c>
      <c r="D524" s="19"/>
      <c r="E524" s="14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4"/>
      <c r="AA524" s="19"/>
      <c r="AB524" s="19"/>
      <c r="AC524" s="19"/>
      <c r="AD524" s="19"/>
      <c r="AE524" s="19"/>
      <c r="AF524" s="19"/>
      <c r="AG524" s="19"/>
      <c r="AH524" s="19"/>
      <c r="AI524" s="14">
        <f t="shared" si="143"/>
        <v>0</v>
      </c>
      <c r="AJ524" s="14">
        <v>35</v>
      </c>
      <c r="AK524" s="36">
        <f t="shared" si="148"/>
        <v>0</v>
      </c>
      <c r="AL524" s="19">
        <v>0</v>
      </c>
      <c r="AM524" s="36">
        <v>0</v>
      </c>
      <c r="AN524" s="36">
        <v>0</v>
      </c>
      <c r="AO524" s="41"/>
      <c r="AP524" s="41">
        <f t="shared" si="139"/>
        <v>0</v>
      </c>
      <c r="AQ524" s="41">
        <f t="shared" si="136"/>
        <v>0</v>
      </c>
      <c r="AR524" s="19"/>
      <c r="AS524" s="19"/>
      <c r="AT524" s="19"/>
      <c r="AU524" s="14">
        <f t="shared" ref="AU524:AU529" si="151">AT524</f>
        <v>0</v>
      </c>
      <c r="AV524" s="14">
        <f t="shared" si="145"/>
        <v>0</v>
      </c>
      <c r="AW524" s="40">
        <f t="shared" si="146"/>
        <v>0</v>
      </c>
      <c r="AX524" s="40">
        <v>31</v>
      </c>
      <c r="AY524" s="40">
        <f t="shared" si="144"/>
        <v>0</v>
      </c>
      <c r="AZ524" s="40">
        <f t="shared" si="149"/>
        <v>31</v>
      </c>
      <c r="BA524" s="40">
        <v>0</v>
      </c>
      <c r="BB524" s="40">
        <f t="shared" si="141"/>
        <v>0</v>
      </c>
      <c r="BC524" s="40">
        <v>0</v>
      </c>
      <c r="BD524" s="40">
        <f t="shared" si="147"/>
        <v>0</v>
      </c>
      <c r="BE524" s="40">
        <f t="shared" si="150"/>
        <v>0</v>
      </c>
      <c r="BF524" s="19"/>
      <c r="BG524" s="44"/>
      <c r="BH524" s="7"/>
    </row>
    <row r="525" spans="1:60">
      <c r="A525" s="13">
        <v>339</v>
      </c>
      <c r="B525" s="19" t="s">
        <v>618</v>
      </c>
      <c r="C525" s="19" t="s">
        <v>70</v>
      </c>
      <c r="D525" s="19"/>
      <c r="E525" s="14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4"/>
      <c r="AA525" s="19"/>
      <c r="AB525" s="19"/>
      <c r="AC525" s="19"/>
      <c r="AD525" s="19"/>
      <c r="AE525" s="19"/>
      <c r="AF525" s="19"/>
      <c r="AG525" s="19"/>
      <c r="AH525" s="19"/>
      <c r="AI525" s="14">
        <f t="shared" si="143"/>
        <v>0</v>
      </c>
      <c r="AJ525" s="14">
        <v>35</v>
      </c>
      <c r="AK525" s="36">
        <f t="shared" si="148"/>
        <v>0</v>
      </c>
      <c r="AL525" s="19">
        <v>0</v>
      </c>
      <c r="AM525" s="36">
        <v>0</v>
      </c>
      <c r="AN525" s="36">
        <v>0</v>
      </c>
      <c r="AO525" s="41"/>
      <c r="AP525" s="41">
        <f t="shared" si="139"/>
        <v>0</v>
      </c>
      <c r="AQ525" s="41">
        <f t="shared" si="136"/>
        <v>0</v>
      </c>
      <c r="AR525" s="19"/>
      <c r="AS525" s="19"/>
      <c r="AT525" s="19"/>
      <c r="AU525" s="14">
        <f t="shared" si="151"/>
        <v>0</v>
      </c>
      <c r="AV525" s="14">
        <f t="shared" si="145"/>
        <v>0</v>
      </c>
      <c r="AW525" s="40">
        <f t="shared" si="146"/>
        <v>0</v>
      </c>
      <c r="AX525" s="40">
        <v>91</v>
      </c>
      <c r="AY525" s="40">
        <f t="shared" si="144"/>
        <v>0</v>
      </c>
      <c r="AZ525" s="40">
        <f t="shared" si="149"/>
        <v>91</v>
      </c>
      <c r="BA525" s="40">
        <v>0</v>
      </c>
      <c r="BB525" s="40">
        <f t="shared" si="141"/>
        <v>0</v>
      </c>
      <c r="BC525" s="40">
        <v>0</v>
      </c>
      <c r="BD525" s="40">
        <f t="shared" si="147"/>
        <v>0</v>
      </c>
      <c r="BE525" s="40">
        <f t="shared" si="150"/>
        <v>0</v>
      </c>
      <c r="BF525" s="19"/>
      <c r="BG525" s="44"/>
      <c r="BH525" s="7"/>
    </row>
    <row r="526" spans="1:263">
      <c r="A526" s="13">
        <v>340</v>
      </c>
      <c r="B526" s="19" t="s">
        <v>619</v>
      </c>
      <c r="C526" s="19" t="s">
        <v>70</v>
      </c>
      <c r="D526" s="19"/>
      <c r="E526" s="14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4"/>
      <c r="AA526" s="19"/>
      <c r="AB526" s="19"/>
      <c r="AC526" s="19"/>
      <c r="AD526" s="19"/>
      <c r="AE526" s="19"/>
      <c r="AF526" s="19"/>
      <c r="AG526" s="19"/>
      <c r="AH526" s="19"/>
      <c r="AI526" s="14">
        <f t="shared" si="143"/>
        <v>0</v>
      </c>
      <c r="AJ526" s="14">
        <v>35</v>
      </c>
      <c r="AK526" s="36">
        <f t="shared" si="148"/>
        <v>0</v>
      </c>
      <c r="AL526" s="19">
        <v>0</v>
      </c>
      <c r="AM526" s="36">
        <v>0</v>
      </c>
      <c r="AN526" s="36">
        <v>0</v>
      </c>
      <c r="AO526" s="41"/>
      <c r="AP526" s="41">
        <f t="shared" si="139"/>
        <v>0</v>
      </c>
      <c r="AQ526" s="41">
        <f t="shared" si="136"/>
        <v>0</v>
      </c>
      <c r="AR526" s="19"/>
      <c r="AS526" s="19"/>
      <c r="AT526" s="19"/>
      <c r="AU526" s="14">
        <f t="shared" si="151"/>
        <v>0</v>
      </c>
      <c r="AV526" s="14">
        <f t="shared" si="145"/>
        <v>0</v>
      </c>
      <c r="AW526" s="40">
        <f t="shared" si="146"/>
        <v>0</v>
      </c>
      <c r="AX526" s="40">
        <v>47.5</v>
      </c>
      <c r="AY526" s="40">
        <f t="shared" si="144"/>
        <v>0</v>
      </c>
      <c r="AZ526" s="40">
        <f t="shared" si="149"/>
        <v>47.5</v>
      </c>
      <c r="BA526" s="40">
        <v>0</v>
      </c>
      <c r="BB526" s="40">
        <f t="shared" si="141"/>
        <v>0</v>
      </c>
      <c r="BC526" s="40">
        <v>0</v>
      </c>
      <c r="BD526" s="40">
        <f t="shared" si="147"/>
        <v>0</v>
      </c>
      <c r="BE526" s="40">
        <f t="shared" si="150"/>
        <v>0</v>
      </c>
      <c r="BF526" s="19"/>
      <c r="BG526" s="44"/>
      <c r="BH526" s="7"/>
      <c r="JB526" s="8"/>
      <c r="JC526" s="8"/>
    </row>
    <row r="527" spans="1:60">
      <c r="A527" s="13">
        <v>343</v>
      </c>
      <c r="B527" s="19" t="s">
        <v>620</v>
      </c>
      <c r="C527" s="19" t="s">
        <v>70</v>
      </c>
      <c r="D527" s="19"/>
      <c r="E527" s="14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4"/>
      <c r="AA527" s="19"/>
      <c r="AB527" s="19"/>
      <c r="AC527" s="19"/>
      <c r="AD527" s="19"/>
      <c r="AE527" s="19"/>
      <c r="AF527" s="19"/>
      <c r="AG527" s="19"/>
      <c r="AH527" s="19"/>
      <c r="AI527" s="14">
        <f t="shared" si="143"/>
        <v>0</v>
      </c>
      <c r="AJ527" s="14">
        <v>35</v>
      </c>
      <c r="AK527" s="36">
        <f t="shared" si="148"/>
        <v>0</v>
      </c>
      <c r="AL527" s="19">
        <v>0</v>
      </c>
      <c r="AM527" s="36">
        <v>0</v>
      </c>
      <c r="AN527" s="36">
        <v>100</v>
      </c>
      <c r="AO527" s="41"/>
      <c r="AP527" s="41">
        <f t="shared" si="139"/>
        <v>0</v>
      </c>
      <c r="AQ527" s="41">
        <f t="shared" si="136"/>
        <v>0</v>
      </c>
      <c r="AR527" s="19"/>
      <c r="AS527" s="19"/>
      <c r="AT527" s="19"/>
      <c r="AU527" s="14">
        <f t="shared" si="151"/>
        <v>0</v>
      </c>
      <c r="AV527" s="14">
        <f t="shared" si="145"/>
        <v>0</v>
      </c>
      <c r="AW527" s="40">
        <v>0</v>
      </c>
      <c r="AX527" s="40">
        <v>318</v>
      </c>
      <c r="AY527" s="40">
        <f t="shared" si="144"/>
        <v>0</v>
      </c>
      <c r="AZ527" s="40">
        <f t="shared" si="149"/>
        <v>318</v>
      </c>
      <c r="BA527" s="40">
        <v>1000</v>
      </c>
      <c r="BB527" s="40">
        <f t="shared" si="141"/>
        <v>1000</v>
      </c>
      <c r="BC527" s="40">
        <v>100</v>
      </c>
      <c r="BD527" s="40">
        <v>100</v>
      </c>
      <c r="BE527" s="40">
        <f t="shared" si="150"/>
        <v>0</v>
      </c>
      <c r="BF527" s="19"/>
      <c r="BG527" s="44"/>
      <c r="BH527" s="7"/>
    </row>
    <row r="528" spans="1:263">
      <c r="A528" s="13">
        <v>346</v>
      </c>
      <c r="B528" s="19" t="s">
        <v>621</v>
      </c>
      <c r="C528" s="19" t="s">
        <v>70</v>
      </c>
      <c r="D528" s="19"/>
      <c r="E528" s="14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4"/>
      <c r="AA528" s="19"/>
      <c r="AB528" s="19"/>
      <c r="AC528" s="19"/>
      <c r="AD528" s="19"/>
      <c r="AE528" s="19"/>
      <c r="AF528" s="19"/>
      <c r="AG528" s="19"/>
      <c r="AH528" s="19"/>
      <c r="AI528" s="14">
        <f t="shared" si="143"/>
        <v>0</v>
      </c>
      <c r="AJ528" s="14">
        <v>35</v>
      </c>
      <c r="AK528" s="36">
        <f t="shared" si="148"/>
        <v>0</v>
      </c>
      <c r="AL528" s="19">
        <v>0</v>
      </c>
      <c r="AM528" s="36">
        <v>0</v>
      </c>
      <c r="AN528" s="36">
        <v>0</v>
      </c>
      <c r="AO528" s="41"/>
      <c r="AP528" s="41">
        <f t="shared" si="139"/>
        <v>0</v>
      </c>
      <c r="AQ528" s="41">
        <f t="shared" si="136"/>
        <v>0</v>
      </c>
      <c r="AR528" s="19"/>
      <c r="AS528" s="19"/>
      <c r="AT528" s="19"/>
      <c r="AU528" s="14">
        <f t="shared" si="151"/>
        <v>0</v>
      </c>
      <c r="AV528" s="14">
        <f t="shared" si="145"/>
        <v>0</v>
      </c>
      <c r="AW528" s="40">
        <f>AM528+AN528+AP528+AR528+AU528+AY528</f>
        <v>0</v>
      </c>
      <c r="AX528" s="40">
        <v>4</v>
      </c>
      <c r="AY528" s="40">
        <f t="shared" si="144"/>
        <v>0</v>
      </c>
      <c r="AZ528" s="40">
        <f t="shared" si="149"/>
        <v>4</v>
      </c>
      <c r="BA528" s="40">
        <v>200</v>
      </c>
      <c r="BB528" s="40">
        <f t="shared" si="141"/>
        <v>200</v>
      </c>
      <c r="BC528" s="40">
        <v>0</v>
      </c>
      <c r="BD528" s="40">
        <f>BC528+AN528</f>
        <v>0</v>
      </c>
      <c r="BE528" s="40">
        <f t="shared" si="150"/>
        <v>0</v>
      </c>
      <c r="BF528" s="19"/>
      <c r="BG528" s="44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11"/>
      <c r="JC528" s="11"/>
    </row>
    <row r="529" spans="1:60">
      <c r="A529" s="13">
        <v>347</v>
      </c>
      <c r="B529" s="19" t="s">
        <v>622</v>
      </c>
      <c r="C529" s="19" t="s">
        <v>70</v>
      </c>
      <c r="D529" s="19"/>
      <c r="E529" s="14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4"/>
      <c r="AA529" s="19"/>
      <c r="AB529" s="19"/>
      <c r="AC529" s="19"/>
      <c r="AD529" s="19"/>
      <c r="AE529" s="19"/>
      <c r="AF529" s="19"/>
      <c r="AG529" s="19"/>
      <c r="AH529" s="19"/>
      <c r="AI529" s="14">
        <f t="shared" si="143"/>
        <v>0</v>
      </c>
      <c r="AJ529" s="14">
        <v>35</v>
      </c>
      <c r="AK529" s="36">
        <f t="shared" si="148"/>
        <v>0</v>
      </c>
      <c r="AL529" s="19">
        <v>0</v>
      </c>
      <c r="AM529" s="36">
        <v>0</v>
      </c>
      <c r="AN529" s="36">
        <v>0</v>
      </c>
      <c r="AO529" s="41"/>
      <c r="AP529" s="41">
        <f t="shared" si="139"/>
        <v>0</v>
      </c>
      <c r="AQ529" s="41">
        <f t="shared" si="136"/>
        <v>0</v>
      </c>
      <c r="AR529" s="19"/>
      <c r="AS529" s="19"/>
      <c r="AT529" s="19"/>
      <c r="AU529" s="14">
        <f t="shared" si="151"/>
        <v>0</v>
      </c>
      <c r="AV529" s="14">
        <f t="shared" si="145"/>
        <v>0</v>
      </c>
      <c r="AW529" s="40">
        <f>AM529+AN529+AP529+AR529+AU529+AY529</f>
        <v>0</v>
      </c>
      <c r="AX529" s="40">
        <v>165</v>
      </c>
      <c r="AY529" s="40">
        <f t="shared" si="144"/>
        <v>0</v>
      </c>
      <c r="AZ529" s="40">
        <f t="shared" si="149"/>
        <v>165</v>
      </c>
      <c r="BA529" s="40">
        <v>0</v>
      </c>
      <c r="BB529" s="40">
        <f t="shared" si="141"/>
        <v>0</v>
      </c>
      <c r="BC529" s="40">
        <v>0</v>
      </c>
      <c r="BD529" s="40">
        <f>BC529+AN529</f>
        <v>0</v>
      </c>
      <c r="BE529" s="40">
        <f t="shared" si="150"/>
        <v>0</v>
      </c>
      <c r="BF529" s="19"/>
      <c r="BG529" s="44"/>
      <c r="BH529" s="7"/>
    </row>
    <row r="530" spans="1:261">
      <c r="A530" s="13">
        <v>348</v>
      </c>
      <c r="B530" s="19" t="s">
        <v>623</v>
      </c>
      <c r="C530" s="19" t="s">
        <v>70</v>
      </c>
      <c r="D530" s="19"/>
      <c r="E530" s="14">
        <v>0</v>
      </c>
      <c r="F530" s="19">
        <v>0</v>
      </c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4"/>
      <c r="AA530" s="19"/>
      <c r="AB530" s="19"/>
      <c r="AC530" s="19"/>
      <c r="AD530" s="19"/>
      <c r="AE530" s="19"/>
      <c r="AF530" s="19"/>
      <c r="AG530" s="19"/>
      <c r="AH530" s="19"/>
      <c r="AI530" s="14">
        <f t="shared" si="143"/>
        <v>0</v>
      </c>
      <c r="AJ530" s="14">
        <v>35</v>
      </c>
      <c r="AK530" s="36">
        <f t="shared" si="148"/>
        <v>0</v>
      </c>
      <c r="AL530" s="19">
        <v>3357.5</v>
      </c>
      <c r="AM530" s="36">
        <v>100</v>
      </c>
      <c r="AN530" s="36">
        <v>100</v>
      </c>
      <c r="AO530" s="41"/>
      <c r="AP530" s="41">
        <f t="shared" si="139"/>
        <v>0</v>
      </c>
      <c r="AQ530" s="41">
        <f t="shared" si="136"/>
        <v>3357.5</v>
      </c>
      <c r="AR530" s="19"/>
      <c r="AS530" s="19"/>
      <c r="AT530" s="19">
        <v>2300</v>
      </c>
      <c r="AU530" s="14">
        <v>0</v>
      </c>
      <c r="AV530" s="14">
        <f t="shared" si="145"/>
        <v>2300</v>
      </c>
      <c r="AW530" s="40">
        <v>0</v>
      </c>
      <c r="AX530" s="40">
        <v>809.5</v>
      </c>
      <c r="AY530" s="40">
        <f t="shared" si="144"/>
        <v>0</v>
      </c>
      <c r="AZ530" s="40">
        <f t="shared" si="149"/>
        <v>809.5</v>
      </c>
      <c r="BA530" s="40">
        <v>300</v>
      </c>
      <c r="BB530" s="40">
        <v>300</v>
      </c>
      <c r="BC530" s="40">
        <v>100</v>
      </c>
      <c r="BD530" s="40">
        <v>100</v>
      </c>
      <c r="BE530" s="40">
        <f t="shared" si="150"/>
        <v>0</v>
      </c>
      <c r="BF530" s="19"/>
      <c r="BG530" s="44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</row>
    <row r="531" spans="1:60">
      <c r="A531" s="13">
        <v>349</v>
      </c>
      <c r="B531" s="19" t="s">
        <v>624</v>
      </c>
      <c r="C531" s="19" t="s">
        <v>70</v>
      </c>
      <c r="D531" s="19">
        <v>1</v>
      </c>
      <c r="E531" s="14">
        <v>1</v>
      </c>
      <c r="F531" s="19">
        <v>1</v>
      </c>
      <c r="G531" s="19">
        <v>1</v>
      </c>
      <c r="H531" s="19">
        <v>1</v>
      </c>
      <c r="I531" s="19">
        <v>1</v>
      </c>
      <c r="J531" s="19">
        <v>1</v>
      </c>
      <c r="K531" s="19">
        <v>1</v>
      </c>
      <c r="L531" s="19">
        <v>1</v>
      </c>
      <c r="M531" s="19">
        <v>1</v>
      </c>
      <c r="N531" s="19">
        <v>1</v>
      </c>
      <c r="O531" s="19">
        <v>4</v>
      </c>
      <c r="P531" s="19">
        <v>1</v>
      </c>
      <c r="Q531" s="19">
        <v>1</v>
      </c>
      <c r="R531" s="19">
        <v>1</v>
      </c>
      <c r="S531" s="19">
        <v>1</v>
      </c>
      <c r="T531" s="19">
        <v>1</v>
      </c>
      <c r="U531" s="19">
        <v>1</v>
      </c>
      <c r="V531" s="19">
        <v>1</v>
      </c>
      <c r="W531" s="19">
        <v>1</v>
      </c>
      <c r="X531" s="19">
        <v>1</v>
      </c>
      <c r="Y531" s="19">
        <v>1</v>
      </c>
      <c r="Z531" s="14">
        <v>1</v>
      </c>
      <c r="AA531" s="19">
        <v>1</v>
      </c>
      <c r="AB531" s="19">
        <v>1</v>
      </c>
      <c r="AC531" s="19">
        <v>1</v>
      </c>
      <c r="AD531" s="19">
        <v>1</v>
      </c>
      <c r="AE531" s="19">
        <v>1</v>
      </c>
      <c r="AF531" s="19">
        <v>1</v>
      </c>
      <c r="AG531" s="19">
        <v>1</v>
      </c>
      <c r="AH531" s="19">
        <v>1</v>
      </c>
      <c r="AI531" s="14">
        <f t="shared" si="143"/>
        <v>34</v>
      </c>
      <c r="AJ531" s="14">
        <v>35</v>
      </c>
      <c r="AK531" s="36">
        <f t="shared" si="148"/>
        <v>1190</v>
      </c>
      <c r="AL531" s="19">
        <v>0</v>
      </c>
      <c r="AM531" s="36">
        <v>100</v>
      </c>
      <c r="AN531" s="36">
        <v>100</v>
      </c>
      <c r="AO531" s="41"/>
      <c r="AP531" s="41">
        <f t="shared" si="139"/>
        <v>0</v>
      </c>
      <c r="AQ531" s="41">
        <f t="shared" si="136"/>
        <v>0</v>
      </c>
      <c r="AR531" s="19"/>
      <c r="AS531" s="19"/>
      <c r="AT531" s="19"/>
      <c r="AU531" s="14">
        <f t="shared" ref="AU531:AU551" si="152">AT531</f>
        <v>0</v>
      </c>
      <c r="AV531" s="14">
        <f t="shared" si="145"/>
        <v>0</v>
      </c>
      <c r="AW531" s="40">
        <f t="shared" ref="AW531:AW537" si="153">AM531+AN531+AP531+AR531+AU531+AY531</f>
        <v>234</v>
      </c>
      <c r="AX531" s="40">
        <v>182.5</v>
      </c>
      <c r="AY531" s="40">
        <f t="shared" si="144"/>
        <v>34</v>
      </c>
      <c r="AZ531" s="40">
        <f t="shared" si="149"/>
        <v>216.5</v>
      </c>
      <c r="BA531" s="40">
        <v>100</v>
      </c>
      <c r="BB531" s="40">
        <f t="shared" ref="BB531:BB577" si="154">BA531+AM531</f>
        <v>200</v>
      </c>
      <c r="BC531" s="40">
        <v>100</v>
      </c>
      <c r="BD531" s="40">
        <f t="shared" ref="BD531:BD577" si="155">BC531+AN531</f>
        <v>200</v>
      </c>
      <c r="BE531" s="40">
        <f t="shared" si="150"/>
        <v>956</v>
      </c>
      <c r="BF531" s="19"/>
      <c r="BG531" s="44"/>
      <c r="BH531" s="7"/>
    </row>
    <row r="532" spans="1:60">
      <c r="A532" s="13">
        <v>350</v>
      </c>
      <c r="B532" s="19" t="s">
        <v>625</v>
      </c>
      <c r="C532" s="19" t="s">
        <v>70</v>
      </c>
      <c r="D532" s="19"/>
      <c r="E532" s="14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4"/>
      <c r="AA532" s="19"/>
      <c r="AB532" s="19"/>
      <c r="AC532" s="19"/>
      <c r="AD532" s="19"/>
      <c r="AE532" s="19"/>
      <c r="AF532" s="19"/>
      <c r="AG532" s="19"/>
      <c r="AH532" s="19"/>
      <c r="AI532" s="14">
        <f t="shared" si="143"/>
        <v>0</v>
      </c>
      <c r="AJ532" s="14">
        <v>35</v>
      </c>
      <c r="AK532" s="36">
        <f t="shared" si="148"/>
        <v>0</v>
      </c>
      <c r="AL532" s="19">
        <v>0</v>
      </c>
      <c r="AM532" s="36">
        <v>0</v>
      </c>
      <c r="AN532" s="36">
        <v>0</v>
      </c>
      <c r="AO532" s="41"/>
      <c r="AP532" s="41">
        <f t="shared" si="139"/>
        <v>0</v>
      </c>
      <c r="AQ532" s="41">
        <f t="shared" si="136"/>
        <v>0</v>
      </c>
      <c r="AR532" s="19"/>
      <c r="AS532" s="19"/>
      <c r="AT532" s="19"/>
      <c r="AU532" s="14">
        <f t="shared" si="152"/>
        <v>0</v>
      </c>
      <c r="AV532" s="14">
        <f t="shared" si="145"/>
        <v>0</v>
      </c>
      <c r="AW532" s="40">
        <f t="shared" si="153"/>
        <v>0</v>
      </c>
      <c r="AX532" s="40">
        <v>6</v>
      </c>
      <c r="AY532" s="40">
        <f t="shared" si="144"/>
        <v>0</v>
      </c>
      <c r="AZ532" s="40">
        <f t="shared" si="149"/>
        <v>6</v>
      </c>
      <c r="BA532" s="40">
        <v>0</v>
      </c>
      <c r="BB532" s="40">
        <f t="shared" si="154"/>
        <v>0</v>
      </c>
      <c r="BC532" s="40">
        <v>0</v>
      </c>
      <c r="BD532" s="40">
        <f t="shared" si="155"/>
        <v>0</v>
      </c>
      <c r="BE532" s="40">
        <f t="shared" si="150"/>
        <v>0</v>
      </c>
      <c r="BF532" s="19"/>
      <c r="BG532" s="44"/>
      <c r="BH532" s="7"/>
    </row>
    <row r="533" spans="1:263">
      <c r="A533" s="13">
        <v>351</v>
      </c>
      <c r="B533" s="19" t="s">
        <v>626</v>
      </c>
      <c r="C533" s="19" t="s">
        <v>70</v>
      </c>
      <c r="D533" s="19"/>
      <c r="E533" s="14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4"/>
      <c r="AA533" s="19"/>
      <c r="AB533" s="19"/>
      <c r="AC533" s="19"/>
      <c r="AD533" s="19"/>
      <c r="AE533" s="19"/>
      <c r="AF533" s="19"/>
      <c r="AG533" s="19"/>
      <c r="AH533" s="19"/>
      <c r="AI533" s="14">
        <f t="shared" si="143"/>
        <v>0</v>
      </c>
      <c r="AJ533" s="14">
        <v>35</v>
      </c>
      <c r="AK533" s="36">
        <f t="shared" si="148"/>
        <v>0</v>
      </c>
      <c r="AL533" s="19">
        <v>0</v>
      </c>
      <c r="AM533" s="36">
        <v>0</v>
      </c>
      <c r="AN533" s="36">
        <v>0</v>
      </c>
      <c r="AO533" s="41"/>
      <c r="AP533" s="41">
        <f t="shared" si="139"/>
        <v>0</v>
      </c>
      <c r="AQ533" s="41">
        <f t="shared" si="136"/>
        <v>0</v>
      </c>
      <c r="AR533" s="19"/>
      <c r="AS533" s="19"/>
      <c r="AT533" s="19"/>
      <c r="AU533" s="14">
        <f t="shared" si="152"/>
        <v>0</v>
      </c>
      <c r="AV533" s="14">
        <f t="shared" si="145"/>
        <v>0</v>
      </c>
      <c r="AW533" s="40">
        <f t="shared" si="153"/>
        <v>0</v>
      </c>
      <c r="AX533" s="40">
        <v>60</v>
      </c>
      <c r="AY533" s="40">
        <f t="shared" si="144"/>
        <v>0</v>
      </c>
      <c r="AZ533" s="40">
        <f t="shared" si="149"/>
        <v>60</v>
      </c>
      <c r="BA533" s="40">
        <v>0</v>
      </c>
      <c r="BB533" s="40">
        <f t="shared" si="154"/>
        <v>0</v>
      </c>
      <c r="BC533" s="40">
        <v>0</v>
      </c>
      <c r="BD533" s="40">
        <f t="shared" si="155"/>
        <v>0</v>
      </c>
      <c r="BE533" s="40">
        <f t="shared" si="150"/>
        <v>0</v>
      </c>
      <c r="BF533" s="19"/>
      <c r="BG533" s="44"/>
      <c r="BH533" s="7"/>
      <c r="JB533" s="11"/>
      <c r="JC533" s="11"/>
    </row>
    <row r="534" spans="1:60">
      <c r="A534" s="13">
        <v>352</v>
      </c>
      <c r="B534" s="19" t="s">
        <v>627</v>
      </c>
      <c r="C534" s="19" t="s">
        <v>70</v>
      </c>
      <c r="D534" s="19"/>
      <c r="E534" s="14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4"/>
      <c r="AA534" s="19"/>
      <c r="AB534" s="19"/>
      <c r="AC534" s="19"/>
      <c r="AD534" s="19"/>
      <c r="AE534" s="19"/>
      <c r="AF534" s="19"/>
      <c r="AG534" s="19"/>
      <c r="AH534" s="19"/>
      <c r="AI534" s="14">
        <f t="shared" si="143"/>
        <v>0</v>
      </c>
      <c r="AJ534" s="14">
        <v>35</v>
      </c>
      <c r="AK534" s="36">
        <f t="shared" si="148"/>
        <v>0</v>
      </c>
      <c r="AL534" s="19">
        <v>0</v>
      </c>
      <c r="AM534" s="36">
        <v>0</v>
      </c>
      <c r="AN534" s="36">
        <v>0</v>
      </c>
      <c r="AO534" s="41"/>
      <c r="AP534" s="41">
        <f t="shared" si="139"/>
        <v>0</v>
      </c>
      <c r="AQ534" s="41">
        <f t="shared" si="136"/>
        <v>0</v>
      </c>
      <c r="AR534" s="19"/>
      <c r="AS534" s="19"/>
      <c r="AT534" s="19"/>
      <c r="AU534" s="14">
        <f t="shared" si="152"/>
        <v>0</v>
      </c>
      <c r="AV534" s="14">
        <f t="shared" si="145"/>
        <v>0</v>
      </c>
      <c r="AW534" s="40">
        <f t="shared" si="153"/>
        <v>0</v>
      </c>
      <c r="AX534" s="40">
        <v>8.5</v>
      </c>
      <c r="AY534" s="40">
        <f t="shared" si="144"/>
        <v>0</v>
      </c>
      <c r="AZ534" s="40">
        <f t="shared" si="149"/>
        <v>8.5</v>
      </c>
      <c r="BA534" s="40">
        <v>0</v>
      </c>
      <c r="BB534" s="40">
        <f t="shared" si="154"/>
        <v>0</v>
      </c>
      <c r="BC534" s="40">
        <v>0</v>
      </c>
      <c r="BD534" s="40">
        <f t="shared" si="155"/>
        <v>0</v>
      </c>
      <c r="BE534" s="40">
        <f t="shared" si="150"/>
        <v>0</v>
      </c>
      <c r="BF534" s="19"/>
      <c r="BG534" s="44"/>
      <c r="BH534" s="7"/>
    </row>
    <row r="535" s="8" customFormat="1" spans="1:263">
      <c r="A535" s="13">
        <v>353</v>
      </c>
      <c r="B535" s="19" t="s">
        <v>628</v>
      </c>
      <c r="C535" s="19" t="s">
        <v>70</v>
      </c>
      <c r="D535" s="19"/>
      <c r="E535" s="14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4"/>
      <c r="AA535" s="19"/>
      <c r="AB535" s="19"/>
      <c r="AC535" s="19"/>
      <c r="AD535" s="19"/>
      <c r="AE535" s="19"/>
      <c r="AF535" s="19"/>
      <c r="AG535" s="19"/>
      <c r="AH535" s="19"/>
      <c r="AI535" s="14">
        <f t="shared" si="143"/>
        <v>0</v>
      </c>
      <c r="AJ535" s="14">
        <v>35</v>
      </c>
      <c r="AK535" s="36">
        <f t="shared" si="148"/>
        <v>0</v>
      </c>
      <c r="AL535" s="19">
        <v>9228</v>
      </c>
      <c r="AM535" s="36">
        <v>0</v>
      </c>
      <c r="AN535" s="36">
        <v>0</v>
      </c>
      <c r="AO535" s="41">
        <v>0</v>
      </c>
      <c r="AP535" s="41">
        <f t="shared" si="139"/>
        <v>0</v>
      </c>
      <c r="AQ535" s="41">
        <f t="shared" si="136"/>
        <v>9228</v>
      </c>
      <c r="AR535" s="19"/>
      <c r="AS535" s="19"/>
      <c r="AT535" s="19"/>
      <c r="AU535" s="14">
        <f t="shared" si="152"/>
        <v>0</v>
      </c>
      <c r="AV535" s="14">
        <f t="shared" si="145"/>
        <v>0</v>
      </c>
      <c r="AW535" s="40">
        <f t="shared" si="153"/>
        <v>0</v>
      </c>
      <c r="AX535" s="40">
        <v>336.5</v>
      </c>
      <c r="AY535" s="40">
        <f t="shared" si="144"/>
        <v>0</v>
      </c>
      <c r="AZ535" s="40">
        <f t="shared" si="149"/>
        <v>336.5</v>
      </c>
      <c r="BA535" s="40">
        <v>1000</v>
      </c>
      <c r="BB535" s="40">
        <f t="shared" si="154"/>
        <v>1000</v>
      </c>
      <c r="BC535" s="40">
        <v>200</v>
      </c>
      <c r="BD535" s="40">
        <f t="shared" si="155"/>
        <v>200</v>
      </c>
      <c r="BE535" s="40">
        <f t="shared" si="150"/>
        <v>0</v>
      </c>
      <c r="BF535" s="19"/>
      <c r="BG535" s="44"/>
      <c r="BH535" s="7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  <c r="EC535" s="15"/>
      <c r="ED535" s="15"/>
      <c r="EE535" s="15"/>
      <c r="EF535" s="15"/>
      <c r="EG535" s="15"/>
      <c r="EH535" s="15"/>
      <c r="EI535" s="15"/>
      <c r="EJ535" s="15"/>
      <c r="EK535" s="15"/>
      <c r="EL535" s="15"/>
      <c r="EM535" s="15"/>
      <c r="EN535" s="15"/>
      <c r="EO535" s="15"/>
      <c r="EP535" s="15"/>
      <c r="EQ535" s="15"/>
      <c r="ER535" s="15"/>
      <c r="ES535" s="15"/>
      <c r="ET535" s="15"/>
      <c r="EU535" s="15"/>
      <c r="EV535" s="15"/>
      <c r="EW535" s="15"/>
      <c r="EX535" s="15"/>
      <c r="EY535" s="15"/>
      <c r="EZ535" s="15"/>
      <c r="FA535" s="15"/>
      <c r="FB535" s="15"/>
      <c r="FC535" s="15"/>
      <c r="FD535" s="15"/>
      <c r="FE535" s="15"/>
      <c r="FF535" s="15"/>
      <c r="FG535" s="15"/>
      <c r="FH535" s="15"/>
      <c r="FI535" s="15"/>
      <c r="FJ535" s="15"/>
      <c r="FK535" s="15"/>
      <c r="FL535" s="15"/>
      <c r="FM535" s="15"/>
      <c r="FN535" s="15"/>
      <c r="FO535" s="15"/>
      <c r="FP535" s="15"/>
      <c r="FQ535" s="15"/>
      <c r="FR535" s="15"/>
      <c r="FS535" s="15"/>
      <c r="FT535" s="15"/>
      <c r="FU535" s="15"/>
      <c r="FV535" s="15"/>
      <c r="FW535" s="15"/>
      <c r="FX535" s="15"/>
      <c r="FY535" s="15"/>
      <c r="FZ535" s="15"/>
      <c r="GA535" s="15"/>
      <c r="GB535" s="15"/>
      <c r="GC535" s="15"/>
      <c r="GD535" s="15"/>
      <c r="GE535" s="15"/>
      <c r="GF535" s="15"/>
      <c r="GG535" s="15"/>
      <c r="GH535" s="15"/>
      <c r="GI535" s="15"/>
      <c r="GJ535" s="15"/>
      <c r="GK535" s="15"/>
      <c r="GL535" s="15"/>
      <c r="GM535" s="15"/>
      <c r="GN535" s="15"/>
      <c r="GO535" s="15"/>
      <c r="GP535" s="15"/>
      <c r="GQ535" s="15"/>
      <c r="GR535" s="15"/>
      <c r="GS535" s="15"/>
      <c r="GT535" s="15"/>
      <c r="GU535" s="15"/>
      <c r="GV535" s="15"/>
      <c r="GW535" s="15"/>
      <c r="GX535" s="15"/>
      <c r="GY535" s="15"/>
      <c r="GZ535" s="15"/>
      <c r="HA535" s="15"/>
      <c r="HB535" s="15"/>
      <c r="HC535" s="15"/>
      <c r="HD535" s="15"/>
      <c r="HE535" s="15"/>
      <c r="HF535" s="15"/>
      <c r="HG535" s="15"/>
      <c r="HH535" s="15"/>
      <c r="HI535" s="15"/>
      <c r="HJ535" s="15"/>
      <c r="HK535" s="15"/>
      <c r="HL535" s="15"/>
      <c r="HM535" s="15"/>
      <c r="HN535" s="15"/>
      <c r="HO535" s="15"/>
      <c r="HP535" s="15"/>
      <c r="HQ535" s="15"/>
      <c r="HR535" s="15"/>
      <c r="HS535" s="15"/>
      <c r="HT535" s="15"/>
      <c r="HU535" s="15"/>
      <c r="HV535" s="15"/>
      <c r="HW535" s="15"/>
      <c r="HX535" s="15"/>
      <c r="HY535" s="15"/>
      <c r="HZ535" s="15"/>
      <c r="IA535" s="15"/>
      <c r="IB535" s="15"/>
      <c r="IC535" s="15"/>
      <c r="ID535" s="15"/>
      <c r="IE535" s="15"/>
      <c r="IF535" s="15"/>
      <c r="IG535" s="15"/>
      <c r="IH535" s="15"/>
      <c r="II535" s="15"/>
      <c r="IJ535" s="15"/>
      <c r="IK535" s="15"/>
      <c r="IL535" s="15"/>
      <c r="IM535" s="15"/>
      <c r="IN535" s="15"/>
      <c r="IO535" s="15"/>
      <c r="IP535" s="15"/>
      <c r="IQ535" s="15"/>
      <c r="IR535" s="15"/>
      <c r="IS535" s="15"/>
      <c r="IT535" s="15"/>
      <c r="IU535" s="15"/>
      <c r="IV535" s="15"/>
      <c r="IW535" s="15"/>
      <c r="IX535" s="15"/>
      <c r="IY535" s="15"/>
      <c r="IZ535" s="15"/>
      <c r="JA535" s="15"/>
      <c r="JB535" s="7"/>
      <c r="JC535" s="7"/>
    </row>
    <row r="536" spans="1:60">
      <c r="A536" s="13">
        <v>354</v>
      </c>
      <c r="B536" s="19" t="s">
        <v>629</v>
      </c>
      <c r="C536" s="19" t="s">
        <v>70</v>
      </c>
      <c r="D536" s="19">
        <v>4</v>
      </c>
      <c r="E536" s="14">
        <v>4.5</v>
      </c>
      <c r="F536" s="19">
        <v>3</v>
      </c>
      <c r="G536" s="19">
        <v>3.5</v>
      </c>
      <c r="H536" s="19">
        <v>2.5</v>
      </c>
      <c r="I536" s="19">
        <v>5</v>
      </c>
      <c r="J536" s="19">
        <v>4</v>
      </c>
      <c r="K536" s="19">
        <v>4</v>
      </c>
      <c r="L536" s="19">
        <v>4</v>
      </c>
      <c r="M536" s="19">
        <v>2</v>
      </c>
      <c r="N536" s="19">
        <v>3.5</v>
      </c>
      <c r="O536" s="19">
        <v>4</v>
      </c>
      <c r="P536" s="19">
        <v>2</v>
      </c>
      <c r="Q536" s="19">
        <v>3.5</v>
      </c>
      <c r="R536" s="19">
        <v>3.5</v>
      </c>
      <c r="S536" s="19">
        <v>3.5</v>
      </c>
      <c r="T536" s="19">
        <v>3.5</v>
      </c>
      <c r="U536" s="19">
        <v>3.5</v>
      </c>
      <c r="V536" s="19">
        <v>3.5</v>
      </c>
      <c r="W536" s="19">
        <v>4</v>
      </c>
      <c r="X536" s="19">
        <v>4</v>
      </c>
      <c r="Y536" s="19">
        <v>2.5</v>
      </c>
      <c r="Z536" s="14">
        <v>4</v>
      </c>
      <c r="AA536" s="19">
        <v>1</v>
      </c>
      <c r="AB536" s="19">
        <v>3.5</v>
      </c>
      <c r="AC536" s="19">
        <v>3.5</v>
      </c>
      <c r="AD536" s="19">
        <v>2</v>
      </c>
      <c r="AE536" s="19">
        <v>4</v>
      </c>
      <c r="AF536" s="19">
        <v>4</v>
      </c>
      <c r="AG536" s="19">
        <v>4</v>
      </c>
      <c r="AH536" s="19">
        <v>5</v>
      </c>
      <c r="AI536" s="14">
        <f t="shared" si="143"/>
        <v>108.5</v>
      </c>
      <c r="AJ536" s="14">
        <v>35</v>
      </c>
      <c r="AK536" s="36">
        <f t="shared" si="148"/>
        <v>3797.5</v>
      </c>
      <c r="AL536" s="39">
        <v>17704.5</v>
      </c>
      <c r="AM536" s="36">
        <v>100</v>
      </c>
      <c r="AN536" s="36">
        <v>100</v>
      </c>
      <c r="AO536" s="41">
        <v>2873</v>
      </c>
      <c r="AP536" s="41">
        <f t="shared" si="139"/>
        <v>2873</v>
      </c>
      <c r="AQ536" s="41">
        <f t="shared" si="136"/>
        <v>14831.5</v>
      </c>
      <c r="AR536" s="19"/>
      <c r="AS536" s="19"/>
      <c r="AT536" s="19"/>
      <c r="AU536" s="14">
        <f t="shared" si="152"/>
        <v>0</v>
      </c>
      <c r="AV536" s="14">
        <f t="shared" si="145"/>
        <v>0</v>
      </c>
      <c r="AW536" s="40">
        <f t="shared" si="153"/>
        <v>3181.5</v>
      </c>
      <c r="AX536" s="40">
        <v>842.5</v>
      </c>
      <c r="AY536" s="40">
        <f t="shared" si="144"/>
        <v>108.5</v>
      </c>
      <c r="AZ536" s="40">
        <f t="shared" si="149"/>
        <v>951</v>
      </c>
      <c r="BA536" s="40">
        <v>100</v>
      </c>
      <c r="BB536" s="40">
        <f t="shared" si="154"/>
        <v>200</v>
      </c>
      <c r="BC536" s="40">
        <v>1150</v>
      </c>
      <c r="BD536" s="40">
        <f t="shared" si="155"/>
        <v>1250</v>
      </c>
      <c r="BE536" s="40">
        <f t="shared" si="150"/>
        <v>616</v>
      </c>
      <c r="BF536" s="19"/>
      <c r="BG536" s="44"/>
      <c r="BH536" s="7"/>
    </row>
    <row r="537" spans="1:261">
      <c r="A537" s="13">
        <v>355</v>
      </c>
      <c r="B537" s="19" t="s">
        <v>630</v>
      </c>
      <c r="C537" s="19" t="s">
        <v>70</v>
      </c>
      <c r="D537" s="19"/>
      <c r="E537" s="14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4"/>
      <c r="AA537" s="19"/>
      <c r="AB537" s="19"/>
      <c r="AC537" s="19"/>
      <c r="AD537" s="19"/>
      <c r="AE537" s="19"/>
      <c r="AF537" s="19"/>
      <c r="AG537" s="19"/>
      <c r="AH537" s="19"/>
      <c r="AI537" s="14">
        <f t="shared" si="143"/>
        <v>0</v>
      </c>
      <c r="AJ537" s="14">
        <v>35</v>
      </c>
      <c r="AK537" s="36">
        <f t="shared" si="148"/>
        <v>0</v>
      </c>
      <c r="AL537" s="19">
        <v>0</v>
      </c>
      <c r="AM537" s="36">
        <v>0</v>
      </c>
      <c r="AN537" s="36">
        <v>0</v>
      </c>
      <c r="AO537" s="41"/>
      <c r="AP537" s="41">
        <f t="shared" si="139"/>
        <v>0</v>
      </c>
      <c r="AQ537" s="41">
        <f t="shared" si="136"/>
        <v>0</v>
      </c>
      <c r="AR537" s="19"/>
      <c r="AS537" s="19"/>
      <c r="AT537" s="19"/>
      <c r="AU537" s="14">
        <f t="shared" si="152"/>
        <v>0</v>
      </c>
      <c r="AV537" s="14">
        <f t="shared" si="145"/>
        <v>0</v>
      </c>
      <c r="AW537" s="40">
        <f t="shared" si="153"/>
        <v>0</v>
      </c>
      <c r="AX537" s="40">
        <v>83</v>
      </c>
      <c r="AY537" s="40">
        <f t="shared" si="144"/>
        <v>0</v>
      </c>
      <c r="AZ537" s="40">
        <f t="shared" si="149"/>
        <v>83</v>
      </c>
      <c r="BA537" s="40">
        <v>0</v>
      </c>
      <c r="BB537" s="40">
        <f t="shared" si="154"/>
        <v>0</v>
      </c>
      <c r="BC537" s="40">
        <v>0</v>
      </c>
      <c r="BD537" s="40">
        <f t="shared" si="155"/>
        <v>0</v>
      </c>
      <c r="BE537" s="40">
        <f t="shared" si="150"/>
        <v>0</v>
      </c>
      <c r="BF537" s="19"/>
      <c r="BG537" s="44"/>
      <c r="BH537" s="7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  <c r="BZ537" s="33"/>
      <c r="CA537" s="33"/>
      <c r="CB537" s="33"/>
      <c r="CC537" s="33"/>
      <c r="CD537" s="33"/>
      <c r="CE537" s="33"/>
      <c r="CF537" s="33"/>
      <c r="CG537" s="33"/>
      <c r="CH537" s="33"/>
      <c r="CI537" s="33"/>
      <c r="CJ537" s="33"/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  <c r="DA537" s="33"/>
      <c r="DB537" s="33"/>
      <c r="DC537" s="33"/>
      <c r="DD537" s="33"/>
      <c r="DE537" s="33"/>
      <c r="DF537" s="33"/>
      <c r="DG537" s="33"/>
      <c r="DH537" s="33"/>
      <c r="DI537" s="33"/>
      <c r="DJ537" s="33"/>
      <c r="DK537" s="33"/>
      <c r="DL537" s="33"/>
      <c r="DM537" s="33"/>
      <c r="DN537" s="33"/>
      <c r="DO537" s="33"/>
      <c r="DP537" s="33"/>
      <c r="DQ537" s="33"/>
      <c r="DR537" s="33"/>
      <c r="DS537" s="33"/>
      <c r="DT537" s="33"/>
      <c r="DU537" s="33"/>
      <c r="DV537" s="33"/>
      <c r="DW537" s="33"/>
      <c r="DX537" s="33"/>
      <c r="DY537" s="33"/>
      <c r="DZ537" s="33"/>
      <c r="EA537" s="33"/>
      <c r="EB537" s="33"/>
      <c r="EC537" s="33"/>
      <c r="ED537" s="33"/>
      <c r="EE537" s="33"/>
      <c r="EF537" s="33"/>
      <c r="EG537" s="33"/>
      <c r="EH537" s="33"/>
      <c r="EI537" s="33"/>
      <c r="EJ537" s="33"/>
      <c r="EK537" s="33"/>
      <c r="EL537" s="33"/>
      <c r="EM537" s="33"/>
      <c r="EN537" s="33"/>
      <c r="EO537" s="33"/>
      <c r="EP537" s="33"/>
      <c r="EQ537" s="33"/>
      <c r="ER537" s="33"/>
      <c r="ES537" s="33"/>
      <c r="ET537" s="33"/>
      <c r="EU537" s="33"/>
      <c r="EV537" s="33"/>
      <c r="EW537" s="33"/>
      <c r="EX537" s="33"/>
      <c r="EY537" s="33"/>
      <c r="EZ537" s="33"/>
      <c r="FA537" s="33"/>
      <c r="FB537" s="33"/>
      <c r="FC537" s="33"/>
      <c r="FD537" s="33"/>
      <c r="FE537" s="33"/>
      <c r="FF537" s="33"/>
      <c r="FG537" s="33"/>
      <c r="FH537" s="33"/>
      <c r="FI537" s="33"/>
      <c r="FJ537" s="33"/>
      <c r="FK537" s="33"/>
      <c r="FL537" s="33"/>
      <c r="FM537" s="33"/>
      <c r="FN537" s="33"/>
      <c r="FO537" s="33"/>
      <c r="FP537" s="33"/>
      <c r="FQ537" s="33"/>
      <c r="FR537" s="33"/>
      <c r="FS537" s="33"/>
      <c r="FT537" s="33"/>
      <c r="FU537" s="33"/>
      <c r="FV537" s="33"/>
      <c r="FW537" s="33"/>
      <c r="FX537" s="33"/>
      <c r="FY537" s="33"/>
      <c r="FZ537" s="33"/>
      <c r="GA537" s="33"/>
      <c r="GB537" s="33"/>
      <c r="GC537" s="33"/>
      <c r="GD537" s="33"/>
      <c r="GE537" s="33"/>
      <c r="GF537" s="33"/>
      <c r="GG537" s="33"/>
      <c r="GH537" s="33"/>
      <c r="GI537" s="33"/>
      <c r="GJ537" s="33"/>
      <c r="GK537" s="33"/>
      <c r="GL537" s="33"/>
      <c r="GM537" s="33"/>
      <c r="GN537" s="33"/>
      <c r="GO537" s="33"/>
      <c r="GP537" s="33"/>
      <c r="GQ537" s="33"/>
      <c r="GR537" s="33"/>
      <c r="GS537" s="33"/>
      <c r="GT537" s="33"/>
      <c r="GU537" s="33"/>
      <c r="GV537" s="33"/>
      <c r="GW537" s="33"/>
      <c r="GX537" s="33"/>
      <c r="GY537" s="33"/>
      <c r="GZ537" s="33"/>
      <c r="HA537" s="33"/>
      <c r="HB537" s="33"/>
      <c r="HC537" s="33"/>
      <c r="HD537" s="33"/>
      <c r="HE537" s="33"/>
      <c r="HF537" s="33"/>
      <c r="HG537" s="33"/>
      <c r="HH537" s="33"/>
      <c r="HI537" s="33"/>
      <c r="HJ537" s="33"/>
      <c r="HK537" s="33"/>
      <c r="HL537" s="33"/>
      <c r="HM537" s="33"/>
      <c r="HN537" s="33"/>
      <c r="HO537" s="33"/>
      <c r="HP537" s="33"/>
      <c r="HQ537" s="33"/>
      <c r="HR537" s="33"/>
      <c r="HS537" s="33"/>
      <c r="HT537" s="33"/>
      <c r="HU537" s="33"/>
      <c r="HV537" s="33"/>
      <c r="HW537" s="33"/>
      <c r="HX537" s="33"/>
      <c r="HY537" s="33"/>
      <c r="HZ537" s="33"/>
      <c r="IA537" s="33"/>
      <c r="IB537" s="33"/>
      <c r="IC537" s="33"/>
      <c r="ID537" s="33"/>
      <c r="IE537" s="33"/>
      <c r="IF537" s="33"/>
      <c r="IG537" s="33"/>
      <c r="IH537" s="33"/>
      <c r="II537" s="33"/>
      <c r="IJ537" s="33"/>
      <c r="IK537" s="33"/>
      <c r="IL537" s="33"/>
      <c r="IM537" s="33"/>
      <c r="IN537" s="33"/>
      <c r="IO537" s="33"/>
      <c r="IP537" s="33"/>
      <c r="IQ537" s="33"/>
      <c r="IR537" s="33"/>
      <c r="IS537" s="33"/>
      <c r="IT537" s="33"/>
      <c r="IU537" s="33"/>
      <c r="IV537" s="33"/>
      <c r="IW537" s="33"/>
      <c r="IX537" s="33"/>
      <c r="IY537" s="33"/>
      <c r="IZ537" s="33"/>
      <c r="JA537" s="33"/>
    </row>
    <row r="538" spans="1:263">
      <c r="A538" s="13">
        <v>356</v>
      </c>
      <c r="B538" s="19" t="s">
        <v>631</v>
      </c>
      <c r="C538" s="19" t="s">
        <v>70</v>
      </c>
      <c r="D538" s="19"/>
      <c r="E538" s="14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4"/>
      <c r="AA538" s="19"/>
      <c r="AB538" s="19"/>
      <c r="AC538" s="19"/>
      <c r="AD538" s="19"/>
      <c r="AE538" s="19"/>
      <c r="AF538" s="19"/>
      <c r="AG538" s="19"/>
      <c r="AH538" s="19"/>
      <c r="AI538" s="14">
        <f t="shared" si="143"/>
        <v>0</v>
      </c>
      <c r="AJ538" s="14">
        <v>35</v>
      </c>
      <c r="AK538" s="36">
        <f t="shared" si="148"/>
        <v>0</v>
      </c>
      <c r="AL538" s="19">
        <v>0</v>
      </c>
      <c r="AM538" s="36">
        <v>100</v>
      </c>
      <c r="AN538" s="36">
        <v>100</v>
      </c>
      <c r="AO538" s="41"/>
      <c r="AP538" s="41">
        <f t="shared" si="139"/>
        <v>0</v>
      </c>
      <c r="AQ538" s="41">
        <f t="shared" si="136"/>
        <v>0</v>
      </c>
      <c r="AR538" s="19"/>
      <c r="AS538" s="19"/>
      <c r="AT538" s="19"/>
      <c r="AU538" s="14">
        <f t="shared" si="152"/>
        <v>0</v>
      </c>
      <c r="AV538" s="14">
        <f t="shared" si="145"/>
        <v>0</v>
      </c>
      <c r="AW538" s="40">
        <v>0</v>
      </c>
      <c r="AX538" s="40">
        <v>489.5</v>
      </c>
      <c r="AY538" s="40">
        <f t="shared" si="144"/>
        <v>0</v>
      </c>
      <c r="AZ538" s="40">
        <f t="shared" si="149"/>
        <v>489.5</v>
      </c>
      <c r="BA538" s="40">
        <v>100</v>
      </c>
      <c r="BB538" s="40">
        <f t="shared" si="154"/>
        <v>200</v>
      </c>
      <c r="BC538" s="40">
        <v>100</v>
      </c>
      <c r="BD538" s="40">
        <f t="shared" si="155"/>
        <v>200</v>
      </c>
      <c r="BE538" s="40">
        <f t="shared" si="150"/>
        <v>0</v>
      </c>
      <c r="BF538" s="19"/>
      <c r="BG538" s="44"/>
      <c r="BH538" s="7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  <c r="BT538" s="33"/>
      <c r="BU538" s="33"/>
      <c r="BV538" s="33"/>
      <c r="BW538" s="33"/>
      <c r="BX538" s="33"/>
      <c r="BY538" s="33"/>
      <c r="BZ538" s="33"/>
      <c r="CA538" s="33"/>
      <c r="CB538" s="33"/>
      <c r="CC538" s="33"/>
      <c r="CD538" s="33"/>
      <c r="CE538" s="33"/>
      <c r="CF538" s="33"/>
      <c r="CG538" s="33"/>
      <c r="CH538" s="33"/>
      <c r="CI538" s="33"/>
      <c r="CJ538" s="33"/>
      <c r="CK538" s="33"/>
      <c r="CL538" s="33"/>
      <c r="CM538" s="33"/>
      <c r="CN538" s="33"/>
      <c r="CO538" s="33"/>
      <c r="CP538" s="33"/>
      <c r="CQ538" s="33"/>
      <c r="CR538" s="33"/>
      <c r="CS538" s="33"/>
      <c r="CT538" s="33"/>
      <c r="CU538" s="33"/>
      <c r="CV538" s="33"/>
      <c r="CW538" s="33"/>
      <c r="CX538" s="33"/>
      <c r="CY538" s="33"/>
      <c r="CZ538" s="33"/>
      <c r="DA538" s="33"/>
      <c r="DB538" s="33"/>
      <c r="DC538" s="33"/>
      <c r="DD538" s="33"/>
      <c r="DE538" s="33"/>
      <c r="DF538" s="33"/>
      <c r="DG538" s="33"/>
      <c r="DH538" s="33"/>
      <c r="DI538" s="33"/>
      <c r="DJ538" s="33"/>
      <c r="DK538" s="33"/>
      <c r="DL538" s="33"/>
      <c r="DM538" s="33"/>
      <c r="DN538" s="33"/>
      <c r="DO538" s="33"/>
      <c r="DP538" s="33"/>
      <c r="DQ538" s="33"/>
      <c r="DR538" s="33"/>
      <c r="DS538" s="33"/>
      <c r="DT538" s="33"/>
      <c r="DU538" s="33"/>
      <c r="DV538" s="33"/>
      <c r="DW538" s="33"/>
      <c r="DX538" s="33"/>
      <c r="DY538" s="33"/>
      <c r="DZ538" s="33"/>
      <c r="EA538" s="33"/>
      <c r="EB538" s="33"/>
      <c r="EC538" s="33"/>
      <c r="ED538" s="33"/>
      <c r="EE538" s="33"/>
      <c r="EF538" s="33"/>
      <c r="EG538" s="33"/>
      <c r="EH538" s="33"/>
      <c r="EI538" s="33"/>
      <c r="EJ538" s="33"/>
      <c r="EK538" s="33"/>
      <c r="EL538" s="33"/>
      <c r="EM538" s="33"/>
      <c r="EN538" s="33"/>
      <c r="EO538" s="33"/>
      <c r="EP538" s="33"/>
      <c r="EQ538" s="33"/>
      <c r="ER538" s="33"/>
      <c r="ES538" s="33"/>
      <c r="ET538" s="33"/>
      <c r="EU538" s="33"/>
      <c r="EV538" s="33"/>
      <c r="EW538" s="33"/>
      <c r="EX538" s="33"/>
      <c r="EY538" s="33"/>
      <c r="EZ538" s="33"/>
      <c r="FA538" s="33"/>
      <c r="FB538" s="33"/>
      <c r="FC538" s="33"/>
      <c r="FD538" s="33"/>
      <c r="FE538" s="33"/>
      <c r="FF538" s="33"/>
      <c r="FG538" s="33"/>
      <c r="FH538" s="33"/>
      <c r="FI538" s="33"/>
      <c r="FJ538" s="33"/>
      <c r="FK538" s="33"/>
      <c r="FL538" s="33"/>
      <c r="FM538" s="33"/>
      <c r="FN538" s="33"/>
      <c r="FO538" s="33"/>
      <c r="FP538" s="33"/>
      <c r="FQ538" s="33"/>
      <c r="FR538" s="33"/>
      <c r="FS538" s="33"/>
      <c r="FT538" s="33"/>
      <c r="FU538" s="33"/>
      <c r="FV538" s="33"/>
      <c r="FW538" s="33"/>
      <c r="FX538" s="33"/>
      <c r="FY538" s="33"/>
      <c r="FZ538" s="33"/>
      <c r="GA538" s="33"/>
      <c r="GB538" s="33"/>
      <c r="GC538" s="33"/>
      <c r="GD538" s="33"/>
      <c r="GE538" s="33"/>
      <c r="GF538" s="33"/>
      <c r="GG538" s="33"/>
      <c r="GH538" s="33"/>
      <c r="GI538" s="33"/>
      <c r="GJ538" s="33"/>
      <c r="GK538" s="33"/>
      <c r="GL538" s="33"/>
      <c r="GM538" s="33"/>
      <c r="GN538" s="33"/>
      <c r="GO538" s="33"/>
      <c r="GP538" s="33"/>
      <c r="GQ538" s="33"/>
      <c r="GR538" s="33"/>
      <c r="GS538" s="33"/>
      <c r="GT538" s="33"/>
      <c r="GU538" s="33"/>
      <c r="GV538" s="33"/>
      <c r="GW538" s="33"/>
      <c r="GX538" s="33"/>
      <c r="GY538" s="33"/>
      <c r="GZ538" s="33"/>
      <c r="HA538" s="33"/>
      <c r="HB538" s="33"/>
      <c r="HC538" s="33"/>
      <c r="HD538" s="33"/>
      <c r="HE538" s="33"/>
      <c r="HF538" s="33"/>
      <c r="HG538" s="33"/>
      <c r="HH538" s="33"/>
      <c r="HI538" s="33"/>
      <c r="HJ538" s="33"/>
      <c r="HK538" s="33"/>
      <c r="HL538" s="33"/>
      <c r="HM538" s="33"/>
      <c r="HN538" s="33"/>
      <c r="HO538" s="33"/>
      <c r="HP538" s="33"/>
      <c r="HQ538" s="33"/>
      <c r="HR538" s="33"/>
      <c r="HS538" s="33"/>
      <c r="HT538" s="33"/>
      <c r="HU538" s="33"/>
      <c r="HV538" s="33"/>
      <c r="HW538" s="33"/>
      <c r="HX538" s="33"/>
      <c r="HY538" s="33"/>
      <c r="HZ538" s="33"/>
      <c r="IA538" s="33"/>
      <c r="IB538" s="33"/>
      <c r="IC538" s="33"/>
      <c r="ID538" s="33"/>
      <c r="IE538" s="33"/>
      <c r="IF538" s="33"/>
      <c r="IG538" s="33"/>
      <c r="IH538" s="33"/>
      <c r="II538" s="33"/>
      <c r="IJ538" s="33"/>
      <c r="IK538" s="33"/>
      <c r="IL538" s="33"/>
      <c r="IM538" s="33"/>
      <c r="IN538" s="33"/>
      <c r="IO538" s="33"/>
      <c r="IP538" s="33"/>
      <c r="IQ538" s="33"/>
      <c r="IR538" s="33"/>
      <c r="IS538" s="33"/>
      <c r="IT538" s="33"/>
      <c r="IU538" s="33"/>
      <c r="IV538" s="33"/>
      <c r="IW538" s="33"/>
      <c r="IX538" s="33"/>
      <c r="IY538" s="33"/>
      <c r="IZ538" s="33"/>
      <c r="JA538" s="33"/>
      <c r="JB538" s="34"/>
      <c r="JC538" s="34"/>
    </row>
    <row r="539" spans="1:263">
      <c r="A539" s="13">
        <v>358</v>
      </c>
      <c r="B539" s="19" t="s">
        <v>632</v>
      </c>
      <c r="C539" s="19" t="s">
        <v>70</v>
      </c>
      <c r="D539" s="19">
        <v>2.5</v>
      </c>
      <c r="E539" s="14">
        <v>2.5</v>
      </c>
      <c r="F539" s="19">
        <v>1.5</v>
      </c>
      <c r="G539" s="19">
        <v>2.5</v>
      </c>
      <c r="H539" s="19">
        <v>2.5</v>
      </c>
      <c r="I539" s="19">
        <v>2.5</v>
      </c>
      <c r="J539" s="19">
        <v>2.5</v>
      </c>
      <c r="K539" s="19">
        <v>2.5</v>
      </c>
      <c r="L539" s="19">
        <v>2.5</v>
      </c>
      <c r="M539" s="19">
        <v>2.5</v>
      </c>
      <c r="N539" s="19">
        <v>2.5</v>
      </c>
      <c r="O539" s="19">
        <v>2.5</v>
      </c>
      <c r="P539" s="19">
        <v>0.5</v>
      </c>
      <c r="Q539" s="19">
        <v>7</v>
      </c>
      <c r="R539" s="19">
        <v>2.5</v>
      </c>
      <c r="S539" s="19">
        <v>2.5</v>
      </c>
      <c r="T539" s="19">
        <v>2.5</v>
      </c>
      <c r="U539" s="19">
        <v>2.5</v>
      </c>
      <c r="V539" s="19">
        <v>2.5</v>
      </c>
      <c r="W539" s="19">
        <v>2.5</v>
      </c>
      <c r="X539" s="19">
        <v>3</v>
      </c>
      <c r="Y539" s="19">
        <v>3</v>
      </c>
      <c r="Z539" s="14">
        <v>2.5</v>
      </c>
      <c r="AA539" s="19">
        <v>2.5</v>
      </c>
      <c r="AB539" s="19">
        <v>2.5</v>
      </c>
      <c r="AC539" s="19">
        <v>2.5</v>
      </c>
      <c r="AD539" s="19">
        <v>2.5</v>
      </c>
      <c r="AE539" s="19">
        <v>2.5</v>
      </c>
      <c r="AF539" s="19">
        <v>2.5</v>
      </c>
      <c r="AG539" s="19">
        <v>2.5</v>
      </c>
      <c r="AH539" s="19">
        <v>2.5</v>
      </c>
      <c r="AI539" s="14">
        <f t="shared" si="143"/>
        <v>80</v>
      </c>
      <c r="AJ539" s="14">
        <v>35</v>
      </c>
      <c r="AK539" s="36">
        <f t="shared" si="148"/>
        <v>2800</v>
      </c>
      <c r="AL539" s="19">
        <v>0</v>
      </c>
      <c r="AM539" s="36">
        <v>100</v>
      </c>
      <c r="AN539" s="36">
        <v>100</v>
      </c>
      <c r="AO539" s="41"/>
      <c r="AP539" s="41">
        <f t="shared" si="139"/>
        <v>0</v>
      </c>
      <c r="AQ539" s="41">
        <f t="shared" si="136"/>
        <v>0</v>
      </c>
      <c r="AR539" s="19"/>
      <c r="AS539" s="19"/>
      <c r="AT539" s="19">
        <v>650</v>
      </c>
      <c r="AU539" s="14">
        <f t="shared" si="152"/>
        <v>650</v>
      </c>
      <c r="AV539" s="14">
        <f t="shared" si="145"/>
        <v>0</v>
      </c>
      <c r="AW539" s="40">
        <f t="shared" ref="AW539:AW577" si="156">AM539+AN539+AP539+AR539+AU539+AY539</f>
        <v>930</v>
      </c>
      <c r="AX539" s="40">
        <v>186.5</v>
      </c>
      <c r="AY539" s="40">
        <f t="shared" si="144"/>
        <v>80</v>
      </c>
      <c r="AZ539" s="40">
        <f t="shared" si="149"/>
        <v>266.5</v>
      </c>
      <c r="BA539" s="40">
        <v>100</v>
      </c>
      <c r="BB539" s="40">
        <f t="shared" si="154"/>
        <v>200</v>
      </c>
      <c r="BC539" s="40">
        <v>100</v>
      </c>
      <c r="BD539" s="40">
        <f t="shared" si="155"/>
        <v>200</v>
      </c>
      <c r="BE539" s="40">
        <f t="shared" si="150"/>
        <v>1870</v>
      </c>
      <c r="BF539" s="19"/>
      <c r="BG539" s="44"/>
      <c r="BH539" s="7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  <c r="BT539" s="33"/>
      <c r="BU539" s="33"/>
      <c r="BV539" s="33"/>
      <c r="BW539" s="33"/>
      <c r="BX539" s="33"/>
      <c r="BY539" s="33"/>
      <c r="BZ539" s="33"/>
      <c r="CA539" s="33"/>
      <c r="CB539" s="33"/>
      <c r="CC539" s="33"/>
      <c r="CD539" s="33"/>
      <c r="CE539" s="33"/>
      <c r="CF539" s="33"/>
      <c r="CG539" s="33"/>
      <c r="CH539" s="33"/>
      <c r="CI539" s="33"/>
      <c r="CJ539" s="33"/>
      <c r="CK539" s="33"/>
      <c r="CL539" s="33"/>
      <c r="CM539" s="33"/>
      <c r="CN539" s="33"/>
      <c r="CO539" s="33"/>
      <c r="CP539" s="33"/>
      <c r="CQ539" s="33"/>
      <c r="CR539" s="33"/>
      <c r="CS539" s="33"/>
      <c r="CT539" s="33"/>
      <c r="CU539" s="33"/>
      <c r="CV539" s="33"/>
      <c r="CW539" s="33"/>
      <c r="CX539" s="33"/>
      <c r="CY539" s="33"/>
      <c r="CZ539" s="33"/>
      <c r="DA539" s="33"/>
      <c r="DB539" s="33"/>
      <c r="DC539" s="33"/>
      <c r="DD539" s="33"/>
      <c r="DE539" s="33"/>
      <c r="DF539" s="33"/>
      <c r="DG539" s="33"/>
      <c r="DH539" s="33"/>
      <c r="DI539" s="33"/>
      <c r="DJ539" s="33"/>
      <c r="DK539" s="33"/>
      <c r="DL539" s="33"/>
      <c r="DM539" s="33"/>
      <c r="DN539" s="33"/>
      <c r="DO539" s="33"/>
      <c r="DP539" s="33"/>
      <c r="DQ539" s="33"/>
      <c r="DR539" s="33"/>
      <c r="DS539" s="33"/>
      <c r="DT539" s="33"/>
      <c r="DU539" s="33"/>
      <c r="DV539" s="33"/>
      <c r="DW539" s="33"/>
      <c r="DX539" s="33"/>
      <c r="DY539" s="33"/>
      <c r="DZ539" s="33"/>
      <c r="EA539" s="33"/>
      <c r="EB539" s="33"/>
      <c r="EC539" s="33"/>
      <c r="ED539" s="33"/>
      <c r="EE539" s="33"/>
      <c r="EF539" s="33"/>
      <c r="EG539" s="33"/>
      <c r="EH539" s="33"/>
      <c r="EI539" s="33"/>
      <c r="EJ539" s="33"/>
      <c r="EK539" s="33"/>
      <c r="EL539" s="33"/>
      <c r="EM539" s="33"/>
      <c r="EN539" s="33"/>
      <c r="EO539" s="33"/>
      <c r="EP539" s="33"/>
      <c r="EQ539" s="33"/>
      <c r="ER539" s="33"/>
      <c r="ES539" s="33"/>
      <c r="ET539" s="33"/>
      <c r="EU539" s="33"/>
      <c r="EV539" s="33"/>
      <c r="EW539" s="33"/>
      <c r="EX539" s="33"/>
      <c r="EY539" s="33"/>
      <c r="EZ539" s="33"/>
      <c r="FA539" s="33"/>
      <c r="FB539" s="33"/>
      <c r="FC539" s="33"/>
      <c r="FD539" s="33"/>
      <c r="FE539" s="33"/>
      <c r="FF539" s="33"/>
      <c r="FG539" s="33"/>
      <c r="FH539" s="33"/>
      <c r="FI539" s="33"/>
      <c r="FJ539" s="33"/>
      <c r="FK539" s="33"/>
      <c r="FL539" s="33"/>
      <c r="FM539" s="33"/>
      <c r="FN539" s="33"/>
      <c r="FO539" s="33"/>
      <c r="FP539" s="33"/>
      <c r="FQ539" s="33"/>
      <c r="FR539" s="33"/>
      <c r="FS539" s="33"/>
      <c r="FT539" s="33"/>
      <c r="FU539" s="33"/>
      <c r="FV539" s="33"/>
      <c r="FW539" s="33"/>
      <c r="FX539" s="33"/>
      <c r="FY539" s="33"/>
      <c r="FZ539" s="33"/>
      <c r="GA539" s="33"/>
      <c r="GB539" s="33"/>
      <c r="GC539" s="33"/>
      <c r="GD539" s="33"/>
      <c r="GE539" s="33"/>
      <c r="GF539" s="33"/>
      <c r="GG539" s="33"/>
      <c r="GH539" s="33"/>
      <c r="GI539" s="33"/>
      <c r="GJ539" s="33"/>
      <c r="GK539" s="33"/>
      <c r="GL539" s="33"/>
      <c r="GM539" s="33"/>
      <c r="GN539" s="33"/>
      <c r="GO539" s="33"/>
      <c r="GP539" s="33"/>
      <c r="GQ539" s="33"/>
      <c r="GR539" s="33"/>
      <c r="GS539" s="33"/>
      <c r="GT539" s="33"/>
      <c r="GU539" s="33"/>
      <c r="GV539" s="33"/>
      <c r="GW539" s="33"/>
      <c r="GX539" s="33"/>
      <c r="GY539" s="33"/>
      <c r="GZ539" s="33"/>
      <c r="HA539" s="33"/>
      <c r="HB539" s="33"/>
      <c r="HC539" s="33"/>
      <c r="HD539" s="33"/>
      <c r="HE539" s="33"/>
      <c r="HF539" s="33"/>
      <c r="HG539" s="33"/>
      <c r="HH539" s="33"/>
      <c r="HI539" s="33"/>
      <c r="HJ539" s="33"/>
      <c r="HK539" s="33"/>
      <c r="HL539" s="33"/>
      <c r="HM539" s="33"/>
      <c r="HN539" s="33"/>
      <c r="HO539" s="33"/>
      <c r="HP539" s="33"/>
      <c r="HQ539" s="33"/>
      <c r="HR539" s="33"/>
      <c r="HS539" s="33"/>
      <c r="HT539" s="33"/>
      <c r="HU539" s="33"/>
      <c r="HV539" s="33"/>
      <c r="HW539" s="33"/>
      <c r="HX539" s="33"/>
      <c r="HY539" s="33"/>
      <c r="HZ539" s="33"/>
      <c r="IA539" s="33"/>
      <c r="IB539" s="33"/>
      <c r="IC539" s="33"/>
      <c r="ID539" s="33"/>
      <c r="IE539" s="33"/>
      <c r="IF539" s="33"/>
      <c r="IG539" s="33"/>
      <c r="IH539" s="33"/>
      <c r="II539" s="33"/>
      <c r="IJ539" s="33"/>
      <c r="IK539" s="33"/>
      <c r="IL539" s="33"/>
      <c r="IM539" s="33"/>
      <c r="IN539" s="33"/>
      <c r="IO539" s="33"/>
      <c r="IP539" s="33"/>
      <c r="IQ539" s="33"/>
      <c r="IR539" s="33"/>
      <c r="IS539" s="33"/>
      <c r="IT539" s="33"/>
      <c r="IU539" s="33"/>
      <c r="IV539" s="33"/>
      <c r="IW539" s="33"/>
      <c r="IX539" s="33"/>
      <c r="IY539" s="33"/>
      <c r="IZ539" s="33"/>
      <c r="JA539" s="33"/>
      <c r="JB539" s="9"/>
      <c r="JC539" s="9"/>
    </row>
    <row r="540" spans="1:263">
      <c r="A540" s="13">
        <v>359</v>
      </c>
      <c r="B540" s="19" t="s">
        <v>633</v>
      </c>
      <c r="C540" s="19" t="s">
        <v>70</v>
      </c>
      <c r="D540" s="19"/>
      <c r="E540" s="14">
        <v>3</v>
      </c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4"/>
      <c r="AA540" s="19"/>
      <c r="AB540" s="19"/>
      <c r="AC540" s="19"/>
      <c r="AD540" s="19"/>
      <c r="AE540" s="19"/>
      <c r="AF540" s="19"/>
      <c r="AG540" s="19"/>
      <c r="AH540" s="19"/>
      <c r="AI540" s="14">
        <f t="shared" si="143"/>
        <v>3</v>
      </c>
      <c r="AJ540" s="14">
        <v>35</v>
      </c>
      <c r="AK540" s="36">
        <f t="shared" si="148"/>
        <v>105</v>
      </c>
      <c r="AL540" s="19">
        <v>0</v>
      </c>
      <c r="AM540" s="36">
        <v>0</v>
      </c>
      <c r="AN540" s="36">
        <v>0</v>
      </c>
      <c r="AO540" s="41"/>
      <c r="AP540" s="41">
        <f t="shared" si="139"/>
        <v>0</v>
      </c>
      <c r="AQ540" s="41">
        <f t="shared" si="136"/>
        <v>0</v>
      </c>
      <c r="AR540" s="19"/>
      <c r="AS540" s="19"/>
      <c r="AT540" s="19"/>
      <c r="AU540" s="14">
        <f t="shared" si="152"/>
        <v>0</v>
      </c>
      <c r="AV540" s="14">
        <f t="shared" si="145"/>
        <v>0</v>
      </c>
      <c r="AW540" s="40">
        <f t="shared" si="156"/>
        <v>3</v>
      </c>
      <c r="AX540" s="40">
        <v>46</v>
      </c>
      <c r="AY540" s="40">
        <f t="shared" si="144"/>
        <v>3</v>
      </c>
      <c r="AZ540" s="40">
        <f t="shared" si="149"/>
        <v>49</v>
      </c>
      <c r="BA540" s="40">
        <v>0</v>
      </c>
      <c r="BB540" s="40">
        <f t="shared" si="154"/>
        <v>0</v>
      </c>
      <c r="BC540" s="40">
        <v>0</v>
      </c>
      <c r="BD540" s="40">
        <f t="shared" si="155"/>
        <v>0</v>
      </c>
      <c r="BE540" s="40">
        <f t="shared" si="150"/>
        <v>102</v>
      </c>
      <c r="BF540" s="19"/>
      <c r="BG540" s="44"/>
      <c r="BH540" s="7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  <c r="BT540" s="33"/>
      <c r="BU540" s="33"/>
      <c r="BV540" s="33"/>
      <c r="BW540" s="33"/>
      <c r="BX540" s="33"/>
      <c r="BY540" s="33"/>
      <c r="BZ540" s="33"/>
      <c r="CA540" s="33"/>
      <c r="CB540" s="33"/>
      <c r="CC540" s="33"/>
      <c r="CD540" s="33"/>
      <c r="CE540" s="33"/>
      <c r="CF540" s="33"/>
      <c r="CG540" s="33"/>
      <c r="CH540" s="33"/>
      <c r="CI540" s="33"/>
      <c r="CJ540" s="33"/>
      <c r="CK540" s="33"/>
      <c r="CL540" s="33"/>
      <c r="CM540" s="33"/>
      <c r="CN540" s="33"/>
      <c r="CO540" s="33"/>
      <c r="CP540" s="33"/>
      <c r="CQ540" s="33"/>
      <c r="CR540" s="33"/>
      <c r="CS540" s="33"/>
      <c r="CT540" s="33"/>
      <c r="CU540" s="33"/>
      <c r="CV540" s="33"/>
      <c r="CW540" s="33"/>
      <c r="CX540" s="33"/>
      <c r="CY540" s="33"/>
      <c r="CZ540" s="33"/>
      <c r="DA540" s="33"/>
      <c r="DB540" s="33"/>
      <c r="DC540" s="33"/>
      <c r="DD540" s="33"/>
      <c r="DE540" s="33"/>
      <c r="DF540" s="33"/>
      <c r="DG540" s="33"/>
      <c r="DH540" s="33"/>
      <c r="DI540" s="33"/>
      <c r="DJ540" s="33"/>
      <c r="DK540" s="33"/>
      <c r="DL540" s="33"/>
      <c r="DM540" s="33"/>
      <c r="DN540" s="33"/>
      <c r="DO540" s="33"/>
      <c r="DP540" s="33"/>
      <c r="DQ540" s="33"/>
      <c r="DR540" s="33"/>
      <c r="DS540" s="33"/>
      <c r="DT540" s="33"/>
      <c r="DU540" s="33"/>
      <c r="DV540" s="33"/>
      <c r="DW540" s="33"/>
      <c r="DX540" s="33"/>
      <c r="DY540" s="33"/>
      <c r="DZ540" s="33"/>
      <c r="EA540" s="33"/>
      <c r="EB540" s="33"/>
      <c r="EC540" s="33"/>
      <c r="ED540" s="33"/>
      <c r="EE540" s="33"/>
      <c r="EF540" s="33"/>
      <c r="EG540" s="33"/>
      <c r="EH540" s="33"/>
      <c r="EI540" s="33"/>
      <c r="EJ540" s="33"/>
      <c r="EK540" s="33"/>
      <c r="EL540" s="33"/>
      <c r="EM540" s="33"/>
      <c r="EN540" s="33"/>
      <c r="EO540" s="33"/>
      <c r="EP540" s="33"/>
      <c r="EQ540" s="33"/>
      <c r="ER540" s="33"/>
      <c r="ES540" s="33"/>
      <c r="ET540" s="33"/>
      <c r="EU540" s="33"/>
      <c r="EV540" s="33"/>
      <c r="EW540" s="33"/>
      <c r="EX540" s="33"/>
      <c r="EY540" s="33"/>
      <c r="EZ540" s="33"/>
      <c r="FA540" s="33"/>
      <c r="FB540" s="33"/>
      <c r="FC540" s="33"/>
      <c r="FD540" s="33"/>
      <c r="FE540" s="33"/>
      <c r="FF540" s="33"/>
      <c r="FG540" s="33"/>
      <c r="FH540" s="33"/>
      <c r="FI540" s="33"/>
      <c r="FJ540" s="33"/>
      <c r="FK540" s="33"/>
      <c r="FL540" s="33"/>
      <c r="FM540" s="33"/>
      <c r="FN540" s="33"/>
      <c r="FO540" s="33"/>
      <c r="FP540" s="33"/>
      <c r="FQ540" s="33"/>
      <c r="FR540" s="33"/>
      <c r="FS540" s="33"/>
      <c r="FT540" s="33"/>
      <c r="FU540" s="33"/>
      <c r="FV540" s="33"/>
      <c r="FW540" s="33"/>
      <c r="FX540" s="33"/>
      <c r="FY540" s="33"/>
      <c r="FZ540" s="33"/>
      <c r="GA540" s="33"/>
      <c r="GB540" s="33"/>
      <c r="GC540" s="33"/>
      <c r="GD540" s="33"/>
      <c r="GE540" s="33"/>
      <c r="GF540" s="33"/>
      <c r="GG540" s="33"/>
      <c r="GH540" s="33"/>
      <c r="GI540" s="33"/>
      <c r="GJ540" s="33"/>
      <c r="GK540" s="33"/>
      <c r="GL540" s="33"/>
      <c r="GM540" s="33"/>
      <c r="GN540" s="33"/>
      <c r="GO540" s="33"/>
      <c r="GP540" s="33"/>
      <c r="GQ540" s="33"/>
      <c r="GR540" s="33"/>
      <c r="GS540" s="33"/>
      <c r="GT540" s="33"/>
      <c r="GU540" s="33"/>
      <c r="GV540" s="33"/>
      <c r="GW540" s="33"/>
      <c r="GX540" s="33"/>
      <c r="GY540" s="33"/>
      <c r="GZ540" s="33"/>
      <c r="HA540" s="33"/>
      <c r="HB540" s="33"/>
      <c r="HC540" s="33"/>
      <c r="HD540" s="33"/>
      <c r="HE540" s="33"/>
      <c r="HF540" s="33"/>
      <c r="HG540" s="33"/>
      <c r="HH540" s="33"/>
      <c r="HI540" s="33"/>
      <c r="HJ540" s="33"/>
      <c r="HK540" s="33"/>
      <c r="HL540" s="33"/>
      <c r="HM540" s="33"/>
      <c r="HN540" s="33"/>
      <c r="HO540" s="33"/>
      <c r="HP540" s="33"/>
      <c r="HQ540" s="33"/>
      <c r="HR540" s="33"/>
      <c r="HS540" s="33"/>
      <c r="HT540" s="33"/>
      <c r="HU540" s="33"/>
      <c r="HV540" s="33"/>
      <c r="HW540" s="33"/>
      <c r="HX540" s="33"/>
      <c r="HY540" s="33"/>
      <c r="HZ540" s="33"/>
      <c r="IA540" s="33"/>
      <c r="IB540" s="33"/>
      <c r="IC540" s="33"/>
      <c r="ID540" s="33"/>
      <c r="IE540" s="33"/>
      <c r="IF540" s="33"/>
      <c r="IG540" s="33"/>
      <c r="IH540" s="33"/>
      <c r="II540" s="33"/>
      <c r="IJ540" s="33"/>
      <c r="IK540" s="33"/>
      <c r="IL540" s="33"/>
      <c r="IM540" s="33"/>
      <c r="IN540" s="33"/>
      <c r="IO540" s="33"/>
      <c r="IP540" s="33"/>
      <c r="IQ540" s="33"/>
      <c r="IR540" s="33"/>
      <c r="IS540" s="33"/>
      <c r="IT540" s="33"/>
      <c r="IU540" s="33"/>
      <c r="IV540" s="33"/>
      <c r="IW540" s="33"/>
      <c r="IX540" s="33"/>
      <c r="IY540" s="33"/>
      <c r="IZ540" s="33"/>
      <c r="JA540" s="33"/>
      <c r="JB540" s="11"/>
      <c r="JC540" s="11"/>
    </row>
    <row r="541" spans="1:261">
      <c r="A541" s="13">
        <v>360</v>
      </c>
      <c r="B541" s="19" t="s">
        <v>634</v>
      </c>
      <c r="C541" s="19" t="s">
        <v>70</v>
      </c>
      <c r="D541" s="19"/>
      <c r="E541" s="14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4"/>
      <c r="AA541" s="19"/>
      <c r="AB541" s="19"/>
      <c r="AC541" s="19"/>
      <c r="AD541" s="19"/>
      <c r="AE541" s="19"/>
      <c r="AF541" s="19"/>
      <c r="AG541" s="19"/>
      <c r="AH541" s="19"/>
      <c r="AI541" s="14">
        <f t="shared" si="143"/>
        <v>0</v>
      </c>
      <c r="AJ541" s="14">
        <v>35</v>
      </c>
      <c r="AK541" s="36">
        <f t="shared" si="148"/>
        <v>0</v>
      </c>
      <c r="AL541" s="19">
        <v>0</v>
      </c>
      <c r="AM541" s="36">
        <v>0</v>
      </c>
      <c r="AN541" s="36">
        <v>0</v>
      </c>
      <c r="AO541" s="41"/>
      <c r="AP541" s="41">
        <f t="shared" si="139"/>
        <v>0</v>
      </c>
      <c r="AQ541" s="41">
        <f t="shared" si="136"/>
        <v>0</v>
      </c>
      <c r="AR541" s="19"/>
      <c r="AS541" s="19"/>
      <c r="AT541" s="19"/>
      <c r="AU541" s="14">
        <f t="shared" si="152"/>
        <v>0</v>
      </c>
      <c r="AV541" s="14">
        <f t="shared" si="145"/>
        <v>0</v>
      </c>
      <c r="AW541" s="40">
        <f t="shared" si="156"/>
        <v>0</v>
      </c>
      <c r="AX541" s="40">
        <v>5.5</v>
      </c>
      <c r="AY541" s="40">
        <f t="shared" si="144"/>
        <v>0</v>
      </c>
      <c r="AZ541" s="40">
        <f t="shared" si="149"/>
        <v>5.5</v>
      </c>
      <c r="BA541" s="40">
        <v>0</v>
      </c>
      <c r="BB541" s="40">
        <f t="shared" si="154"/>
        <v>0</v>
      </c>
      <c r="BC541" s="40">
        <v>0</v>
      </c>
      <c r="BD541" s="40">
        <f t="shared" si="155"/>
        <v>0</v>
      </c>
      <c r="BE541" s="40">
        <f t="shared" si="150"/>
        <v>0</v>
      </c>
      <c r="BF541" s="19"/>
      <c r="BG541" s="44"/>
      <c r="BH541" s="7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  <c r="BT541" s="33"/>
      <c r="BU541" s="33"/>
      <c r="BV541" s="33"/>
      <c r="BW541" s="33"/>
      <c r="BX541" s="33"/>
      <c r="BY541" s="33"/>
      <c r="BZ541" s="33"/>
      <c r="CA541" s="33"/>
      <c r="CB541" s="33"/>
      <c r="CC541" s="33"/>
      <c r="CD541" s="33"/>
      <c r="CE541" s="33"/>
      <c r="CF541" s="33"/>
      <c r="CG541" s="33"/>
      <c r="CH541" s="33"/>
      <c r="CI541" s="33"/>
      <c r="CJ541" s="33"/>
      <c r="CK541" s="33"/>
      <c r="CL541" s="33"/>
      <c r="CM541" s="33"/>
      <c r="CN541" s="33"/>
      <c r="CO541" s="33"/>
      <c r="CP541" s="33"/>
      <c r="CQ541" s="33"/>
      <c r="CR541" s="33"/>
      <c r="CS541" s="33"/>
      <c r="CT541" s="33"/>
      <c r="CU541" s="33"/>
      <c r="CV541" s="33"/>
      <c r="CW541" s="33"/>
      <c r="CX541" s="33"/>
      <c r="CY541" s="33"/>
      <c r="CZ541" s="33"/>
      <c r="DA541" s="33"/>
      <c r="DB541" s="33"/>
      <c r="DC541" s="33"/>
      <c r="DD541" s="33"/>
      <c r="DE541" s="33"/>
      <c r="DF541" s="33"/>
      <c r="DG541" s="33"/>
      <c r="DH541" s="33"/>
      <c r="DI541" s="33"/>
      <c r="DJ541" s="33"/>
      <c r="DK541" s="33"/>
      <c r="DL541" s="33"/>
      <c r="DM541" s="33"/>
      <c r="DN541" s="33"/>
      <c r="DO541" s="33"/>
      <c r="DP541" s="33"/>
      <c r="DQ541" s="33"/>
      <c r="DR541" s="33"/>
      <c r="DS541" s="33"/>
      <c r="DT541" s="33"/>
      <c r="DU541" s="33"/>
      <c r="DV541" s="33"/>
      <c r="DW541" s="33"/>
      <c r="DX541" s="33"/>
      <c r="DY541" s="33"/>
      <c r="DZ541" s="33"/>
      <c r="EA541" s="33"/>
      <c r="EB541" s="33"/>
      <c r="EC541" s="33"/>
      <c r="ED541" s="33"/>
      <c r="EE541" s="33"/>
      <c r="EF541" s="33"/>
      <c r="EG541" s="33"/>
      <c r="EH541" s="33"/>
      <c r="EI541" s="33"/>
      <c r="EJ541" s="33"/>
      <c r="EK541" s="33"/>
      <c r="EL541" s="33"/>
      <c r="EM541" s="33"/>
      <c r="EN541" s="33"/>
      <c r="EO541" s="33"/>
      <c r="EP541" s="33"/>
      <c r="EQ541" s="33"/>
      <c r="ER541" s="33"/>
      <c r="ES541" s="33"/>
      <c r="ET541" s="33"/>
      <c r="EU541" s="33"/>
      <c r="EV541" s="33"/>
      <c r="EW541" s="33"/>
      <c r="EX541" s="33"/>
      <c r="EY541" s="33"/>
      <c r="EZ541" s="33"/>
      <c r="FA541" s="33"/>
      <c r="FB541" s="33"/>
      <c r="FC541" s="33"/>
      <c r="FD541" s="33"/>
      <c r="FE541" s="33"/>
      <c r="FF541" s="33"/>
      <c r="FG541" s="33"/>
      <c r="FH541" s="33"/>
      <c r="FI541" s="33"/>
      <c r="FJ541" s="33"/>
      <c r="FK541" s="33"/>
      <c r="FL541" s="33"/>
      <c r="FM541" s="33"/>
      <c r="FN541" s="33"/>
      <c r="FO541" s="33"/>
      <c r="FP541" s="33"/>
      <c r="FQ541" s="33"/>
      <c r="FR541" s="33"/>
      <c r="FS541" s="33"/>
      <c r="FT541" s="33"/>
      <c r="FU541" s="33"/>
      <c r="FV541" s="33"/>
      <c r="FW541" s="33"/>
      <c r="FX541" s="33"/>
      <c r="FY541" s="33"/>
      <c r="FZ541" s="33"/>
      <c r="GA541" s="33"/>
      <c r="GB541" s="33"/>
      <c r="GC541" s="33"/>
      <c r="GD541" s="33"/>
      <c r="GE541" s="33"/>
      <c r="GF541" s="33"/>
      <c r="GG541" s="33"/>
      <c r="GH541" s="33"/>
      <c r="GI541" s="33"/>
      <c r="GJ541" s="33"/>
      <c r="GK541" s="33"/>
      <c r="GL541" s="33"/>
      <c r="GM541" s="33"/>
      <c r="GN541" s="33"/>
      <c r="GO541" s="33"/>
      <c r="GP541" s="33"/>
      <c r="GQ541" s="33"/>
      <c r="GR541" s="33"/>
      <c r="GS541" s="33"/>
      <c r="GT541" s="33"/>
      <c r="GU541" s="33"/>
      <c r="GV541" s="33"/>
      <c r="GW541" s="33"/>
      <c r="GX541" s="33"/>
      <c r="GY541" s="33"/>
      <c r="GZ541" s="33"/>
      <c r="HA541" s="33"/>
      <c r="HB541" s="33"/>
      <c r="HC541" s="33"/>
      <c r="HD541" s="33"/>
      <c r="HE541" s="33"/>
      <c r="HF541" s="33"/>
      <c r="HG541" s="33"/>
      <c r="HH541" s="33"/>
      <c r="HI541" s="33"/>
      <c r="HJ541" s="33"/>
      <c r="HK541" s="33"/>
      <c r="HL541" s="33"/>
      <c r="HM541" s="33"/>
      <c r="HN541" s="33"/>
      <c r="HO541" s="33"/>
      <c r="HP541" s="33"/>
      <c r="HQ541" s="33"/>
      <c r="HR541" s="33"/>
      <c r="HS541" s="33"/>
      <c r="HT541" s="33"/>
      <c r="HU541" s="33"/>
      <c r="HV541" s="33"/>
      <c r="HW541" s="33"/>
      <c r="HX541" s="33"/>
      <c r="HY541" s="33"/>
      <c r="HZ541" s="33"/>
      <c r="IA541" s="33"/>
      <c r="IB541" s="33"/>
      <c r="IC541" s="33"/>
      <c r="ID541" s="33"/>
      <c r="IE541" s="33"/>
      <c r="IF541" s="33"/>
      <c r="IG541" s="33"/>
      <c r="IH541" s="33"/>
      <c r="II541" s="33"/>
      <c r="IJ541" s="33"/>
      <c r="IK541" s="33"/>
      <c r="IL541" s="33"/>
      <c r="IM541" s="33"/>
      <c r="IN541" s="33"/>
      <c r="IO541" s="33"/>
      <c r="IP541" s="33"/>
      <c r="IQ541" s="33"/>
      <c r="IR541" s="33"/>
      <c r="IS541" s="33"/>
      <c r="IT541" s="33"/>
      <c r="IU541" s="33"/>
      <c r="IV541" s="33"/>
      <c r="IW541" s="33"/>
      <c r="IX541" s="33"/>
      <c r="IY541" s="33"/>
      <c r="IZ541" s="33"/>
      <c r="JA541" s="33"/>
    </row>
    <row r="542" spans="1:263">
      <c r="A542" s="13">
        <v>361</v>
      </c>
      <c r="B542" s="19" t="s">
        <v>635</v>
      </c>
      <c r="C542" s="19" t="s">
        <v>70</v>
      </c>
      <c r="D542" s="19"/>
      <c r="E542" s="14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4"/>
      <c r="AA542" s="19"/>
      <c r="AB542" s="19"/>
      <c r="AC542" s="19"/>
      <c r="AD542" s="19"/>
      <c r="AE542" s="19"/>
      <c r="AF542" s="19"/>
      <c r="AG542" s="19"/>
      <c r="AH542" s="19"/>
      <c r="AI542" s="14">
        <f t="shared" si="143"/>
        <v>0</v>
      </c>
      <c r="AJ542" s="14">
        <v>35</v>
      </c>
      <c r="AK542" s="36">
        <f t="shared" si="148"/>
        <v>0</v>
      </c>
      <c r="AL542" s="19">
        <v>0</v>
      </c>
      <c r="AM542" s="36">
        <v>0</v>
      </c>
      <c r="AN542" s="36">
        <v>0</v>
      </c>
      <c r="AO542" s="41"/>
      <c r="AP542" s="41">
        <f t="shared" si="139"/>
        <v>0</v>
      </c>
      <c r="AQ542" s="41">
        <f t="shared" si="136"/>
        <v>0</v>
      </c>
      <c r="AR542" s="19"/>
      <c r="AS542" s="19"/>
      <c r="AT542" s="19"/>
      <c r="AU542" s="14">
        <f t="shared" si="152"/>
        <v>0</v>
      </c>
      <c r="AV542" s="14">
        <f t="shared" si="145"/>
        <v>0</v>
      </c>
      <c r="AW542" s="40">
        <f t="shared" si="156"/>
        <v>0</v>
      </c>
      <c r="AX542" s="40">
        <v>14.5</v>
      </c>
      <c r="AY542" s="40">
        <f t="shared" si="144"/>
        <v>0</v>
      </c>
      <c r="AZ542" s="40">
        <f t="shared" si="149"/>
        <v>14.5</v>
      </c>
      <c r="BA542" s="40">
        <v>0</v>
      </c>
      <c r="BB542" s="40">
        <f t="shared" si="154"/>
        <v>0</v>
      </c>
      <c r="BC542" s="40">
        <v>0</v>
      </c>
      <c r="BD542" s="40">
        <f t="shared" si="155"/>
        <v>0</v>
      </c>
      <c r="BE542" s="40">
        <f t="shared" si="150"/>
        <v>0</v>
      </c>
      <c r="BF542" s="19"/>
      <c r="BG542" s="44"/>
      <c r="BH542" s="7"/>
      <c r="JB542" s="11"/>
      <c r="JC542" s="11"/>
    </row>
    <row r="543" spans="1:60">
      <c r="A543" s="13">
        <v>362</v>
      </c>
      <c r="B543" s="19" t="s">
        <v>636</v>
      </c>
      <c r="C543" s="19" t="s">
        <v>70</v>
      </c>
      <c r="D543" s="19"/>
      <c r="E543" s="14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4"/>
      <c r="AA543" s="19"/>
      <c r="AB543" s="19"/>
      <c r="AC543" s="19"/>
      <c r="AD543" s="19"/>
      <c r="AE543" s="19"/>
      <c r="AF543" s="19"/>
      <c r="AG543" s="19"/>
      <c r="AH543" s="19"/>
      <c r="AI543" s="14">
        <f t="shared" si="143"/>
        <v>0</v>
      </c>
      <c r="AJ543" s="14">
        <v>35</v>
      </c>
      <c r="AK543" s="36">
        <f t="shared" si="148"/>
        <v>0</v>
      </c>
      <c r="AL543" s="19">
        <v>0</v>
      </c>
      <c r="AM543" s="36">
        <v>0</v>
      </c>
      <c r="AN543" s="36">
        <v>0</v>
      </c>
      <c r="AO543" s="41"/>
      <c r="AP543" s="41">
        <f t="shared" si="139"/>
        <v>0</v>
      </c>
      <c r="AQ543" s="41">
        <f t="shared" ref="AQ543:AQ606" si="157">AL543-AO543</f>
        <v>0</v>
      </c>
      <c r="AR543" s="19"/>
      <c r="AS543" s="19"/>
      <c r="AT543" s="19"/>
      <c r="AU543" s="14">
        <f t="shared" si="152"/>
        <v>0</v>
      </c>
      <c r="AV543" s="14">
        <f t="shared" si="145"/>
        <v>0</v>
      </c>
      <c r="AW543" s="40">
        <f t="shared" si="156"/>
        <v>0</v>
      </c>
      <c r="AX543" s="40">
        <v>249.5</v>
      </c>
      <c r="AY543" s="40">
        <f t="shared" si="144"/>
        <v>0</v>
      </c>
      <c r="AZ543" s="40">
        <f t="shared" si="149"/>
        <v>249.5</v>
      </c>
      <c r="BA543" s="40">
        <v>0</v>
      </c>
      <c r="BB543" s="40">
        <f t="shared" si="154"/>
        <v>0</v>
      </c>
      <c r="BC543" s="40">
        <v>0</v>
      </c>
      <c r="BD543" s="40">
        <f t="shared" si="155"/>
        <v>0</v>
      </c>
      <c r="BE543" s="40">
        <f t="shared" si="150"/>
        <v>0</v>
      </c>
      <c r="BF543" s="19"/>
      <c r="BG543" s="44"/>
      <c r="BH543" s="7"/>
    </row>
    <row r="544" spans="1:60">
      <c r="A544" s="13">
        <v>363</v>
      </c>
      <c r="B544" s="19" t="s">
        <v>637</v>
      </c>
      <c r="C544" s="19" t="s">
        <v>70</v>
      </c>
      <c r="D544" s="19"/>
      <c r="E544" s="14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4"/>
      <c r="AA544" s="19"/>
      <c r="AB544" s="19"/>
      <c r="AC544" s="19"/>
      <c r="AD544" s="19"/>
      <c r="AE544" s="19"/>
      <c r="AF544" s="19"/>
      <c r="AG544" s="19"/>
      <c r="AH544" s="19"/>
      <c r="AI544" s="14">
        <f t="shared" si="143"/>
        <v>0</v>
      </c>
      <c r="AJ544" s="14">
        <v>35</v>
      </c>
      <c r="AK544" s="36">
        <f t="shared" si="148"/>
        <v>0</v>
      </c>
      <c r="AL544" s="19">
        <v>0</v>
      </c>
      <c r="AM544" s="36">
        <v>0</v>
      </c>
      <c r="AN544" s="36">
        <v>0</v>
      </c>
      <c r="AO544" s="41"/>
      <c r="AP544" s="41">
        <f t="shared" si="139"/>
        <v>0</v>
      </c>
      <c r="AQ544" s="41">
        <f t="shared" si="157"/>
        <v>0</v>
      </c>
      <c r="AR544" s="19"/>
      <c r="AS544" s="19"/>
      <c r="AT544" s="19"/>
      <c r="AU544" s="14">
        <f t="shared" si="152"/>
        <v>0</v>
      </c>
      <c r="AV544" s="14">
        <f t="shared" si="145"/>
        <v>0</v>
      </c>
      <c r="AW544" s="40">
        <f t="shared" si="156"/>
        <v>0</v>
      </c>
      <c r="AX544" s="40">
        <v>75</v>
      </c>
      <c r="AY544" s="40">
        <f t="shared" si="144"/>
        <v>0</v>
      </c>
      <c r="AZ544" s="40">
        <f t="shared" si="149"/>
        <v>75</v>
      </c>
      <c r="BA544" s="40">
        <v>0</v>
      </c>
      <c r="BB544" s="40">
        <f t="shared" si="154"/>
        <v>0</v>
      </c>
      <c r="BC544" s="40">
        <v>0</v>
      </c>
      <c r="BD544" s="40">
        <f t="shared" si="155"/>
        <v>0</v>
      </c>
      <c r="BE544" s="40">
        <f t="shared" si="150"/>
        <v>0</v>
      </c>
      <c r="BF544" s="19"/>
      <c r="BG544" s="44"/>
      <c r="BH544" s="7"/>
    </row>
    <row r="545" s="9" customFormat="1" spans="1:263">
      <c r="A545" s="13">
        <v>364</v>
      </c>
      <c r="B545" s="19" t="s">
        <v>638</v>
      </c>
      <c r="C545" s="19" t="s">
        <v>70</v>
      </c>
      <c r="D545" s="19"/>
      <c r="E545" s="14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4"/>
      <c r="AA545" s="19"/>
      <c r="AB545" s="19"/>
      <c r="AC545" s="19"/>
      <c r="AD545" s="19"/>
      <c r="AE545" s="19"/>
      <c r="AF545" s="19"/>
      <c r="AG545" s="19"/>
      <c r="AH545" s="19"/>
      <c r="AI545" s="14">
        <f t="shared" si="143"/>
        <v>0</v>
      </c>
      <c r="AJ545" s="14">
        <v>35</v>
      </c>
      <c r="AK545" s="36">
        <f t="shared" si="148"/>
        <v>0</v>
      </c>
      <c r="AL545" s="19">
        <v>0</v>
      </c>
      <c r="AM545" s="36">
        <v>0</v>
      </c>
      <c r="AN545" s="36">
        <v>0</v>
      </c>
      <c r="AO545" s="41"/>
      <c r="AP545" s="41">
        <f t="shared" si="139"/>
        <v>0</v>
      </c>
      <c r="AQ545" s="41">
        <f t="shared" si="157"/>
        <v>0</v>
      </c>
      <c r="AR545" s="19"/>
      <c r="AS545" s="19"/>
      <c r="AT545" s="19"/>
      <c r="AU545" s="14">
        <f t="shared" si="152"/>
        <v>0</v>
      </c>
      <c r="AV545" s="14">
        <f t="shared" si="145"/>
        <v>0</v>
      </c>
      <c r="AW545" s="40">
        <f t="shared" si="156"/>
        <v>0</v>
      </c>
      <c r="AX545" s="40">
        <v>10</v>
      </c>
      <c r="AY545" s="40">
        <f t="shared" si="144"/>
        <v>0</v>
      </c>
      <c r="AZ545" s="40">
        <f t="shared" si="149"/>
        <v>10</v>
      </c>
      <c r="BA545" s="40">
        <v>0</v>
      </c>
      <c r="BB545" s="40">
        <f t="shared" si="154"/>
        <v>0</v>
      </c>
      <c r="BC545" s="40">
        <v>0</v>
      </c>
      <c r="BD545" s="40">
        <f t="shared" si="155"/>
        <v>0</v>
      </c>
      <c r="BE545" s="40">
        <f t="shared" si="150"/>
        <v>0</v>
      </c>
      <c r="BF545" s="19"/>
      <c r="BG545" s="44"/>
      <c r="BH545" s="7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  <c r="BT545" s="33"/>
      <c r="BU545" s="33"/>
      <c r="BV545" s="33"/>
      <c r="BW545" s="33"/>
      <c r="BX545" s="33"/>
      <c r="BY545" s="33"/>
      <c r="BZ545" s="33"/>
      <c r="CA545" s="33"/>
      <c r="CB545" s="33"/>
      <c r="CC545" s="33"/>
      <c r="CD545" s="33"/>
      <c r="CE545" s="33"/>
      <c r="CF545" s="33"/>
      <c r="CG545" s="33"/>
      <c r="CH545" s="33"/>
      <c r="CI545" s="33"/>
      <c r="CJ545" s="33"/>
      <c r="CK545" s="33"/>
      <c r="CL545" s="33"/>
      <c r="CM545" s="33"/>
      <c r="CN545" s="33"/>
      <c r="CO545" s="33"/>
      <c r="CP545" s="33"/>
      <c r="CQ545" s="33"/>
      <c r="CR545" s="33"/>
      <c r="CS545" s="33"/>
      <c r="CT545" s="33"/>
      <c r="CU545" s="33"/>
      <c r="CV545" s="33"/>
      <c r="CW545" s="33"/>
      <c r="CX545" s="33"/>
      <c r="CY545" s="33"/>
      <c r="CZ545" s="33"/>
      <c r="DA545" s="33"/>
      <c r="DB545" s="33"/>
      <c r="DC545" s="33"/>
      <c r="DD545" s="33"/>
      <c r="DE545" s="33"/>
      <c r="DF545" s="33"/>
      <c r="DG545" s="33"/>
      <c r="DH545" s="33"/>
      <c r="DI545" s="33"/>
      <c r="DJ545" s="33"/>
      <c r="DK545" s="33"/>
      <c r="DL545" s="33"/>
      <c r="DM545" s="33"/>
      <c r="DN545" s="33"/>
      <c r="DO545" s="33"/>
      <c r="DP545" s="33"/>
      <c r="DQ545" s="33"/>
      <c r="DR545" s="33"/>
      <c r="DS545" s="33"/>
      <c r="DT545" s="33"/>
      <c r="DU545" s="33"/>
      <c r="DV545" s="33"/>
      <c r="DW545" s="33"/>
      <c r="DX545" s="33"/>
      <c r="DY545" s="33"/>
      <c r="DZ545" s="33"/>
      <c r="EA545" s="33"/>
      <c r="EB545" s="33"/>
      <c r="EC545" s="33"/>
      <c r="ED545" s="33"/>
      <c r="EE545" s="33"/>
      <c r="EF545" s="33"/>
      <c r="EG545" s="33"/>
      <c r="EH545" s="33"/>
      <c r="EI545" s="33"/>
      <c r="EJ545" s="33"/>
      <c r="EK545" s="33"/>
      <c r="EL545" s="33"/>
      <c r="EM545" s="33"/>
      <c r="EN545" s="33"/>
      <c r="EO545" s="33"/>
      <c r="EP545" s="33"/>
      <c r="EQ545" s="33"/>
      <c r="ER545" s="33"/>
      <c r="ES545" s="33"/>
      <c r="ET545" s="33"/>
      <c r="EU545" s="33"/>
      <c r="EV545" s="33"/>
      <c r="EW545" s="33"/>
      <c r="EX545" s="33"/>
      <c r="EY545" s="33"/>
      <c r="EZ545" s="33"/>
      <c r="FA545" s="33"/>
      <c r="FB545" s="33"/>
      <c r="FC545" s="33"/>
      <c r="FD545" s="33"/>
      <c r="FE545" s="33"/>
      <c r="FF545" s="33"/>
      <c r="FG545" s="33"/>
      <c r="FH545" s="33"/>
      <c r="FI545" s="33"/>
      <c r="FJ545" s="33"/>
      <c r="FK545" s="33"/>
      <c r="FL545" s="33"/>
      <c r="FM545" s="33"/>
      <c r="FN545" s="33"/>
      <c r="FO545" s="33"/>
      <c r="FP545" s="33"/>
      <c r="FQ545" s="33"/>
      <c r="FR545" s="33"/>
      <c r="FS545" s="33"/>
      <c r="FT545" s="33"/>
      <c r="FU545" s="33"/>
      <c r="FV545" s="33"/>
      <c r="FW545" s="33"/>
      <c r="FX545" s="33"/>
      <c r="FY545" s="33"/>
      <c r="FZ545" s="33"/>
      <c r="GA545" s="33"/>
      <c r="GB545" s="33"/>
      <c r="GC545" s="33"/>
      <c r="GD545" s="33"/>
      <c r="GE545" s="33"/>
      <c r="GF545" s="33"/>
      <c r="GG545" s="33"/>
      <c r="GH545" s="33"/>
      <c r="GI545" s="33"/>
      <c r="GJ545" s="33"/>
      <c r="GK545" s="33"/>
      <c r="GL545" s="33"/>
      <c r="GM545" s="33"/>
      <c r="GN545" s="33"/>
      <c r="GO545" s="33"/>
      <c r="GP545" s="33"/>
      <c r="GQ545" s="33"/>
      <c r="GR545" s="33"/>
      <c r="GS545" s="33"/>
      <c r="GT545" s="33"/>
      <c r="GU545" s="33"/>
      <c r="GV545" s="33"/>
      <c r="GW545" s="33"/>
      <c r="GX545" s="33"/>
      <c r="GY545" s="33"/>
      <c r="GZ545" s="33"/>
      <c r="HA545" s="33"/>
      <c r="HB545" s="33"/>
      <c r="HC545" s="33"/>
      <c r="HD545" s="33"/>
      <c r="HE545" s="33"/>
      <c r="HF545" s="33"/>
      <c r="HG545" s="33"/>
      <c r="HH545" s="33"/>
      <c r="HI545" s="33"/>
      <c r="HJ545" s="33"/>
      <c r="HK545" s="33"/>
      <c r="HL545" s="33"/>
      <c r="HM545" s="33"/>
      <c r="HN545" s="33"/>
      <c r="HO545" s="33"/>
      <c r="HP545" s="33"/>
      <c r="HQ545" s="33"/>
      <c r="HR545" s="33"/>
      <c r="HS545" s="33"/>
      <c r="HT545" s="33"/>
      <c r="HU545" s="33"/>
      <c r="HV545" s="33"/>
      <c r="HW545" s="33"/>
      <c r="HX545" s="33"/>
      <c r="HY545" s="33"/>
      <c r="HZ545" s="33"/>
      <c r="IA545" s="33"/>
      <c r="IB545" s="33"/>
      <c r="IC545" s="33"/>
      <c r="ID545" s="33"/>
      <c r="IE545" s="33"/>
      <c r="IF545" s="33"/>
      <c r="IG545" s="33"/>
      <c r="IH545" s="33"/>
      <c r="II545" s="33"/>
      <c r="IJ545" s="33"/>
      <c r="IK545" s="33"/>
      <c r="IL545" s="33"/>
      <c r="IM545" s="33"/>
      <c r="IN545" s="33"/>
      <c r="IO545" s="33"/>
      <c r="IP545" s="33"/>
      <c r="IQ545" s="33"/>
      <c r="IR545" s="33"/>
      <c r="IS545" s="33"/>
      <c r="IT545" s="33"/>
      <c r="IU545" s="33"/>
      <c r="IV545" s="33"/>
      <c r="IW545" s="33"/>
      <c r="IX545" s="33"/>
      <c r="IY545" s="33"/>
      <c r="IZ545" s="33"/>
      <c r="JA545" s="33"/>
      <c r="JB545"/>
      <c r="JC545"/>
    </row>
    <row r="546" s="9" customFormat="1" spans="1:263">
      <c r="A546" s="13">
        <v>365</v>
      </c>
      <c r="B546" s="19" t="s">
        <v>639</v>
      </c>
      <c r="C546" s="19" t="s">
        <v>70</v>
      </c>
      <c r="D546" s="19"/>
      <c r="E546" s="14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4"/>
      <c r="AA546" s="19"/>
      <c r="AB546" s="19"/>
      <c r="AC546" s="19"/>
      <c r="AD546" s="19"/>
      <c r="AE546" s="19"/>
      <c r="AF546" s="19"/>
      <c r="AG546" s="19"/>
      <c r="AH546" s="19"/>
      <c r="AI546" s="14">
        <f t="shared" si="143"/>
        <v>0</v>
      </c>
      <c r="AJ546" s="14">
        <v>35</v>
      </c>
      <c r="AK546" s="36">
        <f t="shared" si="148"/>
        <v>0</v>
      </c>
      <c r="AL546" s="19">
        <v>0</v>
      </c>
      <c r="AM546" s="36">
        <v>0</v>
      </c>
      <c r="AN546" s="36">
        <v>0</v>
      </c>
      <c r="AO546" s="41"/>
      <c r="AP546" s="41">
        <f t="shared" si="139"/>
        <v>0</v>
      </c>
      <c r="AQ546" s="41">
        <f t="shared" si="157"/>
        <v>0</v>
      </c>
      <c r="AR546" s="19"/>
      <c r="AS546" s="19"/>
      <c r="AT546" s="19"/>
      <c r="AU546" s="14">
        <f t="shared" si="152"/>
        <v>0</v>
      </c>
      <c r="AV546" s="14">
        <f t="shared" si="145"/>
        <v>0</v>
      </c>
      <c r="AW546" s="40">
        <f t="shared" si="156"/>
        <v>0</v>
      </c>
      <c r="AX546" s="40">
        <v>14</v>
      </c>
      <c r="AY546" s="40">
        <f t="shared" si="144"/>
        <v>0</v>
      </c>
      <c r="AZ546" s="40">
        <f t="shared" si="149"/>
        <v>14</v>
      </c>
      <c r="BA546" s="40">
        <v>0</v>
      </c>
      <c r="BB546" s="40">
        <f t="shared" si="154"/>
        <v>0</v>
      </c>
      <c r="BC546" s="40">
        <v>0</v>
      </c>
      <c r="BD546" s="40">
        <f t="shared" si="155"/>
        <v>0</v>
      </c>
      <c r="BE546" s="40">
        <f t="shared" si="150"/>
        <v>0</v>
      </c>
      <c r="BF546" s="19"/>
      <c r="BG546" s="44"/>
      <c r="BH546" s="7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  <c r="HP546" s="15"/>
      <c r="HQ546" s="15"/>
      <c r="HR546" s="15"/>
      <c r="HS546" s="15"/>
      <c r="HT546" s="15"/>
      <c r="HU546" s="15"/>
      <c r="HV546" s="15"/>
      <c r="HW546" s="15"/>
      <c r="HX546" s="15"/>
      <c r="HY546" s="15"/>
      <c r="HZ546" s="15"/>
      <c r="IA546" s="15"/>
      <c r="IB546" s="15"/>
      <c r="IC546" s="15"/>
      <c r="ID546" s="15"/>
      <c r="IE546" s="15"/>
      <c r="IF546" s="15"/>
      <c r="IG546" s="15"/>
      <c r="IH546" s="15"/>
      <c r="II546" s="15"/>
      <c r="IJ546" s="15"/>
      <c r="IK546" s="15"/>
      <c r="IL546" s="15"/>
      <c r="IM546" s="15"/>
      <c r="IN546" s="15"/>
      <c r="IO546" s="15"/>
      <c r="IP546" s="15"/>
      <c r="IQ546" s="15"/>
      <c r="IR546" s="15"/>
      <c r="IS546" s="15"/>
      <c r="IT546" s="15"/>
      <c r="IU546" s="15"/>
      <c r="IV546" s="15"/>
      <c r="IW546" s="15"/>
      <c r="IX546" s="15"/>
      <c r="IY546" s="15"/>
      <c r="IZ546" s="15"/>
      <c r="JA546" s="15"/>
      <c r="JB546"/>
      <c r="JC546"/>
    </row>
    <row r="547" spans="1:60">
      <c r="A547" s="13">
        <v>366</v>
      </c>
      <c r="B547" s="19" t="s">
        <v>640</v>
      </c>
      <c r="C547" s="19" t="s">
        <v>70</v>
      </c>
      <c r="D547" s="19"/>
      <c r="E547" s="14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4"/>
      <c r="AA547" s="19"/>
      <c r="AB547" s="19"/>
      <c r="AC547" s="19"/>
      <c r="AD547" s="19"/>
      <c r="AE547" s="19"/>
      <c r="AF547" s="19"/>
      <c r="AG547" s="19"/>
      <c r="AH547" s="19"/>
      <c r="AI547" s="14">
        <f t="shared" si="143"/>
        <v>0</v>
      </c>
      <c r="AJ547" s="14">
        <v>35</v>
      </c>
      <c r="AK547" s="36">
        <f t="shared" si="148"/>
        <v>0</v>
      </c>
      <c r="AL547" s="19">
        <v>0</v>
      </c>
      <c r="AM547" s="36">
        <v>0</v>
      </c>
      <c r="AN547" s="36">
        <v>0</v>
      </c>
      <c r="AO547" s="41"/>
      <c r="AP547" s="41">
        <f t="shared" si="139"/>
        <v>0</v>
      </c>
      <c r="AQ547" s="41">
        <f t="shared" si="157"/>
        <v>0</v>
      </c>
      <c r="AR547" s="19"/>
      <c r="AS547" s="19"/>
      <c r="AT547" s="19"/>
      <c r="AU547" s="14">
        <f t="shared" si="152"/>
        <v>0</v>
      </c>
      <c r="AV547" s="14">
        <f t="shared" si="145"/>
        <v>0</v>
      </c>
      <c r="AW547" s="40">
        <f t="shared" si="156"/>
        <v>0</v>
      </c>
      <c r="AX547" s="40">
        <v>209</v>
      </c>
      <c r="AY547" s="40">
        <f t="shared" si="144"/>
        <v>0</v>
      </c>
      <c r="AZ547" s="40">
        <f t="shared" si="149"/>
        <v>209</v>
      </c>
      <c r="BA547" s="40">
        <v>600</v>
      </c>
      <c r="BB547" s="40">
        <f t="shared" si="154"/>
        <v>600</v>
      </c>
      <c r="BC547" s="40">
        <v>0</v>
      </c>
      <c r="BD547" s="40">
        <f t="shared" si="155"/>
        <v>0</v>
      </c>
      <c r="BE547" s="40">
        <f t="shared" si="150"/>
        <v>0</v>
      </c>
      <c r="BF547" s="19"/>
      <c r="BG547" s="44"/>
      <c r="BH547" s="7"/>
    </row>
    <row r="548" spans="1:60">
      <c r="A548" s="13">
        <v>367</v>
      </c>
      <c r="B548" s="19" t="s">
        <v>641</v>
      </c>
      <c r="C548" s="19" t="s">
        <v>70</v>
      </c>
      <c r="D548" s="19">
        <v>3</v>
      </c>
      <c r="E548" s="14">
        <v>3</v>
      </c>
      <c r="F548" s="19">
        <v>3</v>
      </c>
      <c r="G548" s="19">
        <v>3</v>
      </c>
      <c r="H548" s="19">
        <v>2.5</v>
      </c>
      <c r="I548" s="19">
        <v>2</v>
      </c>
      <c r="J548" s="19">
        <v>1.5</v>
      </c>
      <c r="K548" s="19">
        <v>1</v>
      </c>
      <c r="L548" s="19">
        <v>0</v>
      </c>
      <c r="M548" s="19">
        <v>2</v>
      </c>
      <c r="N548" s="19">
        <v>2</v>
      </c>
      <c r="O548" s="19">
        <v>3</v>
      </c>
      <c r="P548" s="19">
        <v>3</v>
      </c>
      <c r="Q548" s="19">
        <v>2</v>
      </c>
      <c r="R548" s="19">
        <v>2</v>
      </c>
      <c r="S548" s="19">
        <v>0</v>
      </c>
      <c r="T548" s="19">
        <v>0</v>
      </c>
      <c r="U548" s="19">
        <v>3</v>
      </c>
      <c r="V548" s="19">
        <v>3</v>
      </c>
      <c r="W548" s="19">
        <v>2</v>
      </c>
      <c r="X548" s="19">
        <v>0</v>
      </c>
      <c r="Y548" s="19">
        <v>0</v>
      </c>
      <c r="Z548" s="14">
        <v>3</v>
      </c>
      <c r="AA548" s="19">
        <v>3</v>
      </c>
      <c r="AB548" s="19">
        <v>2</v>
      </c>
      <c r="AC548" s="19">
        <v>0</v>
      </c>
      <c r="AD548" s="19">
        <v>2</v>
      </c>
      <c r="AE548" s="19">
        <v>1</v>
      </c>
      <c r="AF548" s="19">
        <v>1</v>
      </c>
      <c r="AG548" s="19">
        <v>1.5</v>
      </c>
      <c r="AH548" s="19">
        <v>0</v>
      </c>
      <c r="AI548" s="14">
        <f t="shared" si="143"/>
        <v>54.5</v>
      </c>
      <c r="AJ548" s="14">
        <v>35</v>
      </c>
      <c r="AK548" s="36">
        <f t="shared" si="148"/>
        <v>1907.5</v>
      </c>
      <c r="AL548" s="19">
        <v>0</v>
      </c>
      <c r="AM548" s="36">
        <v>0</v>
      </c>
      <c r="AN548" s="36">
        <v>100</v>
      </c>
      <c r="AO548" s="41"/>
      <c r="AP548" s="41">
        <f t="shared" si="139"/>
        <v>0</v>
      </c>
      <c r="AQ548" s="41">
        <f t="shared" si="157"/>
        <v>0</v>
      </c>
      <c r="AR548" s="19"/>
      <c r="AS548" s="19"/>
      <c r="AT548" s="19"/>
      <c r="AU548" s="14">
        <f t="shared" si="152"/>
        <v>0</v>
      </c>
      <c r="AV548" s="14">
        <f t="shared" si="145"/>
        <v>0</v>
      </c>
      <c r="AW548" s="40">
        <f t="shared" si="156"/>
        <v>154.5</v>
      </c>
      <c r="AX548" s="40">
        <v>171.5</v>
      </c>
      <c r="AY548" s="40">
        <f t="shared" si="144"/>
        <v>54.5</v>
      </c>
      <c r="AZ548" s="40">
        <f t="shared" si="149"/>
        <v>226</v>
      </c>
      <c r="BA548" s="40">
        <v>1000</v>
      </c>
      <c r="BB548" s="40">
        <f t="shared" si="154"/>
        <v>1000</v>
      </c>
      <c r="BC548" s="40">
        <v>100</v>
      </c>
      <c r="BD548" s="40">
        <f t="shared" si="155"/>
        <v>200</v>
      </c>
      <c r="BE548" s="40">
        <f t="shared" si="150"/>
        <v>1753</v>
      </c>
      <c r="BF548" s="19"/>
      <c r="BG548" s="44"/>
      <c r="BH548" s="7"/>
    </row>
    <row r="549" spans="1:263">
      <c r="A549" s="13">
        <v>368</v>
      </c>
      <c r="B549" s="19" t="s">
        <v>642</v>
      </c>
      <c r="C549" s="19" t="s">
        <v>70</v>
      </c>
      <c r="D549" s="19">
        <v>4</v>
      </c>
      <c r="E549" s="14">
        <v>4</v>
      </c>
      <c r="F549" s="19">
        <v>4.5</v>
      </c>
      <c r="G549" s="19">
        <v>4</v>
      </c>
      <c r="H549" s="19">
        <v>4.5</v>
      </c>
      <c r="I549" s="19">
        <v>4.5</v>
      </c>
      <c r="J549" s="19">
        <v>4.5</v>
      </c>
      <c r="K549" s="19">
        <v>4.5</v>
      </c>
      <c r="L549" s="19">
        <v>4.5</v>
      </c>
      <c r="M549" s="19">
        <v>4.5</v>
      </c>
      <c r="N549" s="19">
        <v>4</v>
      </c>
      <c r="O549" s="19">
        <v>1</v>
      </c>
      <c r="P549" s="19">
        <v>4</v>
      </c>
      <c r="Q549" s="19">
        <v>4.5</v>
      </c>
      <c r="R549" s="19">
        <v>4.5</v>
      </c>
      <c r="S549" s="19">
        <v>5</v>
      </c>
      <c r="T549" s="19">
        <v>4.5</v>
      </c>
      <c r="U549" s="19">
        <v>4</v>
      </c>
      <c r="V549" s="19">
        <v>4</v>
      </c>
      <c r="W549" s="19">
        <v>4</v>
      </c>
      <c r="X549" s="19">
        <v>4</v>
      </c>
      <c r="Y549" s="19">
        <v>4</v>
      </c>
      <c r="Z549" s="14">
        <v>4</v>
      </c>
      <c r="AA549" s="19">
        <v>4</v>
      </c>
      <c r="AB549" s="19">
        <v>4</v>
      </c>
      <c r="AC549" s="19">
        <v>0</v>
      </c>
      <c r="AD549" s="19">
        <v>5.5</v>
      </c>
      <c r="AE549" s="19">
        <v>5.5</v>
      </c>
      <c r="AF549" s="19">
        <v>5.5</v>
      </c>
      <c r="AG549" s="19">
        <v>5.5</v>
      </c>
      <c r="AH549" s="19">
        <v>5.5</v>
      </c>
      <c r="AI549" s="14">
        <f t="shared" si="143"/>
        <v>130.5</v>
      </c>
      <c r="AJ549" s="14">
        <v>35</v>
      </c>
      <c r="AK549" s="36">
        <f t="shared" si="148"/>
        <v>4567.5</v>
      </c>
      <c r="AL549" s="19">
        <v>0</v>
      </c>
      <c r="AM549" s="36">
        <v>100</v>
      </c>
      <c r="AN549" s="36">
        <v>100</v>
      </c>
      <c r="AO549" s="41"/>
      <c r="AP549" s="41">
        <f t="shared" si="139"/>
        <v>0</v>
      </c>
      <c r="AQ549" s="41">
        <f t="shared" si="157"/>
        <v>0</v>
      </c>
      <c r="AR549" s="19"/>
      <c r="AS549" s="19"/>
      <c r="AT549" s="19"/>
      <c r="AU549" s="14">
        <f t="shared" si="152"/>
        <v>0</v>
      </c>
      <c r="AV549" s="14">
        <f t="shared" si="145"/>
        <v>0</v>
      </c>
      <c r="AW549" s="40">
        <f t="shared" si="156"/>
        <v>330.5</v>
      </c>
      <c r="AX549" s="40">
        <v>887.5</v>
      </c>
      <c r="AY549" s="40">
        <f t="shared" si="144"/>
        <v>130.5</v>
      </c>
      <c r="AZ549" s="40">
        <f t="shared" si="149"/>
        <v>1018</v>
      </c>
      <c r="BA549" s="40">
        <v>500</v>
      </c>
      <c r="BB549" s="40">
        <f t="shared" si="154"/>
        <v>600</v>
      </c>
      <c r="BC549" s="40">
        <v>100</v>
      </c>
      <c r="BD549" s="40">
        <f t="shared" si="155"/>
        <v>200</v>
      </c>
      <c r="BE549" s="40">
        <f t="shared" si="150"/>
        <v>4237</v>
      </c>
      <c r="BF549" s="19"/>
      <c r="BG549" s="44"/>
      <c r="BH549" s="7"/>
      <c r="JB549" s="8"/>
      <c r="JC549" s="8"/>
    </row>
    <row r="550" spans="1:60">
      <c r="A550" s="13">
        <v>369</v>
      </c>
      <c r="B550" s="19" t="s">
        <v>643</v>
      </c>
      <c r="C550" s="19" t="s">
        <v>70</v>
      </c>
      <c r="D550" s="19"/>
      <c r="E550" s="14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4"/>
      <c r="AA550" s="19"/>
      <c r="AB550" s="19"/>
      <c r="AC550" s="19"/>
      <c r="AD550" s="19"/>
      <c r="AE550" s="19"/>
      <c r="AF550" s="19"/>
      <c r="AG550" s="19"/>
      <c r="AH550" s="19"/>
      <c r="AI550" s="14">
        <f t="shared" si="143"/>
        <v>0</v>
      </c>
      <c r="AJ550" s="14">
        <v>35</v>
      </c>
      <c r="AK550" s="36">
        <f t="shared" si="148"/>
        <v>0</v>
      </c>
      <c r="AL550" s="19">
        <v>0</v>
      </c>
      <c r="AM550" s="36">
        <v>0</v>
      </c>
      <c r="AN550" s="36">
        <v>0</v>
      </c>
      <c r="AO550" s="41"/>
      <c r="AP550" s="41">
        <f t="shared" si="139"/>
        <v>0</v>
      </c>
      <c r="AQ550" s="41">
        <f t="shared" si="157"/>
        <v>0</v>
      </c>
      <c r="AR550" s="19"/>
      <c r="AS550" s="19"/>
      <c r="AT550" s="19"/>
      <c r="AU550" s="14">
        <f t="shared" si="152"/>
        <v>0</v>
      </c>
      <c r="AV550" s="14">
        <f t="shared" si="145"/>
        <v>0</v>
      </c>
      <c r="AW550" s="40">
        <f t="shared" si="156"/>
        <v>0</v>
      </c>
      <c r="AX550" s="40">
        <v>12</v>
      </c>
      <c r="AY550" s="40">
        <f t="shared" si="144"/>
        <v>0</v>
      </c>
      <c r="AZ550" s="40">
        <f t="shared" si="149"/>
        <v>12</v>
      </c>
      <c r="BA550" s="40">
        <v>0</v>
      </c>
      <c r="BB550" s="40">
        <f t="shared" si="154"/>
        <v>0</v>
      </c>
      <c r="BC550" s="40">
        <v>0</v>
      </c>
      <c r="BD550" s="40">
        <f t="shared" si="155"/>
        <v>0</v>
      </c>
      <c r="BE550" s="40">
        <f t="shared" si="150"/>
        <v>0</v>
      </c>
      <c r="BF550" s="19"/>
      <c r="BG550" s="44"/>
      <c r="BH550" s="7"/>
    </row>
    <row r="551" spans="1:60">
      <c r="A551" s="13">
        <v>370</v>
      </c>
      <c r="B551" s="19" t="s">
        <v>644</v>
      </c>
      <c r="C551" s="19" t="s">
        <v>70</v>
      </c>
      <c r="D551" s="19"/>
      <c r="E551" s="14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4"/>
      <c r="AA551" s="19"/>
      <c r="AB551" s="19"/>
      <c r="AC551" s="19"/>
      <c r="AD551" s="19"/>
      <c r="AE551" s="19"/>
      <c r="AF551" s="19"/>
      <c r="AG551" s="19"/>
      <c r="AH551" s="19"/>
      <c r="AI551" s="14">
        <f t="shared" si="143"/>
        <v>0</v>
      </c>
      <c r="AJ551" s="14">
        <v>35</v>
      </c>
      <c r="AK551" s="36">
        <f t="shared" si="148"/>
        <v>0</v>
      </c>
      <c r="AL551" s="19">
        <v>0</v>
      </c>
      <c r="AM551" s="36">
        <v>0</v>
      </c>
      <c r="AN551" s="36">
        <v>0</v>
      </c>
      <c r="AO551" s="41"/>
      <c r="AP551" s="41">
        <f t="shared" si="139"/>
        <v>0</v>
      </c>
      <c r="AQ551" s="41">
        <f t="shared" si="157"/>
        <v>0</v>
      </c>
      <c r="AR551" s="19"/>
      <c r="AS551" s="19"/>
      <c r="AT551" s="19"/>
      <c r="AU551" s="14">
        <f t="shared" si="152"/>
        <v>0</v>
      </c>
      <c r="AV551" s="14">
        <f t="shared" si="145"/>
        <v>0</v>
      </c>
      <c r="AW551" s="40">
        <f t="shared" si="156"/>
        <v>0</v>
      </c>
      <c r="AX551" s="40">
        <v>53</v>
      </c>
      <c r="AY551" s="40">
        <f t="shared" si="144"/>
        <v>0</v>
      </c>
      <c r="AZ551" s="40">
        <f t="shared" si="149"/>
        <v>53</v>
      </c>
      <c r="BA551" s="40">
        <v>0</v>
      </c>
      <c r="BB551" s="40">
        <f t="shared" si="154"/>
        <v>0</v>
      </c>
      <c r="BC551" s="40">
        <v>0</v>
      </c>
      <c r="BD551" s="40">
        <f t="shared" si="155"/>
        <v>0</v>
      </c>
      <c r="BE551" s="40">
        <f t="shared" si="150"/>
        <v>0</v>
      </c>
      <c r="BF551" s="19"/>
      <c r="BG551" s="44"/>
      <c r="BH551" s="7"/>
    </row>
    <row r="552" spans="1:60">
      <c r="A552" s="13">
        <v>372</v>
      </c>
      <c r="B552" s="19" t="s">
        <v>645</v>
      </c>
      <c r="C552" s="19" t="s">
        <v>70</v>
      </c>
      <c r="D552" s="19">
        <v>1</v>
      </c>
      <c r="E552" s="14">
        <v>2.5</v>
      </c>
      <c r="F552" s="19">
        <v>3.5</v>
      </c>
      <c r="G552" s="19">
        <v>3.5</v>
      </c>
      <c r="H552" s="19">
        <v>2</v>
      </c>
      <c r="I552" s="19">
        <v>0</v>
      </c>
      <c r="J552" s="19">
        <v>4</v>
      </c>
      <c r="K552" s="19">
        <v>3.5</v>
      </c>
      <c r="L552" s="19">
        <v>3.5</v>
      </c>
      <c r="M552" s="19">
        <v>3</v>
      </c>
      <c r="N552" s="19">
        <v>3</v>
      </c>
      <c r="O552" s="19">
        <v>2</v>
      </c>
      <c r="P552" s="19">
        <v>2</v>
      </c>
      <c r="Q552" s="19">
        <v>2</v>
      </c>
      <c r="R552" s="19">
        <v>3</v>
      </c>
      <c r="S552" s="19">
        <v>3.5</v>
      </c>
      <c r="T552" s="19">
        <v>3.5</v>
      </c>
      <c r="U552" s="19">
        <v>3.5</v>
      </c>
      <c r="V552" s="19">
        <v>1.5</v>
      </c>
      <c r="W552" s="19">
        <v>2</v>
      </c>
      <c r="X552" s="19">
        <v>4</v>
      </c>
      <c r="Y552" s="19">
        <v>4</v>
      </c>
      <c r="Z552" s="14">
        <v>4</v>
      </c>
      <c r="AA552" s="19">
        <v>0</v>
      </c>
      <c r="AB552" s="19">
        <v>3.5</v>
      </c>
      <c r="AC552" s="19">
        <v>3.5</v>
      </c>
      <c r="AD552" s="19">
        <v>2</v>
      </c>
      <c r="AE552" s="19">
        <v>3.5</v>
      </c>
      <c r="AF552" s="19">
        <v>1.5</v>
      </c>
      <c r="AG552" s="19">
        <v>1.5</v>
      </c>
      <c r="AH552" s="19">
        <v>0.5</v>
      </c>
      <c r="AI552" s="14">
        <f t="shared" si="143"/>
        <v>80.5</v>
      </c>
      <c r="AJ552" s="14">
        <v>35</v>
      </c>
      <c r="AK552" s="36">
        <f t="shared" si="148"/>
        <v>2817.5</v>
      </c>
      <c r="AL552" s="19">
        <v>5300</v>
      </c>
      <c r="AM552" s="36">
        <v>100</v>
      </c>
      <c r="AN552" s="36">
        <v>100</v>
      </c>
      <c r="AO552" s="41"/>
      <c r="AP552" s="41">
        <f t="shared" ref="AP552:AP568" si="158">AO552</f>
        <v>0</v>
      </c>
      <c r="AQ552" s="41">
        <f t="shared" si="157"/>
        <v>5300</v>
      </c>
      <c r="AR552" s="19"/>
      <c r="AS552" s="19"/>
      <c r="AT552" s="19">
        <v>2300</v>
      </c>
      <c r="AU552" s="14">
        <v>1150</v>
      </c>
      <c r="AV552" s="14">
        <f t="shared" si="145"/>
        <v>1150</v>
      </c>
      <c r="AW552" s="40">
        <f t="shared" si="156"/>
        <v>1430.5</v>
      </c>
      <c r="AX552" s="40">
        <v>22</v>
      </c>
      <c r="AY552" s="40">
        <f t="shared" si="144"/>
        <v>80.5</v>
      </c>
      <c r="AZ552" s="40">
        <f t="shared" si="149"/>
        <v>102.5</v>
      </c>
      <c r="BA552" s="40">
        <v>100</v>
      </c>
      <c r="BB552" s="40">
        <f t="shared" si="154"/>
        <v>200</v>
      </c>
      <c r="BC552" s="40">
        <v>100</v>
      </c>
      <c r="BD552" s="40">
        <f t="shared" si="155"/>
        <v>200</v>
      </c>
      <c r="BE552" s="40">
        <f t="shared" si="150"/>
        <v>1387</v>
      </c>
      <c r="BF552" s="19"/>
      <c r="BG552" s="44"/>
      <c r="BH552" s="7"/>
    </row>
    <row r="553" spans="1:263">
      <c r="A553" s="13">
        <v>374</v>
      </c>
      <c r="B553" s="19" t="s">
        <v>646</v>
      </c>
      <c r="C553" s="19" t="s">
        <v>70</v>
      </c>
      <c r="D553" s="19"/>
      <c r="E553" s="14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4"/>
      <c r="AA553" s="19"/>
      <c r="AB553" s="19"/>
      <c r="AC553" s="19"/>
      <c r="AD553" s="19"/>
      <c r="AE553" s="19"/>
      <c r="AF553" s="19"/>
      <c r="AG553" s="19"/>
      <c r="AH553" s="19"/>
      <c r="AI553" s="14">
        <f t="shared" si="143"/>
        <v>0</v>
      </c>
      <c r="AJ553" s="14">
        <v>35</v>
      </c>
      <c r="AK553" s="36">
        <f t="shared" si="148"/>
        <v>0</v>
      </c>
      <c r="AL553" s="19">
        <v>0</v>
      </c>
      <c r="AM553" s="36">
        <v>0</v>
      </c>
      <c r="AN553" s="36">
        <v>0</v>
      </c>
      <c r="AO553" s="41"/>
      <c r="AP553" s="41">
        <f t="shared" si="158"/>
        <v>0</v>
      </c>
      <c r="AQ553" s="41">
        <f t="shared" si="157"/>
        <v>0</v>
      </c>
      <c r="AR553" s="19"/>
      <c r="AS553" s="19"/>
      <c r="AT553" s="19"/>
      <c r="AU553" s="14">
        <f t="shared" ref="AU553:AU568" si="159">AT553</f>
        <v>0</v>
      </c>
      <c r="AV553" s="14">
        <f t="shared" si="145"/>
        <v>0</v>
      </c>
      <c r="AW553" s="40">
        <f t="shared" si="156"/>
        <v>0</v>
      </c>
      <c r="AX553" s="40">
        <v>57</v>
      </c>
      <c r="AY553" s="40">
        <f t="shared" si="144"/>
        <v>0</v>
      </c>
      <c r="AZ553" s="40">
        <f t="shared" si="149"/>
        <v>57</v>
      </c>
      <c r="BA553" s="40">
        <v>0</v>
      </c>
      <c r="BB553" s="40">
        <f t="shared" si="154"/>
        <v>0</v>
      </c>
      <c r="BC553" s="40">
        <v>0</v>
      </c>
      <c r="BD553" s="40">
        <f t="shared" si="155"/>
        <v>0</v>
      </c>
      <c r="BE553" s="40">
        <f t="shared" si="150"/>
        <v>0</v>
      </c>
      <c r="BF553" s="19"/>
      <c r="BG553" s="44"/>
      <c r="BH553" s="7"/>
      <c r="JB553" s="9"/>
      <c r="JC553" s="9"/>
    </row>
    <row r="554" spans="1:60">
      <c r="A554" s="13">
        <v>375</v>
      </c>
      <c r="B554" s="19" t="s">
        <v>647</v>
      </c>
      <c r="C554" s="19" t="s">
        <v>70</v>
      </c>
      <c r="D554" s="19"/>
      <c r="E554" s="14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4"/>
      <c r="AA554" s="19"/>
      <c r="AB554" s="19"/>
      <c r="AC554" s="19"/>
      <c r="AD554" s="19"/>
      <c r="AE554" s="19"/>
      <c r="AF554" s="19"/>
      <c r="AG554" s="19"/>
      <c r="AH554" s="19"/>
      <c r="AI554" s="14">
        <f t="shared" si="143"/>
        <v>0</v>
      </c>
      <c r="AJ554" s="14">
        <v>35</v>
      </c>
      <c r="AK554" s="36">
        <f t="shared" si="148"/>
        <v>0</v>
      </c>
      <c r="AL554" s="19">
        <v>0</v>
      </c>
      <c r="AM554" s="36">
        <v>0</v>
      </c>
      <c r="AN554" s="36">
        <v>0</v>
      </c>
      <c r="AO554" s="41"/>
      <c r="AP554" s="41">
        <f t="shared" si="158"/>
        <v>0</v>
      </c>
      <c r="AQ554" s="41">
        <f t="shared" si="157"/>
        <v>0</v>
      </c>
      <c r="AR554" s="19"/>
      <c r="AS554" s="19"/>
      <c r="AT554" s="19"/>
      <c r="AU554" s="14">
        <f t="shared" si="159"/>
        <v>0</v>
      </c>
      <c r="AV554" s="14">
        <f t="shared" si="145"/>
        <v>0</v>
      </c>
      <c r="AW554" s="40">
        <f t="shared" si="156"/>
        <v>0</v>
      </c>
      <c r="AX554" s="40">
        <v>30</v>
      </c>
      <c r="AY554" s="40">
        <f t="shared" si="144"/>
        <v>0</v>
      </c>
      <c r="AZ554" s="40">
        <f t="shared" si="149"/>
        <v>30</v>
      </c>
      <c r="BA554" s="40">
        <v>0</v>
      </c>
      <c r="BB554" s="40">
        <f t="shared" si="154"/>
        <v>0</v>
      </c>
      <c r="BC554" s="40">
        <v>0</v>
      </c>
      <c r="BD554" s="40">
        <f t="shared" si="155"/>
        <v>0</v>
      </c>
      <c r="BE554" s="40">
        <f t="shared" si="150"/>
        <v>0</v>
      </c>
      <c r="BF554" s="19"/>
      <c r="BG554" s="44"/>
      <c r="BH554" s="7"/>
    </row>
    <row r="555" spans="1:60">
      <c r="A555" s="13">
        <v>376</v>
      </c>
      <c r="B555" s="19" t="s">
        <v>648</v>
      </c>
      <c r="C555" s="19" t="s">
        <v>70</v>
      </c>
      <c r="D555" s="19"/>
      <c r="E555" s="14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4"/>
      <c r="AA555" s="19"/>
      <c r="AB555" s="19"/>
      <c r="AC555" s="19"/>
      <c r="AD555" s="19"/>
      <c r="AE555" s="19"/>
      <c r="AF555" s="19"/>
      <c r="AG555" s="19"/>
      <c r="AH555" s="19"/>
      <c r="AI555" s="14">
        <f t="shared" si="143"/>
        <v>0</v>
      </c>
      <c r="AJ555" s="14">
        <v>35</v>
      </c>
      <c r="AK555" s="36">
        <f t="shared" si="148"/>
        <v>0</v>
      </c>
      <c r="AL555" s="19">
        <v>0</v>
      </c>
      <c r="AM555" s="36">
        <v>0</v>
      </c>
      <c r="AN555" s="36">
        <v>0</v>
      </c>
      <c r="AO555" s="41"/>
      <c r="AP555" s="41">
        <f t="shared" si="158"/>
        <v>0</v>
      </c>
      <c r="AQ555" s="41">
        <f t="shared" si="157"/>
        <v>0</v>
      </c>
      <c r="AR555" s="19"/>
      <c r="AS555" s="19"/>
      <c r="AT555" s="19"/>
      <c r="AU555" s="14">
        <f t="shared" si="159"/>
        <v>0</v>
      </c>
      <c r="AV555" s="14">
        <f t="shared" si="145"/>
        <v>0</v>
      </c>
      <c r="AW555" s="40">
        <f t="shared" si="156"/>
        <v>0</v>
      </c>
      <c r="AX555" s="40">
        <v>2</v>
      </c>
      <c r="AY555" s="40">
        <f t="shared" si="144"/>
        <v>0</v>
      </c>
      <c r="AZ555" s="40">
        <f t="shared" si="149"/>
        <v>2</v>
      </c>
      <c r="BA555" s="40">
        <v>0</v>
      </c>
      <c r="BB555" s="40">
        <f t="shared" si="154"/>
        <v>0</v>
      </c>
      <c r="BC555" s="40">
        <v>0</v>
      </c>
      <c r="BD555" s="40">
        <f t="shared" si="155"/>
        <v>0</v>
      </c>
      <c r="BE555" s="40">
        <f t="shared" si="150"/>
        <v>0</v>
      </c>
      <c r="BF555" s="19"/>
      <c r="BG555" s="44"/>
      <c r="BH555" s="7"/>
    </row>
    <row r="556" spans="1:60">
      <c r="A556" s="13">
        <v>377</v>
      </c>
      <c r="B556" s="19" t="s">
        <v>236</v>
      </c>
      <c r="C556" s="19" t="s">
        <v>70</v>
      </c>
      <c r="D556" s="19"/>
      <c r="E556" s="14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4"/>
      <c r="AA556" s="19"/>
      <c r="AB556" s="19"/>
      <c r="AC556" s="19"/>
      <c r="AD556" s="19"/>
      <c r="AE556" s="19"/>
      <c r="AF556" s="19"/>
      <c r="AG556" s="19"/>
      <c r="AH556" s="19"/>
      <c r="AI556" s="14">
        <f t="shared" si="143"/>
        <v>0</v>
      </c>
      <c r="AJ556" s="14">
        <v>35</v>
      </c>
      <c r="AK556" s="36">
        <f t="shared" si="148"/>
        <v>0</v>
      </c>
      <c r="AL556" s="19">
        <v>0</v>
      </c>
      <c r="AM556" s="36">
        <v>0</v>
      </c>
      <c r="AN556" s="36">
        <v>0</v>
      </c>
      <c r="AO556" s="41"/>
      <c r="AP556" s="41">
        <f t="shared" si="158"/>
        <v>0</v>
      </c>
      <c r="AQ556" s="41">
        <f t="shared" si="157"/>
        <v>0</v>
      </c>
      <c r="AR556" s="19"/>
      <c r="AS556" s="19"/>
      <c r="AT556" s="19"/>
      <c r="AU556" s="14">
        <f t="shared" si="159"/>
        <v>0</v>
      </c>
      <c r="AV556" s="14">
        <f t="shared" si="145"/>
        <v>0</v>
      </c>
      <c r="AW556" s="40">
        <f t="shared" si="156"/>
        <v>0</v>
      </c>
      <c r="AX556" s="40">
        <v>13.5</v>
      </c>
      <c r="AY556" s="40">
        <f t="shared" si="144"/>
        <v>0</v>
      </c>
      <c r="AZ556" s="40">
        <f t="shared" si="149"/>
        <v>13.5</v>
      </c>
      <c r="BA556" s="40">
        <v>0</v>
      </c>
      <c r="BB556" s="40">
        <f t="shared" si="154"/>
        <v>0</v>
      </c>
      <c r="BC556" s="40">
        <v>0</v>
      </c>
      <c r="BD556" s="40">
        <f t="shared" si="155"/>
        <v>0</v>
      </c>
      <c r="BE556" s="40">
        <f t="shared" si="150"/>
        <v>0</v>
      </c>
      <c r="BF556" s="19"/>
      <c r="BG556" s="44"/>
      <c r="BH556" s="7"/>
    </row>
    <row r="557" spans="1:261">
      <c r="A557" s="13">
        <v>379</v>
      </c>
      <c r="B557" s="19" t="s">
        <v>649</v>
      </c>
      <c r="C557" s="19" t="s">
        <v>70</v>
      </c>
      <c r="D557" s="19"/>
      <c r="E557" s="14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4"/>
      <c r="AA557" s="19"/>
      <c r="AB557" s="19"/>
      <c r="AC557" s="19"/>
      <c r="AD557" s="19"/>
      <c r="AE557" s="19"/>
      <c r="AF557" s="19"/>
      <c r="AG557" s="19"/>
      <c r="AH557" s="19"/>
      <c r="AI557" s="14">
        <f t="shared" si="143"/>
        <v>0</v>
      </c>
      <c r="AJ557" s="14">
        <v>35</v>
      </c>
      <c r="AK557" s="36">
        <f t="shared" si="148"/>
        <v>0</v>
      </c>
      <c r="AL557" s="19">
        <v>0</v>
      </c>
      <c r="AM557" s="36">
        <v>0</v>
      </c>
      <c r="AN557" s="36">
        <v>0</v>
      </c>
      <c r="AO557" s="41"/>
      <c r="AP557" s="41">
        <f t="shared" si="158"/>
        <v>0</v>
      </c>
      <c r="AQ557" s="41">
        <f t="shared" si="157"/>
        <v>0</v>
      </c>
      <c r="AR557" s="19"/>
      <c r="AS557" s="19"/>
      <c r="AT557" s="19"/>
      <c r="AU557" s="14">
        <f t="shared" si="159"/>
        <v>0</v>
      </c>
      <c r="AV557" s="14">
        <f t="shared" si="145"/>
        <v>0</v>
      </c>
      <c r="AW557" s="40">
        <f t="shared" si="156"/>
        <v>0</v>
      </c>
      <c r="AX557" s="40">
        <v>81</v>
      </c>
      <c r="AY557" s="40">
        <f t="shared" si="144"/>
        <v>0</v>
      </c>
      <c r="AZ557" s="40">
        <f t="shared" si="149"/>
        <v>81</v>
      </c>
      <c r="BA557" s="40">
        <v>0</v>
      </c>
      <c r="BB557" s="40">
        <f t="shared" si="154"/>
        <v>0</v>
      </c>
      <c r="BC557" s="40">
        <v>0</v>
      </c>
      <c r="BD557" s="40">
        <f t="shared" si="155"/>
        <v>0</v>
      </c>
      <c r="BE557" s="40">
        <f t="shared" si="150"/>
        <v>0</v>
      </c>
      <c r="BF557" s="19"/>
      <c r="BG557" s="44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</row>
    <row r="558" spans="1:60">
      <c r="A558" s="13">
        <v>380</v>
      </c>
      <c r="B558" s="19" t="s">
        <v>650</v>
      </c>
      <c r="C558" s="19" t="s">
        <v>70</v>
      </c>
      <c r="D558" s="19">
        <v>1</v>
      </c>
      <c r="E558" s="14">
        <v>1</v>
      </c>
      <c r="F558" s="19">
        <v>1</v>
      </c>
      <c r="G558" s="35">
        <v>1</v>
      </c>
      <c r="H558" s="19">
        <v>1</v>
      </c>
      <c r="I558" s="19">
        <v>1</v>
      </c>
      <c r="J558" s="19">
        <v>0</v>
      </c>
      <c r="K558" s="19">
        <v>1</v>
      </c>
      <c r="L558" s="19">
        <v>1</v>
      </c>
      <c r="M558" s="19">
        <v>0</v>
      </c>
      <c r="N558" s="19">
        <v>1</v>
      </c>
      <c r="O558" s="19">
        <v>1</v>
      </c>
      <c r="P558" s="19">
        <v>1</v>
      </c>
      <c r="Q558" s="19">
        <v>1</v>
      </c>
      <c r="R558" s="19">
        <v>0</v>
      </c>
      <c r="S558" s="19">
        <v>1</v>
      </c>
      <c r="T558" s="19">
        <v>1</v>
      </c>
      <c r="U558" s="19">
        <v>1</v>
      </c>
      <c r="V558" s="19">
        <v>1</v>
      </c>
      <c r="W558" s="19">
        <v>1</v>
      </c>
      <c r="X558" s="19">
        <v>0</v>
      </c>
      <c r="Y558" s="19">
        <v>0</v>
      </c>
      <c r="Z558" s="14"/>
      <c r="AA558" s="19"/>
      <c r="AB558" s="19"/>
      <c r="AC558" s="19"/>
      <c r="AD558" s="19"/>
      <c r="AE558" s="19"/>
      <c r="AF558" s="19"/>
      <c r="AG558" s="19"/>
      <c r="AH558" s="19"/>
      <c r="AI558" s="14">
        <f t="shared" ref="AI558:AI621" si="160">SUM(D558:AH558)</f>
        <v>17</v>
      </c>
      <c r="AJ558" s="14">
        <v>35</v>
      </c>
      <c r="AK558" s="36">
        <f t="shared" si="148"/>
        <v>595</v>
      </c>
      <c r="AL558" s="19">
        <v>0</v>
      </c>
      <c r="AM558" s="36">
        <v>100</v>
      </c>
      <c r="AN558" s="36">
        <v>100</v>
      </c>
      <c r="AO558" s="41"/>
      <c r="AP558" s="41">
        <f t="shared" si="158"/>
        <v>0</v>
      </c>
      <c r="AQ558" s="41">
        <f t="shared" si="157"/>
        <v>0</v>
      </c>
      <c r="AR558" s="19"/>
      <c r="AS558" s="19"/>
      <c r="AT558" s="19"/>
      <c r="AU558" s="14">
        <f t="shared" si="159"/>
        <v>0</v>
      </c>
      <c r="AV558" s="14">
        <f t="shared" si="145"/>
        <v>0</v>
      </c>
      <c r="AW558" s="40">
        <f t="shared" si="156"/>
        <v>217</v>
      </c>
      <c r="AX558" s="40">
        <v>36</v>
      </c>
      <c r="AY558" s="40">
        <f t="shared" ref="AY558:AY621" si="161">AI558</f>
        <v>17</v>
      </c>
      <c r="AZ558" s="40">
        <f t="shared" si="149"/>
        <v>53</v>
      </c>
      <c r="BA558" s="40">
        <v>100</v>
      </c>
      <c r="BB558" s="40">
        <f t="shared" si="154"/>
        <v>200</v>
      </c>
      <c r="BC558" s="40">
        <v>100</v>
      </c>
      <c r="BD558" s="40">
        <f t="shared" si="155"/>
        <v>200</v>
      </c>
      <c r="BE558" s="40">
        <f t="shared" si="150"/>
        <v>378</v>
      </c>
      <c r="BF558" s="19"/>
      <c r="BG558" s="44"/>
      <c r="BH558" s="7"/>
    </row>
    <row r="559" spans="1:263">
      <c r="A559" s="13">
        <v>381</v>
      </c>
      <c r="B559" s="19" t="s">
        <v>651</v>
      </c>
      <c r="C559" s="19" t="s">
        <v>70</v>
      </c>
      <c r="D559" s="19"/>
      <c r="E559" s="14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4"/>
      <c r="AA559" s="19"/>
      <c r="AB559" s="19"/>
      <c r="AC559" s="19"/>
      <c r="AD559" s="19"/>
      <c r="AE559" s="19"/>
      <c r="AF559" s="19"/>
      <c r="AG559" s="19"/>
      <c r="AH559" s="19"/>
      <c r="AI559" s="14">
        <f t="shared" si="160"/>
        <v>0</v>
      </c>
      <c r="AJ559" s="14">
        <v>35</v>
      </c>
      <c r="AK559" s="36">
        <f t="shared" si="148"/>
        <v>0</v>
      </c>
      <c r="AL559" s="19">
        <v>0</v>
      </c>
      <c r="AM559" s="36">
        <v>0</v>
      </c>
      <c r="AN559" s="36">
        <v>0</v>
      </c>
      <c r="AO559" s="41"/>
      <c r="AP559" s="41">
        <f t="shared" si="158"/>
        <v>0</v>
      </c>
      <c r="AQ559" s="41">
        <f t="shared" si="157"/>
        <v>0</v>
      </c>
      <c r="AR559" s="19"/>
      <c r="AS559" s="19"/>
      <c r="AT559" s="19"/>
      <c r="AU559" s="14">
        <f t="shared" si="159"/>
        <v>0</v>
      </c>
      <c r="AV559" s="14">
        <f t="shared" si="145"/>
        <v>0</v>
      </c>
      <c r="AW559" s="40">
        <f t="shared" si="156"/>
        <v>0</v>
      </c>
      <c r="AX559" s="40">
        <v>37</v>
      </c>
      <c r="AY559" s="40">
        <f t="shared" si="161"/>
        <v>0</v>
      </c>
      <c r="AZ559" s="40">
        <f t="shared" si="149"/>
        <v>37</v>
      </c>
      <c r="BA559" s="40">
        <v>0</v>
      </c>
      <c r="BB559" s="40">
        <f t="shared" si="154"/>
        <v>0</v>
      </c>
      <c r="BC559" s="40">
        <v>0</v>
      </c>
      <c r="BD559" s="40">
        <f t="shared" si="155"/>
        <v>0</v>
      </c>
      <c r="BE559" s="40">
        <f t="shared" si="150"/>
        <v>0</v>
      </c>
      <c r="BF559" s="19"/>
      <c r="BG559" s="44"/>
      <c r="BH559" s="7"/>
      <c r="JB559" s="7"/>
      <c r="JC559" s="7"/>
    </row>
    <row r="560" spans="1:263">
      <c r="A560" s="13">
        <v>382</v>
      </c>
      <c r="B560" s="19" t="s">
        <v>652</v>
      </c>
      <c r="C560" s="19" t="s">
        <v>70</v>
      </c>
      <c r="D560" s="19"/>
      <c r="E560" s="14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4"/>
      <c r="AA560" s="19"/>
      <c r="AB560" s="19"/>
      <c r="AC560" s="19"/>
      <c r="AD560" s="19"/>
      <c r="AE560" s="19"/>
      <c r="AF560" s="19"/>
      <c r="AG560" s="19"/>
      <c r="AH560" s="19"/>
      <c r="AI560" s="14">
        <f t="shared" si="160"/>
        <v>0</v>
      </c>
      <c r="AJ560" s="14">
        <v>35</v>
      </c>
      <c r="AK560" s="36">
        <f t="shared" si="148"/>
        <v>0</v>
      </c>
      <c r="AL560" s="19">
        <v>0</v>
      </c>
      <c r="AM560" s="36">
        <v>0</v>
      </c>
      <c r="AN560" s="36">
        <v>0</v>
      </c>
      <c r="AO560" s="41"/>
      <c r="AP560" s="41">
        <f t="shared" si="158"/>
        <v>0</v>
      </c>
      <c r="AQ560" s="41">
        <f t="shared" si="157"/>
        <v>0</v>
      </c>
      <c r="AR560" s="19"/>
      <c r="AS560" s="19"/>
      <c r="AT560" s="19"/>
      <c r="AU560" s="14">
        <f t="shared" si="159"/>
        <v>0</v>
      </c>
      <c r="AV560" s="14">
        <f t="shared" si="145"/>
        <v>0</v>
      </c>
      <c r="AW560" s="40">
        <f t="shared" si="156"/>
        <v>0</v>
      </c>
      <c r="AX560" s="40">
        <v>329</v>
      </c>
      <c r="AY560" s="40">
        <f t="shared" si="161"/>
        <v>0</v>
      </c>
      <c r="AZ560" s="40">
        <f t="shared" si="149"/>
        <v>329</v>
      </c>
      <c r="BA560" s="40">
        <v>100</v>
      </c>
      <c r="BB560" s="40">
        <f t="shared" si="154"/>
        <v>100</v>
      </c>
      <c r="BC560" s="40">
        <v>100</v>
      </c>
      <c r="BD560" s="40">
        <f t="shared" si="155"/>
        <v>100</v>
      </c>
      <c r="BE560" s="40">
        <f t="shared" si="150"/>
        <v>0</v>
      </c>
      <c r="BF560" s="19"/>
      <c r="BG560" s="44"/>
      <c r="BH560" s="7"/>
      <c r="JB560" s="9"/>
      <c r="JC560" s="9"/>
    </row>
    <row r="561" spans="1:263">
      <c r="A561" s="13">
        <v>383</v>
      </c>
      <c r="B561" s="19" t="s">
        <v>653</v>
      </c>
      <c r="C561" s="19" t="s">
        <v>70</v>
      </c>
      <c r="D561" s="19"/>
      <c r="E561" s="14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4"/>
      <c r="AA561" s="19"/>
      <c r="AB561" s="19"/>
      <c r="AC561" s="19"/>
      <c r="AD561" s="19"/>
      <c r="AE561" s="19"/>
      <c r="AF561" s="19"/>
      <c r="AG561" s="19"/>
      <c r="AH561" s="19"/>
      <c r="AI561" s="14">
        <f t="shared" si="160"/>
        <v>0</v>
      </c>
      <c r="AJ561" s="14">
        <v>35</v>
      </c>
      <c r="AK561" s="36">
        <f t="shared" si="148"/>
        <v>0</v>
      </c>
      <c r="AL561" s="19">
        <v>0</v>
      </c>
      <c r="AM561" s="36">
        <v>0</v>
      </c>
      <c r="AN561" s="36">
        <v>0</v>
      </c>
      <c r="AO561" s="41"/>
      <c r="AP561" s="41">
        <f t="shared" si="158"/>
        <v>0</v>
      </c>
      <c r="AQ561" s="41">
        <f t="shared" si="157"/>
        <v>0</v>
      </c>
      <c r="AR561" s="19"/>
      <c r="AS561" s="19"/>
      <c r="AT561" s="19"/>
      <c r="AU561" s="14">
        <f t="shared" si="159"/>
        <v>0</v>
      </c>
      <c r="AV561" s="14">
        <f t="shared" si="145"/>
        <v>0</v>
      </c>
      <c r="AW561" s="40">
        <f t="shared" si="156"/>
        <v>0</v>
      </c>
      <c r="AX561" s="40">
        <v>21.5</v>
      </c>
      <c r="AY561" s="40">
        <f t="shared" si="161"/>
        <v>0</v>
      </c>
      <c r="AZ561" s="40">
        <f t="shared" si="149"/>
        <v>21.5</v>
      </c>
      <c r="BA561" s="40">
        <v>0</v>
      </c>
      <c r="BB561" s="40">
        <f t="shared" si="154"/>
        <v>0</v>
      </c>
      <c r="BC561" s="40">
        <v>0</v>
      </c>
      <c r="BD561" s="40">
        <f t="shared" si="155"/>
        <v>0</v>
      </c>
      <c r="BE561" s="40">
        <f t="shared" si="150"/>
        <v>0</v>
      </c>
      <c r="BF561" s="19"/>
      <c r="BG561" s="44"/>
      <c r="BH561" s="7"/>
      <c r="JB561" s="12"/>
      <c r="JC561" s="12"/>
    </row>
    <row r="562" spans="1:263">
      <c r="A562" s="13">
        <v>384</v>
      </c>
      <c r="B562" s="19" t="s">
        <v>654</v>
      </c>
      <c r="C562" s="19" t="s">
        <v>70</v>
      </c>
      <c r="D562" s="19"/>
      <c r="E562" s="14">
        <v>1</v>
      </c>
      <c r="F562" s="19">
        <v>1.5</v>
      </c>
      <c r="G562" s="19">
        <v>1</v>
      </c>
      <c r="H562" s="19">
        <v>1.5</v>
      </c>
      <c r="I562" s="19">
        <v>0</v>
      </c>
      <c r="J562" s="19">
        <v>0</v>
      </c>
      <c r="K562" s="19">
        <v>2</v>
      </c>
      <c r="L562" s="19">
        <v>2</v>
      </c>
      <c r="M562" s="19">
        <v>2</v>
      </c>
      <c r="N562" s="19">
        <v>1.5</v>
      </c>
      <c r="O562" s="19">
        <v>2</v>
      </c>
      <c r="P562" s="19">
        <v>2</v>
      </c>
      <c r="Q562" s="19">
        <v>1.5</v>
      </c>
      <c r="R562" s="19">
        <v>2</v>
      </c>
      <c r="S562" s="19">
        <v>2</v>
      </c>
      <c r="T562" s="19">
        <v>2</v>
      </c>
      <c r="U562" s="19">
        <v>2</v>
      </c>
      <c r="V562" s="19">
        <v>2</v>
      </c>
      <c r="W562" s="19">
        <v>2</v>
      </c>
      <c r="X562" s="19">
        <v>2</v>
      </c>
      <c r="Y562" s="19">
        <v>2</v>
      </c>
      <c r="Z562" s="14">
        <v>2</v>
      </c>
      <c r="AA562" s="19">
        <v>2</v>
      </c>
      <c r="AB562" s="19">
        <v>2</v>
      </c>
      <c r="AC562" s="19">
        <v>2</v>
      </c>
      <c r="AD562" s="19">
        <v>2</v>
      </c>
      <c r="AE562" s="19">
        <v>2</v>
      </c>
      <c r="AF562" s="19">
        <v>2</v>
      </c>
      <c r="AG562" s="19">
        <v>2</v>
      </c>
      <c r="AH562" s="19">
        <v>2</v>
      </c>
      <c r="AI562" s="14">
        <f t="shared" si="160"/>
        <v>52</v>
      </c>
      <c r="AJ562" s="14">
        <v>35</v>
      </c>
      <c r="AK562" s="36">
        <f t="shared" si="148"/>
        <v>1820</v>
      </c>
      <c r="AL562" s="19">
        <v>0</v>
      </c>
      <c r="AM562" s="36">
        <v>100</v>
      </c>
      <c r="AN562" s="36">
        <v>100</v>
      </c>
      <c r="AO562" s="41"/>
      <c r="AP562" s="41">
        <f t="shared" si="158"/>
        <v>0</v>
      </c>
      <c r="AQ562" s="41">
        <f t="shared" si="157"/>
        <v>0</v>
      </c>
      <c r="AR562" s="19"/>
      <c r="AS562" s="19"/>
      <c r="AT562" s="19"/>
      <c r="AU562" s="14">
        <f t="shared" si="159"/>
        <v>0</v>
      </c>
      <c r="AV562" s="14">
        <f t="shared" si="145"/>
        <v>0</v>
      </c>
      <c r="AW562" s="40">
        <f t="shared" si="156"/>
        <v>252</v>
      </c>
      <c r="AX562" s="40">
        <v>142.5</v>
      </c>
      <c r="AY562" s="40">
        <f t="shared" si="161"/>
        <v>52</v>
      </c>
      <c r="AZ562" s="40">
        <f t="shared" si="149"/>
        <v>194.5</v>
      </c>
      <c r="BA562" s="40">
        <v>0</v>
      </c>
      <c r="BB562" s="40">
        <f t="shared" si="154"/>
        <v>100</v>
      </c>
      <c r="BC562" s="40">
        <v>0</v>
      </c>
      <c r="BD562" s="40">
        <f t="shared" si="155"/>
        <v>100</v>
      </c>
      <c r="BE562" s="40">
        <f t="shared" si="150"/>
        <v>1568</v>
      </c>
      <c r="BF562" s="19"/>
      <c r="BG562" s="44"/>
      <c r="BH562" s="7"/>
      <c r="JB562" s="9"/>
      <c r="JC562" s="9"/>
    </row>
    <row r="563" spans="1:60">
      <c r="A563" s="13">
        <v>385</v>
      </c>
      <c r="B563" s="19" t="s">
        <v>655</v>
      </c>
      <c r="C563" s="19" t="s">
        <v>70</v>
      </c>
      <c r="D563" s="19">
        <v>4</v>
      </c>
      <c r="E563" s="14">
        <v>4</v>
      </c>
      <c r="F563" s="19">
        <v>2</v>
      </c>
      <c r="G563" s="19">
        <v>3</v>
      </c>
      <c r="H563" s="19">
        <v>3</v>
      </c>
      <c r="I563" s="19">
        <v>3</v>
      </c>
      <c r="J563" s="19">
        <v>4</v>
      </c>
      <c r="K563" s="19">
        <v>4</v>
      </c>
      <c r="L563" s="19">
        <v>4</v>
      </c>
      <c r="M563" s="19">
        <v>4</v>
      </c>
      <c r="N563" s="19">
        <v>4</v>
      </c>
      <c r="O563" s="19">
        <v>4</v>
      </c>
      <c r="P563" s="19">
        <v>4</v>
      </c>
      <c r="Q563" s="19">
        <v>4</v>
      </c>
      <c r="R563" s="19">
        <v>4</v>
      </c>
      <c r="S563" s="19">
        <v>0</v>
      </c>
      <c r="T563" s="19">
        <v>4</v>
      </c>
      <c r="U563" s="19">
        <v>4</v>
      </c>
      <c r="V563" s="19">
        <v>4</v>
      </c>
      <c r="W563" s="19">
        <v>4</v>
      </c>
      <c r="X563" s="19">
        <v>4</v>
      </c>
      <c r="Y563" s="19">
        <v>4</v>
      </c>
      <c r="Z563" s="14">
        <v>4</v>
      </c>
      <c r="AA563" s="19">
        <v>4</v>
      </c>
      <c r="AB563" s="19">
        <v>4</v>
      </c>
      <c r="AC563" s="19">
        <v>4</v>
      </c>
      <c r="AD563" s="19">
        <v>5</v>
      </c>
      <c r="AE563" s="19">
        <v>5</v>
      </c>
      <c r="AF563" s="19">
        <v>5</v>
      </c>
      <c r="AG563" s="19">
        <v>4</v>
      </c>
      <c r="AH563" s="19">
        <v>5</v>
      </c>
      <c r="AI563" s="14">
        <f t="shared" si="160"/>
        <v>119</v>
      </c>
      <c r="AJ563" s="14">
        <v>35</v>
      </c>
      <c r="AK563" s="36">
        <f t="shared" si="148"/>
        <v>4165</v>
      </c>
      <c r="AL563" s="19">
        <v>0</v>
      </c>
      <c r="AM563" s="36">
        <v>100</v>
      </c>
      <c r="AN563" s="36">
        <v>100</v>
      </c>
      <c r="AO563" s="41"/>
      <c r="AP563" s="41">
        <f t="shared" si="158"/>
        <v>0</v>
      </c>
      <c r="AQ563" s="41">
        <f t="shared" si="157"/>
        <v>0</v>
      </c>
      <c r="AR563" s="19"/>
      <c r="AS563" s="19"/>
      <c r="AT563" s="19"/>
      <c r="AU563" s="14">
        <f t="shared" si="159"/>
        <v>0</v>
      </c>
      <c r="AV563" s="14">
        <f t="shared" si="145"/>
        <v>0</v>
      </c>
      <c r="AW563" s="40">
        <f t="shared" si="156"/>
        <v>319</v>
      </c>
      <c r="AX563" s="40">
        <v>798.5</v>
      </c>
      <c r="AY563" s="40">
        <f t="shared" si="161"/>
        <v>119</v>
      </c>
      <c r="AZ563" s="40">
        <f t="shared" si="149"/>
        <v>917.5</v>
      </c>
      <c r="BA563" s="40">
        <v>1000</v>
      </c>
      <c r="BB563" s="40">
        <f t="shared" si="154"/>
        <v>1100</v>
      </c>
      <c r="BC563" s="40">
        <v>100</v>
      </c>
      <c r="BD563" s="40">
        <f t="shared" si="155"/>
        <v>200</v>
      </c>
      <c r="BE563" s="40">
        <f t="shared" si="150"/>
        <v>3846</v>
      </c>
      <c r="BF563" s="19"/>
      <c r="BG563" s="44"/>
      <c r="BH563" s="7"/>
    </row>
    <row r="564" spans="1:60">
      <c r="A564" s="13">
        <v>386</v>
      </c>
      <c r="B564" s="19" t="s">
        <v>656</v>
      </c>
      <c r="C564" s="19" t="s">
        <v>70</v>
      </c>
      <c r="D564" s="19"/>
      <c r="E564" s="14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4"/>
      <c r="AA564" s="19"/>
      <c r="AB564" s="19"/>
      <c r="AC564" s="19"/>
      <c r="AD564" s="19"/>
      <c r="AE564" s="19"/>
      <c r="AF564" s="19"/>
      <c r="AG564" s="19"/>
      <c r="AH564" s="19"/>
      <c r="AI564" s="14">
        <f t="shared" si="160"/>
        <v>0</v>
      </c>
      <c r="AJ564" s="14">
        <v>35</v>
      </c>
      <c r="AK564" s="36">
        <f t="shared" si="148"/>
        <v>0</v>
      </c>
      <c r="AL564" s="19">
        <v>0</v>
      </c>
      <c r="AM564" s="36">
        <v>0</v>
      </c>
      <c r="AN564" s="36">
        <v>0</v>
      </c>
      <c r="AO564" s="41"/>
      <c r="AP564" s="41">
        <f t="shared" si="158"/>
        <v>0</v>
      </c>
      <c r="AQ564" s="41">
        <f t="shared" si="157"/>
        <v>0</v>
      </c>
      <c r="AR564" s="19"/>
      <c r="AS564" s="19"/>
      <c r="AT564" s="19"/>
      <c r="AU564" s="14">
        <f t="shared" si="159"/>
        <v>0</v>
      </c>
      <c r="AV564" s="14">
        <f t="shared" ref="AV564:AV627" si="162">AT564-AU564</f>
        <v>0</v>
      </c>
      <c r="AW564" s="40">
        <f t="shared" si="156"/>
        <v>0</v>
      </c>
      <c r="AX564" s="40">
        <v>5</v>
      </c>
      <c r="AY564" s="40">
        <f t="shared" si="161"/>
        <v>0</v>
      </c>
      <c r="AZ564" s="40">
        <f t="shared" si="149"/>
        <v>5</v>
      </c>
      <c r="BA564" s="40">
        <v>0</v>
      </c>
      <c r="BB564" s="40">
        <f t="shared" si="154"/>
        <v>0</v>
      </c>
      <c r="BC564" s="40">
        <v>0</v>
      </c>
      <c r="BD564" s="40">
        <f t="shared" si="155"/>
        <v>0</v>
      </c>
      <c r="BE564" s="40">
        <f t="shared" si="150"/>
        <v>0</v>
      </c>
      <c r="BF564" s="19"/>
      <c r="BG564" s="44"/>
      <c r="BH564" s="7"/>
    </row>
    <row r="565" spans="1:60">
      <c r="A565" s="13">
        <v>387</v>
      </c>
      <c r="B565" s="19" t="s">
        <v>657</v>
      </c>
      <c r="C565" s="19" t="s">
        <v>70</v>
      </c>
      <c r="D565" s="19"/>
      <c r="E565" s="14">
        <v>1</v>
      </c>
      <c r="F565" s="19">
        <v>1</v>
      </c>
      <c r="G565" s="19">
        <v>1</v>
      </c>
      <c r="H565" s="19">
        <v>1</v>
      </c>
      <c r="I565" s="19">
        <v>1</v>
      </c>
      <c r="J565" s="19">
        <v>1.5</v>
      </c>
      <c r="K565" s="19">
        <v>1</v>
      </c>
      <c r="L565" s="19">
        <v>1</v>
      </c>
      <c r="M565" s="19">
        <v>0</v>
      </c>
      <c r="N565" s="19">
        <v>1</v>
      </c>
      <c r="O565" s="19">
        <v>2.5</v>
      </c>
      <c r="P565" s="19">
        <v>2.5</v>
      </c>
      <c r="Q565" s="19">
        <v>0</v>
      </c>
      <c r="R565" s="19">
        <v>1.5</v>
      </c>
      <c r="S565" s="19">
        <v>1</v>
      </c>
      <c r="T565" s="19">
        <v>2</v>
      </c>
      <c r="U565" s="19">
        <v>2</v>
      </c>
      <c r="V565" s="19">
        <v>2</v>
      </c>
      <c r="W565" s="19">
        <v>1.5</v>
      </c>
      <c r="X565" s="19">
        <v>1.5</v>
      </c>
      <c r="Y565" s="19">
        <v>0</v>
      </c>
      <c r="Z565" s="14">
        <v>1.5</v>
      </c>
      <c r="AA565" s="19">
        <v>1.5</v>
      </c>
      <c r="AB565" s="19">
        <v>1.5</v>
      </c>
      <c r="AC565" s="19">
        <v>1.5</v>
      </c>
      <c r="AD565" s="19">
        <v>1.5</v>
      </c>
      <c r="AE565" s="19">
        <v>0</v>
      </c>
      <c r="AF565" s="19">
        <v>1.5</v>
      </c>
      <c r="AG565" s="19">
        <v>1.5</v>
      </c>
      <c r="AH565" s="19">
        <v>1.5</v>
      </c>
      <c r="AI565" s="14">
        <f t="shared" si="160"/>
        <v>38</v>
      </c>
      <c r="AJ565" s="14">
        <v>35</v>
      </c>
      <c r="AK565" s="36">
        <f t="shared" si="148"/>
        <v>1330</v>
      </c>
      <c r="AL565" s="19">
        <v>0</v>
      </c>
      <c r="AM565" s="36">
        <v>100</v>
      </c>
      <c r="AN565" s="36">
        <v>100</v>
      </c>
      <c r="AO565" s="41"/>
      <c r="AP565" s="41">
        <f t="shared" si="158"/>
        <v>0</v>
      </c>
      <c r="AQ565" s="41">
        <f t="shared" si="157"/>
        <v>0</v>
      </c>
      <c r="AR565" s="19"/>
      <c r="AS565" s="19"/>
      <c r="AT565" s="19"/>
      <c r="AU565" s="14">
        <f t="shared" si="159"/>
        <v>0</v>
      </c>
      <c r="AV565" s="14">
        <f t="shared" si="162"/>
        <v>0</v>
      </c>
      <c r="AW565" s="40">
        <f t="shared" si="156"/>
        <v>238</v>
      </c>
      <c r="AX565" s="40">
        <v>178.5</v>
      </c>
      <c r="AY565" s="40">
        <f t="shared" si="161"/>
        <v>38</v>
      </c>
      <c r="AZ565" s="40">
        <f t="shared" si="149"/>
        <v>216.5</v>
      </c>
      <c r="BA565" s="40">
        <v>100</v>
      </c>
      <c r="BB565" s="40">
        <f t="shared" si="154"/>
        <v>200</v>
      </c>
      <c r="BC565" s="40">
        <v>100</v>
      </c>
      <c r="BD565" s="40">
        <f t="shared" si="155"/>
        <v>200</v>
      </c>
      <c r="BE565" s="40">
        <f t="shared" si="150"/>
        <v>1092</v>
      </c>
      <c r="BF565" s="19"/>
      <c r="BG565" s="44"/>
      <c r="BH565" s="7"/>
    </row>
    <row r="566" spans="1:60">
      <c r="A566" s="13">
        <v>388</v>
      </c>
      <c r="B566" s="19" t="s">
        <v>658</v>
      </c>
      <c r="C566" s="19" t="s">
        <v>70</v>
      </c>
      <c r="D566" s="19"/>
      <c r="E566" s="14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4"/>
      <c r="AA566" s="19"/>
      <c r="AB566" s="19"/>
      <c r="AC566" s="19"/>
      <c r="AD566" s="19"/>
      <c r="AE566" s="19"/>
      <c r="AF566" s="19"/>
      <c r="AG566" s="19"/>
      <c r="AH566" s="19"/>
      <c r="AI566" s="14">
        <f t="shared" si="160"/>
        <v>0</v>
      </c>
      <c r="AJ566" s="14">
        <v>35</v>
      </c>
      <c r="AK566" s="36">
        <f t="shared" si="148"/>
        <v>0</v>
      </c>
      <c r="AL566" s="19">
        <v>0</v>
      </c>
      <c r="AM566" s="36">
        <v>0</v>
      </c>
      <c r="AN566" s="36">
        <v>0</v>
      </c>
      <c r="AO566" s="41"/>
      <c r="AP566" s="41">
        <f t="shared" si="158"/>
        <v>0</v>
      </c>
      <c r="AQ566" s="41">
        <f t="shared" si="157"/>
        <v>0</v>
      </c>
      <c r="AR566" s="19"/>
      <c r="AS566" s="19"/>
      <c r="AT566" s="19"/>
      <c r="AU566" s="14">
        <f t="shared" si="159"/>
        <v>0</v>
      </c>
      <c r="AV566" s="14">
        <f t="shared" si="162"/>
        <v>0</v>
      </c>
      <c r="AW566" s="40">
        <f t="shared" si="156"/>
        <v>0</v>
      </c>
      <c r="AX566" s="40">
        <v>1</v>
      </c>
      <c r="AY566" s="40">
        <f t="shared" si="161"/>
        <v>0</v>
      </c>
      <c r="AZ566" s="40">
        <f t="shared" si="149"/>
        <v>1</v>
      </c>
      <c r="BA566" s="40">
        <v>0</v>
      </c>
      <c r="BB566" s="40">
        <f t="shared" si="154"/>
        <v>0</v>
      </c>
      <c r="BC566" s="40">
        <v>0</v>
      </c>
      <c r="BD566" s="40">
        <f t="shared" si="155"/>
        <v>0</v>
      </c>
      <c r="BE566" s="40">
        <f t="shared" si="150"/>
        <v>0</v>
      </c>
      <c r="BF566" s="19"/>
      <c r="BG566" s="44"/>
      <c r="BH566" s="7"/>
    </row>
    <row r="567" spans="1:263">
      <c r="A567" s="13">
        <v>389</v>
      </c>
      <c r="B567" s="19" t="s">
        <v>659</v>
      </c>
      <c r="C567" s="19" t="s">
        <v>70</v>
      </c>
      <c r="D567" s="19"/>
      <c r="E567" s="14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4"/>
      <c r="AA567" s="19"/>
      <c r="AB567" s="19"/>
      <c r="AC567" s="19"/>
      <c r="AD567" s="19"/>
      <c r="AE567" s="19"/>
      <c r="AF567" s="19"/>
      <c r="AG567" s="19"/>
      <c r="AH567" s="19"/>
      <c r="AI567" s="14">
        <f t="shared" si="160"/>
        <v>0</v>
      </c>
      <c r="AJ567" s="14">
        <v>35</v>
      </c>
      <c r="AK567" s="36">
        <f t="shared" si="148"/>
        <v>0</v>
      </c>
      <c r="AL567" s="19">
        <v>0</v>
      </c>
      <c r="AM567" s="36">
        <v>0</v>
      </c>
      <c r="AN567" s="36">
        <v>0</v>
      </c>
      <c r="AO567" s="41"/>
      <c r="AP567" s="41">
        <f t="shared" si="158"/>
        <v>0</v>
      </c>
      <c r="AQ567" s="41">
        <f t="shared" si="157"/>
        <v>0</v>
      </c>
      <c r="AR567" s="19"/>
      <c r="AS567" s="19"/>
      <c r="AT567" s="19"/>
      <c r="AU567" s="14">
        <f t="shared" si="159"/>
        <v>0</v>
      </c>
      <c r="AV567" s="14">
        <f t="shared" si="162"/>
        <v>0</v>
      </c>
      <c r="AW567" s="40">
        <f t="shared" si="156"/>
        <v>0</v>
      </c>
      <c r="AX567" s="40">
        <v>117</v>
      </c>
      <c r="AY567" s="40">
        <f t="shared" si="161"/>
        <v>0</v>
      </c>
      <c r="AZ567" s="40">
        <f t="shared" si="149"/>
        <v>117</v>
      </c>
      <c r="BA567" s="40">
        <v>0</v>
      </c>
      <c r="BB567" s="40">
        <f t="shared" si="154"/>
        <v>0</v>
      </c>
      <c r="BC567" s="40">
        <v>0</v>
      </c>
      <c r="BD567" s="40">
        <f t="shared" si="155"/>
        <v>0</v>
      </c>
      <c r="BE567" s="40">
        <f t="shared" si="150"/>
        <v>0</v>
      </c>
      <c r="BF567" s="19"/>
      <c r="BG567" s="44"/>
      <c r="BH567" s="7"/>
      <c r="JB567" s="33"/>
      <c r="JC567" s="33"/>
    </row>
    <row r="568" spans="1:60">
      <c r="A568" s="13">
        <v>390</v>
      </c>
      <c r="B568" s="19" t="s">
        <v>660</v>
      </c>
      <c r="C568" s="19" t="s">
        <v>70</v>
      </c>
      <c r="D568" s="19"/>
      <c r="E568" s="14">
        <v>0</v>
      </c>
      <c r="F568" s="19">
        <v>0</v>
      </c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4"/>
      <c r="AA568" s="19"/>
      <c r="AB568" s="19"/>
      <c r="AC568" s="19"/>
      <c r="AD568" s="19"/>
      <c r="AE568" s="19"/>
      <c r="AF568" s="19"/>
      <c r="AG568" s="19"/>
      <c r="AH568" s="19"/>
      <c r="AI568" s="14">
        <f t="shared" si="160"/>
        <v>0</v>
      </c>
      <c r="AJ568" s="14">
        <v>35</v>
      </c>
      <c r="AK568" s="36">
        <f t="shared" si="148"/>
        <v>0</v>
      </c>
      <c r="AL568" s="19">
        <v>0</v>
      </c>
      <c r="AM568" s="36">
        <v>0</v>
      </c>
      <c r="AN568" s="36">
        <v>0</v>
      </c>
      <c r="AO568" s="41"/>
      <c r="AP568" s="41">
        <f t="shared" si="158"/>
        <v>0</v>
      </c>
      <c r="AQ568" s="41">
        <f t="shared" si="157"/>
        <v>0</v>
      </c>
      <c r="AR568" s="19"/>
      <c r="AS568" s="19"/>
      <c r="AT568" s="19"/>
      <c r="AU568" s="14">
        <f t="shared" si="159"/>
        <v>0</v>
      </c>
      <c r="AV568" s="14">
        <f t="shared" si="162"/>
        <v>0</v>
      </c>
      <c r="AW568" s="40">
        <f t="shared" si="156"/>
        <v>0</v>
      </c>
      <c r="AX568" s="40">
        <v>353</v>
      </c>
      <c r="AY568" s="40">
        <f t="shared" si="161"/>
        <v>0</v>
      </c>
      <c r="AZ568" s="40">
        <f t="shared" si="149"/>
        <v>353</v>
      </c>
      <c r="BA568" s="40">
        <v>100</v>
      </c>
      <c r="BB568" s="40">
        <f t="shared" si="154"/>
        <v>100</v>
      </c>
      <c r="BC568" s="40">
        <v>100</v>
      </c>
      <c r="BD568" s="40">
        <f t="shared" si="155"/>
        <v>100</v>
      </c>
      <c r="BE568" s="40">
        <f t="shared" si="150"/>
        <v>0</v>
      </c>
      <c r="BF568" s="19"/>
      <c r="BG568" s="44"/>
      <c r="BH568" s="7"/>
    </row>
    <row r="569" spans="1:263">
      <c r="A569" s="13">
        <v>392</v>
      </c>
      <c r="B569" s="19" t="s">
        <v>661</v>
      </c>
      <c r="C569" s="19" t="s">
        <v>70</v>
      </c>
      <c r="D569" s="19">
        <v>2</v>
      </c>
      <c r="E569" s="14">
        <v>2</v>
      </c>
      <c r="F569" s="19">
        <v>2</v>
      </c>
      <c r="G569" s="19">
        <v>2</v>
      </c>
      <c r="H569" s="19">
        <v>2</v>
      </c>
      <c r="I569" s="19">
        <v>2</v>
      </c>
      <c r="J569" s="19">
        <v>2</v>
      </c>
      <c r="K569" s="19">
        <v>2</v>
      </c>
      <c r="L569" s="19">
        <v>2</v>
      </c>
      <c r="M569" s="19">
        <v>2</v>
      </c>
      <c r="N569" s="19">
        <v>2</v>
      </c>
      <c r="O569" s="19">
        <v>1.5</v>
      </c>
      <c r="P569" s="19">
        <v>1</v>
      </c>
      <c r="Q569" s="19">
        <v>1.5</v>
      </c>
      <c r="R569" s="19">
        <v>1</v>
      </c>
      <c r="S569" s="19">
        <v>1.5</v>
      </c>
      <c r="T569" s="19">
        <v>1</v>
      </c>
      <c r="U569" s="19">
        <v>1</v>
      </c>
      <c r="V569" s="19">
        <v>1</v>
      </c>
      <c r="W569" s="19">
        <v>3</v>
      </c>
      <c r="X569" s="19">
        <v>1.5</v>
      </c>
      <c r="Y569" s="19">
        <v>2</v>
      </c>
      <c r="Z569" s="14">
        <v>1.5</v>
      </c>
      <c r="AA569" s="19">
        <v>1</v>
      </c>
      <c r="AB569" s="19">
        <v>1.5</v>
      </c>
      <c r="AC569" s="19">
        <v>2</v>
      </c>
      <c r="AD569" s="19">
        <v>2</v>
      </c>
      <c r="AE569" s="19">
        <v>2</v>
      </c>
      <c r="AF569" s="19">
        <v>1.5</v>
      </c>
      <c r="AG569" s="19">
        <v>1</v>
      </c>
      <c r="AH569" s="19">
        <v>1</v>
      </c>
      <c r="AI569" s="14">
        <f t="shared" si="160"/>
        <v>51.5</v>
      </c>
      <c r="AJ569" s="14">
        <v>35</v>
      </c>
      <c r="AK569" s="36">
        <f t="shared" si="148"/>
        <v>1802.5</v>
      </c>
      <c r="AL569" s="19">
        <v>1170</v>
      </c>
      <c r="AM569" s="36">
        <v>100</v>
      </c>
      <c r="AN569" s="36">
        <v>100</v>
      </c>
      <c r="AO569" s="41">
        <v>1170</v>
      </c>
      <c r="AP569" s="41">
        <v>800</v>
      </c>
      <c r="AQ569" s="41">
        <f t="shared" si="157"/>
        <v>0</v>
      </c>
      <c r="AR569" s="19"/>
      <c r="AS569" s="19"/>
      <c r="AT569" s="19">
        <v>3150</v>
      </c>
      <c r="AU569" s="14">
        <v>0</v>
      </c>
      <c r="AV569" s="14">
        <f t="shared" si="162"/>
        <v>3150</v>
      </c>
      <c r="AW569" s="40">
        <f t="shared" si="156"/>
        <v>1051.5</v>
      </c>
      <c r="AX569" s="40">
        <v>269.5</v>
      </c>
      <c r="AY569" s="40">
        <f t="shared" si="161"/>
        <v>51.5</v>
      </c>
      <c r="AZ569" s="40">
        <f t="shared" si="149"/>
        <v>321</v>
      </c>
      <c r="BA569" s="40">
        <v>100</v>
      </c>
      <c r="BB569" s="40">
        <f t="shared" si="154"/>
        <v>200</v>
      </c>
      <c r="BC569" s="40">
        <v>100</v>
      </c>
      <c r="BD569" s="40">
        <f t="shared" si="155"/>
        <v>200</v>
      </c>
      <c r="BE569" s="40">
        <f t="shared" si="150"/>
        <v>751</v>
      </c>
      <c r="BF569" s="19"/>
      <c r="BG569" s="44"/>
      <c r="BH569" s="7"/>
      <c r="JB569" s="34"/>
      <c r="JC569" s="34"/>
    </row>
    <row r="570" spans="1:263">
      <c r="A570" s="13">
        <v>393</v>
      </c>
      <c r="B570" s="19" t="s">
        <v>662</v>
      </c>
      <c r="C570" s="19" t="s">
        <v>70</v>
      </c>
      <c r="D570" s="19">
        <v>5.5</v>
      </c>
      <c r="E570" s="14">
        <v>5.5</v>
      </c>
      <c r="F570" s="19">
        <v>5.5</v>
      </c>
      <c r="G570" s="19">
        <v>5.5</v>
      </c>
      <c r="H570" s="19">
        <v>5.5</v>
      </c>
      <c r="I570" s="19">
        <v>5.5</v>
      </c>
      <c r="J570" s="19">
        <v>5.5</v>
      </c>
      <c r="K570" s="19">
        <v>5.5</v>
      </c>
      <c r="L570" s="19">
        <v>5.5</v>
      </c>
      <c r="M570" s="19">
        <v>5.5</v>
      </c>
      <c r="N570" s="19">
        <v>5.5</v>
      </c>
      <c r="O570" s="19">
        <v>5.5</v>
      </c>
      <c r="P570" s="19">
        <v>5.5</v>
      </c>
      <c r="Q570" s="19">
        <v>5</v>
      </c>
      <c r="R570" s="19">
        <v>5</v>
      </c>
      <c r="S570" s="19">
        <v>5</v>
      </c>
      <c r="T570" s="19">
        <v>5</v>
      </c>
      <c r="U570" s="19">
        <v>5</v>
      </c>
      <c r="V570" s="19">
        <v>5</v>
      </c>
      <c r="W570" s="19">
        <v>5.5</v>
      </c>
      <c r="X570" s="19">
        <v>5</v>
      </c>
      <c r="Y570" s="19">
        <v>5.5</v>
      </c>
      <c r="Z570" s="14">
        <v>5.5</v>
      </c>
      <c r="AA570" s="19">
        <v>5</v>
      </c>
      <c r="AB570" s="19">
        <v>5.5</v>
      </c>
      <c r="AC570" s="19">
        <v>5.5</v>
      </c>
      <c r="AD570" s="19">
        <v>5.5</v>
      </c>
      <c r="AE570" s="19">
        <v>5.5</v>
      </c>
      <c r="AF570" s="19">
        <v>5.5</v>
      </c>
      <c r="AG570" s="19">
        <v>5</v>
      </c>
      <c r="AH570" s="19">
        <v>5.5</v>
      </c>
      <c r="AI570" s="14">
        <f t="shared" si="160"/>
        <v>166</v>
      </c>
      <c r="AJ570" s="14">
        <v>35</v>
      </c>
      <c r="AK570" s="36">
        <f t="shared" si="148"/>
        <v>5810</v>
      </c>
      <c r="AL570" s="19">
        <v>0</v>
      </c>
      <c r="AM570" s="36">
        <v>100</v>
      </c>
      <c r="AN570" s="36">
        <v>100</v>
      </c>
      <c r="AO570" s="41"/>
      <c r="AP570" s="41">
        <f t="shared" ref="AP570:AP633" si="163">AO570</f>
        <v>0</v>
      </c>
      <c r="AQ570" s="41">
        <f t="shared" si="157"/>
        <v>0</v>
      </c>
      <c r="AR570" s="19"/>
      <c r="AS570" s="19"/>
      <c r="AT570" s="19"/>
      <c r="AU570" s="14">
        <f t="shared" ref="AU570:AU597" si="164">AT570</f>
        <v>0</v>
      </c>
      <c r="AV570" s="14">
        <f t="shared" si="162"/>
        <v>0</v>
      </c>
      <c r="AW570" s="40">
        <f t="shared" si="156"/>
        <v>366</v>
      </c>
      <c r="AX570" s="40">
        <v>372</v>
      </c>
      <c r="AY570" s="40">
        <f t="shared" si="161"/>
        <v>166</v>
      </c>
      <c r="AZ570" s="40">
        <f t="shared" si="149"/>
        <v>538</v>
      </c>
      <c r="BA570" s="40">
        <v>100</v>
      </c>
      <c r="BB570" s="40">
        <f t="shared" si="154"/>
        <v>200</v>
      </c>
      <c r="BC570" s="40">
        <v>100</v>
      </c>
      <c r="BD570" s="40">
        <f t="shared" si="155"/>
        <v>200</v>
      </c>
      <c r="BE570" s="40">
        <f t="shared" si="150"/>
        <v>5444</v>
      </c>
      <c r="BF570" s="19"/>
      <c r="BG570" s="44"/>
      <c r="BH570" s="7"/>
      <c r="JB570" s="34"/>
      <c r="JC570" s="34"/>
    </row>
    <row r="571" spans="1:263">
      <c r="A571" s="13">
        <v>394</v>
      </c>
      <c r="B571" s="19" t="s">
        <v>663</v>
      </c>
      <c r="C571" s="19" t="s">
        <v>70</v>
      </c>
      <c r="D571" s="19">
        <v>2</v>
      </c>
      <c r="E571" s="14">
        <v>2</v>
      </c>
      <c r="F571" s="19">
        <v>2</v>
      </c>
      <c r="G571" s="19">
        <v>0</v>
      </c>
      <c r="H571" s="19">
        <v>1</v>
      </c>
      <c r="I571" s="19">
        <v>1</v>
      </c>
      <c r="J571" s="19">
        <v>0</v>
      </c>
      <c r="K571" s="19">
        <v>0</v>
      </c>
      <c r="L571" s="19">
        <v>0</v>
      </c>
      <c r="M571" s="19">
        <v>1</v>
      </c>
      <c r="N571" s="19">
        <v>1</v>
      </c>
      <c r="O571" s="19">
        <v>0</v>
      </c>
      <c r="P571" s="19">
        <v>0</v>
      </c>
      <c r="Q571" s="19">
        <v>0</v>
      </c>
      <c r="R571" s="19">
        <v>0</v>
      </c>
      <c r="S571" s="19">
        <v>0</v>
      </c>
      <c r="T571" s="19">
        <v>0</v>
      </c>
      <c r="U571" s="19">
        <v>2</v>
      </c>
      <c r="V571" s="19">
        <v>0</v>
      </c>
      <c r="W571" s="19">
        <v>1.5</v>
      </c>
      <c r="X571" s="19">
        <v>1</v>
      </c>
      <c r="Y571" s="19">
        <v>0</v>
      </c>
      <c r="Z571" s="14">
        <v>1</v>
      </c>
      <c r="AA571" s="19"/>
      <c r="AB571" s="19">
        <v>0</v>
      </c>
      <c r="AC571" s="19">
        <v>1</v>
      </c>
      <c r="AD571" s="19">
        <v>1</v>
      </c>
      <c r="AE571" s="19">
        <v>0</v>
      </c>
      <c r="AF571" s="19"/>
      <c r="AG571" s="19">
        <v>0</v>
      </c>
      <c r="AH571" s="19">
        <v>0</v>
      </c>
      <c r="AI571" s="14">
        <f t="shared" si="160"/>
        <v>17.5</v>
      </c>
      <c r="AJ571" s="14">
        <v>35</v>
      </c>
      <c r="AK571" s="36">
        <f t="shared" si="148"/>
        <v>612.5</v>
      </c>
      <c r="AL571" s="19">
        <v>0</v>
      </c>
      <c r="AM571" s="36">
        <v>100</v>
      </c>
      <c r="AN571" s="36">
        <v>100</v>
      </c>
      <c r="AO571" s="41"/>
      <c r="AP571" s="41">
        <f t="shared" si="163"/>
        <v>0</v>
      </c>
      <c r="AQ571" s="41">
        <f t="shared" si="157"/>
        <v>0</v>
      </c>
      <c r="AR571" s="19"/>
      <c r="AS571" s="19"/>
      <c r="AT571" s="19"/>
      <c r="AU571" s="14">
        <f t="shared" si="164"/>
        <v>0</v>
      </c>
      <c r="AV571" s="14">
        <f t="shared" si="162"/>
        <v>0</v>
      </c>
      <c r="AW571" s="40">
        <f t="shared" si="156"/>
        <v>217.5</v>
      </c>
      <c r="AX571" s="40">
        <v>514.5</v>
      </c>
      <c r="AY571" s="40">
        <f t="shared" si="161"/>
        <v>17.5</v>
      </c>
      <c r="AZ571" s="40">
        <f t="shared" si="149"/>
        <v>532</v>
      </c>
      <c r="BA571" s="40">
        <v>100</v>
      </c>
      <c r="BB571" s="40">
        <f t="shared" si="154"/>
        <v>200</v>
      </c>
      <c r="BC571" s="40">
        <v>100</v>
      </c>
      <c r="BD571" s="40">
        <f t="shared" si="155"/>
        <v>200</v>
      </c>
      <c r="BE571" s="40">
        <f t="shared" si="150"/>
        <v>395</v>
      </c>
      <c r="BF571" s="19"/>
      <c r="BG571" s="44"/>
      <c r="BH571" s="7"/>
      <c r="JB571" s="11"/>
      <c r="JC571" s="11"/>
    </row>
    <row r="572" spans="1:263">
      <c r="A572" s="13">
        <v>395</v>
      </c>
      <c r="B572" s="19" t="s">
        <v>664</v>
      </c>
      <c r="C572" s="19" t="s">
        <v>70</v>
      </c>
      <c r="D572" s="19">
        <v>6</v>
      </c>
      <c r="E572" s="14">
        <v>6</v>
      </c>
      <c r="F572" s="19">
        <v>6</v>
      </c>
      <c r="G572" s="19">
        <v>6</v>
      </c>
      <c r="H572" s="19">
        <v>6</v>
      </c>
      <c r="I572" s="19">
        <v>6</v>
      </c>
      <c r="J572" s="19">
        <v>6</v>
      </c>
      <c r="K572" s="19">
        <v>6</v>
      </c>
      <c r="L572" s="19">
        <v>6</v>
      </c>
      <c r="M572" s="19">
        <v>6</v>
      </c>
      <c r="N572" s="19">
        <v>6</v>
      </c>
      <c r="O572" s="19">
        <v>6</v>
      </c>
      <c r="P572" s="19">
        <v>6</v>
      </c>
      <c r="Q572" s="19">
        <v>6</v>
      </c>
      <c r="R572" s="19">
        <v>6</v>
      </c>
      <c r="S572" s="19">
        <v>6</v>
      </c>
      <c r="T572" s="19">
        <v>6</v>
      </c>
      <c r="U572" s="19">
        <v>6</v>
      </c>
      <c r="V572" s="19">
        <v>6</v>
      </c>
      <c r="W572" s="19">
        <v>6</v>
      </c>
      <c r="X572" s="19">
        <v>6</v>
      </c>
      <c r="Y572" s="19">
        <v>6</v>
      </c>
      <c r="Z572" s="14">
        <v>5</v>
      </c>
      <c r="AA572" s="19">
        <v>5</v>
      </c>
      <c r="AB572" s="19">
        <v>5</v>
      </c>
      <c r="AC572" s="19">
        <v>5</v>
      </c>
      <c r="AD572" s="19">
        <v>5</v>
      </c>
      <c r="AE572" s="19">
        <v>5</v>
      </c>
      <c r="AF572" s="19">
        <v>5</v>
      </c>
      <c r="AG572" s="19">
        <v>5</v>
      </c>
      <c r="AH572" s="19">
        <v>5</v>
      </c>
      <c r="AI572" s="14">
        <f t="shared" si="160"/>
        <v>177</v>
      </c>
      <c r="AJ572" s="14">
        <v>35</v>
      </c>
      <c r="AK572" s="36">
        <f t="shared" si="148"/>
        <v>6195</v>
      </c>
      <c r="AL572" s="19">
        <v>0</v>
      </c>
      <c r="AM572" s="36">
        <v>100</v>
      </c>
      <c r="AN572" s="36">
        <v>100</v>
      </c>
      <c r="AO572" s="41"/>
      <c r="AP572" s="41">
        <f t="shared" si="163"/>
        <v>0</v>
      </c>
      <c r="AQ572" s="41">
        <f t="shared" si="157"/>
        <v>0</v>
      </c>
      <c r="AR572" s="19"/>
      <c r="AS572" s="19"/>
      <c r="AT572" s="19">
        <v>2300</v>
      </c>
      <c r="AU572" s="14">
        <f t="shared" si="164"/>
        <v>2300</v>
      </c>
      <c r="AV572" s="14">
        <f t="shared" si="162"/>
        <v>0</v>
      </c>
      <c r="AW572" s="40">
        <f t="shared" si="156"/>
        <v>2677</v>
      </c>
      <c r="AX572" s="40">
        <v>544.5</v>
      </c>
      <c r="AY572" s="40">
        <f t="shared" si="161"/>
        <v>177</v>
      </c>
      <c r="AZ572" s="40">
        <f t="shared" si="149"/>
        <v>721.5</v>
      </c>
      <c r="BA572" s="40">
        <v>600</v>
      </c>
      <c r="BB572" s="40">
        <f t="shared" si="154"/>
        <v>700</v>
      </c>
      <c r="BC572" s="40">
        <v>100</v>
      </c>
      <c r="BD572" s="40">
        <f t="shared" si="155"/>
        <v>200</v>
      </c>
      <c r="BE572" s="40">
        <f t="shared" si="150"/>
        <v>3518</v>
      </c>
      <c r="BF572" s="19"/>
      <c r="BG572" s="44"/>
      <c r="BH572" s="7"/>
      <c r="JB572" s="11"/>
      <c r="JC572" s="11"/>
    </row>
    <row r="573" s="9" customFormat="1" spans="1:263">
      <c r="A573" s="13">
        <v>396</v>
      </c>
      <c r="B573" s="19" t="s">
        <v>665</v>
      </c>
      <c r="C573" s="19" t="s">
        <v>70</v>
      </c>
      <c r="D573" s="19"/>
      <c r="E573" s="14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4"/>
      <c r="AA573" s="19"/>
      <c r="AB573" s="19"/>
      <c r="AC573" s="19"/>
      <c r="AD573" s="19"/>
      <c r="AE573" s="19"/>
      <c r="AF573" s="19"/>
      <c r="AG573" s="19"/>
      <c r="AH573" s="19"/>
      <c r="AI573" s="14">
        <f t="shared" si="160"/>
        <v>0</v>
      </c>
      <c r="AJ573" s="14">
        <v>35</v>
      </c>
      <c r="AK573" s="36">
        <f t="shared" si="148"/>
        <v>0</v>
      </c>
      <c r="AL573" s="19">
        <v>0</v>
      </c>
      <c r="AM573" s="36">
        <v>0</v>
      </c>
      <c r="AN573" s="36">
        <v>0</v>
      </c>
      <c r="AO573" s="41"/>
      <c r="AP573" s="41">
        <f t="shared" si="163"/>
        <v>0</v>
      </c>
      <c r="AQ573" s="41">
        <f t="shared" si="157"/>
        <v>0</v>
      </c>
      <c r="AR573" s="19"/>
      <c r="AS573" s="19"/>
      <c r="AT573" s="19"/>
      <c r="AU573" s="14">
        <f t="shared" si="164"/>
        <v>0</v>
      </c>
      <c r="AV573" s="14">
        <f t="shared" si="162"/>
        <v>0</v>
      </c>
      <c r="AW573" s="40">
        <f t="shared" si="156"/>
        <v>0</v>
      </c>
      <c r="AX573" s="40">
        <v>56.5</v>
      </c>
      <c r="AY573" s="40">
        <f t="shared" si="161"/>
        <v>0</v>
      </c>
      <c r="AZ573" s="40">
        <f t="shared" si="149"/>
        <v>56.5</v>
      </c>
      <c r="BA573" s="40">
        <v>0</v>
      </c>
      <c r="BB573" s="40">
        <f t="shared" si="154"/>
        <v>0</v>
      </c>
      <c r="BC573" s="40">
        <v>0</v>
      </c>
      <c r="BD573" s="40">
        <f t="shared" si="155"/>
        <v>0</v>
      </c>
      <c r="BE573" s="40">
        <f t="shared" si="150"/>
        <v>0</v>
      </c>
      <c r="BF573" s="19"/>
      <c r="BG573" s="44"/>
      <c r="BH573" s="7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15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5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  <c r="FM573" s="15"/>
      <c r="FN573" s="15"/>
      <c r="FO573" s="15"/>
      <c r="FP573" s="15"/>
      <c r="FQ573" s="15"/>
      <c r="FR573" s="15"/>
      <c r="FS573" s="15"/>
      <c r="FT573" s="15"/>
      <c r="FU573" s="15"/>
      <c r="FV573" s="15"/>
      <c r="FW573" s="15"/>
      <c r="FX573" s="15"/>
      <c r="FY573" s="15"/>
      <c r="FZ573" s="15"/>
      <c r="GA573" s="15"/>
      <c r="GB573" s="15"/>
      <c r="GC573" s="15"/>
      <c r="GD573" s="15"/>
      <c r="GE573" s="15"/>
      <c r="GF573" s="15"/>
      <c r="GG573" s="15"/>
      <c r="GH573" s="15"/>
      <c r="GI573" s="15"/>
      <c r="GJ573" s="15"/>
      <c r="GK573" s="15"/>
      <c r="GL573" s="15"/>
      <c r="GM573" s="15"/>
      <c r="GN573" s="15"/>
      <c r="GO573" s="15"/>
      <c r="GP573" s="15"/>
      <c r="GQ573" s="15"/>
      <c r="GR573" s="15"/>
      <c r="GS573" s="15"/>
      <c r="GT573" s="15"/>
      <c r="GU573" s="15"/>
      <c r="GV573" s="15"/>
      <c r="GW573" s="15"/>
      <c r="GX573" s="15"/>
      <c r="GY573" s="15"/>
      <c r="GZ573" s="15"/>
      <c r="HA573" s="15"/>
      <c r="HB573" s="15"/>
      <c r="HC573" s="15"/>
      <c r="HD573" s="15"/>
      <c r="HE573" s="15"/>
      <c r="HF573" s="15"/>
      <c r="HG573" s="15"/>
      <c r="HH573" s="15"/>
      <c r="HI573" s="15"/>
      <c r="HJ573" s="15"/>
      <c r="HK573" s="15"/>
      <c r="HL573" s="15"/>
      <c r="HM573" s="15"/>
      <c r="HN573" s="15"/>
      <c r="HO573" s="15"/>
      <c r="HP573" s="15"/>
      <c r="HQ573" s="15"/>
      <c r="HR573" s="15"/>
      <c r="HS573" s="15"/>
      <c r="HT573" s="15"/>
      <c r="HU573" s="15"/>
      <c r="HV573" s="15"/>
      <c r="HW573" s="15"/>
      <c r="HX573" s="15"/>
      <c r="HY573" s="15"/>
      <c r="HZ573" s="15"/>
      <c r="IA573" s="15"/>
      <c r="IB573" s="15"/>
      <c r="IC573" s="15"/>
      <c r="ID573" s="15"/>
      <c r="IE573" s="15"/>
      <c r="IF573" s="15"/>
      <c r="IG573" s="15"/>
      <c r="IH573" s="15"/>
      <c r="II573" s="15"/>
      <c r="IJ573" s="15"/>
      <c r="IK573" s="15"/>
      <c r="IL573" s="15"/>
      <c r="IM573" s="15"/>
      <c r="IN573" s="15"/>
      <c r="IO573" s="15"/>
      <c r="IP573" s="15"/>
      <c r="IQ573" s="15"/>
      <c r="IR573" s="15"/>
      <c r="IS573" s="15"/>
      <c r="IT573" s="15"/>
      <c r="IU573" s="15"/>
      <c r="IV573" s="15"/>
      <c r="IW573" s="15"/>
      <c r="IX573" s="15"/>
      <c r="IY573" s="15"/>
      <c r="IZ573" s="15"/>
      <c r="JA573" s="15"/>
      <c r="JB573"/>
      <c r="JC573"/>
    </row>
    <row r="574" s="9" customFormat="1" spans="1:263">
      <c r="A574" s="13">
        <v>397</v>
      </c>
      <c r="B574" s="27" t="s">
        <v>666</v>
      </c>
      <c r="C574" s="27" t="s">
        <v>70</v>
      </c>
      <c r="D574" s="27"/>
      <c r="E574" s="16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16"/>
      <c r="AA574" s="27"/>
      <c r="AB574" s="27"/>
      <c r="AC574" s="27"/>
      <c r="AD574" s="27"/>
      <c r="AE574" s="27"/>
      <c r="AF574" s="27"/>
      <c r="AG574" s="27"/>
      <c r="AH574" s="27"/>
      <c r="AI574" s="14">
        <f t="shared" si="160"/>
        <v>0</v>
      </c>
      <c r="AJ574" s="14">
        <v>35</v>
      </c>
      <c r="AK574" s="36">
        <f t="shared" si="148"/>
        <v>0</v>
      </c>
      <c r="AL574" s="27">
        <v>0</v>
      </c>
      <c r="AM574" s="37">
        <v>0</v>
      </c>
      <c r="AN574" s="37">
        <v>0</v>
      </c>
      <c r="AO574" s="42"/>
      <c r="AP574" s="41">
        <f t="shared" si="163"/>
        <v>0</v>
      </c>
      <c r="AQ574" s="41">
        <f t="shared" si="157"/>
        <v>0</v>
      </c>
      <c r="AR574" s="27"/>
      <c r="AS574" s="27"/>
      <c r="AT574" s="27"/>
      <c r="AU574" s="14">
        <f t="shared" si="164"/>
        <v>0</v>
      </c>
      <c r="AV574" s="14">
        <f t="shared" si="162"/>
        <v>0</v>
      </c>
      <c r="AW574" s="40">
        <f t="shared" si="156"/>
        <v>0</v>
      </c>
      <c r="AX574" s="43">
        <v>183</v>
      </c>
      <c r="AY574" s="40">
        <f t="shared" si="161"/>
        <v>0</v>
      </c>
      <c r="AZ574" s="40">
        <f t="shared" si="149"/>
        <v>183</v>
      </c>
      <c r="BA574" s="43">
        <v>100</v>
      </c>
      <c r="BB574" s="40">
        <f t="shared" si="154"/>
        <v>100</v>
      </c>
      <c r="BC574" s="43">
        <v>100</v>
      </c>
      <c r="BD574" s="40">
        <f t="shared" si="155"/>
        <v>100</v>
      </c>
      <c r="BE574" s="40">
        <f t="shared" si="150"/>
        <v>0</v>
      </c>
      <c r="BF574" s="27"/>
      <c r="BG574" s="44"/>
      <c r="BH574" s="7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  <c r="EB574" s="15"/>
      <c r="EC574" s="15"/>
      <c r="ED574" s="15"/>
      <c r="EE574" s="15"/>
      <c r="EF574" s="15"/>
      <c r="EG574" s="15"/>
      <c r="EH574" s="15"/>
      <c r="EI574" s="15"/>
      <c r="EJ574" s="15"/>
      <c r="EK574" s="15"/>
      <c r="EL574" s="15"/>
      <c r="EM574" s="15"/>
      <c r="EN574" s="15"/>
      <c r="EO574" s="15"/>
      <c r="EP574" s="15"/>
      <c r="EQ574" s="15"/>
      <c r="ER574" s="15"/>
      <c r="ES574" s="15"/>
      <c r="ET574" s="15"/>
      <c r="EU574" s="15"/>
      <c r="EV574" s="15"/>
      <c r="EW574" s="15"/>
      <c r="EX574" s="15"/>
      <c r="EY574" s="15"/>
      <c r="EZ574" s="15"/>
      <c r="FA574" s="15"/>
      <c r="FB574" s="15"/>
      <c r="FC574" s="15"/>
      <c r="FD574" s="15"/>
      <c r="FE574" s="15"/>
      <c r="FF574" s="15"/>
      <c r="FG574" s="15"/>
      <c r="FH574" s="15"/>
      <c r="FI574" s="15"/>
      <c r="FJ574" s="15"/>
      <c r="FK574" s="15"/>
      <c r="FL574" s="15"/>
      <c r="FM574" s="15"/>
      <c r="FN574" s="15"/>
      <c r="FO574" s="15"/>
      <c r="FP574" s="15"/>
      <c r="FQ574" s="15"/>
      <c r="FR574" s="15"/>
      <c r="FS574" s="15"/>
      <c r="FT574" s="15"/>
      <c r="FU574" s="15"/>
      <c r="FV574" s="15"/>
      <c r="FW574" s="15"/>
      <c r="FX574" s="15"/>
      <c r="FY574" s="15"/>
      <c r="FZ574" s="15"/>
      <c r="GA574" s="15"/>
      <c r="GB574" s="15"/>
      <c r="GC574" s="15"/>
      <c r="GD574" s="15"/>
      <c r="GE574" s="15"/>
      <c r="GF574" s="15"/>
      <c r="GG574" s="15"/>
      <c r="GH574" s="15"/>
      <c r="GI574" s="15"/>
      <c r="GJ574" s="15"/>
      <c r="GK574" s="15"/>
      <c r="GL574" s="15"/>
      <c r="GM574" s="15"/>
      <c r="GN574" s="15"/>
      <c r="GO574" s="15"/>
      <c r="GP574" s="15"/>
      <c r="GQ574" s="15"/>
      <c r="GR574" s="15"/>
      <c r="GS574" s="15"/>
      <c r="GT574" s="15"/>
      <c r="GU574" s="15"/>
      <c r="GV574" s="15"/>
      <c r="GW574" s="15"/>
      <c r="GX574" s="15"/>
      <c r="GY574" s="15"/>
      <c r="GZ574" s="15"/>
      <c r="HA574" s="15"/>
      <c r="HB574" s="15"/>
      <c r="HC574" s="15"/>
      <c r="HD574" s="15"/>
      <c r="HE574" s="15"/>
      <c r="HF574" s="15"/>
      <c r="HG574" s="15"/>
      <c r="HH574" s="15"/>
      <c r="HI574" s="15"/>
      <c r="HJ574" s="15"/>
      <c r="HK574" s="15"/>
      <c r="HL574" s="15"/>
      <c r="HM574" s="15"/>
      <c r="HN574" s="15"/>
      <c r="HO574" s="15"/>
      <c r="HP574" s="15"/>
      <c r="HQ574" s="15"/>
      <c r="HR574" s="15"/>
      <c r="HS574" s="15"/>
      <c r="HT574" s="15"/>
      <c r="HU574" s="15"/>
      <c r="HV574" s="15"/>
      <c r="HW574" s="15"/>
      <c r="HX574" s="15"/>
      <c r="HY574" s="15"/>
      <c r="HZ574" s="15"/>
      <c r="IA574" s="15"/>
      <c r="IB574" s="15"/>
      <c r="IC574" s="15"/>
      <c r="ID574" s="15"/>
      <c r="IE574" s="15"/>
      <c r="IF574" s="15"/>
      <c r="IG574" s="15"/>
      <c r="IH574" s="15"/>
      <c r="II574" s="15"/>
      <c r="IJ574" s="15"/>
      <c r="IK574" s="15"/>
      <c r="IL574" s="15"/>
      <c r="IM574" s="15"/>
      <c r="IN574" s="15"/>
      <c r="IO574" s="15"/>
      <c r="IP574" s="15"/>
      <c r="IQ574" s="15"/>
      <c r="IR574" s="15"/>
      <c r="IS574" s="15"/>
      <c r="IT574" s="15"/>
      <c r="IU574" s="15"/>
      <c r="IV574" s="15"/>
      <c r="IW574" s="15"/>
      <c r="IX574" s="15"/>
      <c r="IY574" s="15"/>
      <c r="IZ574" s="15"/>
      <c r="JA574" s="15"/>
      <c r="JB574"/>
      <c r="JC574"/>
    </row>
    <row r="575" spans="1:60">
      <c r="A575" s="13">
        <v>398</v>
      </c>
      <c r="B575" s="19" t="s">
        <v>667</v>
      </c>
      <c r="C575" s="19" t="s">
        <v>70</v>
      </c>
      <c r="D575" s="19">
        <v>3</v>
      </c>
      <c r="E575" s="14">
        <v>2.5</v>
      </c>
      <c r="F575" s="19">
        <v>2.5</v>
      </c>
      <c r="G575" s="19">
        <v>3.5</v>
      </c>
      <c r="H575" s="19">
        <v>3.5</v>
      </c>
      <c r="I575" s="19">
        <v>3.5</v>
      </c>
      <c r="J575" s="19">
        <v>3.5</v>
      </c>
      <c r="K575" s="19">
        <v>3.5</v>
      </c>
      <c r="L575" s="19">
        <v>3.5</v>
      </c>
      <c r="M575" s="19">
        <v>3.5</v>
      </c>
      <c r="N575" s="19">
        <v>3.5</v>
      </c>
      <c r="O575" s="19">
        <v>3.5</v>
      </c>
      <c r="P575" s="19">
        <v>3.5</v>
      </c>
      <c r="Q575" s="19">
        <v>3</v>
      </c>
      <c r="R575" s="19">
        <v>3</v>
      </c>
      <c r="S575" s="19">
        <v>3</v>
      </c>
      <c r="T575" s="19">
        <v>2</v>
      </c>
      <c r="U575" s="19">
        <v>2</v>
      </c>
      <c r="V575" s="19">
        <v>2</v>
      </c>
      <c r="W575" s="19">
        <v>2.5</v>
      </c>
      <c r="X575" s="19">
        <v>3</v>
      </c>
      <c r="Y575" s="19">
        <v>3</v>
      </c>
      <c r="Z575" s="14">
        <v>3</v>
      </c>
      <c r="AA575" s="19">
        <v>2.5</v>
      </c>
      <c r="AB575" s="19">
        <v>2.5</v>
      </c>
      <c r="AC575" s="19">
        <v>0</v>
      </c>
      <c r="AD575" s="19">
        <v>2.5</v>
      </c>
      <c r="AE575" s="19">
        <v>3</v>
      </c>
      <c r="AF575" s="19">
        <v>3</v>
      </c>
      <c r="AG575" s="19">
        <v>3</v>
      </c>
      <c r="AH575" s="19">
        <v>3</v>
      </c>
      <c r="AI575" s="14">
        <f t="shared" si="160"/>
        <v>89</v>
      </c>
      <c r="AJ575" s="14">
        <v>35</v>
      </c>
      <c r="AK575" s="36">
        <f t="shared" si="148"/>
        <v>3115</v>
      </c>
      <c r="AL575" s="19">
        <v>0</v>
      </c>
      <c r="AM575" s="36">
        <v>100</v>
      </c>
      <c r="AN575" s="36">
        <v>100</v>
      </c>
      <c r="AO575" s="41"/>
      <c r="AP575" s="41">
        <f t="shared" si="163"/>
        <v>0</v>
      </c>
      <c r="AQ575" s="41">
        <f t="shared" si="157"/>
        <v>0</v>
      </c>
      <c r="AR575" s="19"/>
      <c r="AS575" s="19"/>
      <c r="AT575" s="19"/>
      <c r="AU575" s="14">
        <f t="shared" si="164"/>
        <v>0</v>
      </c>
      <c r="AV575" s="14">
        <f t="shared" si="162"/>
        <v>0</v>
      </c>
      <c r="AW575" s="40">
        <f t="shared" si="156"/>
        <v>289</v>
      </c>
      <c r="AX575" s="40">
        <v>357</v>
      </c>
      <c r="AY575" s="40">
        <f t="shared" si="161"/>
        <v>89</v>
      </c>
      <c r="AZ575" s="40">
        <f t="shared" si="149"/>
        <v>446</v>
      </c>
      <c r="BA575" s="40">
        <v>100</v>
      </c>
      <c r="BB575" s="40">
        <f t="shared" si="154"/>
        <v>200</v>
      </c>
      <c r="BC575" s="40">
        <v>100</v>
      </c>
      <c r="BD575" s="40">
        <f t="shared" si="155"/>
        <v>200</v>
      </c>
      <c r="BE575" s="40">
        <f t="shared" si="150"/>
        <v>2826</v>
      </c>
      <c r="BF575" s="19"/>
      <c r="BG575" s="44"/>
      <c r="BH575" s="7"/>
    </row>
    <row r="576" spans="1:263">
      <c r="A576" s="13">
        <v>399</v>
      </c>
      <c r="B576" s="19" t="s">
        <v>668</v>
      </c>
      <c r="C576" s="19" t="s">
        <v>70</v>
      </c>
      <c r="D576" s="19"/>
      <c r="E576" s="14">
        <v>1</v>
      </c>
      <c r="F576" s="19">
        <v>1</v>
      </c>
      <c r="G576" s="19">
        <v>2</v>
      </c>
      <c r="H576" s="19">
        <v>1</v>
      </c>
      <c r="I576" s="19">
        <v>0.5</v>
      </c>
      <c r="J576" s="19">
        <v>1</v>
      </c>
      <c r="K576" s="19">
        <v>2</v>
      </c>
      <c r="L576" s="19">
        <v>2</v>
      </c>
      <c r="M576" s="19">
        <v>1.5</v>
      </c>
      <c r="N576" s="19">
        <v>2</v>
      </c>
      <c r="O576" s="19">
        <v>2</v>
      </c>
      <c r="P576" s="19">
        <v>2</v>
      </c>
      <c r="Q576" s="19">
        <v>1</v>
      </c>
      <c r="R576" s="19">
        <v>1</v>
      </c>
      <c r="S576" s="19">
        <v>1.5</v>
      </c>
      <c r="T576" s="19">
        <v>2</v>
      </c>
      <c r="U576" s="19">
        <v>2</v>
      </c>
      <c r="V576" s="19">
        <v>2</v>
      </c>
      <c r="W576" s="19">
        <v>2.5</v>
      </c>
      <c r="X576" s="19">
        <v>0</v>
      </c>
      <c r="Y576" s="19">
        <v>2.5</v>
      </c>
      <c r="Z576" s="14">
        <v>0</v>
      </c>
      <c r="AA576" s="19">
        <v>1</v>
      </c>
      <c r="AB576" s="19">
        <v>2.5</v>
      </c>
      <c r="AC576" s="19">
        <v>2.5</v>
      </c>
      <c r="AD576" s="19">
        <v>0</v>
      </c>
      <c r="AE576" s="19">
        <v>1</v>
      </c>
      <c r="AF576" s="19">
        <v>2</v>
      </c>
      <c r="AG576" s="19">
        <v>1.5</v>
      </c>
      <c r="AH576" s="19">
        <v>3</v>
      </c>
      <c r="AI576" s="14">
        <f t="shared" si="160"/>
        <v>46</v>
      </c>
      <c r="AJ576" s="14">
        <v>35</v>
      </c>
      <c r="AK576" s="36">
        <f t="shared" si="148"/>
        <v>1610</v>
      </c>
      <c r="AL576" s="19">
        <v>0</v>
      </c>
      <c r="AM576" s="36">
        <v>100</v>
      </c>
      <c r="AN576" s="36">
        <v>100</v>
      </c>
      <c r="AO576" s="41"/>
      <c r="AP576" s="41">
        <f t="shared" si="163"/>
        <v>0</v>
      </c>
      <c r="AQ576" s="41">
        <f t="shared" si="157"/>
        <v>0</v>
      </c>
      <c r="AR576" s="19"/>
      <c r="AS576" s="19"/>
      <c r="AT576" s="19"/>
      <c r="AU576" s="14">
        <f t="shared" si="164"/>
        <v>0</v>
      </c>
      <c r="AV576" s="14">
        <f t="shared" si="162"/>
        <v>0</v>
      </c>
      <c r="AW576" s="40">
        <f t="shared" si="156"/>
        <v>246</v>
      </c>
      <c r="AX576" s="40">
        <v>232.5</v>
      </c>
      <c r="AY576" s="40">
        <f t="shared" si="161"/>
        <v>46</v>
      </c>
      <c r="AZ576" s="40">
        <f t="shared" si="149"/>
        <v>278.5</v>
      </c>
      <c r="BA576" s="40">
        <v>100</v>
      </c>
      <c r="BB576" s="40">
        <f t="shared" si="154"/>
        <v>200</v>
      </c>
      <c r="BC576" s="40">
        <v>100</v>
      </c>
      <c r="BD576" s="40">
        <f t="shared" si="155"/>
        <v>200</v>
      </c>
      <c r="BE576" s="40">
        <f t="shared" si="150"/>
        <v>1364</v>
      </c>
      <c r="BF576" s="19"/>
      <c r="BG576" s="44"/>
      <c r="BH576" s="7"/>
      <c r="JB576" s="33"/>
      <c r="JC576" s="33"/>
    </row>
    <row r="577" spans="1:60">
      <c r="A577" s="13">
        <v>400</v>
      </c>
      <c r="B577" s="19" t="s">
        <v>669</v>
      </c>
      <c r="C577" s="19" t="s">
        <v>70</v>
      </c>
      <c r="D577" s="19">
        <v>1</v>
      </c>
      <c r="E577" s="14">
        <v>1</v>
      </c>
      <c r="F577" s="19">
        <v>1</v>
      </c>
      <c r="G577" s="19">
        <v>1</v>
      </c>
      <c r="H577" s="19">
        <v>1.5</v>
      </c>
      <c r="I577" s="19">
        <v>1</v>
      </c>
      <c r="J577" s="19">
        <v>1</v>
      </c>
      <c r="K577" s="19">
        <v>1</v>
      </c>
      <c r="L577" s="19">
        <v>1.5</v>
      </c>
      <c r="M577" s="19">
        <v>1</v>
      </c>
      <c r="N577" s="19">
        <v>1</v>
      </c>
      <c r="O577" s="19">
        <v>1</v>
      </c>
      <c r="P577" s="19">
        <v>1</v>
      </c>
      <c r="Q577" s="19">
        <v>1</v>
      </c>
      <c r="R577" s="19">
        <v>1</v>
      </c>
      <c r="S577" s="19">
        <v>1.5</v>
      </c>
      <c r="T577" s="19">
        <v>0</v>
      </c>
      <c r="U577" s="19">
        <v>0</v>
      </c>
      <c r="V577" s="19">
        <v>0</v>
      </c>
      <c r="W577" s="19">
        <v>0</v>
      </c>
      <c r="X577" s="19">
        <v>0</v>
      </c>
      <c r="Y577" s="19">
        <v>2</v>
      </c>
      <c r="Z577" s="14">
        <v>2</v>
      </c>
      <c r="AA577" s="19">
        <v>2</v>
      </c>
      <c r="AB577" s="19">
        <v>0</v>
      </c>
      <c r="AC577" s="19">
        <v>2</v>
      </c>
      <c r="AD577" s="19">
        <v>2</v>
      </c>
      <c r="AE577" s="19">
        <v>2</v>
      </c>
      <c r="AF577" s="19">
        <v>2</v>
      </c>
      <c r="AG577" s="19">
        <v>2</v>
      </c>
      <c r="AH577" s="19">
        <v>2</v>
      </c>
      <c r="AI577" s="14">
        <f t="shared" si="160"/>
        <v>35.5</v>
      </c>
      <c r="AJ577" s="14">
        <v>35</v>
      </c>
      <c r="AK577" s="36">
        <f t="shared" si="148"/>
        <v>1242.5</v>
      </c>
      <c r="AL577" s="19">
        <v>0</v>
      </c>
      <c r="AM577" s="36">
        <v>100</v>
      </c>
      <c r="AN577" s="36">
        <v>100</v>
      </c>
      <c r="AO577" s="41"/>
      <c r="AP577" s="41">
        <f t="shared" si="163"/>
        <v>0</v>
      </c>
      <c r="AQ577" s="41">
        <f t="shared" si="157"/>
        <v>0</v>
      </c>
      <c r="AR577" s="19"/>
      <c r="AS577" s="19"/>
      <c r="AT577" s="19"/>
      <c r="AU577" s="14">
        <f t="shared" si="164"/>
        <v>0</v>
      </c>
      <c r="AV577" s="14">
        <f t="shared" si="162"/>
        <v>0</v>
      </c>
      <c r="AW577" s="40">
        <f t="shared" si="156"/>
        <v>235.5</v>
      </c>
      <c r="AX577" s="40">
        <v>270</v>
      </c>
      <c r="AY577" s="40">
        <f t="shared" si="161"/>
        <v>35.5</v>
      </c>
      <c r="AZ577" s="40">
        <f t="shared" si="149"/>
        <v>305.5</v>
      </c>
      <c r="BA577" s="40">
        <v>600</v>
      </c>
      <c r="BB577" s="40">
        <f t="shared" si="154"/>
        <v>700</v>
      </c>
      <c r="BC577" s="40">
        <v>100</v>
      </c>
      <c r="BD577" s="40">
        <f t="shared" si="155"/>
        <v>200</v>
      </c>
      <c r="BE577" s="40">
        <f t="shared" si="150"/>
        <v>1007</v>
      </c>
      <c r="BF577" s="19"/>
      <c r="BG577" s="44"/>
      <c r="BH577" s="7"/>
    </row>
    <row r="578" spans="1:60">
      <c r="A578" s="13">
        <v>401</v>
      </c>
      <c r="B578" s="19" t="s">
        <v>670</v>
      </c>
      <c r="C578" s="19" t="s">
        <v>70</v>
      </c>
      <c r="D578" s="19"/>
      <c r="E578" s="14">
        <v>0</v>
      </c>
      <c r="F578" s="19">
        <v>0</v>
      </c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4"/>
      <c r="AA578" s="19"/>
      <c r="AB578" s="19"/>
      <c r="AC578" s="19"/>
      <c r="AD578" s="19"/>
      <c r="AE578" s="19"/>
      <c r="AF578" s="19"/>
      <c r="AG578" s="19"/>
      <c r="AH578" s="19"/>
      <c r="AI578" s="14">
        <f t="shared" si="160"/>
        <v>0</v>
      </c>
      <c r="AJ578" s="14">
        <v>35</v>
      </c>
      <c r="AK578" s="36">
        <f t="shared" si="148"/>
        <v>0</v>
      </c>
      <c r="AL578" s="19">
        <v>0</v>
      </c>
      <c r="AM578" s="36">
        <v>100</v>
      </c>
      <c r="AN578" s="36">
        <v>100</v>
      </c>
      <c r="AO578" s="41"/>
      <c r="AP578" s="41">
        <f t="shared" si="163"/>
        <v>0</v>
      </c>
      <c r="AQ578" s="41">
        <f t="shared" si="157"/>
        <v>0</v>
      </c>
      <c r="AR578" s="19"/>
      <c r="AS578" s="19"/>
      <c r="AT578" s="19"/>
      <c r="AU578" s="14">
        <f t="shared" si="164"/>
        <v>0</v>
      </c>
      <c r="AV578" s="14">
        <f t="shared" si="162"/>
        <v>0</v>
      </c>
      <c r="AW578" s="40">
        <v>0</v>
      </c>
      <c r="AX578" s="40">
        <v>123</v>
      </c>
      <c r="AY578" s="40">
        <f t="shared" si="161"/>
        <v>0</v>
      </c>
      <c r="AZ578" s="40">
        <f t="shared" si="149"/>
        <v>123</v>
      </c>
      <c r="BA578" s="40">
        <v>100</v>
      </c>
      <c r="BB578" s="40">
        <v>100</v>
      </c>
      <c r="BC578" s="40">
        <v>100</v>
      </c>
      <c r="BD578" s="40">
        <v>100</v>
      </c>
      <c r="BE578" s="40">
        <f t="shared" si="150"/>
        <v>0</v>
      </c>
      <c r="BF578" s="19"/>
      <c r="BG578" s="44"/>
      <c r="BH578" s="7"/>
    </row>
    <row r="579" spans="1:60">
      <c r="A579" s="13">
        <v>402</v>
      </c>
      <c r="B579" s="19" t="s">
        <v>671</v>
      </c>
      <c r="C579" s="19" t="s">
        <v>70</v>
      </c>
      <c r="D579" s="19"/>
      <c r="E579" s="14">
        <v>0</v>
      </c>
      <c r="F579" s="19">
        <v>0</v>
      </c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4"/>
      <c r="AA579" s="19"/>
      <c r="AB579" s="19"/>
      <c r="AC579" s="19"/>
      <c r="AD579" s="19"/>
      <c r="AE579" s="19"/>
      <c r="AF579" s="19"/>
      <c r="AG579" s="19"/>
      <c r="AH579" s="19"/>
      <c r="AI579" s="14">
        <f t="shared" si="160"/>
        <v>0</v>
      </c>
      <c r="AJ579" s="14">
        <v>35</v>
      </c>
      <c r="AK579" s="36">
        <f t="shared" ref="AK579:AK642" si="165">AI579*AJ579</f>
        <v>0</v>
      </c>
      <c r="AL579" s="19">
        <v>0</v>
      </c>
      <c r="AM579" s="36">
        <v>100</v>
      </c>
      <c r="AN579" s="36">
        <v>100</v>
      </c>
      <c r="AO579" s="41"/>
      <c r="AP579" s="41">
        <f t="shared" si="163"/>
        <v>0</v>
      </c>
      <c r="AQ579" s="41">
        <f t="shared" si="157"/>
        <v>0</v>
      </c>
      <c r="AR579" s="19"/>
      <c r="AS579" s="19"/>
      <c r="AT579" s="19"/>
      <c r="AU579" s="14">
        <f t="shared" si="164"/>
        <v>0</v>
      </c>
      <c r="AV579" s="14">
        <f t="shared" si="162"/>
        <v>0</v>
      </c>
      <c r="AW579" s="40">
        <v>0</v>
      </c>
      <c r="AX579" s="40">
        <v>202.5</v>
      </c>
      <c r="AY579" s="40">
        <f t="shared" si="161"/>
        <v>0</v>
      </c>
      <c r="AZ579" s="40">
        <f t="shared" ref="AZ579:AZ642" si="166">AX579+AY579</f>
        <v>202.5</v>
      </c>
      <c r="BA579" s="40">
        <v>100</v>
      </c>
      <c r="BB579" s="40">
        <v>100</v>
      </c>
      <c r="BC579" s="40">
        <v>100</v>
      </c>
      <c r="BD579" s="40">
        <v>100</v>
      </c>
      <c r="BE579" s="40">
        <f t="shared" ref="BE579:BE642" si="167">AK579-AW579</f>
        <v>0</v>
      </c>
      <c r="BF579" s="19"/>
      <c r="BG579" s="44"/>
      <c r="BH579" s="7"/>
    </row>
    <row r="580" spans="1:60">
      <c r="A580" s="13">
        <v>403</v>
      </c>
      <c r="B580" s="19" t="s">
        <v>672</v>
      </c>
      <c r="C580" s="19" t="s">
        <v>70</v>
      </c>
      <c r="D580" s="19">
        <v>2</v>
      </c>
      <c r="E580" s="14">
        <v>2</v>
      </c>
      <c r="F580" s="19">
        <v>2</v>
      </c>
      <c r="G580" s="19">
        <v>2.5</v>
      </c>
      <c r="H580" s="19">
        <v>0.5</v>
      </c>
      <c r="I580" s="19">
        <v>2</v>
      </c>
      <c r="J580" s="19">
        <v>2</v>
      </c>
      <c r="K580" s="19">
        <v>2.5</v>
      </c>
      <c r="L580" s="19">
        <v>2</v>
      </c>
      <c r="M580" s="19">
        <v>2</v>
      </c>
      <c r="N580" s="19">
        <v>2</v>
      </c>
      <c r="O580" s="19">
        <v>2</v>
      </c>
      <c r="P580" s="19">
        <v>2</v>
      </c>
      <c r="Q580" s="19">
        <v>2</v>
      </c>
      <c r="R580" s="19">
        <v>2</v>
      </c>
      <c r="S580" s="19">
        <v>2</v>
      </c>
      <c r="T580" s="19">
        <v>2</v>
      </c>
      <c r="U580" s="19">
        <v>2</v>
      </c>
      <c r="V580" s="19">
        <v>2</v>
      </c>
      <c r="W580" s="19">
        <v>2</v>
      </c>
      <c r="X580" s="19">
        <v>2</v>
      </c>
      <c r="Y580" s="19">
        <v>2</v>
      </c>
      <c r="Z580" s="14">
        <v>2</v>
      </c>
      <c r="AA580" s="19">
        <v>2</v>
      </c>
      <c r="AB580" s="19">
        <v>2</v>
      </c>
      <c r="AC580" s="19">
        <v>2</v>
      </c>
      <c r="AD580" s="19">
        <v>2</v>
      </c>
      <c r="AE580" s="19">
        <v>2</v>
      </c>
      <c r="AF580" s="19">
        <v>2</v>
      </c>
      <c r="AG580" s="19">
        <v>2</v>
      </c>
      <c r="AH580" s="19">
        <v>2</v>
      </c>
      <c r="AI580" s="14">
        <f t="shared" si="160"/>
        <v>61.5</v>
      </c>
      <c r="AJ580" s="14">
        <v>35</v>
      </c>
      <c r="AK580" s="36">
        <f t="shared" si="165"/>
        <v>2152.5</v>
      </c>
      <c r="AL580" s="19">
        <v>0</v>
      </c>
      <c r="AM580" s="36">
        <v>100</v>
      </c>
      <c r="AN580" s="36">
        <v>100</v>
      </c>
      <c r="AO580" s="41"/>
      <c r="AP580" s="41">
        <f t="shared" si="163"/>
        <v>0</v>
      </c>
      <c r="AQ580" s="41">
        <f t="shared" si="157"/>
        <v>0</v>
      </c>
      <c r="AR580" s="19"/>
      <c r="AS580" s="19"/>
      <c r="AT580" s="19"/>
      <c r="AU580" s="14">
        <f t="shared" si="164"/>
        <v>0</v>
      </c>
      <c r="AV580" s="14">
        <f t="shared" si="162"/>
        <v>0</v>
      </c>
      <c r="AW580" s="40">
        <f t="shared" ref="AW580:AW591" si="168">AM580+AN580+AP580+AR580+AU580+AY580</f>
        <v>261.5</v>
      </c>
      <c r="AX580" s="40">
        <v>245.5</v>
      </c>
      <c r="AY580" s="40">
        <f t="shared" si="161"/>
        <v>61.5</v>
      </c>
      <c r="AZ580" s="40">
        <f t="shared" si="166"/>
        <v>307</v>
      </c>
      <c r="BA580" s="40">
        <v>100</v>
      </c>
      <c r="BB580" s="40">
        <f t="shared" ref="BB580:BB591" si="169">BA580+AM580</f>
        <v>200</v>
      </c>
      <c r="BC580" s="40">
        <v>100</v>
      </c>
      <c r="BD580" s="40">
        <f t="shared" ref="BD580:BD591" si="170">BC580+AN580</f>
        <v>200</v>
      </c>
      <c r="BE580" s="40">
        <f t="shared" si="167"/>
        <v>1891</v>
      </c>
      <c r="BF580" s="19"/>
      <c r="BG580" s="44"/>
      <c r="BH580" s="7"/>
    </row>
    <row r="581" spans="1:60">
      <c r="A581" s="13">
        <v>404</v>
      </c>
      <c r="B581" s="19" t="s">
        <v>673</v>
      </c>
      <c r="C581" s="19" t="s">
        <v>70</v>
      </c>
      <c r="D581" s="19"/>
      <c r="E581" s="14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4"/>
      <c r="AA581" s="19"/>
      <c r="AB581" s="19"/>
      <c r="AC581" s="19"/>
      <c r="AD581" s="19"/>
      <c r="AE581" s="19"/>
      <c r="AF581" s="19"/>
      <c r="AG581" s="19"/>
      <c r="AH581" s="19"/>
      <c r="AI581" s="14">
        <f t="shared" si="160"/>
        <v>0</v>
      </c>
      <c r="AJ581" s="14">
        <v>35</v>
      </c>
      <c r="AK581" s="36">
        <f t="shared" si="165"/>
        <v>0</v>
      </c>
      <c r="AL581" s="19">
        <v>0</v>
      </c>
      <c r="AM581" s="36">
        <v>0</v>
      </c>
      <c r="AN581" s="36">
        <v>0</v>
      </c>
      <c r="AO581" s="41"/>
      <c r="AP581" s="41">
        <f t="shared" si="163"/>
        <v>0</v>
      </c>
      <c r="AQ581" s="41">
        <f t="shared" si="157"/>
        <v>0</v>
      </c>
      <c r="AR581" s="19"/>
      <c r="AS581" s="19"/>
      <c r="AT581" s="19"/>
      <c r="AU581" s="14">
        <f t="shared" si="164"/>
        <v>0</v>
      </c>
      <c r="AV581" s="14">
        <f t="shared" si="162"/>
        <v>0</v>
      </c>
      <c r="AW581" s="40">
        <f t="shared" si="168"/>
        <v>0</v>
      </c>
      <c r="AX581" s="40">
        <v>81</v>
      </c>
      <c r="AY581" s="40">
        <f t="shared" si="161"/>
        <v>0</v>
      </c>
      <c r="AZ581" s="40">
        <f t="shared" si="166"/>
        <v>81</v>
      </c>
      <c r="BA581" s="40">
        <v>0</v>
      </c>
      <c r="BB581" s="40">
        <f t="shared" si="169"/>
        <v>0</v>
      </c>
      <c r="BC581" s="40">
        <v>0</v>
      </c>
      <c r="BD581" s="40">
        <f t="shared" si="170"/>
        <v>0</v>
      </c>
      <c r="BE581" s="40">
        <f t="shared" si="167"/>
        <v>0</v>
      </c>
      <c r="BF581" s="19"/>
      <c r="BG581" s="44"/>
      <c r="BH581" s="7"/>
    </row>
    <row r="582" s="9" customFormat="1" spans="1:263">
      <c r="A582" s="13">
        <v>405</v>
      </c>
      <c r="B582" s="19" t="s">
        <v>674</v>
      </c>
      <c r="C582" s="19" t="s">
        <v>70</v>
      </c>
      <c r="D582" s="19">
        <v>1</v>
      </c>
      <c r="E582" s="14">
        <v>1</v>
      </c>
      <c r="F582" s="19">
        <v>1.5</v>
      </c>
      <c r="G582" s="19">
        <v>1.5</v>
      </c>
      <c r="H582" s="19">
        <v>1</v>
      </c>
      <c r="I582" s="19">
        <v>0</v>
      </c>
      <c r="J582" s="19">
        <v>1.5</v>
      </c>
      <c r="K582" s="19">
        <v>1.5</v>
      </c>
      <c r="L582" s="19">
        <v>1.5</v>
      </c>
      <c r="M582" s="19">
        <v>2</v>
      </c>
      <c r="N582" s="19">
        <v>1.5</v>
      </c>
      <c r="O582" s="19">
        <v>0</v>
      </c>
      <c r="P582" s="19">
        <v>0</v>
      </c>
      <c r="Q582" s="19">
        <v>1.5</v>
      </c>
      <c r="R582" s="19">
        <v>1.5</v>
      </c>
      <c r="S582" s="19">
        <v>0</v>
      </c>
      <c r="T582" s="19">
        <v>0</v>
      </c>
      <c r="U582" s="19">
        <v>2</v>
      </c>
      <c r="V582" s="19">
        <v>1.5</v>
      </c>
      <c r="W582" s="19">
        <v>1.5</v>
      </c>
      <c r="X582" s="19">
        <v>1.5</v>
      </c>
      <c r="Y582" s="19">
        <v>1.5</v>
      </c>
      <c r="Z582" s="14">
        <v>0</v>
      </c>
      <c r="AA582" s="19">
        <v>2.5</v>
      </c>
      <c r="AB582" s="19">
        <v>2</v>
      </c>
      <c r="AC582" s="19">
        <v>2</v>
      </c>
      <c r="AD582" s="19">
        <v>1.5</v>
      </c>
      <c r="AE582" s="19">
        <v>1</v>
      </c>
      <c r="AF582" s="19">
        <v>1.5</v>
      </c>
      <c r="AG582" s="19">
        <v>1.5</v>
      </c>
      <c r="AH582" s="19">
        <v>2</v>
      </c>
      <c r="AI582" s="14">
        <f t="shared" si="160"/>
        <v>39</v>
      </c>
      <c r="AJ582" s="14">
        <v>35</v>
      </c>
      <c r="AK582" s="36">
        <f t="shared" si="165"/>
        <v>1365</v>
      </c>
      <c r="AL582" s="19">
        <v>0</v>
      </c>
      <c r="AM582" s="36">
        <v>100</v>
      </c>
      <c r="AN582" s="36">
        <v>100</v>
      </c>
      <c r="AO582" s="41"/>
      <c r="AP582" s="41">
        <f t="shared" si="163"/>
        <v>0</v>
      </c>
      <c r="AQ582" s="41">
        <f t="shared" si="157"/>
        <v>0</v>
      </c>
      <c r="AR582" s="19"/>
      <c r="AS582" s="19"/>
      <c r="AT582" s="19"/>
      <c r="AU582" s="14">
        <f t="shared" si="164"/>
        <v>0</v>
      </c>
      <c r="AV582" s="14">
        <f t="shared" si="162"/>
        <v>0</v>
      </c>
      <c r="AW582" s="40">
        <f t="shared" si="168"/>
        <v>239</v>
      </c>
      <c r="AX582" s="40">
        <v>304.5</v>
      </c>
      <c r="AY582" s="40">
        <f t="shared" si="161"/>
        <v>39</v>
      </c>
      <c r="AZ582" s="40">
        <f t="shared" si="166"/>
        <v>343.5</v>
      </c>
      <c r="BA582" s="40">
        <v>100</v>
      </c>
      <c r="BB582" s="40">
        <f t="shared" si="169"/>
        <v>200</v>
      </c>
      <c r="BC582" s="40">
        <v>100</v>
      </c>
      <c r="BD582" s="40">
        <f t="shared" si="170"/>
        <v>200</v>
      </c>
      <c r="BE582" s="40">
        <f t="shared" si="167"/>
        <v>1126</v>
      </c>
      <c r="BF582" s="19"/>
      <c r="BG582" s="44"/>
      <c r="BH582" s="7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  <c r="EB582" s="15"/>
      <c r="EC582" s="15"/>
      <c r="ED582" s="15"/>
      <c r="EE582" s="15"/>
      <c r="EF582" s="15"/>
      <c r="EG582" s="15"/>
      <c r="EH582" s="15"/>
      <c r="EI582" s="15"/>
      <c r="EJ582" s="15"/>
      <c r="EK582" s="15"/>
      <c r="EL582" s="15"/>
      <c r="EM582" s="15"/>
      <c r="EN582" s="15"/>
      <c r="EO582" s="15"/>
      <c r="EP582" s="15"/>
      <c r="EQ582" s="15"/>
      <c r="ER582" s="15"/>
      <c r="ES582" s="15"/>
      <c r="ET582" s="15"/>
      <c r="EU582" s="15"/>
      <c r="EV582" s="15"/>
      <c r="EW582" s="15"/>
      <c r="EX582" s="15"/>
      <c r="EY582" s="15"/>
      <c r="EZ582" s="15"/>
      <c r="FA582" s="15"/>
      <c r="FB582" s="15"/>
      <c r="FC582" s="15"/>
      <c r="FD582" s="15"/>
      <c r="FE582" s="15"/>
      <c r="FF582" s="15"/>
      <c r="FG582" s="15"/>
      <c r="FH582" s="15"/>
      <c r="FI582" s="15"/>
      <c r="FJ582" s="15"/>
      <c r="FK582" s="15"/>
      <c r="FL582" s="15"/>
      <c r="FM582" s="15"/>
      <c r="FN582" s="15"/>
      <c r="FO582" s="15"/>
      <c r="FP582" s="15"/>
      <c r="FQ582" s="15"/>
      <c r="FR582" s="15"/>
      <c r="FS582" s="15"/>
      <c r="FT582" s="15"/>
      <c r="FU582" s="15"/>
      <c r="FV582" s="15"/>
      <c r="FW582" s="15"/>
      <c r="FX582" s="15"/>
      <c r="FY582" s="15"/>
      <c r="FZ582" s="15"/>
      <c r="GA582" s="15"/>
      <c r="GB582" s="15"/>
      <c r="GC582" s="15"/>
      <c r="GD582" s="15"/>
      <c r="GE582" s="15"/>
      <c r="GF582" s="15"/>
      <c r="GG582" s="15"/>
      <c r="GH582" s="15"/>
      <c r="GI582" s="15"/>
      <c r="GJ582" s="15"/>
      <c r="GK582" s="15"/>
      <c r="GL582" s="15"/>
      <c r="GM582" s="15"/>
      <c r="GN582" s="15"/>
      <c r="GO582" s="15"/>
      <c r="GP582" s="15"/>
      <c r="GQ582" s="15"/>
      <c r="GR582" s="15"/>
      <c r="GS582" s="15"/>
      <c r="GT582" s="15"/>
      <c r="GU582" s="15"/>
      <c r="GV582" s="15"/>
      <c r="GW582" s="15"/>
      <c r="GX582" s="15"/>
      <c r="GY582" s="15"/>
      <c r="GZ582" s="15"/>
      <c r="HA582" s="15"/>
      <c r="HB582" s="15"/>
      <c r="HC582" s="15"/>
      <c r="HD582" s="15"/>
      <c r="HE582" s="15"/>
      <c r="HF582" s="15"/>
      <c r="HG582" s="15"/>
      <c r="HH582" s="15"/>
      <c r="HI582" s="15"/>
      <c r="HJ582" s="15"/>
      <c r="HK582" s="15"/>
      <c r="HL582" s="15"/>
      <c r="HM582" s="15"/>
      <c r="HN582" s="15"/>
      <c r="HO582" s="15"/>
      <c r="HP582" s="15"/>
      <c r="HQ582" s="15"/>
      <c r="HR582" s="15"/>
      <c r="HS582" s="15"/>
      <c r="HT582" s="15"/>
      <c r="HU582" s="15"/>
      <c r="HV582" s="15"/>
      <c r="HW582" s="15"/>
      <c r="HX582" s="15"/>
      <c r="HY582" s="15"/>
      <c r="HZ582" s="15"/>
      <c r="IA582" s="15"/>
      <c r="IB582" s="15"/>
      <c r="IC582" s="15"/>
      <c r="ID582" s="15"/>
      <c r="IE582" s="15"/>
      <c r="IF582" s="15"/>
      <c r="IG582" s="15"/>
      <c r="IH582" s="15"/>
      <c r="II582" s="15"/>
      <c r="IJ582" s="15"/>
      <c r="IK582" s="15"/>
      <c r="IL582" s="15"/>
      <c r="IM582" s="15"/>
      <c r="IN582" s="15"/>
      <c r="IO582" s="15"/>
      <c r="IP582" s="15"/>
      <c r="IQ582" s="15"/>
      <c r="IR582" s="15"/>
      <c r="IS582" s="15"/>
      <c r="IT582" s="15"/>
      <c r="IU582" s="15"/>
      <c r="IV582" s="15"/>
      <c r="IW582" s="15"/>
      <c r="IX582" s="15"/>
      <c r="IY582" s="15"/>
      <c r="IZ582" s="15"/>
      <c r="JA582" s="15"/>
      <c r="JB582"/>
      <c r="JC582"/>
    </row>
    <row r="583" s="9" customFormat="1" spans="1:263">
      <c r="A583" s="13">
        <v>406</v>
      </c>
      <c r="B583" s="19" t="s">
        <v>675</v>
      </c>
      <c r="C583" s="19" t="s">
        <v>70</v>
      </c>
      <c r="D583" s="19"/>
      <c r="E583" s="14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4"/>
      <c r="AA583" s="19"/>
      <c r="AB583" s="19"/>
      <c r="AC583" s="19"/>
      <c r="AD583" s="19"/>
      <c r="AE583" s="19"/>
      <c r="AF583" s="19"/>
      <c r="AG583" s="19"/>
      <c r="AH583" s="19"/>
      <c r="AI583" s="14">
        <f t="shared" si="160"/>
        <v>0</v>
      </c>
      <c r="AJ583" s="14">
        <v>35</v>
      </c>
      <c r="AK583" s="36">
        <f t="shared" si="165"/>
        <v>0</v>
      </c>
      <c r="AL583" s="19">
        <v>0</v>
      </c>
      <c r="AM583" s="36">
        <v>0</v>
      </c>
      <c r="AN583" s="36">
        <v>0</v>
      </c>
      <c r="AO583" s="41"/>
      <c r="AP583" s="41">
        <f t="shared" si="163"/>
        <v>0</v>
      </c>
      <c r="AQ583" s="41">
        <f t="shared" si="157"/>
        <v>0</v>
      </c>
      <c r="AR583" s="19"/>
      <c r="AS583" s="19"/>
      <c r="AT583" s="19"/>
      <c r="AU583" s="14">
        <f t="shared" si="164"/>
        <v>0</v>
      </c>
      <c r="AV583" s="14">
        <f t="shared" si="162"/>
        <v>0</v>
      </c>
      <c r="AW583" s="40">
        <f t="shared" si="168"/>
        <v>0</v>
      </c>
      <c r="AX583" s="40">
        <v>138.5</v>
      </c>
      <c r="AY583" s="40">
        <f t="shared" si="161"/>
        <v>0</v>
      </c>
      <c r="AZ583" s="40">
        <f t="shared" si="166"/>
        <v>138.5</v>
      </c>
      <c r="BA583" s="40">
        <v>0</v>
      </c>
      <c r="BB583" s="40">
        <f t="shared" si="169"/>
        <v>0</v>
      </c>
      <c r="BC583" s="40">
        <v>0</v>
      </c>
      <c r="BD583" s="40">
        <f t="shared" si="170"/>
        <v>0</v>
      </c>
      <c r="BE583" s="40">
        <f t="shared" si="167"/>
        <v>0</v>
      </c>
      <c r="BF583" s="19"/>
      <c r="BG583" s="44"/>
      <c r="BH583" s="7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  <c r="EB583" s="15"/>
      <c r="EC583" s="15"/>
      <c r="ED583" s="15"/>
      <c r="EE583" s="15"/>
      <c r="EF583" s="15"/>
      <c r="EG583" s="15"/>
      <c r="EH583" s="15"/>
      <c r="EI583" s="15"/>
      <c r="EJ583" s="15"/>
      <c r="EK583" s="15"/>
      <c r="EL583" s="15"/>
      <c r="EM583" s="15"/>
      <c r="EN583" s="15"/>
      <c r="EO583" s="15"/>
      <c r="EP583" s="15"/>
      <c r="EQ583" s="15"/>
      <c r="ER583" s="15"/>
      <c r="ES583" s="15"/>
      <c r="ET583" s="15"/>
      <c r="EU583" s="15"/>
      <c r="EV583" s="15"/>
      <c r="EW583" s="15"/>
      <c r="EX583" s="15"/>
      <c r="EY583" s="15"/>
      <c r="EZ583" s="15"/>
      <c r="FA583" s="15"/>
      <c r="FB583" s="15"/>
      <c r="FC583" s="15"/>
      <c r="FD583" s="15"/>
      <c r="FE583" s="15"/>
      <c r="FF583" s="15"/>
      <c r="FG583" s="15"/>
      <c r="FH583" s="15"/>
      <c r="FI583" s="15"/>
      <c r="FJ583" s="15"/>
      <c r="FK583" s="15"/>
      <c r="FL583" s="15"/>
      <c r="FM583" s="15"/>
      <c r="FN583" s="15"/>
      <c r="FO583" s="15"/>
      <c r="FP583" s="15"/>
      <c r="FQ583" s="15"/>
      <c r="FR583" s="15"/>
      <c r="FS583" s="15"/>
      <c r="FT583" s="15"/>
      <c r="FU583" s="15"/>
      <c r="FV583" s="15"/>
      <c r="FW583" s="15"/>
      <c r="FX583" s="15"/>
      <c r="FY583" s="15"/>
      <c r="FZ583" s="15"/>
      <c r="GA583" s="15"/>
      <c r="GB583" s="15"/>
      <c r="GC583" s="15"/>
      <c r="GD583" s="15"/>
      <c r="GE583" s="15"/>
      <c r="GF583" s="15"/>
      <c r="GG583" s="15"/>
      <c r="GH583" s="15"/>
      <c r="GI583" s="15"/>
      <c r="GJ583" s="15"/>
      <c r="GK583" s="15"/>
      <c r="GL583" s="15"/>
      <c r="GM583" s="15"/>
      <c r="GN583" s="15"/>
      <c r="GO583" s="15"/>
      <c r="GP583" s="15"/>
      <c r="GQ583" s="15"/>
      <c r="GR583" s="15"/>
      <c r="GS583" s="15"/>
      <c r="GT583" s="15"/>
      <c r="GU583" s="15"/>
      <c r="GV583" s="15"/>
      <c r="GW583" s="15"/>
      <c r="GX583" s="15"/>
      <c r="GY583" s="15"/>
      <c r="GZ583" s="15"/>
      <c r="HA583" s="15"/>
      <c r="HB583" s="15"/>
      <c r="HC583" s="15"/>
      <c r="HD583" s="15"/>
      <c r="HE583" s="15"/>
      <c r="HF583" s="15"/>
      <c r="HG583" s="15"/>
      <c r="HH583" s="15"/>
      <c r="HI583" s="15"/>
      <c r="HJ583" s="15"/>
      <c r="HK583" s="15"/>
      <c r="HL583" s="15"/>
      <c r="HM583" s="15"/>
      <c r="HN583" s="15"/>
      <c r="HO583" s="15"/>
      <c r="HP583" s="15"/>
      <c r="HQ583" s="15"/>
      <c r="HR583" s="15"/>
      <c r="HS583" s="15"/>
      <c r="HT583" s="15"/>
      <c r="HU583" s="15"/>
      <c r="HV583" s="15"/>
      <c r="HW583" s="15"/>
      <c r="HX583" s="15"/>
      <c r="HY583" s="15"/>
      <c r="HZ583" s="15"/>
      <c r="IA583" s="15"/>
      <c r="IB583" s="15"/>
      <c r="IC583" s="15"/>
      <c r="ID583" s="15"/>
      <c r="IE583" s="15"/>
      <c r="IF583" s="15"/>
      <c r="IG583" s="15"/>
      <c r="IH583" s="15"/>
      <c r="II583" s="15"/>
      <c r="IJ583" s="15"/>
      <c r="IK583" s="15"/>
      <c r="IL583" s="15"/>
      <c r="IM583" s="15"/>
      <c r="IN583" s="15"/>
      <c r="IO583" s="15"/>
      <c r="IP583" s="15"/>
      <c r="IQ583" s="15"/>
      <c r="IR583" s="15"/>
      <c r="IS583" s="15"/>
      <c r="IT583" s="15"/>
      <c r="IU583" s="15"/>
      <c r="IV583" s="15"/>
      <c r="IW583" s="15"/>
      <c r="IX583" s="15"/>
      <c r="IY583" s="15"/>
      <c r="IZ583" s="15"/>
      <c r="JA583" s="15"/>
      <c r="JB583"/>
      <c r="JC583"/>
    </row>
    <row r="584" spans="1:60">
      <c r="A584" s="13">
        <v>407</v>
      </c>
      <c r="B584" s="19" t="s">
        <v>676</v>
      </c>
      <c r="C584" s="19" t="s">
        <v>70</v>
      </c>
      <c r="D584" s="19">
        <v>3</v>
      </c>
      <c r="E584" s="14">
        <v>2.5</v>
      </c>
      <c r="F584" s="19">
        <v>2</v>
      </c>
      <c r="G584" s="19">
        <v>3</v>
      </c>
      <c r="H584" s="19">
        <v>3</v>
      </c>
      <c r="I584" s="19">
        <v>3</v>
      </c>
      <c r="J584" s="19">
        <v>2</v>
      </c>
      <c r="K584" s="19">
        <v>3</v>
      </c>
      <c r="L584" s="19">
        <v>2</v>
      </c>
      <c r="M584" s="19">
        <v>3</v>
      </c>
      <c r="N584" s="19">
        <v>3</v>
      </c>
      <c r="O584" s="19">
        <v>2</v>
      </c>
      <c r="P584" s="19">
        <v>2</v>
      </c>
      <c r="Q584" s="19">
        <v>2</v>
      </c>
      <c r="R584" s="19">
        <v>3</v>
      </c>
      <c r="S584" s="19">
        <v>2</v>
      </c>
      <c r="T584" s="19">
        <v>2</v>
      </c>
      <c r="U584" s="19">
        <v>3</v>
      </c>
      <c r="V584" s="19">
        <v>3</v>
      </c>
      <c r="W584" s="19">
        <v>2</v>
      </c>
      <c r="X584" s="19">
        <v>2</v>
      </c>
      <c r="Y584" s="19">
        <v>0</v>
      </c>
      <c r="Z584" s="14">
        <v>2</v>
      </c>
      <c r="AA584" s="19">
        <v>2.5</v>
      </c>
      <c r="AB584" s="19">
        <v>2</v>
      </c>
      <c r="AC584" s="19">
        <v>2.5</v>
      </c>
      <c r="AD584" s="19">
        <v>2.5</v>
      </c>
      <c r="AE584" s="19">
        <v>2</v>
      </c>
      <c r="AF584" s="19">
        <v>2</v>
      </c>
      <c r="AG584" s="19">
        <v>2.5</v>
      </c>
      <c r="AH584" s="19">
        <v>2</v>
      </c>
      <c r="AI584" s="14">
        <f t="shared" si="160"/>
        <v>72.5</v>
      </c>
      <c r="AJ584" s="14">
        <v>35</v>
      </c>
      <c r="AK584" s="36">
        <f t="shared" si="165"/>
        <v>2537.5</v>
      </c>
      <c r="AL584" s="19">
        <v>0</v>
      </c>
      <c r="AM584" s="36">
        <v>100</v>
      </c>
      <c r="AN584" s="36">
        <v>100</v>
      </c>
      <c r="AO584" s="41"/>
      <c r="AP584" s="41">
        <f t="shared" si="163"/>
        <v>0</v>
      </c>
      <c r="AQ584" s="41">
        <f t="shared" si="157"/>
        <v>0</v>
      </c>
      <c r="AR584" s="19"/>
      <c r="AS584" s="19"/>
      <c r="AT584" s="19"/>
      <c r="AU584" s="14">
        <f t="shared" si="164"/>
        <v>0</v>
      </c>
      <c r="AV584" s="14">
        <f t="shared" si="162"/>
        <v>0</v>
      </c>
      <c r="AW584" s="40">
        <f t="shared" si="168"/>
        <v>272.5</v>
      </c>
      <c r="AX584" s="40">
        <v>333.5</v>
      </c>
      <c r="AY584" s="40">
        <f t="shared" si="161"/>
        <v>72.5</v>
      </c>
      <c r="AZ584" s="40">
        <f t="shared" si="166"/>
        <v>406</v>
      </c>
      <c r="BA584" s="40">
        <v>100</v>
      </c>
      <c r="BB584" s="40">
        <f t="shared" si="169"/>
        <v>200</v>
      </c>
      <c r="BC584" s="40">
        <v>100</v>
      </c>
      <c r="BD584" s="40">
        <f t="shared" si="170"/>
        <v>200</v>
      </c>
      <c r="BE584" s="40">
        <f t="shared" si="167"/>
        <v>2265</v>
      </c>
      <c r="BF584" s="19"/>
      <c r="BG584" s="44"/>
      <c r="BH584" s="7"/>
    </row>
    <row r="585" spans="1:60">
      <c r="A585" s="13">
        <v>408</v>
      </c>
      <c r="B585" s="19" t="s">
        <v>677</v>
      </c>
      <c r="C585" s="19" t="s">
        <v>70</v>
      </c>
      <c r="D585" s="19">
        <v>1.5</v>
      </c>
      <c r="E585" s="14">
        <v>1.5</v>
      </c>
      <c r="F585" s="19">
        <v>1</v>
      </c>
      <c r="G585" s="19">
        <v>1</v>
      </c>
      <c r="H585" s="19">
        <v>1</v>
      </c>
      <c r="I585" s="19">
        <v>1</v>
      </c>
      <c r="J585" s="19">
        <v>1</v>
      </c>
      <c r="K585" s="19">
        <v>1.5</v>
      </c>
      <c r="L585" s="19">
        <v>1</v>
      </c>
      <c r="M585" s="19">
        <v>1</v>
      </c>
      <c r="N585" s="19">
        <v>1</v>
      </c>
      <c r="O585" s="19">
        <v>1</v>
      </c>
      <c r="P585" s="19">
        <v>1</v>
      </c>
      <c r="Q585" s="19">
        <v>1</v>
      </c>
      <c r="R585" s="19">
        <v>1</v>
      </c>
      <c r="S585" s="19">
        <v>1</v>
      </c>
      <c r="T585" s="19">
        <v>1</v>
      </c>
      <c r="U585" s="19">
        <v>1</v>
      </c>
      <c r="V585" s="19">
        <v>1</v>
      </c>
      <c r="W585" s="19">
        <v>1</v>
      </c>
      <c r="X585" s="19">
        <v>1</v>
      </c>
      <c r="Y585" s="19">
        <v>1</v>
      </c>
      <c r="Z585" s="14">
        <v>1</v>
      </c>
      <c r="AA585" s="19">
        <v>1</v>
      </c>
      <c r="AB585" s="19">
        <v>1</v>
      </c>
      <c r="AC585" s="19">
        <v>1</v>
      </c>
      <c r="AD585" s="19">
        <v>1</v>
      </c>
      <c r="AE585" s="19">
        <v>1</v>
      </c>
      <c r="AF585" s="19">
        <v>1</v>
      </c>
      <c r="AG585" s="19">
        <v>1</v>
      </c>
      <c r="AH585" s="19">
        <v>1</v>
      </c>
      <c r="AI585" s="14">
        <f t="shared" si="160"/>
        <v>32.5</v>
      </c>
      <c r="AJ585" s="14">
        <v>35</v>
      </c>
      <c r="AK585" s="36">
        <f t="shared" si="165"/>
        <v>1137.5</v>
      </c>
      <c r="AL585" s="19">
        <v>0</v>
      </c>
      <c r="AM585" s="36">
        <v>100</v>
      </c>
      <c r="AN585" s="36">
        <v>100</v>
      </c>
      <c r="AO585" s="41"/>
      <c r="AP585" s="41">
        <f t="shared" si="163"/>
        <v>0</v>
      </c>
      <c r="AQ585" s="41">
        <f t="shared" si="157"/>
        <v>0</v>
      </c>
      <c r="AR585" s="19"/>
      <c r="AS585" s="19"/>
      <c r="AT585" s="19"/>
      <c r="AU585" s="14">
        <f t="shared" si="164"/>
        <v>0</v>
      </c>
      <c r="AV585" s="14">
        <f t="shared" si="162"/>
        <v>0</v>
      </c>
      <c r="AW585" s="40">
        <f t="shared" si="168"/>
        <v>232.5</v>
      </c>
      <c r="AX585" s="40">
        <v>152.5</v>
      </c>
      <c r="AY585" s="40">
        <f t="shared" si="161"/>
        <v>32.5</v>
      </c>
      <c r="AZ585" s="40">
        <f t="shared" si="166"/>
        <v>185</v>
      </c>
      <c r="BA585" s="40">
        <v>100</v>
      </c>
      <c r="BB585" s="40">
        <f t="shared" si="169"/>
        <v>200</v>
      </c>
      <c r="BC585" s="40">
        <v>100</v>
      </c>
      <c r="BD585" s="40">
        <f t="shared" si="170"/>
        <v>200</v>
      </c>
      <c r="BE585" s="40">
        <f t="shared" si="167"/>
        <v>905</v>
      </c>
      <c r="BF585" s="19"/>
      <c r="BG585" s="44"/>
      <c r="BH585" s="7"/>
    </row>
    <row r="586" spans="1:60">
      <c r="A586" s="13">
        <v>409</v>
      </c>
      <c r="B586" s="19" t="s">
        <v>678</v>
      </c>
      <c r="C586" s="19" t="s">
        <v>70</v>
      </c>
      <c r="D586" s="19">
        <v>2.5</v>
      </c>
      <c r="E586" s="14">
        <v>3</v>
      </c>
      <c r="F586" s="19">
        <v>3.5</v>
      </c>
      <c r="G586" s="19">
        <v>0</v>
      </c>
      <c r="H586" s="19">
        <v>3</v>
      </c>
      <c r="I586" s="19">
        <v>2</v>
      </c>
      <c r="J586" s="19">
        <v>3</v>
      </c>
      <c r="K586" s="19">
        <v>3</v>
      </c>
      <c r="L586" s="19">
        <v>3</v>
      </c>
      <c r="M586" s="19">
        <v>3</v>
      </c>
      <c r="N586" s="19">
        <v>3</v>
      </c>
      <c r="O586" s="19">
        <v>3</v>
      </c>
      <c r="P586" s="19">
        <v>3</v>
      </c>
      <c r="Q586" s="19">
        <v>3</v>
      </c>
      <c r="R586" s="19">
        <v>3</v>
      </c>
      <c r="S586" s="19">
        <v>3.5</v>
      </c>
      <c r="T586" s="19">
        <v>3.5</v>
      </c>
      <c r="U586" s="19">
        <v>3</v>
      </c>
      <c r="V586" s="19">
        <v>3.5</v>
      </c>
      <c r="W586" s="19">
        <v>3.5</v>
      </c>
      <c r="X586" s="19">
        <v>3.5</v>
      </c>
      <c r="Y586" s="19">
        <v>3.5</v>
      </c>
      <c r="Z586" s="14">
        <v>3.5</v>
      </c>
      <c r="AA586" s="19">
        <v>4</v>
      </c>
      <c r="AB586" s="19">
        <v>3</v>
      </c>
      <c r="AC586" s="19">
        <v>3.5</v>
      </c>
      <c r="AD586" s="19">
        <v>4</v>
      </c>
      <c r="AE586" s="19">
        <v>3.5</v>
      </c>
      <c r="AF586" s="19">
        <v>4</v>
      </c>
      <c r="AG586" s="19">
        <v>3.5</v>
      </c>
      <c r="AH586" s="19">
        <v>3.5</v>
      </c>
      <c r="AI586" s="14">
        <f t="shared" si="160"/>
        <v>97.5</v>
      </c>
      <c r="AJ586" s="14">
        <v>35</v>
      </c>
      <c r="AK586" s="36">
        <f t="shared" si="165"/>
        <v>3412.5</v>
      </c>
      <c r="AL586" s="19">
        <v>0</v>
      </c>
      <c r="AM586" s="36">
        <v>100</v>
      </c>
      <c r="AN586" s="36">
        <v>100</v>
      </c>
      <c r="AO586" s="41"/>
      <c r="AP586" s="41">
        <f t="shared" si="163"/>
        <v>0</v>
      </c>
      <c r="AQ586" s="41">
        <f t="shared" si="157"/>
        <v>0</v>
      </c>
      <c r="AR586" s="19"/>
      <c r="AS586" s="19"/>
      <c r="AT586" s="19"/>
      <c r="AU586" s="14">
        <f t="shared" si="164"/>
        <v>0</v>
      </c>
      <c r="AV586" s="14">
        <f t="shared" si="162"/>
        <v>0</v>
      </c>
      <c r="AW586" s="40">
        <f t="shared" si="168"/>
        <v>297.5</v>
      </c>
      <c r="AX586" s="40">
        <v>237.5</v>
      </c>
      <c r="AY586" s="40">
        <f t="shared" si="161"/>
        <v>97.5</v>
      </c>
      <c r="AZ586" s="40">
        <f t="shared" si="166"/>
        <v>335</v>
      </c>
      <c r="BA586" s="40">
        <v>100</v>
      </c>
      <c r="BB586" s="40">
        <f t="shared" si="169"/>
        <v>200</v>
      </c>
      <c r="BC586" s="40">
        <v>100</v>
      </c>
      <c r="BD586" s="40">
        <f t="shared" si="170"/>
        <v>200</v>
      </c>
      <c r="BE586" s="40">
        <f t="shared" si="167"/>
        <v>3115</v>
      </c>
      <c r="BF586" s="19"/>
      <c r="BG586" s="44"/>
      <c r="BH586" s="7"/>
    </row>
    <row r="587" spans="1:60">
      <c r="A587" s="13">
        <v>410</v>
      </c>
      <c r="B587" s="19" t="s">
        <v>679</v>
      </c>
      <c r="C587" s="19" t="s">
        <v>70</v>
      </c>
      <c r="D587" s="19"/>
      <c r="E587" s="14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4"/>
      <c r="AA587" s="19"/>
      <c r="AB587" s="19"/>
      <c r="AC587" s="19"/>
      <c r="AD587" s="19"/>
      <c r="AE587" s="19"/>
      <c r="AF587" s="19"/>
      <c r="AG587" s="19"/>
      <c r="AH587" s="19"/>
      <c r="AI587" s="14">
        <f t="shared" si="160"/>
        <v>0</v>
      </c>
      <c r="AJ587" s="14">
        <v>35</v>
      </c>
      <c r="AK587" s="36">
        <f t="shared" si="165"/>
        <v>0</v>
      </c>
      <c r="AL587" s="19">
        <v>0</v>
      </c>
      <c r="AM587" s="36">
        <v>0</v>
      </c>
      <c r="AN587" s="36">
        <v>0</v>
      </c>
      <c r="AO587" s="41"/>
      <c r="AP587" s="41">
        <f t="shared" si="163"/>
        <v>0</v>
      </c>
      <c r="AQ587" s="41">
        <f t="shared" si="157"/>
        <v>0</v>
      </c>
      <c r="AR587" s="19"/>
      <c r="AS587" s="19"/>
      <c r="AT587" s="19"/>
      <c r="AU587" s="14">
        <f t="shared" si="164"/>
        <v>0</v>
      </c>
      <c r="AV587" s="14">
        <f t="shared" si="162"/>
        <v>0</v>
      </c>
      <c r="AW587" s="40">
        <f t="shared" si="168"/>
        <v>0</v>
      </c>
      <c r="AX587" s="40">
        <v>183.5</v>
      </c>
      <c r="AY587" s="40">
        <f t="shared" si="161"/>
        <v>0</v>
      </c>
      <c r="AZ587" s="40">
        <f t="shared" si="166"/>
        <v>183.5</v>
      </c>
      <c r="BA587" s="40">
        <v>0</v>
      </c>
      <c r="BB587" s="40">
        <f t="shared" si="169"/>
        <v>0</v>
      </c>
      <c r="BC587" s="40">
        <v>0</v>
      </c>
      <c r="BD587" s="40">
        <f t="shared" si="170"/>
        <v>0</v>
      </c>
      <c r="BE587" s="40">
        <f t="shared" si="167"/>
        <v>0</v>
      </c>
      <c r="BF587" s="19"/>
      <c r="BG587" s="44"/>
      <c r="BH587" s="7"/>
    </row>
    <row r="588" spans="1:263">
      <c r="A588" s="13">
        <v>411</v>
      </c>
      <c r="B588" s="19" t="s">
        <v>680</v>
      </c>
      <c r="C588" s="19" t="s">
        <v>70</v>
      </c>
      <c r="D588" s="19">
        <v>1</v>
      </c>
      <c r="E588" s="14">
        <v>2</v>
      </c>
      <c r="F588" s="19">
        <v>2.5</v>
      </c>
      <c r="G588" s="19">
        <v>1</v>
      </c>
      <c r="H588" s="19">
        <v>1.5</v>
      </c>
      <c r="I588" s="19">
        <v>2</v>
      </c>
      <c r="J588" s="19">
        <v>1</v>
      </c>
      <c r="K588" s="19">
        <v>2</v>
      </c>
      <c r="L588" s="19">
        <v>1.5</v>
      </c>
      <c r="M588" s="19">
        <v>1.5</v>
      </c>
      <c r="N588" s="19">
        <v>1.5</v>
      </c>
      <c r="O588" s="19">
        <v>1.5</v>
      </c>
      <c r="P588" s="19">
        <v>1.5</v>
      </c>
      <c r="Q588" s="19">
        <v>1</v>
      </c>
      <c r="R588" s="19">
        <v>1</v>
      </c>
      <c r="S588" s="19">
        <v>1</v>
      </c>
      <c r="T588" s="19">
        <v>1</v>
      </c>
      <c r="U588" s="19">
        <v>0</v>
      </c>
      <c r="V588" s="19">
        <v>1</v>
      </c>
      <c r="W588" s="19">
        <v>2</v>
      </c>
      <c r="X588" s="19">
        <v>1</v>
      </c>
      <c r="Y588" s="19">
        <v>1</v>
      </c>
      <c r="Z588" s="14">
        <v>0</v>
      </c>
      <c r="AA588" s="19">
        <v>1</v>
      </c>
      <c r="AB588" s="19">
        <v>1</v>
      </c>
      <c r="AC588" s="19">
        <v>0</v>
      </c>
      <c r="AD588" s="19">
        <v>1</v>
      </c>
      <c r="AE588" s="19">
        <v>0.5</v>
      </c>
      <c r="AF588" s="19">
        <v>1</v>
      </c>
      <c r="AG588" s="19">
        <v>1</v>
      </c>
      <c r="AH588" s="19">
        <v>0.5</v>
      </c>
      <c r="AI588" s="14">
        <f t="shared" si="160"/>
        <v>35.5</v>
      </c>
      <c r="AJ588" s="14">
        <v>35</v>
      </c>
      <c r="AK588" s="36">
        <f t="shared" si="165"/>
        <v>1242.5</v>
      </c>
      <c r="AL588" s="19">
        <v>0</v>
      </c>
      <c r="AM588" s="36">
        <v>100</v>
      </c>
      <c r="AN588" s="36">
        <v>100</v>
      </c>
      <c r="AO588" s="41"/>
      <c r="AP588" s="41">
        <f t="shared" si="163"/>
        <v>0</v>
      </c>
      <c r="AQ588" s="41">
        <f t="shared" si="157"/>
        <v>0</v>
      </c>
      <c r="AR588" s="19"/>
      <c r="AS588" s="19"/>
      <c r="AT588" s="19"/>
      <c r="AU588" s="14">
        <f t="shared" si="164"/>
        <v>0</v>
      </c>
      <c r="AV588" s="14">
        <f t="shared" si="162"/>
        <v>0</v>
      </c>
      <c r="AW588" s="40">
        <f t="shared" si="168"/>
        <v>235.5</v>
      </c>
      <c r="AX588" s="40">
        <v>122.5</v>
      </c>
      <c r="AY588" s="40">
        <f t="shared" si="161"/>
        <v>35.5</v>
      </c>
      <c r="AZ588" s="40">
        <f t="shared" si="166"/>
        <v>158</v>
      </c>
      <c r="BA588" s="40">
        <v>100</v>
      </c>
      <c r="BB588" s="40">
        <f t="shared" si="169"/>
        <v>200</v>
      </c>
      <c r="BC588" s="40">
        <v>100</v>
      </c>
      <c r="BD588" s="40">
        <f t="shared" si="170"/>
        <v>200</v>
      </c>
      <c r="BE588" s="40">
        <f t="shared" si="167"/>
        <v>1007</v>
      </c>
      <c r="BF588" s="19"/>
      <c r="BG588" s="44"/>
      <c r="BH588" s="7"/>
      <c r="JB588" s="8"/>
      <c r="JC588" s="8"/>
    </row>
    <row r="589" spans="1:60">
      <c r="A589" s="13">
        <v>412</v>
      </c>
      <c r="B589" s="27" t="s">
        <v>681</v>
      </c>
      <c r="C589" s="27" t="s">
        <v>70</v>
      </c>
      <c r="D589" s="27">
        <v>2</v>
      </c>
      <c r="E589" s="16">
        <v>2</v>
      </c>
      <c r="F589" s="27">
        <v>2.5</v>
      </c>
      <c r="G589" s="27">
        <v>3</v>
      </c>
      <c r="H589" s="27">
        <v>3</v>
      </c>
      <c r="I589" s="27">
        <v>2.5</v>
      </c>
      <c r="J589" s="27">
        <v>3</v>
      </c>
      <c r="K589" s="27">
        <v>3</v>
      </c>
      <c r="L589" s="27">
        <v>2.5</v>
      </c>
      <c r="M589" s="27">
        <v>2.5</v>
      </c>
      <c r="N589" s="27">
        <v>2.5</v>
      </c>
      <c r="O589" s="27">
        <v>2.5</v>
      </c>
      <c r="P589" s="27">
        <v>2.5</v>
      </c>
      <c r="Q589" s="27">
        <v>2.5</v>
      </c>
      <c r="R589" s="27">
        <v>2.5</v>
      </c>
      <c r="S589" s="27">
        <v>2</v>
      </c>
      <c r="T589" s="27">
        <v>2</v>
      </c>
      <c r="U589" s="27">
        <v>2.5</v>
      </c>
      <c r="V589" s="27">
        <v>2</v>
      </c>
      <c r="W589" s="27">
        <v>2.5</v>
      </c>
      <c r="X589" s="27">
        <v>2.5</v>
      </c>
      <c r="Y589" s="27">
        <v>3</v>
      </c>
      <c r="Z589" s="16">
        <v>3.5</v>
      </c>
      <c r="AA589" s="27">
        <v>3</v>
      </c>
      <c r="AB589" s="27">
        <v>3</v>
      </c>
      <c r="AC589" s="27">
        <v>0</v>
      </c>
      <c r="AD589" s="27">
        <v>0</v>
      </c>
      <c r="AE589" s="27">
        <v>3.5</v>
      </c>
      <c r="AF589" s="27">
        <v>3.5</v>
      </c>
      <c r="AG589" s="27">
        <v>3</v>
      </c>
      <c r="AH589" s="27">
        <v>3</v>
      </c>
      <c r="AI589" s="14">
        <f t="shared" si="160"/>
        <v>77.5</v>
      </c>
      <c r="AJ589" s="14">
        <v>35</v>
      </c>
      <c r="AK589" s="36">
        <f t="shared" si="165"/>
        <v>2712.5</v>
      </c>
      <c r="AL589" s="27">
        <v>0</v>
      </c>
      <c r="AM589" s="36">
        <v>100</v>
      </c>
      <c r="AN589" s="36">
        <v>100</v>
      </c>
      <c r="AO589" s="42"/>
      <c r="AP589" s="41">
        <f t="shared" si="163"/>
        <v>0</v>
      </c>
      <c r="AQ589" s="41">
        <f t="shared" si="157"/>
        <v>0</v>
      </c>
      <c r="AR589" s="27"/>
      <c r="AS589" s="27"/>
      <c r="AT589" s="27"/>
      <c r="AU589" s="14">
        <f t="shared" si="164"/>
        <v>0</v>
      </c>
      <c r="AV589" s="14">
        <f t="shared" si="162"/>
        <v>0</v>
      </c>
      <c r="AW589" s="40">
        <f t="shared" si="168"/>
        <v>277.5</v>
      </c>
      <c r="AX589" s="43">
        <v>196.5</v>
      </c>
      <c r="AY589" s="40">
        <f t="shared" si="161"/>
        <v>77.5</v>
      </c>
      <c r="AZ589" s="40">
        <f t="shared" si="166"/>
        <v>274</v>
      </c>
      <c r="BA589" s="43">
        <v>100</v>
      </c>
      <c r="BB589" s="40">
        <f t="shared" si="169"/>
        <v>200</v>
      </c>
      <c r="BC589" s="40">
        <v>100</v>
      </c>
      <c r="BD589" s="40">
        <f t="shared" si="170"/>
        <v>200</v>
      </c>
      <c r="BE589" s="40">
        <f t="shared" si="167"/>
        <v>2435</v>
      </c>
      <c r="BF589" s="27"/>
      <c r="BG589" s="44"/>
      <c r="BH589" s="7"/>
    </row>
    <row r="590" spans="1:60">
      <c r="A590" s="13">
        <v>413</v>
      </c>
      <c r="B590" s="19" t="s">
        <v>682</v>
      </c>
      <c r="C590" s="19" t="s">
        <v>70</v>
      </c>
      <c r="D590" s="19">
        <v>1.5</v>
      </c>
      <c r="E590" s="14">
        <v>1.5</v>
      </c>
      <c r="F590" s="19">
        <v>1.5</v>
      </c>
      <c r="G590" s="19">
        <v>1.5</v>
      </c>
      <c r="H590" s="19">
        <v>1.5</v>
      </c>
      <c r="I590" s="19">
        <v>1.5</v>
      </c>
      <c r="J590" s="19">
        <v>1.5</v>
      </c>
      <c r="K590" s="19">
        <v>1</v>
      </c>
      <c r="L590" s="19">
        <v>1.5</v>
      </c>
      <c r="M590" s="19">
        <v>1.5</v>
      </c>
      <c r="N590" s="19">
        <v>1.5</v>
      </c>
      <c r="O590" s="19">
        <v>1.5</v>
      </c>
      <c r="P590" s="19">
        <v>1.5</v>
      </c>
      <c r="Q590" s="19">
        <v>1.5</v>
      </c>
      <c r="R590" s="19">
        <v>1.5</v>
      </c>
      <c r="S590" s="19">
        <v>1.5</v>
      </c>
      <c r="T590" s="19">
        <v>1.5</v>
      </c>
      <c r="U590" s="19">
        <v>1.5</v>
      </c>
      <c r="V590" s="19">
        <v>1.5</v>
      </c>
      <c r="W590" s="19">
        <v>1.5</v>
      </c>
      <c r="X590" s="19">
        <v>1.5</v>
      </c>
      <c r="Y590" s="19">
        <v>1.5</v>
      </c>
      <c r="Z590" s="14" t="s">
        <v>683</v>
      </c>
      <c r="AA590" s="19">
        <v>1.5</v>
      </c>
      <c r="AB590" s="19">
        <v>1.5</v>
      </c>
      <c r="AC590" s="19">
        <v>1.5</v>
      </c>
      <c r="AD590" s="19">
        <v>1.5</v>
      </c>
      <c r="AE590" s="19">
        <v>1.5</v>
      </c>
      <c r="AF590" s="19">
        <v>1.5</v>
      </c>
      <c r="AG590" s="19">
        <v>1.5</v>
      </c>
      <c r="AH590" s="19">
        <v>1.5</v>
      </c>
      <c r="AI590" s="14">
        <f t="shared" si="160"/>
        <v>44.5</v>
      </c>
      <c r="AJ590" s="14">
        <v>35</v>
      </c>
      <c r="AK590" s="36">
        <f t="shared" si="165"/>
        <v>1557.5</v>
      </c>
      <c r="AL590" s="19">
        <v>0</v>
      </c>
      <c r="AM590" s="36">
        <v>100</v>
      </c>
      <c r="AN590" s="36">
        <v>100</v>
      </c>
      <c r="AO590" s="41"/>
      <c r="AP590" s="41">
        <f t="shared" si="163"/>
        <v>0</v>
      </c>
      <c r="AQ590" s="41">
        <f t="shared" si="157"/>
        <v>0</v>
      </c>
      <c r="AR590" s="19"/>
      <c r="AS590" s="19"/>
      <c r="AT590" s="19"/>
      <c r="AU590" s="14">
        <f t="shared" si="164"/>
        <v>0</v>
      </c>
      <c r="AV590" s="14">
        <f t="shared" si="162"/>
        <v>0</v>
      </c>
      <c r="AW590" s="40">
        <f t="shared" si="168"/>
        <v>244.5</v>
      </c>
      <c r="AX590" s="40">
        <v>105</v>
      </c>
      <c r="AY590" s="40">
        <f t="shared" si="161"/>
        <v>44.5</v>
      </c>
      <c r="AZ590" s="40">
        <f t="shared" si="166"/>
        <v>149.5</v>
      </c>
      <c r="BA590" s="40">
        <v>100</v>
      </c>
      <c r="BB590" s="40">
        <f t="shared" si="169"/>
        <v>200</v>
      </c>
      <c r="BC590" s="40">
        <v>100</v>
      </c>
      <c r="BD590" s="40">
        <f t="shared" si="170"/>
        <v>200</v>
      </c>
      <c r="BE590" s="40">
        <f t="shared" si="167"/>
        <v>1313</v>
      </c>
      <c r="BF590" s="19"/>
      <c r="BG590" s="44"/>
      <c r="BH590" s="7"/>
    </row>
    <row r="591" spans="1:261">
      <c r="A591" s="13">
        <v>414</v>
      </c>
      <c r="B591" s="19" t="s">
        <v>684</v>
      </c>
      <c r="C591" s="19" t="s">
        <v>70</v>
      </c>
      <c r="D591" s="19"/>
      <c r="E591" s="14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4"/>
      <c r="AA591" s="19"/>
      <c r="AB591" s="19"/>
      <c r="AC591" s="19"/>
      <c r="AD591" s="19"/>
      <c r="AE591" s="19"/>
      <c r="AF591" s="19"/>
      <c r="AG591" s="19"/>
      <c r="AH591" s="19"/>
      <c r="AI591" s="14">
        <f t="shared" si="160"/>
        <v>0</v>
      </c>
      <c r="AJ591" s="14">
        <v>35</v>
      </c>
      <c r="AK591" s="36">
        <f t="shared" si="165"/>
        <v>0</v>
      </c>
      <c r="AL591" s="19">
        <v>0</v>
      </c>
      <c r="AM591" s="36">
        <v>0</v>
      </c>
      <c r="AN591" s="36">
        <v>0</v>
      </c>
      <c r="AO591" s="41"/>
      <c r="AP591" s="41">
        <f t="shared" si="163"/>
        <v>0</v>
      </c>
      <c r="AQ591" s="41">
        <f t="shared" si="157"/>
        <v>0</v>
      </c>
      <c r="AR591" s="19"/>
      <c r="AS591" s="19"/>
      <c r="AT591" s="19"/>
      <c r="AU591" s="14">
        <f t="shared" si="164"/>
        <v>0</v>
      </c>
      <c r="AV591" s="14">
        <f t="shared" si="162"/>
        <v>0</v>
      </c>
      <c r="AW591" s="40">
        <f t="shared" si="168"/>
        <v>0</v>
      </c>
      <c r="AX591" s="40">
        <v>48</v>
      </c>
      <c r="AY591" s="40">
        <f t="shared" si="161"/>
        <v>0</v>
      </c>
      <c r="AZ591" s="40">
        <f t="shared" si="166"/>
        <v>48</v>
      </c>
      <c r="BA591" s="40">
        <v>0</v>
      </c>
      <c r="BB591" s="40">
        <f t="shared" si="169"/>
        <v>0</v>
      </c>
      <c r="BC591" s="40">
        <v>0</v>
      </c>
      <c r="BD591" s="40">
        <f t="shared" si="170"/>
        <v>0</v>
      </c>
      <c r="BE591" s="40">
        <f t="shared" si="167"/>
        <v>0</v>
      </c>
      <c r="BF591" s="19"/>
      <c r="BG591" s="44"/>
      <c r="BH591" s="12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</row>
    <row r="592" spans="1:60">
      <c r="A592" s="13">
        <v>415</v>
      </c>
      <c r="B592" s="19" t="s">
        <v>685</v>
      </c>
      <c r="C592" s="19" t="s">
        <v>70</v>
      </c>
      <c r="D592" s="19"/>
      <c r="E592" s="14">
        <v>0</v>
      </c>
      <c r="F592" s="19">
        <v>0</v>
      </c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4"/>
      <c r="AA592" s="19"/>
      <c r="AB592" s="19"/>
      <c r="AC592" s="19"/>
      <c r="AD592" s="19"/>
      <c r="AE592" s="19"/>
      <c r="AF592" s="19"/>
      <c r="AG592" s="19"/>
      <c r="AH592" s="19"/>
      <c r="AI592" s="14">
        <f t="shared" si="160"/>
        <v>0</v>
      </c>
      <c r="AJ592" s="14">
        <v>35</v>
      </c>
      <c r="AK592" s="36">
        <f t="shared" si="165"/>
        <v>0</v>
      </c>
      <c r="AL592" s="19">
        <v>0</v>
      </c>
      <c r="AM592" s="36">
        <v>100</v>
      </c>
      <c r="AN592" s="36">
        <v>100</v>
      </c>
      <c r="AO592" s="41"/>
      <c r="AP592" s="41">
        <f t="shared" si="163"/>
        <v>0</v>
      </c>
      <c r="AQ592" s="41">
        <f t="shared" si="157"/>
        <v>0</v>
      </c>
      <c r="AR592" s="19"/>
      <c r="AS592" s="19"/>
      <c r="AT592" s="19"/>
      <c r="AU592" s="14">
        <f t="shared" si="164"/>
        <v>0</v>
      </c>
      <c r="AV592" s="14">
        <f t="shared" si="162"/>
        <v>0</v>
      </c>
      <c r="AW592" s="40">
        <v>0</v>
      </c>
      <c r="AX592" s="40">
        <v>149.5</v>
      </c>
      <c r="AY592" s="40">
        <f t="shared" si="161"/>
        <v>0</v>
      </c>
      <c r="AZ592" s="40">
        <f t="shared" si="166"/>
        <v>149.5</v>
      </c>
      <c r="BA592" s="40">
        <v>100</v>
      </c>
      <c r="BB592" s="40">
        <v>100</v>
      </c>
      <c r="BC592" s="40">
        <v>100</v>
      </c>
      <c r="BD592" s="40">
        <v>100</v>
      </c>
      <c r="BE592" s="40">
        <f t="shared" si="167"/>
        <v>0</v>
      </c>
      <c r="BF592" s="19"/>
      <c r="BG592" s="44"/>
      <c r="BH592" s="7"/>
    </row>
    <row r="593" spans="1:60">
      <c r="A593" s="13">
        <v>416</v>
      </c>
      <c r="B593" s="19" t="s">
        <v>686</v>
      </c>
      <c r="C593" s="19" t="s">
        <v>70</v>
      </c>
      <c r="D593" s="19">
        <v>3.5</v>
      </c>
      <c r="E593" s="14">
        <v>0</v>
      </c>
      <c r="F593" s="19">
        <v>4</v>
      </c>
      <c r="G593" s="19">
        <v>4</v>
      </c>
      <c r="H593" s="19">
        <v>3.5</v>
      </c>
      <c r="I593" s="19">
        <v>4.5</v>
      </c>
      <c r="J593" s="19">
        <v>5</v>
      </c>
      <c r="K593" s="19">
        <v>3</v>
      </c>
      <c r="L593" s="19">
        <v>4</v>
      </c>
      <c r="M593" s="19">
        <v>4.5</v>
      </c>
      <c r="N593" s="19">
        <v>4.5</v>
      </c>
      <c r="O593" s="19">
        <v>0</v>
      </c>
      <c r="P593" s="19">
        <v>0</v>
      </c>
      <c r="Q593" s="19">
        <v>4.5</v>
      </c>
      <c r="R593" s="19">
        <v>4</v>
      </c>
      <c r="S593" s="19">
        <v>4</v>
      </c>
      <c r="T593" s="19">
        <v>4</v>
      </c>
      <c r="U593" s="19">
        <v>4</v>
      </c>
      <c r="V593" s="19">
        <v>4</v>
      </c>
      <c r="W593" s="19">
        <v>4</v>
      </c>
      <c r="X593" s="19">
        <v>4</v>
      </c>
      <c r="Y593" s="19">
        <v>5</v>
      </c>
      <c r="Z593" s="14">
        <v>4</v>
      </c>
      <c r="AA593" s="19">
        <v>5.5</v>
      </c>
      <c r="AB593" s="19">
        <v>3.5</v>
      </c>
      <c r="AC593" s="19">
        <v>4</v>
      </c>
      <c r="AD593" s="19">
        <v>3</v>
      </c>
      <c r="AE593" s="19">
        <v>5</v>
      </c>
      <c r="AF593" s="19">
        <v>4</v>
      </c>
      <c r="AG593" s="19">
        <v>4</v>
      </c>
      <c r="AH593" s="19">
        <v>3.5</v>
      </c>
      <c r="AI593" s="14">
        <f t="shared" si="160"/>
        <v>114.5</v>
      </c>
      <c r="AJ593" s="14">
        <v>35</v>
      </c>
      <c r="AK593" s="36">
        <f t="shared" si="165"/>
        <v>4007.5</v>
      </c>
      <c r="AL593" s="19">
        <v>0</v>
      </c>
      <c r="AM593" s="36">
        <v>100</v>
      </c>
      <c r="AN593" s="36">
        <v>100</v>
      </c>
      <c r="AO593" s="41"/>
      <c r="AP593" s="41">
        <f t="shared" si="163"/>
        <v>0</v>
      </c>
      <c r="AQ593" s="41">
        <f t="shared" si="157"/>
        <v>0</v>
      </c>
      <c r="AR593" s="19"/>
      <c r="AS593" s="19"/>
      <c r="AT593" s="19"/>
      <c r="AU593" s="14">
        <f t="shared" si="164"/>
        <v>0</v>
      </c>
      <c r="AV593" s="14">
        <f t="shared" si="162"/>
        <v>0</v>
      </c>
      <c r="AW593" s="40">
        <f>AM593+AN593+AP593+AR593+AU593+AY593</f>
        <v>314.5</v>
      </c>
      <c r="AX593" s="40">
        <v>232.5</v>
      </c>
      <c r="AY593" s="40">
        <f t="shared" si="161"/>
        <v>114.5</v>
      </c>
      <c r="AZ593" s="40">
        <f t="shared" si="166"/>
        <v>347</v>
      </c>
      <c r="BA593" s="40">
        <v>100</v>
      </c>
      <c r="BB593" s="40">
        <f>BA593+AM593</f>
        <v>200</v>
      </c>
      <c r="BC593" s="40">
        <v>100</v>
      </c>
      <c r="BD593" s="40">
        <f>BC593+AN593</f>
        <v>200</v>
      </c>
      <c r="BE593" s="40">
        <f t="shared" si="167"/>
        <v>3693</v>
      </c>
      <c r="BF593" s="19"/>
      <c r="BG593" s="44"/>
      <c r="BH593" s="7"/>
    </row>
    <row r="594" spans="1:60">
      <c r="A594" s="13">
        <v>417</v>
      </c>
      <c r="B594" s="19" t="s">
        <v>687</v>
      </c>
      <c r="C594" s="19" t="s">
        <v>70</v>
      </c>
      <c r="D594" s="19"/>
      <c r="E594" s="14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4"/>
      <c r="AA594" s="19"/>
      <c r="AB594" s="19"/>
      <c r="AC594" s="19"/>
      <c r="AD594" s="19"/>
      <c r="AE594" s="19"/>
      <c r="AF594" s="19"/>
      <c r="AG594" s="19"/>
      <c r="AH594" s="19"/>
      <c r="AI594" s="14">
        <f t="shared" si="160"/>
        <v>0</v>
      </c>
      <c r="AJ594" s="14">
        <v>35</v>
      </c>
      <c r="AK594" s="36">
        <f t="shared" si="165"/>
        <v>0</v>
      </c>
      <c r="AL594" s="19">
        <v>0</v>
      </c>
      <c r="AM594" s="36">
        <v>0</v>
      </c>
      <c r="AN594" s="36">
        <v>0</v>
      </c>
      <c r="AO594" s="41"/>
      <c r="AP594" s="41">
        <f t="shared" si="163"/>
        <v>0</v>
      </c>
      <c r="AQ594" s="41">
        <f t="shared" si="157"/>
        <v>0</v>
      </c>
      <c r="AR594" s="19"/>
      <c r="AS594" s="19"/>
      <c r="AT594" s="19"/>
      <c r="AU594" s="14">
        <f t="shared" si="164"/>
        <v>0</v>
      </c>
      <c r="AV594" s="14">
        <f t="shared" si="162"/>
        <v>0</v>
      </c>
      <c r="AW594" s="40">
        <f>AM594+AN594+AP594+AR594+AU594+AY594</f>
        <v>0</v>
      </c>
      <c r="AX594" s="40">
        <v>17</v>
      </c>
      <c r="AY594" s="40">
        <f t="shared" si="161"/>
        <v>0</v>
      </c>
      <c r="AZ594" s="40">
        <f t="shared" si="166"/>
        <v>17</v>
      </c>
      <c r="BA594" s="40">
        <v>0</v>
      </c>
      <c r="BB594" s="40">
        <f>BA594+AM594</f>
        <v>0</v>
      </c>
      <c r="BC594" s="40">
        <v>0</v>
      </c>
      <c r="BD594" s="40">
        <f>BC594+AN594</f>
        <v>0</v>
      </c>
      <c r="BE594" s="40">
        <f t="shared" si="167"/>
        <v>0</v>
      </c>
      <c r="BF594" s="19"/>
      <c r="BG594" s="44"/>
      <c r="BH594" s="7"/>
    </row>
    <row r="595" spans="1:60">
      <c r="A595" s="13">
        <v>418</v>
      </c>
      <c r="B595" s="19" t="s">
        <v>688</v>
      </c>
      <c r="C595" s="19" t="s">
        <v>70</v>
      </c>
      <c r="D595" s="19"/>
      <c r="E595" s="14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4"/>
      <c r="AA595" s="19"/>
      <c r="AB595" s="19"/>
      <c r="AC595" s="19"/>
      <c r="AD595" s="19"/>
      <c r="AE595" s="19"/>
      <c r="AF595" s="19"/>
      <c r="AG595" s="19"/>
      <c r="AH595" s="19"/>
      <c r="AI595" s="14">
        <f t="shared" si="160"/>
        <v>0</v>
      </c>
      <c r="AJ595" s="14">
        <v>35</v>
      </c>
      <c r="AK595" s="36">
        <f t="shared" si="165"/>
        <v>0</v>
      </c>
      <c r="AL595" s="19">
        <v>0</v>
      </c>
      <c r="AM595" s="36">
        <v>100</v>
      </c>
      <c r="AN595" s="36">
        <v>100</v>
      </c>
      <c r="AO595" s="41"/>
      <c r="AP595" s="41">
        <f t="shared" si="163"/>
        <v>0</v>
      </c>
      <c r="AQ595" s="41">
        <f t="shared" si="157"/>
        <v>0</v>
      </c>
      <c r="AR595" s="19"/>
      <c r="AS595" s="19"/>
      <c r="AT595" s="19"/>
      <c r="AU595" s="14">
        <f t="shared" si="164"/>
        <v>0</v>
      </c>
      <c r="AV595" s="14">
        <f t="shared" si="162"/>
        <v>0</v>
      </c>
      <c r="AW595" s="40">
        <v>0</v>
      </c>
      <c r="AX595" s="40">
        <v>23.5</v>
      </c>
      <c r="AY595" s="40">
        <f t="shared" si="161"/>
        <v>0</v>
      </c>
      <c r="AZ595" s="40">
        <f t="shared" si="166"/>
        <v>23.5</v>
      </c>
      <c r="BA595" s="40">
        <v>100</v>
      </c>
      <c r="BB595" s="40">
        <v>100</v>
      </c>
      <c r="BC595" s="40">
        <v>100</v>
      </c>
      <c r="BD595" s="40">
        <v>100</v>
      </c>
      <c r="BE595" s="40">
        <f t="shared" si="167"/>
        <v>0</v>
      </c>
      <c r="BF595" s="19"/>
      <c r="BG595" s="44"/>
      <c r="BH595" s="7"/>
    </row>
    <row r="596" spans="1:60">
      <c r="A596" s="13">
        <v>419</v>
      </c>
      <c r="B596" s="19" t="s">
        <v>689</v>
      </c>
      <c r="C596" s="19" t="s">
        <v>70</v>
      </c>
      <c r="D596" s="19"/>
      <c r="E596" s="14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4"/>
      <c r="AA596" s="19"/>
      <c r="AB596" s="19"/>
      <c r="AC596" s="19"/>
      <c r="AD596" s="19"/>
      <c r="AE596" s="19"/>
      <c r="AF596" s="19"/>
      <c r="AG596" s="19"/>
      <c r="AH596" s="19"/>
      <c r="AI596" s="14">
        <f t="shared" si="160"/>
        <v>0</v>
      </c>
      <c r="AJ596" s="14">
        <v>35</v>
      </c>
      <c r="AK596" s="36">
        <f t="shared" si="165"/>
        <v>0</v>
      </c>
      <c r="AL596" s="19">
        <v>0</v>
      </c>
      <c r="AM596" s="36">
        <v>0</v>
      </c>
      <c r="AN596" s="36">
        <v>0</v>
      </c>
      <c r="AO596" s="41"/>
      <c r="AP596" s="41">
        <f t="shared" si="163"/>
        <v>0</v>
      </c>
      <c r="AQ596" s="41">
        <f t="shared" si="157"/>
        <v>0</v>
      </c>
      <c r="AR596" s="19"/>
      <c r="AS596" s="19"/>
      <c r="AT596" s="19"/>
      <c r="AU596" s="14">
        <f t="shared" si="164"/>
        <v>0</v>
      </c>
      <c r="AV596" s="14">
        <f t="shared" si="162"/>
        <v>0</v>
      </c>
      <c r="AW596" s="40">
        <f>AM596+AN596+AP596+AR596+AU596+AY596</f>
        <v>0</v>
      </c>
      <c r="AX596" s="40">
        <v>73</v>
      </c>
      <c r="AY596" s="40">
        <f t="shared" si="161"/>
        <v>0</v>
      </c>
      <c r="AZ596" s="40">
        <f t="shared" si="166"/>
        <v>73</v>
      </c>
      <c r="BA596" s="40">
        <v>0</v>
      </c>
      <c r="BB596" s="40">
        <f>BA596+AM596</f>
        <v>0</v>
      </c>
      <c r="BC596" s="40">
        <v>0</v>
      </c>
      <c r="BD596" s="40">
        <f>BC596+AN596</f>
        <v>0</v>
      </c>
      <c r="BE596" s="40">
        <f t="shared" si="167"/>
        <v>0</v>
      </c>
      <c r="BF596" s="19"/>
      <c r="BG596" s="44"/>
      <c r="BH596" s="7"/>
    </row>
    <row r="597" s="9" customFormat="1" spans="1:263">
      <c r="A597" s="13">
        <v>420</v>
      </c>
      <c r="B597" s="19" t="s">
        <v>690</v>
      </c>
      <c r="C597" s="19" t="s">
        <v>70</v>
      </c>
      <c r="D597" s="19">
        <v>2</v>
      </c>
      <c r="E597" s="14">
        <v>2.5</v>
      </c>
      <c r="F597" s="19">
        <v>2</v>
      </c>
      <c r="G597" s="19">
        <v>2</v>
      </c>
      <c r="H597" s="19">
        <v>2</v>
      </c>
      <c r="I597" s="19">
        <v>2</v>
      </c>
      <c r="J597" s="19">
        <v>1</v>
      </c>
      <c r="K597" s="19">
        <v>1.5</v>
      </c>
      <c r="L597" s="19">
        <v>1.5</v>
      </c>
      <c r="M597" s="19">
        <v>1</v>
      </c>
      <c r="N597" s="19">
        <v>1</v>
      </c>
      <c r="O597" s="19">
        <v>1</v>
      </c>
      <c r="P597" s="19">
        <v>1</v>
      </c>
      <c r="Q597" s="19">
        <v>1.5</v>
      </c>
      <c r="R597" s="19">
        <v>1</v>
      </c>
      <c r="S597" s="19">
        <v>1.5</v>
      </c>
      <c r="T597" s="19">
        <v>0</v>
      </c>
      <c r="U597" s="19">
        <v>0</v>
      </c>
      <c r="V597" s="19">
        <v>0</v>
      </c>
      <c r="W597" s="19">
        <v>1</v>
      </c>
      <c r="X597" s="19">
        <v>1</v>
      </c>
      <c r="Y597" s="19">
        <v>1</v>
      </c>
      <c r="Z597" s="14">
        <v>0</v>
      </c>
      <c r="AA597" s="19">
        <v>1</v>
      </c>
      <c r="AB597" s="19">
        <v>1</v>
      </c>
      <c r="AC597" s="19">
        <v>1</v>
      </c>
      <c r="AD597" s="19">
        <v>1</v>
      </c>
      <c r="AE597" s="19">
        <v>1.5</v>
      </c>
      <c r="AF597" s="19">
        <v>1</v>
      </c>
      <c r="AG597" s="19">
        <v>1.5</v>
      </c>
      <c r="AH597" s="19">
        <v>1</v>
      </c>
      <c r="AI597" s="14">
        <f t="shared" si="160"/>
        <v>36.5</v>
      </c>
      <c r="AJ597" s="14">
        <v>35</v>
      </c>
      <c r="AK597" s="36">
        <f t="shared" si="165"/>
        <v>1277.5</v>
      </c>
      <c r="AL597" s="19">
        <v>0</v>
      </c>
      <c r="AM597" s="36">
        <v>100</v>
      </c>
      <c r="AN597" s="36">
        <v>100</v>
      </c>
      <c r="AO597" s="41"/>
      <c r="AP597" s="41">
        <f t="shared" si="163"/>
        <v>0</v>
      </c>
      <c r="AQ597" s="41">
        <f t="shared" si="157"/>
        <v>0</v>
      </c>
      <c r="AR597" s="19"/>
      <c r="AS597" s="19"/>
      <c r="AT597" s="19"/>
      <c r="AU597" s="14">
        <f t="shared" si="164"/>
        <v>0</v>
      </c>
      <c r="AV597" s="14">
        <f t="shared" si="162"/>
        <v>0</v>
      </c>
      <c r="AW597" s="40">
        <f>AM597+AN597+AP597+AR597+AU597+AY597</f>
        <v>236.5</v>
      </c>
      <c r="AX597" s="40">
        <v>102.5</v>
      </c>
      <c r="AY597" s="40">
        <f t="shared" si="161"/>
        <v>36.5</v>
      </c>
      <c r="AZ597" s="40">
        <f t="shared" si="166"/>
        <v>139</v>
      </c>
      <c r="BA597" s="40">
        <v>100</v>
      </c>
      <c r="BB597" s="40">
        <f>BA597+AM597</f>
        <v>200</v>
      </c>
      <c r="BC597" s="40">
        <v>100</v>
      </c>
      <c r="BD597" s="40">
        <f>BC597+AN597</f>
        <v>200</v>
      </c>
      <c r="BE597" s="40">
        <f t="shared" si="167"/>
        <v>1041</v>
      </c>
      <c r="BF597" s="19"/>
      <c r="BG597" s="44"/>
      <c r="BH597" s="12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/>
      <c r="JC597"/>
    </row>
    <row r="598" s="9" customFormat="1" spans="1:261">
      <c r="A598" s="13">
        <v>421</v>
      </c>
      <c r="B598" s="19" t="s">
        <v>691</v>
      </c>
      <c r="C598" s="19" t="s">
        <v>70</v>
      </c>
      <c r="D598" s="19">
        <v>3</v>
      </c>
      <c r="E598" s="14">
        <v>2.5</v>
      </c>
      <c r="F598" s="19">
        <v>3</v>
      </c>
      <c r="G598" s="19">
        <v>3</v>
      </c>
      <c r="H598" s="19">
        <v>3.5</v>
      </c>
      <c r="I598" s="19">
        <v>3</v>
      </c>
      <c r="J598" s="19">
        <v>3</v>
      </c>
      <c r="K598" s="19">
        <v>3</v>
      </c>
      <c r="L598" s="19">
        <v>2.5</v>
      </c>
      <c r="M598" s="19">
        <v>3</v>
      </c>
      <c r="N598" s="19">
        <v>3</v>
      </c>
      <c r="O598" s="19">
        <v>2.5</v>
      </c>
      <c r="P598" s="19">
        <v>2.5</v>
      </c>
      <c r="Q598" s="19">
        <v>2.5</v>
      </c>
      <c r="R598" s="19">
        <v>2.5</v>
      </c>
      <c r="S598" s="19">
        <v>2.5</v>
      </c>
      <c r="T598" s="19">
        <v>2.5</v>
      </c>
      <c r="U598" s="19">
        <v>3</v>
      </c>
      <c r="V598" s="19">
        <v>3</v>
      </c>
      <c r="W598" s="19">
        <v>3</v>
      </c>
      <c r="X598" s="19">
        <v>2.5</v>
      </c>
      <c r="Y598" s="19">
        <v>2.5</v>
      </c>
      <c r="Z598" s="14">
        <v>3</v>
      </c>
      <c r="AA598" s="19">
        <v>3</v>
      </c>
      <c r="AB598" s="19">
        <v>3</v>
      </c>
      <c r="AC598" s="19">
        <v>3</v>
      </c>
      <c r="AD598" s="19">
        <v>1.5</v>
      </c>
      <c r="AE598" s="19">
        <v>2</v>
      </c>
      <c r="AF598" s="19">
        <v>2.5</v>
      </c>
      <c r="AG598" s="19">
        <v>2</v>
      </c>
      <c r="AH598" s="19">
        <v>2</v>
      </c>
      <c r="AI598" s="14">
        <f t="shared" si="160"/>
        <v>83.5</v>
      </c>
      <c r="AJ598" s="14">
        <v>35</v>
      </c>
      <c r="AK598" s="36">
        <f t="shared" si="165"/>
        <v>2922.5</v>
      </c>
      <c r="AL598" s="19">
        <v>0</v>
      </c>
      <c r="AM598" s="36">
        <v>100</v>
      </c>
      <c r="AN598" s="36">
        <v>100</v>
      </c>
      <c r="AO598" s="41"/>
      <c r="AP598" s="41">
        <f t="shared" si="163"/>
        <v>0</v>
      </c>
      <c r="AQ598" s="41">
        <f t="shared" si="157"/>
        <v>0</v>
      </c>
      <c r="AR598" s="19"/>
      <c r="AS598" s="19"/>
      <c r="AT598" s="19">
        <v>1150</v>
      </c>
      <c r="AU598" s="14">
        <v>575</v>
      </c>
      <c r="AV598" s="14">
        <f t="shared" si="162"/>
        <v>575</v>
      </c>
      <c r="AW598" s="40">
        <f>AM598+AN598+AP598+AR598+AU598+AY598</f>
        <v>858.5</v>
      </c>
      <c r="AX598" s="40">
        <v>151.5</v>
      </c>
      <c r="AY598" s="40">
        <f t="shared" si="161"/>
        <v>83.5</v>
      </c>
      <c r="AZ598" s="40">
        <f t="shared" si="166"/>
        <v>235</v>
      </c>
      <c r="BA598" s="40">
        <v>100</v>
      </c>
      <c r="BB598" s="40">
        <f>BA598+AM598</f>
        <v>200</v>
      </c>
      <c r="BC598" s="40">
        <v>100</v>
      </c>
      <c r="BD598" s="40">
        <f>BC598+AN598</f>
        <v>200</v>
      </c>
      <c r="BE598" s="40">
        <f t="shared" si="167"/>
        <v>2064</v>
      </c>
      <c r="BF598" s="19"/>
      <c r="BG598" s="44"/>
      <c r="BH598" s="7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5"/>
      <c r="HQ598" s="15"/>
      <c r="HR598" s="15"/>
      <c r="HS598" s="15"/>
      <c r="HT598" s="15"/>
      <c r="HU598" s="15"/>
      <c r="HV598" s="15"/>
      <c r="HW598" s="15"/>
      <c r="HX598" s="15"/>
      <c r="HY598" s="15"/>
      <c r="HZ598" s="15"/>
      <c r="IA598" s="15"/>
      <c r="IB598" s="15"/>
      <c r="IC598" s="15"/>
      <c r="ID598" s="15"/>
      <c r="IE598" s="15"/>
      <c r="IF598" s="15"/>
      <c r="IG598" s="15"/>
      <c r="IH598" s="15"/>
      <c r="II598" s="15"/>
      <c r="IJ598" s="15"/>
      <c r="IK598" s="15"/>
      <c r="IL598" s="15"/>
      <c r="IM598" s="15"/>
      <c r="IN598" s="15"/>
      <c r="IO598" s="15"/>
      <c r="IP598" s="15"/>
      <c r="IQ598" s="15"/>
      <c r="IR598" s="15"/>
      <c r="IS598" s="15"/>
      <c r="IT598" s="15"/>
      <c r="IU598" s="15"/>
      <c r="IV598" s="15"/>
      <c r="IW598" s="15"/>
      <c r="IX598" s="15"/>
      <c r="IY598" s="15"/>
      <c r="IZ598" s="15"/>
      <c r="JA598" s="15"/>
    </row>
    <row r="599" spans="1:263">
      <c r="A599" s="13">
        <v>422</v>
      </c>
      <c r="B599" s="19" t="s">
        <v>692</v>
      </c>
      <c r="C599" s="19" t="s">
        <v>70</v>
      </c>
      <c r="D599" s="19"/>
      <c r="E599" s="14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4"/>
      <c r="AA599" s="19"/>
      <c r="AB599" s="19"/>
      <c r="AC599" s="19"/>
      <c r="AD599" s="19"/>
      <c r="AE599" s="19"/>
      <c r="AF599" s="19"/>
      <c r="AG599" s="19"/>
      <c r="AH599" s="19"/>
      <c r="AI599" s="14">
        <f t="shared" si="160"/>
        <v>0</v>
      </c>
      <c r="AJ599" s="14">
        <v>35</v>
      </c>
      <c r="AK599" s="36">
        <f t="shared" si="165"/>
        <v>0</v>
      </c>
      <c r="AL599" s="19">
        <v>0</v>
      </c>
      <c r="AM599" s="36">
        <v>100</v>
      </c>
      <c r="AN599" s="36">
        <v>100</v>
      </c>
      <c r="AO599" s="41"/>
      <c r="AP599" s="41">
        <f t="shared" si="163"/>
        <v>0</v>
      </c>
      <c r="AQ599" s="41">
        <f t="shared" si="157"/>
        <v>0</v>
      </c>
      <c r="AR599" s="19"/>
      <c r="AS599" s="19"/>
      <c r="AT599" s="19"/>
      <c r="AU599" s="14">
        <f t="shared" ref="AU599:AU640" si="171">AT599</f>
        <v>0</v>
      </c>
      <c r="AV599" s="14">
        <f t="shared" si="162"/>
        <v>0</v>
      </c>
      <c r="AW599" s="40">
        <v>0</v>
      </c>
      <c r="AX599" s="40">
        <v>28</v>
      </c>
      <c r="AY599" s="40">
        <f t="shared" si="161"/>
        <v>0</v>
      </c>
      <c r="AZ599" s="40">
        <f t="shared" si="166"/>
        <v>28</v>
      </c>
      <c r="BA599" s="40">
        <v>100</v>
      </c>
      <c r="BB599" s="40">
        <v>100</v>
      </c>
      <c r="BC599" s="40">
        <v>100</v>
      </c>
      <c r="BD599" s="40">
        <v>100</v>
      </c>
      <c r="BE599" s="40">
        <f t="shared" si="167"/>
        <v>0</v>
      </c>
      <c r="BF599" s="19"/>
      <c r="BG599" s="44"/>
      <c r="BH599" s="7"/>
      <c r="JB599" s="9"/>
      <c r="JC599" s="9"/>
    </row>
    <row r="600" spans="1:60">
      <c r="A600" s="13">
        <v>423</v>
      </c>
      <c r="B600" s="19" t="s">
        <v>693</v>
      </c>
      <c r="C600" s="19" t="s">
        <v>70</v>
      </c>
      <c r="D600" s="19">
        <v>2</v>
      </c>
      <c r="E600" s="14">
        <v>2</v>
      </c>
      <c r="F600" s="19">
        <v>2</v>
      </c>
      <c r="G600" s="19">
        <v>2</v>
      </c>
      <c r="H600" s="19">
        <v>1.5</v>
      </c>
      <c r="I600" s="19">
        <v>2</v>
      </c>
      <c r="J600" s="19">
        <v>2</v>
      </c>
      <c r="K600" s="19">
        <v>2</v>
      </c>
      <c r="L600" s="19">
        <v>1.5</v>
      </c>
      <c r="M600" s="19">
        <v>0</v>
      </c>
      <c r="N600" s="19">
        <v>0</v>
      </c>
      <c r="O600" s="19">
        <v>1.5</v>
      </c>
      <c r="P600" s="19">
        <v>1.5</v>
      </c>
      <c r="Q600" s="19">
        <v>2</v>
      </c>
      <c r="R600" s="19">
        <v>2</v>
      </c>
      <c r="S600" s="19">
        <v>1</v>
      </c>
      <c r="T600" s="19">
        <v>2</v>
      </c>
      <c r="U600" s="19">
        <v>1.5</v>
      </c>
      <c r="V600" s="19">
        <v>1.5</v>
      </c>
      <c r="W600" s="19">
        <v>2</v>
      </c>
      <c r="X600" s="19">
        <v>2</v>
      </c>
      <c r="Y600" s="19">
        <v>2</v>
      </c>
      <c r="Z600" s="14">
        <v>2</v>
      </c>
      <c r="AA600" s="19">
        <v>2</v>
      </c>
      <c r="AB600" s="19">
        <v>2.5</v>
      </c>
      <c r="AC600" s="19">
        <v>2</v>
      </c>
      <c r="AD600" s="19">
        <v>2</v>
      </c>
      <c r="AE600" s="19">
        <v>2</v>
      </c>
      <c r="AF600" s="19"/>
      <c r="AG600" s="19">
        <v>2</v>
      </c>
      <c r="AH600" s="19">
        <v>3</v>
      </c>
      <c r="AI600" s="14">
        <f t="shared" si="160"/>
        <v>53.5</v>
      </c>
      <c r="AJ600" s="14">
        <v>35</v>
      </c>
      <c r="AK600" s="36">
        <f t="shared" si="165"/>
        <v>1872.5</v>
      </c>
      <c r="AL600" s="19">
        <v>0</v>
      </c>
      <c r="AM600" s="36">
        <v>100</v>
      </c>
      <c r="AN600" s="36">
        <v>100</v>
      </c>
      <c r="AO600" s="41"/>
      <c r="AP600" s="41">
        <f t="shared" si="163"/>
        <v>0</v>
      </c>
      <c r="AQ600" s="41">
        <f t="shared" si="157"/>
        <v>0</v>
      </c>
      <c r="AR600" s="19"/>
      <c r="AS600" s="19"/>
      <c r="AT600" s="19"/>
      <c r="AU600" s="14">
        <f t="shared" si="171"/>
        <v>0</v>
      </c>
      <c r="AV600" s="14">
        <f t="shared" si="162"/>
        <v>0</v>
      </c>
      <c r="AW600" s="40">
        <f>AM600+AN600+AP600+AR600+AU600+AY600</f>
        <v>253.5</v>
      </c>
      <c r="AX600" s="40">
        <v>95</v>
      </c>
      <c r="AY600" s="40">
        <f t="shared" si="161"/>
        <v>53.5</v>
      </c>
      <c r="AZ600" s="40">
        <f t="shared" si="166"/>
        <v>148.5</v>
      </c>
      <c r="BA600" s="40">
        <v>100</v>
      </c>
      <c r="BB600" s="40">
        <f>BA600+AM600</f>
        <v>200</v>
      </c>
      <c r="BC600" s="40">
        <v>100</v>
      </c>
      <c r="BD600" s="40">
        <f>BC600+AN600</f>
        <v>200</v>
      </c>
      <c r="BE600" s="40">
        <f t="shared" si="167"/>
        <v>1619</v>
      </c>
      <c r="BF600" s="19"/>
      <c r="BG600" s="44"/>
      <c r="BH600" s="7"/>
    </row>
    <row r="601" spans="1:60">
      <c r="A601" s="13">
        <v>424</v>
      </c>
      <c r="B601" s="19" t="s">
        <v>694</v>
      </c>
      <c r="C601" s="19" t="s">
        <v>70</v>
      </c>
      <c r="D601" s="19"/>
      <c r="E601" s="14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4"/>
      <c r="AA601" s="19"/>
      <c r="AB601" s="19"/>
      <c r="AC601" s="19"/>
      <c r="AD601" s="19"/>
      <c r="AE601" s="19"/>
      <c r="AF601" s="19"/>
      <c r="AG601" s="19"/>
      <c r="AH601" s="19"/>
      <c r="AI601" s="14">
        <f t="shared" si="160"/>
        <v>0</v>
      </c>
      <c r="AJ601" s="14">
        <v>35</v>
      </c>
      <c r="AK601" s="36">
        <f t="shared" si="165"/>
        <v>0</v>
      </c>
      <c r="AL601" s="19">
        <v>0</v>
      </c>
      <c r="AM601" s="36">
        <v>0</v>
      </c>
      <c r="AN601" s="36">
        <v>0</v>
      </c>
      <c r="AO601" s="41"/>
      <c r="AP601" s="41">
        <f t="shared" si="163"/>
        <v>0</v>
      </c>
      <c r="AQ601" s="41">
        <f t="shared" si="157"/>
        <v>0</v>
      </c>
      <c r="AR601" s="19"/>
      <c r="AS601" s="19"/>
      <c r="AT601" s="19"/>
      <c r="AU601" s="14">
        <f t="shared" si="171"/>
        <v>0</v>
      </c>
      <c r="AV601" s="14">
        <f t="shared" si="162"/>
        <v>0</v>
      </c>
      <c r="AW601" s="40">
        <f>AM601+AN601+AP601+AR601+AU601+AY601</f>
        <v>0</v>
      </c>
      <c r="AX601" s="40">
        <v>15</v>
      </c>
      <c r="AY601" s="40">
        <f t="shared" si="161"/>
        <v>0</v>
      </c>
      <c r="AZ601" s="40">
        <f t="shared" si="166"/>
        <v>15</v>
      </c>
      <c r="BA601" s="40">
        <v>0</v>
      </c>
      <c r="BB601" s="40">
        <f>BA601+AM601</f>
        <v>0</v>
      </c>
      <c r="BC601" s="40">
        <v>0</v>
      </c>
      <c r="BD601" s="40">
        <f>BC601+AN601</f>
        <v>0</v>
      </c>
      <c r="BE601" s="40">
        <f t="shared" si="167"/>
        <v>0</v>
      </c>
      <c r="BF601" s="19"/>
      <c r="BG601" s="44"/>
      <c r="BH601" s="7"/>
    </row>
    <row r="602" spans="1:60">
      <c r="A602" s="13">
        <v>427</v>
      </c>
      <c r="B602" s="19" t="s">
        <v>695</v>
      </c>
      <c r="C602" s="19" t="s">
        <v>70</v>
      </c>
      <c r="D602" s="19"/>
      <c r="E602" s="14">
        <v>0</v>
      </c>
      <c r="F602" s="19">
        <v>0</v>
      </c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4"/>
      <c r="AA602" s="19"/>
      <c r="AB602" s="19"/>
      <c r="AC602" s="19"/>
      <c r="AD602" s="19"/>
      <c r="AE602" s="19"/>
      <c r="AF602" s="19"/>
      <c r="AG602" s="19"/>
      <c r="AH602" s="19"/>
      <c r="AI602" s="14">
        <f t="shared" si="160"/>
        <v>0</v>
      </c>
      <c r="AJ602" s="14">
        <v>35</v>
      </c>
      <c r="AK602" s="36">
        <f t="shared" si="165"/>
        <v>0</v>
      </c>
      <c r="AL602" s="19">
        <v>0</v>
      </c>
      <c r="AM602" s="36">
        <v>100</v>
      </c>
      <c r="AN602" s="36">
        <v>100</v>
      </c>
      <c r="AO602" s="41"/>
      <c r="AP602" s="41">
        <f t="shared" si="163"/>
        <v>0</v>
      </c>
      <c r="AQ602" s="41">
        <f t="shared" si="157"/>
        <v>0</v>
      </c>
      <c r="AR602" s="19"/>
      <c r="AS602" s="19"/>
      <c r="AT602" s="19"/>
      <c r="AU602" s="14">
        <f t="shared" si="171"/>
        <v>0</v>
      </c>
      <c r="AV602" s="14">
        <f t="shared" si="162"/>
        <v>0</v>
      </c>
      <c r="AW602" s="40">
        <v>0</v>
      </c>
      <c r="AX602" s="40">
        <v>75</v>
      </c>
      <c r="AY602" s="40">
        <f t="shared" si="161"/>
        <v>0</v>
      </c>
      <c r="AZ602" s="40">
        <f t="shared" si="166"/>
        <v>75</v>
      </c>
      <c r="BA602" s="40">
        <v>100</v>
      </c>
      <c r="BB602" s="40">
        <v>100</v>
      </c>
      <c r="BC602" s="40">
        <v>100</v>
      </c>
      <c r="BD602" s="40">
        <v>100</v>
      </c>
      <c r="BE602" s="40">
        <f t="shared" si="167"/>
        <v>0</v>
      </c>
      <c r="BF602" s="19"/>
      <c r="BG602" s="44"/>
      <c r="BH602" s="7"/>
    </row>
    <row r="603" spans="1:60">
      <c r="A603" s="13">
        <v>428</v>
      </c>
      <c r="B603" s="19" t="s">
        <v>696</v>
      </c>
      <c r="C603" s="19" t="s">
        <v>70</v>
      </c>
      <c r="D603" s="19">
        <v>14</v>
      </c>
      <c r="E603" s="14">
        <v>17</v>
      </c>
      <c r="F603" s="19">
        <v>16.5</v>
      </c>
      <c r="G603" s="19">
        <v>15.5</v>
      </c>
      <c r="H603" s="19">
        <v>14</v>
      </c>
      <c r="I603" s="19">
        <v>15</v>
      </c>
      <c r="J603" s="19">
        <v>18</v>
      </c>
      <c r="K603" s="19">
        <v>15</v>
      </c>
      <c r="L603" s="19">
        <v>17</v>
      </c>
      <c r="M603" s="19">
        <v>15</v>
      </c>
      <c r="N603" s="19">
        <v>17</v>
      </c>
      <c r="O603" s="19">
        <v>13.5</v>
      </c>
      <c r="P603" s="19">
        <v>13.5</v>
      </c>
      <c r="Q603" s="19">
        <v>17</v>
      </c>
      <c r="R603" s="19">
        <v>17</v>
      </c>
      <c r="S603" s="19">
        <v>16</v>
      </c>
      <c r="T603" s="19">
        <v>17.5</v>
      </c>
      <c r="U603" s="19">
        <v>19.5</v>
      </c>
      <c r="V603" s="19">
        <v>16</v>
      </c>
      <c r="W603" s="19">
        <v>16.5</v>
      </c>
      <c r="X603" s="19">
        <v>14</v>
      </c>
      <c r="Y603" s="19">
        <v>11</v>
      </c>
      <c r="Z603" s="14">
        <v>11</v>
      </c>
      <c r="AA603" s="19">
        <v>13</v>
      </c>
      <c r="AB603" s="19">
        <v>14</v>
      </c>
      <c r="AC603" s="19">
        <v>13</v>
      </c>
      <c r="AD603" s="19">
        <v>13</v>
      </c>
      <c r="AE603" s="19">
        <v>11.5</v>
      </c>
      <c r="AF603" s="19">
        <v>15</v>
      </c>
      <c r="AG603" s="19">
        <v>13</v>
      </c>
      <c r="AH603" s="19">
        <v>11</v>
      </c>
      <c r="AI603" s="14">
        <f t="shared" si="160"/>
        <v>460</v>
      </c>
      <c r="AJ603" s="14">
        <v>35</v>
      </c>
      <c r="AK603" s="36">
        <f t="shared" si="165"/>
        <v>16100</v>
      </c>
      <c r="AL603" s="19">
        <v>0</v>
      </c>
      <c r="AM603" s="36">
        <v>100</v>
      </c>
      <c r="AN603" s="36">
        <v>100</v>
      </c>
      <c r="AO603" s="41"/>
      <c r="AP603" s="41">
        <f t="shared" si="163"/>
        <v>0</v>
      </c>
      <c r="AQ603" s="41">
        <f t="shared" si="157"/>
        <v>0</v>
      </c>
      <c r="AR603" s="19"/>
      <c r="AS603" s="19"/>
      <c r="AT603" s="19">
        <v>2300</v>
      </c>
      <c r="AU603" s="14">
        <f t="shared" si="171"/>
        <v>2300</v>
      </c>
      <c r="AV603" s="14">
        <f t="shared" si="162"/>
        <v>0</v>
      </c>
      <c r="AW603" s="40">
        <f t="shared" ref="AW603:AW666" si="172">AM603+AN603+AP603+AR603+AU603+AY603</f>
        <v>2960</v>
      </c>
      <c r="AX603" s="40">
        <v>564</v>
      </c>
      <c r="AY603" s="40">
        <f t="shared" si="161"/>
        <v>460</v>
      </c>
      <c r="AZ603" s="40">
        <f t="shared" si="166"/>
        <v>1024</v>
      </c>
      <c r="BA603" s="40">
        <v>100</v>
      </c>
      <c r="BB603" s="40">
        <f t="shared" ref="BB603:BB666" si="173">BA603+AM603</f>
        <v>200</v>
      </c>
      <c r="BC603" s="40">
        <v>100</v>
      </c>
      <c r="BD603" s="40">
        <f t="shared" ref="BD603:BD666" si="174">BC603+AN603</f>
        <v>200</v>
      </c>
      <c r="BE603" s="40">
        <f t="shared" si="167"/>
        <v>13140</v>
      </c>
      <c r="BF603" s="19"/>
      <c r="BG603" s="44"/>
      <c r="BH603" s="7"/>
    </row>
    <row r="604" spans="1:60">
      <c r="A604" s="13">
        <v>429</v>
      </c>
      <c r="B604" s="19" t="s">
        <v>697</v>
      </c>
      <c r="C604" s="19" t="s">
        <v>70</v>
      </c>
      <c r="D604" s="19">
        <v>2</v>
      </c>
      <c r="E604" s="14">
        <v>2</v>
      </c>
      <c r="F604" s="19">
        <v>2</v>
      </c>
      <c r="G604" s="19">
        <v>0.5</v>
      </c>
      <c r="H604" s="19">
        <v>1</v>
      </c>
      <c r="I604" s="19">
        <v>1</v>
      </c>
      <c r="J604" s="19">
        <v>1.5</v>
      </c>
      <c r="K604" s="19">
        <v>1</v>
      </c>
      <c r="L604" s="19"/>
      <c r="M604" s="19"/>
      <c r="N604" s="19">
        <v>1</v>
      </c>
      <c r="O604" s="19">
        <v>1</v>
      </c>
      <c r="P604" s="19">
        <v>0</v>
      </c>
      <c r="Q604" s="19">
        <v>0</v>
      </c>
      <c r="R604" s="19">
        <v>1</v>
      </c>
      <c r="S604" s="19">
        <v>1.5</v>
      </c>
      <c r="T604" s="19">
        <v>1</v>
      </c>
      <c r="U604" s="19">
        <v>0</v>
      </c>
      <c r="V604" s="19">
        <v>1</v>
      </c>
      <c r="W604" s="19">
        <v>1</v>
      </c>
      <c r="X604" s="19">
        <v>1</v>
      </c>
      <c r="Y604" s="19">
        <v>1.5</v>
      </c>
      <c r="Z604" s="14">
        <v>1</v>
      </c>
      <c r="AA604" s="19">
        <v>1</v>
      </c>
      <c r="AB604" s="19">
        <v>1</v>
      </c>
      <c r="AC604" s="19">
        <v>1</v>
      </c>
      <c r="AD604" s="19">
        <v>0</v>
      </c>
      <c r="AE604" s="19">
        <v>1</v>
      </c>
      <c r="AF604" s="19">
        <v>1</v>
      </c>
      <c r="AG604" s="19">
        <v>1.5</v>
      </c>
      <c r="AH604" s="19">
        <v>1</v>
      </c>
      <c r="AI604" s="14">
        <f t="shared" si="160"/>
        <v>29.5</v>
      </c>
      <c r="AJ604" s="14">
        <v>35</v>
      </c>
      <c r="AK604" s="36">
        <f t="shared" si="165"/>
        <v>1032.5</v>
      </c>
      <c r="AL604" s="19">
        <v>0</v>
      </c>
      <c r="AM604" s="36">
        <v>0</v>
      </c>
      <c r="AN604" s="36">
        <v>0</v>
      </c>
      <c r="AO604" s="41"/>
      <c r="AP604" s="41">
        <f t="shared" si="163"/>
        <v>0</v>
      </c>
      <c r="AQ604" s="41">
        <f t="shared" si="157"/>
        <v>0</v>
      </c>
      <c r="AR604" s="19"/>
      <c r="AS604" s="19"/>
      <c r="AT604" s="19"/>
      <c r="AU604" s="14">
        <f t="shared" si="171"/>
        <v>0</v>
      </c>
      <c r="AV604" s="14">
        <f t="shared" si="162"/>
        <v>0</v>
      </c>
      <c r="AW604" s="40">
        <f t="shared" si="172"/>
        <v>29.5</v>
      </c>
      <c r="AX604" s="40">
        <v>14.5</v>
      </c>
      <c r="AY604" s="40">
        <f t="shared" si="161"/>
        <v>29.5</v>
      </c>
      <c r="AZ604" s="40">
        <f t="shared" si="166"/>
        <v>44</v>
      </c>
      <c r="BA604" s="40">
        <v>0</v>
      </c>
      <c r="BB604" s="40">
        <f t="shared" si="173"/>
        <v>0</v>
      </c>
      <c r="BC604" s="40">
        <v>0</v>
      </c>
      <c r="BD604" s="40">
        <f t="shared" si="174"/>
        <v>0</v>
      </c>
      <c r="BE604" s="40">
        <f t="shared" si="167"/>
        <v>1003</v>
      </c>
      <c r="BF604" s="19"/>
      <c r="BG604" s="44"/>
      <c r="BH604" s="7"/>
    </row>
    <row r="605" spans="1:60">
      <c r="A605" s="13">
        <v>430</v>
      </c>
      <c r="B605" s="19" t="s">
        <v>698</v>
      </c>
      <c r="C605" s="19" t="s">
        <v>70</v>
      </c>
      <c r="D605" s="19">
        <v>2</v>
      </c>
      <c r="E605" s="14">
        <v>2</v>
      </c>
      <c r="F605" s="19">
        <v>2</v>
      </c>
      <c r="G605" s="19">
        <v>2</v>
      </c>
      <c r="H605" s="19">
        <v>2</v>
      </c>
      <c r="I605" s="19">
        <v>2</v>
      </c>
      <c r="J605" s="19">
        <v>2</v>
      </c>
      <c r="K605" s="19">
        <v>2</v>
      </c>
      <c r="L605" s="19">
        <v>2</v>
      </c>
      <c r="M605" s="19">
        <v>2</v>
      </c>
      <c r="N605" s="19">
        <v>4</v>
      </c>
      <c r="O605" s="19">
        <v>3.5</v>
      </c>
      <c r="P605" s="19">
        <v>3.5</v>
      </c>
      <c r="Q605" s="19">
        <v>4</v>
      </c>
      <c r="R605" s="19">
        <v>3.5</v>
      </c>
      <c r="S605" s="19">
        <v>3.5</v>
      </c>
      <c r="T605" s="19">
        <v>3.5</v>
      </c>
      <c r="U605" s="19">
        <v>3.5</v>
      </c>
      <c r="V605" s="19">
        <v>2</v>
      </c>
      <c r="W605" s="19">
        <v>3.5</v>
      </c>
      <c r="X605" s="19">
        <v>3</v>
      </c>
      <c r="Y605" s="19">
        <v>3.5</v>
      </c>
      <c r="Z605" s="14">
        <v>2</v>
      </c>
      <c r="AA605" s="19">
        <v>1.5</v>
      </c>
      <c r="AB605" s="19">
        <v>3.5</v>
      </c>
      <c r="AC605" s="19">
        <v>3.5</v>
      </c>
      <c r="AD605" s="19">
        <v>3.5</v>
      </c>
      <c r="AE605" s="19">
        <v>3.5</v>
      </c>
      <c r="AF605" s="19">
        <v>3.5</v>
      </c>
      <c r="AG605" s="19">
        <v>3.5</v>
      </c>
      <c r="AH605" s="19">
        <v>2</v>
      </c>
      <c r="AI605" s="14">
        <f t="shared" si="160"/>
        <v>87.5</v>
      </c>
      <c r="AJ605" s="14">
        <v>35</v>
      </c>
      <c r="AK605" s="36">
        <f t="shared" si="165"/>
        <v>3062.5</v>
      </c>
      <c r="AL605" s="19">
        <v>0</v>
      </c>
      <c r="AM605" s="36">
        <v>100</v>
      </c>
      <c r="AN605" s="36">
        <v>100</v>
      </c>
      <c r="AO605" s="41"/>
      <c r="AP605" s="41">
        <f t="shared" si="163"/>
        <v>0</v>
      </c>
      <c r="AQ605" s="41">
        <f t="shared" si="157"/>
        <v>0</v>
      </c>
      <c r="AR605" s="19"/>
      <c r="AS605" s="19"/>
      <c r="AT605" s="19"/>
      <c r="AU605" s="14">
        <f t="shared" si="171"/>
        <v>0</v>
      </c>
      <c r="AV605" s="14">
        <f t="shared" si="162"/>
        <v>0</v>
      </c>
      <c r="AW605" s="40">
        <f t="shared" si="172"/>
        <v>287.5</v>
      </c>
      <c r="AX605" s="40">
        <v>99.5</v>
      </c>
      <c r="AY605" s="40">
        <f t="shared" si="161"/>
        <v>87.5</v>
      </c>
      <c r="AZ605" s="40">
        <f t="shared" si="166"/>
        <v>187</v>
      </c>
      <c r="BA605" s="40">
        <v>100</v>
      </c>
      <c r="BB605" s="40">
        <f t="shared" si="173"/>
        <v>200</v>
      </c>
      <c r="BC605" s="40">
        <v>100</v>
      </c>
      <c r="BD605" s="40">
        <f t="shared" si="174"/>
        <v>200</v>
      </c>
      <c r="BE605" s="40">
        <f t="shared" si="167"/>
        <v>2775</v>
      </c>
      <c r="BF605" s="19"/>
      <c r="BG605" s="44"/>
      <c r="BH605" s="7"/>
    </row>
    <row r="606" spans="1:60">
      <c r="A606" s="13">
        <v>431</v>
      </c>
      <c r="B606" s="19" t="s">
        <v>699</v>
      </c>
      <c r="C606" s="19" t="s">
        <v>70</v>
      </c>
      <c r="D606" s="19">
        <v>4</v>
      </c>
      <c r="E606" s="14">
        <v>5</v>
      </c>
      <c r="F606" s="19">
        <v>4</v>
      </c>
      <c r="G606" s="19">
        <v>3</v>
      </c>
      <c r="H606" s="19">
        <v>1.5</v>
      </c>
      <c r="I606" s="19">
        <v>2.5</v>
      </c>
      <c r="J606" s="19">
        <v>2.5</v>
      </c>
      <c r="K606" s="19">
        <v>2.5</v>
      </c>
      <c r="L606" s="19">
        <v>3</v>
      </c>
      <c r="M606" s="19">
        <v>1.5</v>
      </c>
      <c r="N606" s="19">
        <v>2.5</v>
      </c>
      <c r="O606" s="19">
        <v>3</v>
      </c>
      <c r="P606" s="19">
        <v>3</v>
      </c>
      <c r="Q606" s="19">
        <v>2.5</v>
      </c>
      <c r="R606" s="19">
        <v>2.5</v>
      </c>
      <c r="S606" s="19">
        <v>2.5</v>
      </c>
      <c r="T606" s="19">
        <v>2</v>
      </c>
      <c r="U606" s="19">
        <v>2</v>
      </c>
      <c r="V606" s="19">
        <v>2</v>
      </c>
      <c r="W606" s="19">
        <v>2.5</v>
      </c>
      <c r="X606" s="19">
        <v>2.5</v>
      </c>
      <c r="Y606" s="19">
        <v>1.5</v>
      </c>
      <c r="Z606" s="14">
        <v>3.5</v>
      </c>
      <c r="AA606" s="19">
        <v>3</v>
      </c>
      <c r="AB606" s="19">
        <v>2.5</v>
      </c>
      <c r="AC606" s="19">
        <v>1.5</v>
      </c>
      <c r="AD606" s="19">
        <v>2</v>
      </c>
      <c r="AE606" s="19">
        <v>1</v>
      </c>
      <c r="AF606" s="19">
        <v>1.5</v>
      </c>
      <c r="AG606" s="19">
        <v>1.5</v>
      </c>
      <c r="AH606" s="19">
        <v>1.5</v>
      </c>
      <c r="AI606" s="14">
        <f t="shared" si="160"/>
        <v>76</v>
      </c>
      <c r="AJ606" s="14">
        <v>35</v>
      </c>
      <c r="AK606" s="36">
        <f t="shared" si="165"/>
        <v>2660</v>
      </c>
      <c r="AL606" s="19">
        <v>0</v>
      </c>
      <c r="AM606" s="36">
        <v>100</v>
      </c>
      <c r="AN606" s="36">
        <v>100</v>
      </c>
      <c r="AO606" s="41"/>
      <c r="AP606" s="41">
        <f t="shared" si="163"/>
        <v>0</v>
      </c>
      <c r="AQ606" s="41">
        <f t="shared" si="157"/>
        <v>0</v>
      </c>
      <c r="AR606" s="19"/>
      <c r="AS606" s="19"/>
      <c r="AT606" s="19"/>
      <c r="AU606" s="14">
        <f t="shared" si="171"/>
        <v>0</v>
      </c>
      <c r="AV606" s="14">
        <f t="shared" si="162"/>
        <v>0</v>
      </c>
      <c r="AW606" s="40">
        <f t="shared" si="172"/>
        <v>276</v>
      </c>
      <c r="AX606" s="40">
        <v>92.5</v>
      </c>
      <c r="AY606" s="40">
        <f t="shared" si="161"/>
        <v>76</v>
      </c>
      <c r="AZ606" s="40">
        <f t="shared" si="166"/>
        <v>168.5</v>
      </c>
      <c r="BA606" s="40">
        <v>100</v>
      </c>
      <c r="BB606" s="40">
        <f t="shared" si="173"/>
        <v>200</v>
      </c>
      <c r="BC606" s="40">
        <v>100</v>
      </c>
      <c r="BD606" s="40">
        <f t="shared" si="174"/>
        <v>200</v>
      </c>
      <c r="BE606" s="40">
        <f t="shared" si="167"/>
        <v>2384</v>
      </c>
      <c r="BF606" s="19"/>
      <c r="BG606" s="44"/>
      <c r="BH606" s="7"/>
    </row>
    <row r="607" spans="1:60">
      <c r="A607" s="13">
        <v>432</v>
      </c>
      <c r="B607" s="19" t="s">
        <v>700</v>
      </c>
      <c r="C607" s="19" t="s">
        <v>70</v>
      </c>
      <c r="D607" s="19">
        <v>4.5</v>
      </c>
      <c r="E607" s="14">
        <v>3</v>
      </c>
      <c r="F607" s="19">
        <v>3</v>
      </c>
      <c r="G607" s="19">
        <v>3</v>
      </c>
      <c r="H607" s="19">
        <v>3</v>
      </c>
      <c r="I607" s="19">
        <v>3</v>
      </c>
      <c r="J607" s="19">
        <v>3</v>
      </c>
      <c r="K607" s="19">
        <v>2.5</v>
      </c>
      <c r="L607" s="19">
        <v>3</v>
      </c>
      <c r="M607" s="19">
        <v>3</v>
      </c>
      <c r="N607" s="19">
        <v>3</v>
      </c>
      <c r="O607" s="19">
        <v>3</v>
      </c>
      <c r="P607" s="19">
        <v>3</v>
      </c>
      <c r="Q607" s="19">
        <v>3</v>
      </c>
      <c r="R607" s="19">
        <v>3</v>
      </c>
      <c r="S607" s="19">
        <v>3</v>
      </c>
      <c r="T607" s="19">
        <v>2</v>
      </c>
      <c r="U607" s="19">
        <v>2</v>
      </c>
      <c r="V607" s="19">
        <v>2</v>
      </c>
      <c r="W607" s="19">
        <v>2</v>
      </c>
      <c r="X607" s="19">
        <v>2</v>
      </c>
      <c r="Y607" s="19">
        <v>2</v>
      </c>
      <c r="Z607" s="14">
        <v>2</v>
      </c>
      <c r="AA607" s="19">
        <v>2</v>
      </c>
      <c r="AB607" s="19">
        <v>2</v>
      </c>
      <c r="AC607" s="19">
        <v>2</v>
      </c>
      <c r="AD607" s="19">
        <v>2</v>
      </c>
      <c r="AE607" s="19">
        <v>2</v>
      </c>
      <c r="AF607" s="19">
        <v>2</v>
      </c>
      <c r="AG607" s="19">
        <v>2</v>
      </c>
      <c r="AH607" s="19">
        <v>2</v>
      </c>
      <c r="AI607" s="14">
        <f t="shared" si="160"/>
        <v>79</v>
      </c>
      <c r="AJ607" s="14">
        <v>35</v>
      </c>
      <c r="AK607" s="36">
        <f t="shared" si="165"/>
        <v>2765</v>
      </c>
      <c r="AL607" s="19">
        <v>0</v>
      </c>
      <c r="AM607" s="36">
        <v>100</v>
      </c>
      <c r="AN607" s="36">
        <v>100</v>
      </c>
      <c r="AO607" s="41"/>
      <c r="AP607" s="41">
        <f t="shared" si="163"/>
        <v>0</v>
      </c>
      <c r="AQ607" s="41">
        <f t="shared" ref="AQ607:AQ670" si="175">AL607-AO607</f>
        <v>0</v>
      </c>
      <c r="AR607" s="19"/>
      <c r="AS607" s="19"/>
      <c r="AT607" s="19"/>
      <c r="AU607" s="14">
        <f t="shared" si="171"/>
        <v>0</v>
      </c>
      <c r="AV607" s="14">
        <f t="shared" si="162"/>
        <v>0</v>
      </c>
      <c r="AW607" s="40">
        <f t="shared" si="172"/>
        <v>279</v>
      </c>
      <c r="AX607" s="40">
        <v>67</v>
      </c>
      <c r="AY607" s="40">
        <f t="shared" si="161"/>
        <v>79</v>
      </c>
      <c r="AZ607" s="40">
        <f t="shared" si="166"/>
        <v>146</v>
      </c>
      <c r="BA607" s="40">
        <v>100</v>
      </c>
      <c r="BB607" s="40">
        <f t="shared" si="173"/>
        <v>200</v>
      </c>
      <c r="BC607" s="40">
        <v>100</v>
      </c>
      <c r="BD607" s="40">
        <f t="shared" si="174"/>
        <v>200</v>
      </c>
      <c r="BE607" s="40">
        <f t="shared" si="167"/>
        <v>2486</v>
      </c>
      <c r="BF607" s="19"/>
      <c r="BG607" s="44"/>
      <c r="BH607" s="7"/>
    </row>
    <row r="608" spans="1:60">
      <c r="A608" s="13">
        <v>433</v>
      </c>
      <c r="B608" s="19" t="s">
        <v>701</v>
      </c>
      <c r="C608" s="19" t="s">
        <v>70</v>
      </c>
      <c r="D608" s="19">
        <v>1.5</v>
      </c>
      <c r="E608" s="14">
        <v>1.5</v>
      </c>
      <c r="F608" s="19">
        <v>1.5</v>
      </c>
      <c r="G608" s="19">
        <v>1.5</v>
      </c>
      <c r="H608" s="19">
        <v>1.5</v>
      </c>
      <c r="I608" s="19">
        <v>1</v>
      </c>
      <c r="J608" s="19">
        <v>1.5</v>
      </c>
      <c r="K608" s="19">
        <v>1.5</v>
      </c>
      <c r="L608" s="19">
        <v>1.5</v>
      </c>
      <c r="M608" s="19">
        <v>1.5</v>
      </c>
      <c r="N608" s="19">
        <v>1</v>
      </c>
      <c r="O608" s="19">
        <v>1</v>
      </c>
      <c r="P608" s="19">
        <v>1</v>
      </c>
      <c r="Q608" s="19">
        <v>1.5</v>
      </c>
      <c r="R608" s="19">
        <v>1</v>
      </c>
      <c r="S608" s="19">
        <v>1.5</v>
      </c>
      <c r="T608" s="19">
        <v>1</v>
      </c>
      <c r="U608" s="19">
        <v>1</v>
      </c>
      <c r="V608" s="19">
        <v>1</v>
      </c>
      <c r="W608" s="19">
        <v>1</v>
      </c>
      <c r="X608" s="19">
        <v>1</v>
      </c>
      <c r="Y608" s="19">
        <v>1.5</v>
      </c>
      <c r="Z608" s="14">
        <v>1</v>
      </c>
      <c r="AA608" s="19">
        <v>1</v>
      </c>
      <c r="AB608" s="19">
        <v>1</v>
      </c>
      <c r="AC608" s="19">
        <v>1</v>
      </c>
      <c r="AD608" s="19">
        <v>1</v>
      </c>
      <c r="AE608" s="19">
        <v>1</v>
      </c>
      <c r="AF608" s="19">
        <v>1</v>
      </c>
      <c r="AG608" s="19">
        <v>1</v>
      </c>
      <c r="AH608" s="19">
        <v>1</v>
      </c>
      <c r="AI608" s="14">
        <f t="shared" si="160"/>
        <v>37</v>
      </c>
      <c r="AJ608" s="14">
        <v>35</v>
      </c>
      <c r="AK608" s="36">
        <f t="shared" si="165"/>
        <v>1295</v>
      </c>
      <c r="AL608" s="19">
        <v>0</v>
      </c>
      <c r="AM608" s="36">
        <v>100</v>
      </c>
      <c r="AN608" s="36">
        <v>100</v>
      </c>
      <c r="AO608" s="41"/>
      <c r="AP608" s="41">
        <f t="shared" si="163"/>
        <v>0</v>
      </c>
      <c r="AQ608" s="41">
        <f t="shared" si="175"/>
        <v>0</v>
      </c>
      <c r="AR608" s="19"/>
      <c r="AS608" s="19"/>
      <c r="AT608" s="19"/>
      <c r="AU608" s="14">
        <f t="shared" si="171"/>
        <v>0</v>
      </c>
      <c r="AV608" s="14">
        <f t="shared" si="162"/>
        <v>0</v>
      </c>
      <c r="AW608" s="40">
        <f t="shared" si="172"/>
        <v>237</v>
      </c>
      <c r="AX608" s="40">
        <v>33</v>
      </c>
      <c r="AY608" s="40">
        <f t="shared" si="161"/>
        <v>37</v>
      </c>
      <c r="AZ608" s="40">
        <f t="shared" si="166"/>
        <v>70</v>
      </c>
      <c r="BA608" s="40">
        <v>100</v>
      </c>
      <c r="BB608" s="40">
        <f t="shared" si="173"/>
        <v>200</v>
      </c>
      <c r="BC608" s="40">
        <v>100</v>
      </c>
      <c r="BD608" s="40">
        <f t="shared" si="174"/>
        <v>200</v>
      </c>
      <c r="BE608" s="40">
        <f t="shared" si="167"/>
        <v>1058</v>
      </c>
      <c r="BF608" s="19"/>
      <c r="BG608" s="44"/>
      <c r="BH608" s="7"/>
    </row>
    <row r="609" spans="1:60">
      <c r="A609" s="13">
        <v>434</v>
      </c>
      <c r="B609" s="19" t="s">
        <v>702</v>
      </c>
      <c r="C609" s="19" t="s">
        <v>70</v>
      </c>
      <c r="D609" s="19">
        <v>1</v>
      </c>
      <c r="E609" s="14">
        <v>1</v>
      </c>
      <c r="F609" s="19">
        <v>0</v>
      </c>
      <c r="G609" s="19">
        <v>1</v>
      </c>
      <c r="H609" s="19">
        <v>0</v>
      </c>
      <c r="I609" s="19">
        <v>1</v>
      </c>
      <c r="J609" s="19">
        <v>1</v>
      </c>
      <c r="K609" s="19">
        <v>0</v>
      </c>
      <c r="L609" s="19">
        <v>1.5</v>
      </c>
      <c r="M609" s="19">
        <v>1</v>
      </c>
      <c r="N609" s="19">
        <v>1</v>
      </c>
      <c r="O609" s="19">
        <v>1</v>
      </c>
      <c r="P609" s="19">
        <v>1</v>
      </c>
      <c r="Q609" s="19">
        <v>0</v>
      </c>
      <c r="R609" s="19">
        <v>0</v>
      </c>
      <c r="S609" s="19">
        <v>1</v>
      </c>
      <c r="T609" s="19">
        <v>1</v>
      </c>
      <c r="U609" s="19">
        <v>1</v>
      </c>
      <c r="V609" s="19">
        <v>1</v>
      </c>
      <c r="W609" s="19">
        <v>1</v>
      </c>
      <c r="X609" s="19">
        <v>1</v>
      </c>
      <c r="Y609" s="19">
        <v>1</v>
      </c>
      <c r="Z609" s="14">
        <v>1</v>
      </c>
      <c r="AA609" s="19">
        <v>1</v>
      </c>
      <c r="AB609" s="19">
        <v>1.5</v>
      </c>
      <c r="AC609" s="19">
        <v>1</v>
      </c>
      <c r="AD609" s="19">
        <v>1.5</v>
      </c>
      <c r="AE609" s="19">
        <v>1</v>
      </c>
      <c r="AF609" s="19">
        <v>1</v>
      </c>
      <c r="AG609" s="19">
        <v>1</v>
      </c>
      <c r="AH609" s="19">
        <v>1.5</v>
      </c>
      <c r="AI609" s="14">
        <f t="shared" si="160"/>
        <v>28</v>
      </c>
      <c r="AJ609" s="14">
        <v>35</v>
      </c>
      <c r="AK609" s="36">
        <f t="shared" si="165"/>
        <v>980</v>
      </c>
      <c r="AL609" s="19">
        <v>0</v>
      </c>
      <c r="AM609" s="36">
        <v>100</v>
      </c>
      <c r="AN609" s="36">
        <v>100</v>
      </c>
      <c r="AO609" s="41"/>
      <c r="AP609" s="41">
        <f t="shared" si="163"/>
        <v>0</v>
      </c>
      <c r="AQ609" s="41">
        <f t="shared" si="175"/>
        <v>0</v>
      </c>
      <c r="AR609" s="19"/>
      <c r="AS609" s="19"/>
      <c r="AT609" s="19"/>
      <c r="AU609" s="14">
        <f t="shared" si="171"/>
        <v>0</v>
      </c>
      <c r="AV609" s="14">
        <f t="shared" si="162"/>
        <v>0</v>
      </c>
      <c r="AW609" s="40">
        <f t="shared" si="172"/>
        <v>228</v>
      </c>
      <c r="AX609" s="40">
        <v>40.5</v>
      </c>
      <c r="AY609" s="40">
        <f t="shared" si="161"/>
        <v>28</v>
      </c>
      <c r="AZ609" s="40">
        <f t="shared" si="166"/>
        <v>68.5</v>
      </c>
      <c r="BA609" s="40">
        <v>100</v>
      </c>
      <c r="BB609" s="40">
        <f t="shared" si="173"/>
        <v>200</v>
      </c>
      <c r="BC609" s="40">
        <v>100</v>
      </c>
      <c r="BD609" s="40">
        <f t="shared" si="174"/>
        <v>200</v>
      </c>
      <c r="BE609" s="40">
        <f t="shared" si="167"/>
        <v>752</v>
      </c>
      <c r="BF609" s="19"/>
      <c r="BG609" s="44"/>
      <c r="BH609" s="7"/>
    </row>
    <row r="610" spans="1:60">
      <c r="A610" s="13">
        <v>435</v>
      </c>
      <c r="B610" s="19" t="s">
        <v>703</v>
      </c>
      <c r="C610" s="19" t="s">
        <v>70</v>
      </c>
      <c r="D610" s="19">
        <v>1</v>
      </c>
      <c r="E610" s="14">
        <v>2.5</v>
      </c>
      <c r="F610" s="19">
        <v>3</v>
      </c>
      <c r="G610" s="19">
        <v>1</v>
      </c>
      <c r="H610" s="19">
        <v>1</v>
      </c>
      <c r="I610" s="19">
        <v>1.5</v>
      </c>
      <c r="J610" s="19">
        <v>2</v>
      </c>
      <c r="K610" s="19">
        <v>1.5</v>
      </c>
      <c r="L610" s="19">
        <v>3</v>
      </c>
      <c r="M610" s="19">
        <v>1.5</v>
      </c>
      <c r="N610" s="19">
        <v>2</v>
      </c>
      <c r="O610" s="19">
        <v>1</v>
      </c>
      <c r="P610" s="19">
        <v>1</v>
      </c>
      <c r="Q610" s="19">
        <v>2</v>
      </c>
      <c r="R610" s="19">
        <v>2</v>
      </c>
      <c r="S610" s="19">
        <v>2</v>
      </c>
      <c r="T610" s="19">
        <v>0</v>
      </c>
      <c r="U610" s="19">
        <v>3</v>
      </c>
      <c r="V610" s="19">
        <v>2</v>
      </c>
      <c r="W610" s="19">
        <v>1</v>
      </c>
      <c r="X610" s="19">
        <v>3</v>
      </c>
      <c r="Y610" s="19">
        <v>2</v>
      </c>
      <c r="Z610" s="14">
        <v>3.5</v>
      </c>
      <c r="AA610" s="19">
        <v>2</v>
      </c>
      <c r="AB610" s="19">
        <v>2</v>
      </c>
      <c r="AC610" s="19">
        <v>1</v>
      </c>
      <c r="AD610" s="19">
        <v>1</v>
      </c>
      <c r="AE610" s="19">
        <v>2</v>
      </c>
      <c r="AF610" s="19">
        <v>1</v>
      </c>
      <c r="AG610" s="19">
        <v>2</v>
      </c>
      <c r="AH610" s="19">
        <v>1</v>
      </c>
      <c r="AI610" s="14">
        <f t="shared" si="160"/>
        <v>54.5</v>
      </c>
      <c r="AJ610" s="14">
        <v>35</v>
      </c>
      <c r="AK610" s="36">
        <f t="shared" si="165"/>
        <v>1907.5</v>
      </c>
      <c r="AL610" s="19">
        <v>0</v>
      </c>
      <c r="AM610" s="36">
        <v>100</v>
      </c>
      <c r="AN610" s="36">
        <v>100</v>
      </c>
      <c r="AO610" s="41"/>
      <c r="AP610" s="41">
        <f t="shared" si="163"/>
        <v>0</v>
      </c>
      <c r="AQ610" s="41">
        <f t="shared" si="175"/>
        <v>0</v>
      </c>
      <c r="AR610" s="19"/>
      <c r="AS610" s="19"/>
      <c r="AT610" s="19"/>
      <c r="AU610" s="14">
        <f t="shared" si="171"/>
        <v>0</v>
      </c>
      <c r="AV610" s="14">
        <f t="shared" si="162"/>
        <v>0</v>
      </c>
      <c r="AW610" s="40">
        <f t="shared" si="172"/>
        <v>254.5</v>
      </c>
      <c r="AX610" s="40">
        <v>8</v>
      </c>
      <c r="AY610" s="40">
        <f t="shared" si="161"/>
        <v>54.5</v>
      </c>
      <c r="AZ610" s="40">
        <f t="shared" si="166"/>
        <v>62.5</v>
      </c>
      <c r="BA610" s="40">
        <v>100</v>
      </c>
      <c r="BB610" s="40">
        <f t="shared" si="173"/>
        <v>200</v>
      </c>
      <c r="BC610" s="40">
        <v>100</v>
      </c>
      <c r="BD610" s="40">
        <f t="shared" si="174"/>
        <v>200</v>
      </c>
      <c r="BE610" s="40">
        <f t="shared" si="167"/>
        <v>1653</v>
      </c>
      <c r="BF610" s="19"/>
      <c r="BG610" s="44"/>
      <c r="BH610" s="7"/>
    </row>
    <row r="611" spans="1:261">
      <c r="A611" s="13">
        <v>436</v>
      </c>
      <c r="B611" s="19" t="s">
        <v>704</v>
      </c>
      <c r="C611" s="19" t="s">
        <v>70</v>
      </c>
      <c r="D611" s="19">
        <v>3</v>
      </c>
      <c r="E611" s="14">
        <v>2.5</v>
      </c>
      <c r="F611" s="19">
        <v>3</v>
      </c>
      <c r="G611" s="19">
        <v>3</v>
      </c>
      <c r="H611" s="19">
        <v>3</v>
      </c>
      <c r="I611" s="19">
        <v>3</v>
      </c>
      <c r="J611" s="19">
        <v>4</v>
      </c>
      <c r="K611" s="19">
        <v>4</v>
      </c>
      <c r="L611" s="19">
        <v>3</v>
      </c>
      <c r="M611" s="19">
        <v>0</v>
      </c>
      <c r="N611" s="19">
        <v>0</v>
      </c>
      <c r="O611" s="19">
        <v>0</v>
      </c>
      <c r="P611" s="19">
        <v>0</v>
      </c>
      <c r="Q611" s="19">
        <v>0</v>
      </c>
      <c r="R611" s="19">
        <v>0</v>
      </c>
      <c r="S611" s="19">
        <v>0</v>
      </c>
      <c r="T611" s="19">
        <v>0</v>
      </c>
      <c r="U611" s="19">
        <v>0</v>
      </c>
      <c r="V611" s="19">
        <v>0</v>
      </c>
      <c r="W611" s="19">
        <v>0</v>
      </c>
      <c r="X611" s="19">
        <v>0</v>
      </c>
      <c r="Y611" s="19">
        <v>0</v>
      </c>
      <c r="Z611" s="14">
        <v>0</v>
      </c>
      <c r="AA611" s="19"/>
      <c r="AB611" s="19"/>
      <c r="AC611" s="19"/>
      <c r="AD611" s="19"/>
      <c r="AE611" s="19"/>
      <c r="AF611" s="19"/>
      <c r="AG611" s="19"/>
      <c r="AH611" s="19"/>
      <c r="AI611" s="14">
        <f t="shared" si="160"/>
        <v>28.5</v>
      </c>
      <c r="AJ611" s="14">
        <v>35</v>
      </c>
      <c r="AK611" s="36">
        <f t="shared" si="165"/>
        <v>997.5</v>
      </c>
      <c r="AL611" s="19">
        <v>0</v>
      </c>
      <c r="AM611" s="36">
        <v>100</v>
      </c>
      <c r="AN611" s="36">
        <v>100</v>
      </c>
      <c r="AO611" s="41"/>
      <c r="AP611" s="41">
        <f t="shared" si="163"/>
        <v>0</v>
      </c>
      <c r="AQ611" s="41">
        <f t="shared" si="175"/>
        <v>0</v>
      </c>
      <c r="AR611" s="19"/>
      <c r="AS611" s="19"/>
      <c r="AT611" s="19"/>
      <c r="AU611" s="14">
        <f t="shared" si="171"/>
        <v>0</v>
      </c>
      <c r="AV611" s="14">
        <f t="shared" si="162"/>
        <v>0</v>
      </c>
      <c r="AW611" s="40">
        <f t="shared" si="172"/>
        <v>228.5</v>
      </c>
      <c r="AX611" s="40">
        <v>65</v>
      </c>
      <c r="AY611" s="40">
        <f t="shared" si="161"/>
        <v>28.5</v>
      </c>
      <c r="AZ611" s="40">
        <f t="shared" si="166"/>
        <v>93.5</v>
      </c>
      <c r="BA611" s="40">
        <v>100</v>
      </c>
      <c r="BB611" s="40">
        <f t="shared" si="173"/>
        <v>200</v>
      </c>
      <c r="BC611" s="40">
        <v>100</v>
      </c>
      <c r="BD611" s="40">
        <f t="shared" si="174"/>
        <v>200</v>
      </c>
      <c r="BE611" s="40">
        <f t="shared" si="167"/>
        <v>769</v>
      </c>
      <c r="BF611" s="19"/>
      <c r="BG611" s="44"/>
      <c r="BH611" s="12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</row>
    <row r="612" spans="1:60">
      <c r="A612" s="13">
        <v>437</v>
      </c>
      <c r="B612" s="19" t="s">
        <v>705</v>
      </c>
      <c r="C612" s="19" t="s">
        <v>70</v>
      </c>
      <c r="D612" s="19">
        <v>3</v>
      </c>
      <c r="E612" s="14">
        <v>3</v>
      </c>
      <c r="F612" s="19">
        <v>3</v>
      </c>
      <c r="G612" s="19">
        <v>0</v>
      </c>
      <c r="H612" s="19">
        <v>0</v>
      </c>
      <c r="I612" s="19">
        <v>3</v>
      </c>
      <c r="J612" s="19">
        <v>3</v>
      </c>
      <c r="K612" s="19">
        <v>3</v>
      </c>
      <c r="L612" s="19">
        <v>3</v>
      </c>
      <c r="M612" s="19">
        <v>0</v>
      </c>
      <c r="N612" s="19">
        <v>0</v>
      </c>
      <c r="O612" s="19">
        <v>0</v>
      </c>
      <c r="P612" s="19">
        <v>0</v>
      </c>
      <c r="Q612" s="19">
        <v>3</v>
      </c>
      <c r="R612" s="19">
        <v>0</v>
      </c>
      <c r="S612" s="19">
        <v>3</v>
      </c>
      <c r="T612" s="19">
        <v>3</v>
      </c>
      <c r="U612" s="19">
        <v>3</v>
      </c>
      <c r="V612" s="19">
        <v>3</v>
      </c>
      <c r="W612" s="19">
        <v>3</v>
      </c>
      <c r="X612" s="19">
        <v>3</v>
      </c>
      <c r="Y612" s="19">
        <v>3</v>
      </c>
      <c r="Z612" s="14">
        <v>3</v>
      </c>
      <c r="AA612" s="19">
        <v>2</v>
      </c>
      <c r="AB612" s="19">
        <v>3</v>
      </c>
      <c r="AC612" s="19">
        <v>3</v>
      </c>
      <c r="AD612" s="19">
        <v>3</v>
      </c>
      <c r="AE612" s="19">
        <v>2</v>
      </c>
      <c r="AF612" s="19">
        <v>2</v>
      </c>
      <c r="AG612" s="19">
        <v>1</v>
      </c>
      <c r="AH612" s="19">
        <v>2</v>
      </c>
      <c r="AI612" s="14">
        <f t="shared" si="160"/>
        <v>66</v>
      </c>
      <c r="AJ612" s="14">
        <v>35</v>
      </c>
      <c r="AK612" s="36">
        <f t="shared" si="165"/>
        <v>2310</v>
      </c>
      <c r="AL612" s="19">
        <v>0</v>
      </c>
      <c r="AM612" s="36">
        <v>100</v>
      </c>
      <c r="AN612" s="36">
        <v>100</v>
      </c>
      <c r="AO612" s="41"/>
      <c r="AP612" s="41">
        <f t="shared" si="163"/>
        <v>0</v>
      </c>
      <c r="AQ612" s="41">
        <f t="shared" si="175"/>
        <v>0</v>
      </c>
      <c r="AR612" s="19"/>
      <c r="AS612" s="19"/>
      <c r="AT612" s="19"/>
      <c r="AU612" s="14">
        <f t="shared" si="171"/>
        <v>0</v>
      </c>
      <c r="AV612" s="14">
        <f t="shared" si="162"/>
        <v>0</v>
      </c>
      <c r="AW612" s="40">
        <f t="shared" si="172"/>
        <v>266</v>
      </c>
      <c r="AX612" s="40">
        <v>95</v>
      </c>
      <c r="AY612" s="40">
        <f t="shared" si="161"/>
        <v>66</v>
      </c>
      <c r="AZ612" s="40">
        <f t="shared" si="166"/>
        <v>161</v>
      </c>
      <c r="BA612" s="40">
        <v>100</v>
      </c>
      <c r="BB612" s="40">
        <f t="shared" si="173"/>
        <v>200</v>
      </c>
      <c r="BC612" s="40">
        <v>100</v>
      </c>
      <c r="BD612" s="40">
        <f t="shared" si="174"/>
        <v>200</v>
      </c>
      <c r="BE612" s="40">
        <f t="shared" si="167"/>
        <v>2044</v>
      </c>
      <c r="BF612" s="19"/>
      <c r="BG612" s="44"/>
      <c r="BH612" s="7"/>
    </row>
    <row r="613" spans="1:60">
      <c r="A613" s="13">
        <v>438</v>
      </c>
      <c r="B613" s="19" t="s">
        <v>706</v>
      </c>
      <c r="C613" s="19" t="s">
        <v>70</v>
      </c>
      <c r="D613" s="19">
        <v>4</v>
      </c>
      <c r="E613" s="14">
        <v>4</v>
      </c>
      <c r="F613" s="19">
        <v>4</v>
      </c>
      <c r="G613" s="19">
        <v>3</v>
      </c>
      <c r="H613" s="19">
        <v>4</v>
      </c>
      <c r="I613" s="19">
        <v>4</v>
      </c>
      <c r="J613" s="19">
        <v>4</v>
      </c>
      <c r="K613" s="19">
        <v>4</v>
      </c>
      <c r="L613" s="19">
        <v>4</v>
      </c>
      <c r="M613" s="19">
        <v>4</v>
      </c>
      <c r="N613" s="19">
        <v>4</v>
      </c>
      <c r="O613" s="19">
        <v>3</v>
      </c>
      <c r="P613" s="19">
        <v>3</v>
      </c>
      <c r="Q613" s="19">
        <v>3</v>
      </c>
      <c r="R613" s="19">
        <v>3</v>
      </c>
      <c r="S613" s="19">
        <v>3</v>
      </c>
      <c r="T613" s="19">
        <v>3</v>
      </c>
      <c r="U613" s="19">
        <v>4</v>
      </c>
      <c r="V613" s="19">
        <v>4</v>
      </c>
      <c r="W613" s="19">
        <v>3</v>
      </c>
      <c r="X613" s="19">
        <v>4</v>
      </c>
      <c r="Y613" s="19">
        <v>4</v>
      </c>
      <c r="Z613" s="14">
        <v>5</v>
      </c>
      <c r="AA613" s="19">
        <v>5</v>
      </c>
      <c r="AB613" s="19">
        <v>4</v>
      </c>
      <c r="AC613" s="19">
        <v>4</v>
      </c>
      <c r="AD613" s="19">
        <v>5</v>
      </c>
      <c r="AE613" s="19">
        <v>4</v>
      </c>
      <c r="AF613" s="19">
        <v>4</v>
      </c>
      <c r="AG613" s="19">
        <v>4</v>
      </c>
      <c r="AH613" s="19">
        <v>4</v>
      </c>
      <c r="AI613" s="14">
        <f t="shared" si="160"/>
        <v>119</v>
      </c>
      <c r="AJ613" s="14">
        <v>35</v>
      </c>
      <c r="AK613" s="36">
        <f t="shared" si="165"/>
        <v>4165</v>
      </c>
      <c r="AL613" s="19">
        <v>0</v>
      </c>
      <c r="AM613" s="36">
        <v>100</v>
      </c>
      <c r="AN613" s="36">
        <v>100</v>
      </c>
      <c r="AO613" s="41"/>
      <c r="AP613" s="41">
        <f t="shared" si="163"/>
        <v>0</v>
      </c>
      <c r="AQ613" s="41">
        <f t="shared" si="175"/>
        <v>0</v>
      </c>
      <c r="AR613" s="19"/>
      <c r="AS613" s="19"/>
      <c r="AT613" s="19"/>
      <c r="AU613" s="14">
        <f t="shared" si="171"/>
        <v>0</v>
      </c>
      <c r="AV613" s="14">
        <f t="shared" si="162"/>
        <v>0</v>
      </c>
      <c r="AW613" s="40">
        <f t="shared" si="172"/>
        <v>319</v>
      </c>
      <c r="AX613" s="40">
        <v>134.5</v>
      </c>
      <c r="AY613" s="40">
        <f t="shared" si="161"/>
        <v>119</v>
      </c>
      <c r="AZ613" s="40">
        <f t="shared" si="166"/>
        <v>253.5</v>
      </c>
      <c r="BA613" s="40">
        <v>100</v>
      </c>
      <c r="BB613" s="40">
        <f t="shared" si="173"/>
        <v>200</v>
      </c>
      <c r="BC613" s="40">
        <v>100</v>
      </c>
      <c r="BD613" s="40">
        <f t="shared" si="174"/>
        <v>200</v>
      </c>
      <c r="BE613" s="40">
        <f t="shared" si="167"/>
        <v>3846</v>
      </c>
      <c r="BF613" s="19"/>
      <c r="BG613" s="44"/>
      <c r="BH613" s="7"/>
    </row>
    <row r="614" spans="1:60">
      <c r="A614" s="13">
        <v>439</v>
      </c>
      <c r="B614" s="19" t="s">
        <v>707</v>
      </c>
      <c r="C614" s="19" t="s">
        <v>70</v>
      </c>
      <c r="D614" s="19">
        <v>2.5</v>
      </c>
      <c r="E614" s="14">
        <v>4</v>
      </c>
      <c r="F614" s="19">
        <v>4</v>
      </c>
      <c r="G614" s="19">
        <v>4</v>
      </c>
      <c r="H614" s="19">
        <v>4</v>
      </c>
      <c r="I614" s="19">
        <v>4</v>
      </c>
      <c r="J614" s="19">
        <v>4</v>
      </c>
      <c r="K614" s="19">
        <v>3.5</v>
      </c>
      <c r="L614" s="19">
        <v>4.5</v>
      </c>
      <c r="M614" s="19">
        <v>4</v>
      </c>
      <c r="N614" s="19">
        <v>3.5</v>
      </c>
      <c r="O614" s="19">
        <v>3</v>
      </c>
      <c r="P614" s="19">
        <v>3</v>
      </c>
      <c r="Q614" s="19">
        <v>3</v>
      </c>
      <c r="R614" s="19">
        <v>3.5</v>
      </c>
      <c r="S614" s="19">
        <v>4</v>
      </c>
      <c r="T614" s="19">
        <v>3.5</v>
      </c>
      <c r="U614" s="19">
        <v>5</v>
      </c>
      <c r="V614" s="19">
        <v>3.5</v>
      </c>
      <c r="W614" s="19">
        <v>3.5</v>
      </c>
      <c r="X614" s="19">
        <v>3</v>
      </c>
      <c r="Y614" s="19">
        <v>3</v>
      </c>
      <c r="Z614" s="14">
        <v>3</v>
      </c>
      <c r="AA614" s="19">
        <v>3</v>
      </c>
      <c r="AB614" s="19">
        <v>3</v>
      </c>
      <c r="AC614" s="19">
        <v>3</v>
      </c>
      <c r="AD614" s="19">
        <v>3</v>
      </c>
      <c r="AE614" s="19">
        <v>0</v>
      </c>
      <c r="AF614" s="19">
        <v>3</v>
      </c>
      <c r="AG614" s="19">
        <v>3</v>
      </c>
      <c r="AH614" s="19">
        <v>3</v>
      </c>
      <c r="AI614" s="14">
        <f t="shared" si="160"/>
        <v>104</v>
      </c>
      <c r="AJ614" s="14">
        <v>35</v>
      </c>
      <c r="AK614" s="36">
        <f t="shared" si="165"/>
        <v>3640</v>
      </c>
      <c r="AL614" s="19">
        <v>0</v>
      </c>
      <c r="AM614" s="36">
        <v>100</v>
      </c>
      <c r="AN614" s="36">
        <v>100</v>
      </c>
      <c r="AO614" s="41"/>
      <c r="AP614" s="41">
        <f t="shared" si="163"/>
        <v>0</v>
      </c>
      <c r="AQ614" s="41">
        <f t="shared" si="175"/>
        <v>0</v>
      </c>
      <c r="AR614" s="19"/>
      <c r="AS614" s="19"/>
      <c r="AT614" s="19"/>
      <c r="AU614" s="14">
        <f t="shared" si="171"/>
        <v>0</v>
      </c>
      <c r="AV614" s="14">
        <f t="shared" si="162"/>
        <v>0</v>
      </c>
      <c r="AW614" s="40">
        <f t="shared" si="172"/>
        <v>304</v>
      </c>
      <c r="AX614" s="40">
        <v>134.5</v>
      </c>
      <c r="AY614" s="40">
        <f t="shared" si="161"/>
        <v>104</v>
      </c>
      <c r="AZ614" s="40">
        <f t="shared" si="166"/>
        <v>238.5</v>
      </c>
      <c r="BA614" s="40">
        <v>100</v>
      </c>
      <c r="BB614" s="40">
        <f t="shared" si="173"/>
        <v>200</v>
      </c>
      <c r="BC614" s="40">
        <v>100</v>
      </c>
      <c r="BD614" s="40">
        <f t="shared" si="174"/>
        <v>200</v>
      </c>
      <c r="BE614" s="40">
        <f t="shared" si="167"/>
        <v>3336</v>
      </c>
      <c r="BF614" s="19"/>
      <c r="BG614" s="44"/>
      <c r="BH614" s="7"/>
    </row>
    <row r="615" spans="1:60">
      <c r="A615" s="13">
        <v>440</v>
      </c>
      <c r="B615" s="19" t="s">
        <v>708</v>
      </c>
      <c r="C615" s="19" t="s">
        <v>70</v>
      </c>
      <c r="D615" s="19">
        <v>4</v>
      </c>
      <c r="E615" s="14">
        <v>4</v>
      </c>
      <c r="F615" s="19">
        <v>4</v>
      </c>
      <c r="G615" s="19">
        <v>4</v>
      </c>
      <c r="H615" s="19">
        <v>3</v>
      </c>
      <c r="I615" s="19">
        <v>4</v>
      </c>
      <c r="J615" s="19">
        <v>4</v>
      </c>
      <c r="K615" s="19">
        <v>4.5</v>
      </c>
      <c r="L615" s="19">
        <v>4.5</v>
      </c>
      <c r="M615" s="19">
        <v>0</v>
      </c>
      <c r="N615" s="19">
        <v>3</v>
      </c>
      <c r="O615" s="19">
        <v>3</v>
      </c>
      <c r="P615" s="19">
        <v>3</v>
      </c>
      <c r="Q615" s="19">
        <v>2.5</v>
      </c>
      <c r="R615" s="19">
        <v>2.5</v>
      </c>
      <c r="S615" s="19">
        <v>2.5</v>
      </c>
      <c r="T615" s="19">
        <v>2.5</v>
      </c>
      <c r="U615" s="19">
        <v>2</v>
      </c>
      <c r="V615" s="19">
        <v>2.5</v>
      </c>
      <c r="W615" s="19">
        <v>3</v>
      </c>
      <c r="X615" s="19">
        <v>2</v>
      </c>
      <c r="Y615" s="19">
        <v>3</v>
      </c>
      <c r="Z615" s="14">
        <v>3</v>
      </c>
      <c r="AA615" s="19">
        <v>3</v>
      </c>
      <c r="AB615" s="19">
        <v>2.5</v>
      </c>
      <c r="AC615" s="19">
        <v>0</v>
      </c>
      <c r="AD615" s="19">
        <v>3</v>
      </c>
      <c r="AE615" s="19">
        <v>2.5</v>
      </c>
      <c r="AF615" s="19">
        <v>3</v>
      </c>
      <c r="AG615" s="19">
        <v>2.5</v>
      </c>
      <c r="AH615" s="19">
        <v>2</v>
      </c>
      <c r="AI615" s="14">
        <f t="shared" si="160"/>
        <v>89</v>
      </c>
      <c r="AJ615" s="14">
        <v>35</v>
      </c>
      <c r="AK615" s="36">
        <f t="shared" si="165"/>
        <v>3115</v>
      </c>
      <c r="AL615" s="19">
        <v>0</v>
      </c>
      <c r="AM615" s="36">
        <v>100</v>
      </c>
      <c r="AN615" s="36">
        <v>100</v>
      </c>
      <c r="AO615" s="41"/>
      <c r="AP615" s="41">
        <f t="shared" si="163"/>
        <v>0</v>
      </c>
      <c r="AQ615" s="41">
        <f t="shared" si="175"/>
        <v>0</v>
      </c>
      <c r="AR615" s="19"/>
      <c r="AS615" s="19"/>
      <c r="AT615" s="19"/>
      <c r="AU615" s="14">
        <f t="shared" si="171"/>
        <v>0</v>
      </c>
      <c r="AV615" s="14">
        <f t="shared" si="162"/>
        <v>0</v>
      </c>
      <c r="AW615" s="40">
        <f t="shared" si="172"/>
        <v>289</v>
      </c>
      <c r="AX615" s="40">
        <v>117</v>
      </c>
      <c r="AY615" s="40">
        <f t="shared" si="161"/>
        <v>89</v>
      </c>
      <c r="AZ615" s="40">
        <f t="shared" si="166"/>
        <v>206</v>
      </c>
      <c r="BA615" s="40">
        <v>100</v>
      </c>
      <c r="BB615" s="40">
        <f t="shared" si="173"/>
        <v>200</v>
      </c>
      <c r="BC615" s="40">
        <v>100</v>
      </c>
      <c r="BD615" s="40">
        <f t="shared" si="174"/>
        <v>200</v>
      </c>
      <c r="BE615" s="40">
        <f t="shared" si="167"/>
        <v>2826</v>
      </c>
      <c r="BF615" s="19"/>
      <c r="BG615" s="44"/>
      <c r="BH615" s="7"/>
    </row>
    <row r="616" spans="1:60">
      <c r="A616" s="13">
        <v>831</v>
      </c>
      <c r="B616" s="19" t="s">
        <v>709</v>
      </c>
      <c r="C616" s="19" t="s">
        <v>70</v>
      </c>
      <c r="D616" s="19">
        <v>5</v>
      </c>
      <c r="E616" s="14">
        <v>7</v>
      </c>
      <c r="F616" s="19">
        <v>6.5</v>
      </c>
      <c r="G616" s="19">
        <v>6.5</v>
      </c>
      <c r="H616" s="19">
        <v>6</v>
      </c>
      <c r="I616" s="19">
        <v>7</v>
      </c>
      <c r="J616" s="19">
        <v>6.5</v>
      </c>
      <c r="K616" s="19">
        <v>4</v>
      </c>
      <c r="L616" s="19">
        <v>4</v>
      </c>
      <c r="M616" s="19">
        <v>0</v>
      </c>
      <c r="N616" s="19">
        <v>0</v>
      </c>
      <c r="O616" s="19">
        <v>0</v>
      </c>
      <c r="P616" s="19">
        <v>0</v>
      </c>
      <c r="Q616" s="19">
        <v>1.5</v>
      </c>
      <c r="R616" s="19">
        <v>5.5</v>
      </c>
      <c r="S616" s="19">
        <v>6</v>
      </c>
      <c r="T616" s="19">
        <v>2</v>
      </c>
      <c r="U616" s="19">
        <v>5.5</v>
      </c>
      <c r="V616" s="19">
        <v>8</v>
      </c>
      <c r="W616" s="19">
        <v>11</v>
      </c>
      <c r="X616" s="19">
        <v>13.5</v>
      </c>
      <c r="Y616" s="19">
        <v>13.5</v>
      </c>
      <c r="Z616" s="14">
        <v>14</v>
      </c>
      <c r="AA616" s="19">
        <v>3.5</v>
      </c>
      <c r="AB616" s="19">
        <v>13</v>
      </c>
      <c r="AC616" s="19">
        <v>14</v>
      </c>
      <c r="AD616" s="19">
        <v>10</v>
      </c>
      <c r="AE616" s="19">
        <v>10.5</v>
      </c>
      <c r="AF616" s="19"/>
      <c r="AG616" s="19">
        <v>13</v>
      </c>
      <c r="AH616" s="19">
        <v>12</v>
      </c>
      <c r="AI616" s="14">
        <f t="shared" si="160"/>
        <v>209</v>
      </c>
      <c r="AJ616" s="14">
        <v>35</v>
      </c>
      <c r="AK616" s="36">
        <f t="shared" si="165"/>
        <v>7315</v>
      </c>
      <c r="AL616" s="19">
        <v>0</v>
      </c>
      <c r="AM616" s="36">
        <v>100</v>
      </c>
      <c r="AN616" s="36">
        <v>100</v>
      </c>
      <c r="AO616" s="41"/>
      <c r="AP616" s="41">
        <f t="shared" si="163"/>
        <v>0</v>
      </c>
      <c r="AQ616" s="41">
        <f t="shared" si="175"/>
        <v>0</v>
      </c>
      <c r="AR616" s="19"/>
      <c r="AS616" s="19"/>
      <c r="AT616" s="19"/>
      <c r="AU616" s="14">
        <f t="shared" si="171"/>
        <v>0</v>
      </c>
      <c r="AV616" s="14">
        <f t="shared" si="162"/>
        <v>0</v>
      </c>
      <c r="AW616" s="40">
        <f t="shared" si="172"/>
        <v>409</v>
      </c>
      <c r="AX616" s="40">
        <v>216</v>
      </c>
      <c r="AY616" s="40">
        <f t="shared" si="161"/>
        <v>209</v>
      </c>
      <c r="AZ616" s="40">
        <f t="shared" si="166"/>
        <v>425</v>
      </c>
      <c r="BA616" s="40">
        <v>100</v>
      </c>
      <c r="BB616" s="40">
        <f t="shared" si="173"/>
        <v>200</v>
      </c>
      <c r="BC616" s="40">
        <v>100</v>
      </c>
      <c r="BD616" s="40">
        <f t="shared" si="174"/>
        <v>200</v>
      </c>
      <c r="BE616" s="40">
        <f t="shared" si="167"/>
        <v>6906</v>
      </c>
      <c r="BF616" s="19"/>
      <c r="BG616" s="44"/>
      <c r="BH616" s="7"/>
    </row>
    <row r="617" spans="1:60">
      <c r="A617" s="13">
        <v>832</v>
      </c>
      <c r="B617" s="19" t="s">
        <v>710</v>
      </c>
      <c r="C617" s="19" t="s">
        <v>70</v>
      </c>
      <c r="D617" s="19">
        <v>8</v>
      </c>
      <c r="E617" s="14">
        <v>8</v>
      </c>
      <c r="F617" s="19">
        <v>8.5</v>
      </c>
      <c r="G617" s="19">
        <v>8</v>
      </c>
      <c r="H617" s="19">
        <v>8.5</v>
      </c>
      <c r="I617" s="14">
        <v>0</v>
      </c>
      <c r="J617" s="19">
        <v>8.5</v>
      </c>
      <c r="K617" s="19">
        <v>10</v>
      </c>
      <c r="L617" s="19">
        <v>10</v>
      </c>
      <c r="M617" s="19">
        <v>11</v>
      </c>
      <c r="N617" s="19">
        <v>0</v>
      </c>
      <c r="O617" s="19">
        <v>11</v>
      </c>
      <c r="P617" s="19">
        <v>11</v>
      </c>
      <c r="Q617" s="19">
        <v>11</v>
      </c>
      <c r="R617" s="19">
        <v>11</v>
      </c>
      <c r="S617" s="19">
        <v>13</v>
      </c>
      <c r="T617" s="19">
        <v>14</v>
      </c>
      <c r="U617" s="19">
        <v>15</v>
      </c>
      <c r="V617" s="19">
        <v>15</v>
      </c>
      <c r="W617" s="19">
        <v>0</v>
      </c>
      <c r="X617" s="19">
        <v>7</v>
      </c>
      <c r="Y617" s="19">
        <v>10</v>
      </c>
      <c r="Z617" s="14">
        <v>10</v>
      </c>
      <c r="AA617" s="19">
        <v>10</v>
      </c>
      <c r="AB617" s="19">
        <v>15</v>
      </c>
      <c r="AC617" s="19">
        <v>15</v>
      </c>
      <c r="AD617" s="19">
        <v>9</v>
      </c>
      <c r="AE617" s="19">
        <v>9.5</v>
      </c>
      <c r="AF617" s="19">
        <v>9</v>
      </c>
      <c r="AG617" s="19">
        <v>8</v>
      </c>
      <c r="AH617" s="19">
        <v>8</v>
      </c>
      <c r="AI617" s="14">
        <f t="shared" si="160"/>
        <v>292</v>
      </c>
      <c r="AJ617" s="14">
        <v>35</v>
      </c>
      <c r="AK617" s="36">
        <f t="shared" si="165"/>
        <v>10220</v>
      </c>
      <c r="AL617" s="19">
        <v>0</v>
      </c>
      <c r="AM617" s="36">
        <v>100</v>
      </c>
      <c r="AN617" s="36">
        <v>100</v>
      </c>
      <c r="AO617" s="41"/>
      <c r="AP617" s="41">
        <f t="shared" si="163"/>
        <v>0</v>
      </c>
      <c r="AQ617" s="41">
        <f t="shared" si="175"/>
        <v>0</v>
      </c>
      <c r="AR617" s="19"/>
      <c r="AS617" s="19"/>
      <c r="AT617" s="19"/>
      <c r="AU617" s="14">
        <f t="shared" si="171"/>
        <v>0</v>
      </c>
      <c r="AV617" s="14">
        <f t="shared" si="162"/>
        <v>0</v>
      </c>
      <c r="AW617" s="40">
        <f t="shared" si="172"/>
        <v>492</v>
      </c>
      <c r="AX617" s="40">
        <v>276.5</v>
      </c>
      <c r="AY617" s="40">
        <f t="shared" si="161"/>
        <v>292</v>
      </c>
      <c r="AZ617" s="40">
        <f t="shared" si="166"/>
        <v>568.5</v>
      </c>
      <c r="BA617" s="40">
        <v>100</v>
      </c>
      <c r="BB617" s="40">
        <f t="shared" si="173"/>
        <v>200</v>
      </c>
      <c r="BC617" s="40">
        <v>100</v>
      </c>
      <c r="BD617" s="40">
        <f t="shared" si="174"/>
        <v>200</v>
      </c>
      <c r="BE617" s="40">
        <f t="shared" si="167"/>
        <v>9728</v>
      </c>
      <c r="BF617" s="19"/>
      <c r="BG617" s="44"/>
      <c r="BH617" s="7"/>
    </row>
    <row r="618" spans="1:60">
      <c r="A618" s="13">
        <v>833</v>
      </c>
      <c r="B618" s="19" t="s">
        <v>711</v>
      </c>
      <c r="C618" s="19" t="s">
        <v>70</v>
      </c>
      <c r="D618" s="19">
        <v>0.5</v>
      </c>
      <c r="E618" s="14">
        <v>1</v>
      </c>
      <c r="F618" s="19">
        <v>1</v>
      </c>
      <c r="G618" s="19">
        <v>1</v>
      </c>
      <c r="H618" s="19">
        <v>1</v>
      </c>
      <c r="I618" s="19">
        <v>1</v>
      </c>
      <c r="J618" s="19">
        <v>1</v>
      </c>
      <c r="K618" s="19">
        <v>1</v>
      </c>
      <c r="L618" s="19">
        <v>1</v>
      </c>
      <c r="M618" s="19">
        <v>0</v>
      </c>
      <c r="N618" s="19">
        <v>1</v>
      </c>
      <c r="O618" s="19">
        <v>1</v>
      </c>
      <c r="P618" s="19">
        <v>1</v>
      </c>
      <c r="Q618" s="19">
        <v>0</v>
      </c>
      <c r="R618" s="19">
        <v>1</v>
      </c>
      <c r="S618" s="19">
        <v>1</v>
      </c>
      <c r="T618" s="19">
        <v>1</v>
      </c>
      <c r="U618" s="19">
        <v>1</v>
      </c>
      <c r="V618" s="19">
        <v>0</v>
      </c>
      <c r="W618" s="19">
        <v>1</v>
      </c>
      <c r="X618" s="19">
        <v>1</v>
      </c>
      <c r="Y618" s="19">
        <v>1</v>
      </c>
      <c r="Z618" s="14"/>
      <c r="AA618" s="19"/>
      <c r="AB618" s="19"/>
      <c r="AC618" s="19"/>
      <c r="AD618" s="19"/>
      <c r="AE618" s="19"/>
      <c r="AF618" s="19"/>
      <c r="AG618" s="19"/>
      <c r="AH618" s="19"/>
      <c r="AI618" s="14">
        <f t="shared" si="160"/>
        <v>18.5</v>
      </c>
      <c r="AJ618" s="14">
        <v>35</v>
      </c>
      <c r="AK618" s="36">
        <f t="shared" si="165"/>
        <v>647.5</v>
      </c>
      <c r="AL618" s="19">
        <v>0</v>
      </c>
      <c r="AM618" s="36">
        <v>100</v>
      </c>
      <c r="AN618" s="36">
        <v>100</v>
      </c>
      <c r="AO618" s="41"/>
      <c r="AP618" s="41">
        <f t="shared" si="163"/>
        <v>0</v>
      </c>
      <c r="AQ618" s="41">
        <f t="shared" si="175"/>
        <v>0</v>
      </c>
      <c r="AR618" s="19"/>
      <c r="AS618" s="19"/>
      <c r="AT618" s="19"/>
      <c r="AU618" s="14">
        <f t="shared" si="171"/>
        <v>0</v>
      </c>
      <c r="AV618" s="14">
        <f t="shared" si="162"/>
        <v>0</v>
      </c>
      <c r="AW618" s="40">
        <f t="shared" si="172"/>
        <v>218.5</v>
      </c>
      <c r="AX618" s="40">
        <v>16</v>
      </c>
      <c r="AY618" s="40">
        <f t="shared" si="161"/>
        <v>18.5</v>
      </c>
      <c r="AZ618" s="40">
        <f t="shared" si="166"/>
        <v>34.5</v>
      </c>
      <c r="BA618" s="40">
        <v>100</v>
      </c>
      <c r="BB618" s="40">
        <f t="shared" si="173"/>
        <v>200</v>
      </c>
      <c r="BC618" s="40">
        <v>100</v>
      </c>
      <c r="BD618" s="40">
        <f t="shared" si="174"/>
        <v>200</v>
      </c>
      <c r="BE618" s="40">
        <f t="shared" si="167"/>
        <v>429</v>
      </c>
      <c r="BF618" s="19"/>
      <c r="BG618" s="44"/>
      <c r="BH618" s="7"/>
    </row>
    <row r="619" spans="1:60">
      <c r="A619" s="13">
        <v>834</v>
      </c>
      <c r="B619" s="19" t="s">
        <v>712</v>
      </c>
      <c r="C619" s="19" t="s">
        <v>70</v>
      </c>
      <c r="D619" s="19"/>
      <c r="E619" s="14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4"/>
      <c r="AA619" s="19"/>
      <c r="AB619" s="19"/>
      <c r="AC619" s="19"/>
      <c r="AD619" s="19"/>
      <c r="AE619" s="19"/>
      <c r="AF619" s="19"/>
      <c r="AG619" s="19"/>
      <c r="AH619" s="19"/>
      <c r="AI619" s="14">
        <f t="shared" si="160"/>
        <v>0</v>
      </c>
      <c r="AJ619" s="14">
        <v>35</v>
      </c>
      <c r="AK619" s="36">
        <f t="shared" si="165"/>
        <v>0</v>
      </c>
      <c r="AL619" s="19">
        <v>0</v>
      </c>
      <c r="AM619" s="36">
        <v>0</v>
      </c>
      <c r="AN619" s="36">
        <v>0</v>
      </c>
      <c r="AO619" s="41"/>
      <c r="AP619" s="41">
        <f t="shared" si="163"/>
        <v>0</v>
      </c>
      <c r="AQ619" s="41">
        <f t="shared" si="175"/>
        <v>0</v>
      </c>
      <c r="AR619" s="19"/>
      <c r="AS619" s="19"/>
      <c r="AT619" s="19"/>
      <c r="AU619" s="14">
        <f t="shared" si="171"/>
        <v>0</v>
      </c>
      <c r="AV619" s="14">
        <f t="shared" si="162"/>
        <v>0</v>
      </c>
      <c r="AW619" s="40">
        <f t="shared" si="172"/>
        <v>0</v>
      </c>
      <c r="AX619" s="40">
        <v>2</v>
      </c>
      <c r="AY619" s="40">
        <f t="shared" si="161"/>
        <v>0</v>
      </c>
      <c r="AZ619" s="40">
        <f t="shared" si="166"/>
        <v>2</v>
      </c>
      <c r="BA619" s="40">
        <v>0</v>
      </c>
      <c r="BB619" s="40">
        <f t="shared" si="173"/>
        <v>0</v>
      </c>
      <c r="BC619" s="40">
        <v>0</v>
      </c>
      <c r="BD619" s="40">
        <f t="shared" si="174"/>
        <v>0</v>
      </c>
      <c r="BE619" s="40">
        <f t="shared" si="167"/>
        <v>0</v>
      </c>
      <c r="BF619" s="19"/>
      <c r="BG619" s="44"/>
      <c r="BH619" s="7"/>
    </row>
    <row r="620" spans="1:60">
      <c r="A620" s="13">
        <v>835</v>
      </c>
      <c r="B620" s="19" t="s">
        <v>713</v>
      </c>
      <c r="C620" s="19" t="s">
        <v>70</v>
      </c>
      <c r="D620" s="19">
        <v>6.5</v>
      </c>
      <c r="E620" s="14">
        <v>6</v>
      </c>
      <c r="F620" s="19">
        <v>5.5</v>
      </c>
      <c r="G620" s="19">
        <v>5</v>
      </c>
      <c r="H620" s="19">
        <v>5</v>
      </c>
      <c r="I620" s="19">
        <v>5</v>
      </c>
      <c r="J620" s="19">
        <v>2.5</v>
      </c>
      <c r="K620" s="19">
        <v>5</v>
      </c>
      <c r="L620" s="19">
        <v>5</v>
      </c>
      <c r="M620" s="19">
        <v>5.5</v>
      </c>
      <c r="N620" s="19">
        <v>5</v>
      </c>
      <c r="O620" s="19">
        <v>4.5</v>
      </c>
      <c r="P620" s="19">
        <v>4.5</v>
      </c>
      <c r="Q620" s="19">
        <v>5</v>
      </c>
      <c r="R620" s="19">
        <v>4</v>
      </c>
      <c r="S620" s="19">
        <v>4.5</v>
      </c>
      <c r="T620" s="19">
        <v>5</v>
      </c>
      <c r="U620" s="19">
        <v>5</v>
      </c>
      <c r="V620" s="19">
        <v>5</v>
      </c>
      <c r="W620" s="19">
        <v>3.5</v>
      </c>
      <c r="X620" s="19">
        <v>4.5</v>
      </c>
      <c r="Y620" s="19">
        <v>3</v>
      </c>
      <c r="Z620" s="14">
        <v>5.5</v>
      </c>
      <c r="AA620" s="19">
        <v>2</v>
      </c>
      <c r="AB620" s="19">
        <v>5</v>
      </c>
      <c r="AC620" s="19">
        <v>5</v>
      </c>
      <c r="AD620" s="19">
        <v>6</v>
      </c>
      <c r="AE620" s="19">
        <v>6</v>
      </c>
      <c r="AF620" s="19">
        <v>5</v>
      </c>
      <c r="AG620" s="19">
        <v>5</v>
      </c>
      <c r="AH620" s="19">
        <v>6</v>
      </c>
      <c r="AI620" s="14">
        <f t="shared" si="160"/>
        <v>150</v>
      </c>
      <c r="AJ620" s="14">
        <v>35</v>
      </c>
      <c r="AK620" s="36">
        <f t="shared" si="165"/>
        <v>5250</v>
      </c>
      <c r="AL620" s="19">
        <v>0</v>
      </c>
      <c r="AM620" s="36">
        <v>100</v>
      </c>
      <c r="AN620" s="36">
        <v>100</v>
      </c>
      <c r="AO620" s="41"/>
      <c r="AP620" s="41">
        <f t="shared" si="163"/>
        <v>0</v>
      </c>
      <c r="AQ620" s="41">
        <f t="shared" si="175"/>
        <v>0</v>
      </c>
      <c r="AR620" s="19"/>
      <c r="AS620" s="19"/>
      <c r="AT620" s="19"/>
      <c r="AU620" s="14">
        <f t="shared" si="171"/>
        <v>0</v>
      </c>
      <c r="AV620" s="14">
        <f t="shared" si="162"/>
        <v>0</v>
      </c>
      <c r="AW620" s="40">
        <f t="shared" si="172"/>
        <v>350</v>
      </c>
      <c r="AX620" s="40">
        <v>79</v>
      </c>
      <c r="AY620" s="40">
        <f t="shared" si="161"/>
        <v>150</v>
      </c>
      <c r="AZ620" s="40">
        <f t="shared" si="166"/>
        <v>229</v>
      </c>
      <c r="BA620" s="40">
        <v>100</v>
      </c>
      <c r="BB620" s="40">
        <f t="shared" si="173"/>
        <v>200</v>
      </c>
      <c r="BC620" s="40">
        <v>100</v>
      </c>
      <c r="BD620" s="40">
        <f t="shared" si="174"/>
        <v>200</v>
      </c>
      <c r="BE620" s="40">
        <f t="shared" si="167"/>
        <v>4900</v>
      </c>
      <c r="BF620" s="19"/>
      <c r="BG620" s="44"/>
      <c r="BH620" s="7"/>
    </row>
    <row r="621" s="11" customFormat="1" spans="1:263">
      <c r="A621" s="118">
        <v>914</v>
      </c>
      <c r="B621" s="118" t="s">
        <v>714</v>
      </c>
      <c r="C621" s="118" t="s">
        <v>70</v>
      </c>
      <c r="D621" s="118">
        <v>2</v>
      </c>
      <c r="E621" s="118">
        <v>2</v>
      </c>
      <c r="F621" s="118">
        <v>1.5</v>
      </c>
      <c r="G621" s="118">
        <v>2</v>
      </c>
      <c r="H621" s="118">
        <v>2</v>
      </c>
      <c r="I621" s="118">
        <v>2</v>
      </c>
      <c r="J621" s="118">
        <v>2</v>
      </c>
      <c r="K621" s="118">
        <v>2</v>
      </c>
      <c r="L621" s="118">
        <v>2</v>
      </c>
      <c r="M621" s="118">
        <v>2</v>
      </c>
      <c r="N621" s="118">
        <v>2</v>
      </c>
      <c r="O621" s="118">
        <v>2</v>
      </c>
      <c r="P621" s="118">
        <v>2</v>
      </c>
      <c r="Q621" s="118">
        <v>2</v>
      </c>
      <c r="R621" s="118">
        <v>2</v>
      </c>
      <c r="S621" s="118">
        <v>2</v>
      </c>
      <c r="T621" s="118">
        <v>2</v>
      </c>
      <c r="U621" s="118">
        <v>1.5</v>
      </c>
      <c r="V621" s="118">
        <v>1.5</v>
      </c>
      <c r="W621" s="118">
        <v>1</v>
      </c>
      <c r="X621" s="118">
        <v>1.5</v>
      </c>
      <c r="Y621" s="118">
        <v>1</v>
      </c>
      <c r="Z621" s="118">
        <v>0</v>
      </c>
      <c r="AA621" s="118">
        <v>1</v>
      </c>
      <c r="AB621" s="118">
        <v>1</v>
      </c>
      <c r="AC621" s="118">
        <v>1.5</v>
      </c>
      <c r="AD621" s="118">
        <v>1</v>
      </c>
      <c r="AE621" s="118">
        <v>1</v>
      </c>
      <c r="AF621" s="118">
        <v>1</v>
      </c>
      <c r="AG621" s="118">
        <v>1.5</v>
      </c>
      <c r="AH621" s="118">
        <v>1</v>
      </c>
      <c r="AI621" s="14">
        <f t="shared" si="160"/>
        <v>49</v>
      </c>
      <c r="AJ621" s="14">
        <v>35</v>
      </c>
      <c r="AK621" s="36">
        <f t="shared" si="165"/>
        <v>1715</v>
      </c>
      <c r="AL621" s="14">
        <v>0</v>
      </c>
      <c r="AM621" s="36">
        <v>100</v>
      </c>
      <c r="AN621" s="36">
        <v>100</v>
      </c>
      <c r="AO621" s="14"/>
      <c r="AP621" s="41">
        <f t="shared" si="163"/>
        <v>0</v>
      </c>
      <c r="AQ621" s="41">
        <f t="shared" si="175"/>
        <v>0</v>
      </c>
      <c r="AR621" s="118"/>
      <c r="AS621" s="14"/>
      <c r="AT621" s="118"/>
      <c r="AU621" s="14">
        <f t="shared" si="171"/>
        <v>0</v>
      </c>
      <c r="AV621" s="14">
        <f t="shared" si="162"/>
        <v>0</v>
      </c>
      <c r="AW621" s="40">
        <f t="shared" si="172"/>
        <v>249</v>
      </c>
      <c r="AX621" s="118"/>
      <c r="AY621" s="40">
        <f t="shared" si="161"/>
        <v>49</v>
      </c>
      <c r="AZ621" s="40">
        <f t="shared" si="166"/>
        <v>49</v>
      </c>
      <c r="BA621" s="118"/>
      <c r="BB621" s="40">
        <f t="shared" si="173"/>
        <v>100</v>
      </c>
      <c r="BC621" s="118"/>
      <c r="BD621" s="40">
        <f t="shared" si="174"/>
        <v>100</v>
      </c>
      <c r="BE621" s="40">
        <f t="shared" si="167"/>
        <v>1466</v>
      </c>
      <c r="BF621" s="118"/>
      <c r="BG621" s="118"/>
      <c r="BH621" s="7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15"/>
      <c r="EL621" s="15"/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5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/>
      <c r="FK621" s="15"/>
      <c r="FL621" s="15"/>
      <c r="FM621" s="15"/>
      <c r="FN621" s="15"/>
      <c r="FO621" s="15"/>
      <c r="FP621" s="15"/>
      <c r="FQ621" s="15"/>
      <c r="FR621" s="15"/>
      <c r="FS621" s="15"/>
      <c r="FT621" s="15"/>
      <c r="FU621" s="15"/>
      <c r="FV621" s="15"/>
      <c r="FW621" s="15"/>
      <c r="FX621" s="15"/>
      <c r="FY621" s="15"/>
      <c r="FZ621" s="15"/>
      <c r="GA621" s="15"/>
      <c r="GB621" s="15"/>
      <c r="GC621" s="15"/>
      <c r="GD621" s="15"/>
      <c r="GE621" s="15"/>
      <c r="GF621" s="15"/>
      <c r="GG621" s="15"/>
      <c r="GH621" s="15"/>
      <c r="GI621" s="15"/>
      <c r="GJ621" s="15"/>
      <c r="GK621" s="15"/>
      <c r="GL621" s="15"/>
      <c r="GM621" s="15"/>
      <c r="GN621" s="15"/>
      <c r="GO621" s="15"/>
      <c r="GP621" s="15"/>
      <c r="GQ621" s="15"/>
      <c r="GR621" s="15"/>
      <c r="GS621" s="15"/>
      <c r="GT621" s="15"/>
      <c r="GU621" s="15"/>
      <c r="GV621" s="15"/>
      <c r="GW621" s="15"/>
      <c r="GX621" s="15"/>
      <c r="GY621" s="15"/>
      <c r="GZ621" s="15"/>
      <c r="HA621" s="15"/>
      <c r="HB621" s="15"/>
      <c r="HC621" s="15"/>
      <c r="HD621" s="15"/>
      <c r="HE621" s="15"/>
      <c r="HF621" s="15"/>
      <c r="HG621" s="15"/>
      <c r="HH621" s="15"/>
      <c r="HI621" s="15"/>
      <c r="HJ621" s="15"/>
      <c r="HK621" s="15"/>
      <c r="HL621" s="15"/>
      <c r="HM621" s="15"/>
      <c r="HN621" s="15"/>
      <c r="HO621" s="15"/>
      <c r="HP621" s="15"/>
      <c r="HQ621" s="15"/>
      <c r="HR621" s="15"/>
      <c r="HS621" s="15"/>
      <c r="HT621" s="15"/>
      <c r="HU621" s="15"/>
      <c r="HV621" s="15"/>
      <c r="HW621" s="15"/>
      <c r="HX621" s="15"/>
      <c r="HY621" s="15"/>
      <c r="HZ621" s="15"/>
      <c r="IA621" s="15"/>
      <c r="IB621" s="15"/>
      <c r="IC621" s="15"/>
      <c r="ID621" s="15"/>
      <c r="IE621" s="15"/>
      <c r="IF621" s="15"/>
      <c r="IG621" s="15"/>
      <c r="IH621" s="15"/>
      <c r="II621" s="15"/>
      <c r="IJ621" s="15"/>
      <c r="IK621" s="15"/>
      <c r="IL621" s="15"/>
      <c r="IM621" s="15"/>
      <c r="IN621" s="15"/>
      <c r="IO621" s="15"/>
      <c r="IP621" s="15"/>
      <c r="IQ621" s="15"/>
      <c r="IR621" s="15"/>
      <c r="IS621" s="15"/>
      <c r="IT621" s="15"/>
      <c r="IU621" s="15"/>
      <c r="IV621" s="15"/>
      <c r="IW621" s="15"/>
      <c r="IX621" s="15"/>
      <c r="IY621" s="15"/>
      <c r="IZ621" s="15"/>
      <c r="JA621" s="15"/>
      <c r="JB621"/>
      <c r="JC621"/>
    </row>
    <row r="622" spans="1:60">
      <c r="A622" s="118">
        <v>915</v>
      </c>
      <c r="B622" s="118" t="s">
        <v>715</v>
      </c>
      <c r="C622" s="118" t="s">
        <v>70</v>
      </c>
      <c r="D622" s="118"/>
      <c r="E622" s="118"/>
      <c r="F622" s="118"/>
      <c r="G622" s="118"/>
      <c r="H622" s="118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>
        <v>1.5</v>
      </c>
      <c r="S622" s="118">
        <v>2</v>
      </c>
      <c r="T622" s="118">
        <v>2</v>
      </c>
      <c r="U622" s="118">
        <v>2</v>
      </c>
      <c r="V622" s="118">
        <v>2</v>
      </c>
      <c r="W622" s="118">
        <v>2</v>
      </c>
      <c r="X622" s="118">
        <v>2</v>
      </c>
      <c r="Y622" s="118">
        <v>2</v>
      </c>
      <c r="Z622" s="118">
        <v>2</v>
      </c>
      <c r="AA622" s="118">
        <v>2</v>
      </c>
      <c r="AB622" s="118">
        <v>2</v>
      </c>
      <c r="AC622" s="118">
        <v>2</v>
      </c>
      <c r="AD622" s="118">
        <v>2</v>
      </c>
      <c r="AE622" s="118">
        <v>2</v>
      </c>
      <c r="AF622" s="118">
        <v>2</v>
      </c>
      <c r="AG622" s="118">
        <v>2</v>
      </c>
      <c r="AH622" s="118">
        <v>2</v>
      </c>
      <c r="AI622" s="14">
        <f t="shared" ref="AI622:AI685" si="176">SUM(D622:AH622)</f>
        <v>33.5</v>
      </c>
      <c r="AJ622" s="14">
        <v>35</v>
      </c>
      <c r="AK622" s="36">
        <f t="shared" si="165"/>
        <v>1172.5</v>
      </c>
      <c r="AL622" s="14">
        <v>0</v>
      </c>
      <c r="AM622" s="36">
        <v>100</v>
      </c>
      <c r="AN622" s="36">
        <v>100</v>
      </c>
      <c r="AO622" s="14"/>
      <c r="AP622" s="41">
        <f t="shared" si="163"/>
        <v>0</v>
      </c>
      <c r="AQ622" s="41">
        <f t="shared" si="175"/>
        <v>0</v>
      </c>
      <c r="AR622" s="118"/>
      <c r="AS622" s="14"/>
      <c r="AT622" s="118"/>
      <c r="AU622" s="14">
        <f t="shared" si="171"/>
        <v>0</v>
      </c>
      <c r="AV622" s="14">
        <f t="shared" si="162"/>
        <v>0</v>
      </c>
      <c r="AW622" s="40">
        <f t="shared" si="172"/>
        <v>233.5</v>
      </c>
      <c r="AX622" s="118"/>
      <c r="AY622" s="40">
        <f t="shared" ref="AY622:AY685" si="177">AI622</f>
        <v>33.5</v>
      </c>
      <c r="AZ622" s="40">
        <f t="shared" si="166"/>
        <v>33.5</v>
      </c>
      <c r="BA622" s="118"/>
      <c r="BB622" s="40">
        <f t="shared" si="173"/>
        <v>100</v>
      </c>
      <c r="BC622" s="118"/>
      <c r="BD622" s="40">
        <f t="shared" si="174"/>
        <v>100</v>
      </c>
      <c r="BE622" s="40">
        <f t="shared" si="167"/>
        <v>939</v>
      </c>
      <c r="BF622" s="118"/>
      <c r="BG622" s="118"/>
      <c r="BH622" s="7"/>
    </row>
    <row r="623" spans="1:59">
      <c r="A623" s="118">
        <v>916</v>
      </c>
      <c r="B623" s="118" t="s">
        <v>716</v>
      </c>
      <c r="C623" s="118" t="s">
        <v>70</v>
      </c>
      <c r="D623" s="118"/>
      <c r="E623" s="118"/>
      <c r="F623" s="118"/>
      <c r="G623" s="118"/>
      <c r="H623" s="118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>
        <v>1</v>
      </c>
      <c r="S623" s="118">
        <v>1</v>
      </c>
      <c r="T623" s="118">
        <v>0</v>
      </c>
      <c r="U623" s="118">
        <v>1.5</v>
      </c>
      <c r="V623" s="118">
        <v>1.5</v>
      </c>
      <c r="W623" s="118">
        <v>2</v>
      </c>
      <c r="X623" s="118">
        <v>2</v>
      </c>
      <c r="Y623" s="118">
        <v>2</v>
      </c>
      <c r="Z623" s="118">
        <v>2.5</v>
      </c>
      <c r="AA623" s="118">
        <v>2</v>
      </c>
      <c r="AB623" s="118">
        <v>2.5</v>
      </c>
      <c r="AC623" s="118">
        <v>2.5</v>
      </c>
      <c r="AD623" s="118">
        <v>2</v>
      </c>
      <c r="AE623" s="118">
        <v>2</v>
      </c>
      <c r="AF623" s="118">
        <v>1.5</v>
      </c>
      <c r="AG623" s="118">
        <v>2.5</v>
      </c>
      <c r="AH623" s="118">
        <v>2</v>
      </c>
      <c r="AI623" s="14">
        <f t="shared" si="176"/>
        <v>30.5</v>
      </c>
      <c r="AJ623" s="14">
        <v>35</v>
      </c>
      <c r="AK623" s="36">
        <f t="shared" si="165"/>
        <v>1067.5</v>
      </c>
      <c r="AL623" s="14">
        <v>0</v>
      </c>
      <c r="AM623" s="36">
        <v>100</v>
      </c>
      <c r="AN623" s="36">
        <v>100</v>
      </c>
      <c r="AO623" s="14"/>
      <c r="AP623" s="41">
        <f t="shared" si="163"/>
        <v>0</v>
      </c>
      <c r="AQ623" s="41">
        <f t="shared" si="175"/>
        <v>0</v>
      </c>
      <c r="AR623" s="118"/>
      <c r="AS623" s="14"/>
      <c r="AT623" s="118"/>
      <c r="AU623" s="14">
        <f t="shared" si="171"/>
        <v>0</v>
      </c>
      <c r="AV623" s="14">
        <f t="shared" si="162"/>
        <v>0</v>
      </c>
      <c r="AW623" s="40">
        <f t="shared" si="172"/>
        <v>230.5</v>
      </c>
      <c r="AX623" s="118"/>
      <c r="AY623" s="40">
        <f t="shared" si="177"/>
        <v>30.5</v>
      </c>
      <c r="AZ623" s="40">
        <f t="shared" si="166"/>
        <v>30.5</v>
      </c>
      <c r="BA623" s="118"/>
      <c r="BB623" s="40">
        <f t="shared" si="173"/>
        <v>100</v>
      </c>
      <c r="BC623" s="118"/>
      <c r="BD623" s="40">
        <f t="shared" si="174"/>
        <v>100</v>
      </c>
      <c r="BE623" s="40">
        <f t="shared" si="167"/>
        <v>837</v>
      </c>
      <c r="BF623" s="118"/>
      <c r="BG623" s="118"/>
    </row>
    <row r="624" spans="1:59">
      <c r="A624" s="118">
        <v>917</v>
      </c>
      <c r="B624" s="118" t="s">
        <v>580</v>
      </c>
      <c r="C624" s="118" t="s">
        <v>70</v>
      </c>
      <c r="D624" s="118"/>
      <c r="E624" s="118"/>
      <c r="F624" s="118"/>
      <c r="G624" s="118"/>
      <c r="H624" s="118"/>
      <c r="I624" s="118"/>
      <c r="J624" s="118"/>
      <c r="K624" s="118">
        <v>1.5</v>
      </c>
      <c r="L624" s="118"/>
      <c r="M624" s="118"/>
      <c r="N624" s="118"/>
      <c r="O624" s="118"/>
      <c r="P624" s="118"/>
      <c r="Q624" s="118"/>
      <c r="R624" s="118">
        <v>0</v>
      </c>
      <c r="S624" s="118">
        <v>0</v>
      </c>
      <c r="T624" s="118"/>
      <c r="U624" s="118"/>
      <c r="V624" s="118"/>
      <c r="W624" s="118"/>
      <c r="X624" s="118">
        <v>2</v>
      </c>
      <c r="Y624" s="118">
        <v>2.5</v>
      </c>
      <c r="Z624" s="118">
        <v>2</v>
      </c>
      <c r="AA624" s="118">
        <v>2.5</v>
      </c>
      <c r="AB624" s="118">
        <v>2.5</v>
      </c>
      <c r="AC624" s="118">
        <v>2.5</v>
      </c>
      <c r="AD624" s="118">
        <v>3</v>
      </c>
      <c r="AE624" s="118">
        <v>3</v>
      </c>
      <c r="AF624" s="118">
        <v>2.5</v>
      </c>
      <c r="AG624" s="118">
        <v>2.5</v>
      </c>
      <c r="AH624" s="118">
        <v>2.5</v>
      </c>
      <c r="AI624" s="14">
        <f t="shared" si="176"/>
        <v>29</v>
      </c>
      <c r="AJ624" s="14">
        <v>35</v>
      </c>
      <c r="AK624" s="36">
        <f t="shared" si="165"/>
        <v>1015</v>
      </c>
      <c r="AL624" s="14">
        <v>0</v>
      </c>
      <c r="AM624" s="36">
        <v>100</v>
      </c>
      <c r="AN624" s="36">
        <v>100</v>
      </c>
      <c r="AO624" s="14"/>
      <c r="AP624" s="41">
        <f t="shared" si="163"/>
        <v>0</v>
      </c>
      <c r="AQ624" s="41">
        <f t="shared" si="175"/>
        <v>0</v>
      </c>
      <c r="AR624" s="118"/>
      <c r="AS624" s="14"/>
      <c r="AT624" s="118"/>
      <c r="AU624" s="14">
        <f t="shared" si="171"/>
        <v>0</v>
      </c>
      <c r="AV624" s="14">
        <f t="shared" si="162"/>
        <v>0</v>
      </c>
      <c r="AW624" s="40">
        <f t="shared" si="172"/>
        <v>229</v>
      </c>
      <c r="AX624" s="118"/>
      <c r="AY624" s="40">
        <f t="shared" si="177"/>
        <v>29</v>
      </c>
      <c r="AZ624" s="40">
        <f t="shared" si="166"/>
        <v>29</v>
      </c>
      <c r="BA624" s="118"/>
      <c r="BB624" s="40">
        <f t="shared" si="173"/>
        <v>100</v>
      </c>
      <c r="BC624" s="118"/>
      <c r="BD624" s="40">
        <f t="shared" si="174"/>
        <v>100</v>
      </c>
      <c r="BE624" s="40">
        <f t="shared" si="167"/>
        <v>786</v>
      </c>
      <c r="BF624" s="118"/>
      <c r="BG624" s="118"/>
    </row>
    <row r="625" spans="1:59">
      <c r="A625" s="118">
        <v>918</v>
      </c>
      <c r="B625" s="118" t="s">
        <v>717</v>
      </c>
      <c r="C625" s="118" t="s">
        <v>70</v>
      </c>
      <c r="D625" s="118"/>
      <c r="E625" s="118"/>
      <c r="F625" s="118"/>
      <c r="G625" s="118"/>
      <c r="H625" s="118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>
        <v>3.5</v>
      </c>
      <c r="S625" s="118">
        <v>3.5</v>
      </c>
      <c r="T625" s="118">
        <v>3</v>
      </c>
      <c r="U625" s="118">
        <v>4</v>
      </c>
      <c r="V625" s="118">
        <v>4</v>
      </c>
      <c r="W625" s="118">
        <v>4</v>
      </c>
      <c r="X625" s="118">
        <v>5</v>
      </c>
      <c r="Y625" s="118">
        <v>4</v>
      </c>
      <c r="Z625" s="118">
        <v>3.5</v>
      </c>
      <c r="AA625" s="118">
        <v>4</v>
      </c>
      <c r="AB625" s="118">
        <v>3.5</v>
      </c>
      <c r="AC625" s="118">
        <v>4</v>
      </c>
      <c r="AD625" s="118">
        <v>4</v>
      </c>
      <c r="AE625" s="118">
        <v>4</v>
      </c>
      <c r="AF625" s="118">
        <v>4</v>
      </c>
      <c r="AG625" s="118">
        <v>4</v>
      </c>
      <c r="AH625" s="118">
        <v>0</v>
      </c>
      <c r="AI625" s="14">
        <f t="shared" si="176"/>
        <v>62</v>
      </c>
      <c r="AJ625" s="14">
        <v>35</v>
      </c>
      <c r="AK625" s="36">
        <f t="shared" si="165"/>
        <v>2170</v>
      </c>
      <c r="AL625" s="14">
        <v>0</v>
      </c>
      <c r="AM625" s="36">
        <v>100</v>
      </c>
      <c r="AN625" s="36">
        <v>100</v>
      </c>
      <c r="AO625" s="14"/>
      <c r="AP625" s="41">
        <f t="shared" si="163"/>
        <v>0</v>
      </c>
      <c r="AQ625" s="41">
        <f t="shared" si="175"/>
        <v>0</v>
      </c>
      <c r="AR625" s="118"/>
      <c r="AS625" s="14"/>
      <c r="AT625" s="118"/>
      <c r="AU625" s="14">
        <f t="shared" si="171"/>
        <v>0</v>
      </c>
      <c r="AV625" s="14">
        <f t="shared" si="162"/>
        <v>0</v>
      </c>
      <c r="AW625" s="40">
        <f t="shared" si="172"/>
        <v>262</v>
      </c>
      <c r="AX625" s="118"/>
      <c r="AY625" s="40">
        <f t="shared" si="177"/>
        <v>62</v>
      </c>
      <c r="AZ625" s="40">
        <f t="shared" si="166"/>
        <v>62</v>
      </c>
      <c r="BA625" s="118"/>
      <c r="BB625" s="40">
        <f t="shared" si="173"/>
        <v>100</v>
      </c>
      <c r="BC625" s="118"/>
      <c r="BD625" s="40">
        <f t="shared" si="174"/>
        <v>100</v>
      </c>
      <c r="BE625" s="40">
        <f t="shared" si="167"/>
        <v>1908</v>
      </c>
      <c r="BF625" s="118"/>
      <c r="BG625" s="118"/>
    </row>
    <row r="626" spans="1:59">
      <c r="A626" s="118">
        <v>919</v>
      </c>
      <c r="B626" s="118" t="s">
        <v>718</v>
      </c>
      <c r="C626" s="118" t="s">
        <v>70</v>
      </c>
      <c r="D626" s="118"/>
      <c r="E626" s="118"/>
      <c r="F626" s="118"/>
      <c r="G626" s="118"/>
      <c r="H626" s="118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>
        <v>1</v>
      </c>
      <c r="W626" s="118">
        <v>1.5</v>
      </c>
      <c r="X626" s="118">
        <v>1.5</v>
      </c>
      <c r="Y626" s="118">
        <v>2.5</v>
      </c>
      <c r="Z626" s="118">
        <v>3.5</v>
      </c>
      <c r="AA626" s="118">
        <v>3</v>
      </c>
      <c r="AB626" s="118">
        <v>3.5</v>
      </c>
      <c r="AC626" s="118">
        <v>3.5</v>
      </c>
      <c r="AD626" s="118">
        <v>3.5</v>
      </c>
      <c r="AE626" s="118">
        <v>3.5</v>
      </c>
      <c r="AF626" s="118">
        <v>3.5</v>
      </c>
      <c r="AG626" s="118">
        <v>0</v>
      </c>
      <c r="AH626" s="118">
        <v>3.5</v>
      </c>
      <c r="AI626" s="14">
        <f t="shared" si="176"/>
        <v>34</v>
      </c>
      <c r="AJ626" s="14">
        <v>35</v>
      </c>
      <c r="AK626" s="36">
        <f t="shared" si="165"/>
        <v>1190</v>
      </c>
      <c r="AL626" s="14">
        <v>0</v>
      </c>
      <c r="AM626" s="36">
        <v>100</v>
      </c>
      <c r="AN626" s="36">
        <v>100</v>
      </c>
      <c r="AO626" s="14"/>
      <c r="AP626" s="41">
        <f t="shared" si="163"/>
        <v>0</v>
      </c>
      <c r="AQ626" s="41">
        <f t="shared" si="175"/>
        <v>0</v>
      </c>
      <c r="AR626" s="118"/>
      <c r="AS626" s="14"/>
      <c r="AT626" s="118"/>
      <c r="AU626" s="14">
        <f t="shared" si="171"/>
        <v>0</v>
      </c>
      <c r="AV626" s="14">
        <f t="shared" si="162"/>
        <v>0</v>
      </c>
      <c r="AW626" s="40">
        <f t="shared" si="172"/>
        <v>234</v>
      </c>
      <c r="AX626" s="118"/>
      <c r="AY626" s="40">
        <f t="shared" si="177"/>
        <v>34</v>
      </c>
      <c r="AZ626" s="40">
        <f t="shared" si="166"/>
        <v>34</v>
      </c>
      <c r="BA626" s="118"/>
      <c r="BB626" s="40">
        <f t="shared" si="173"/>
        <v>100</v>
      </c>
      <c r="BC626" s="118"/>
      <c r="BD626" s="40">
        <f t="shared" si="174"/>
        <v>100</v>
      </c>
      <c r="BE626" s="40">
        <f t="shared" si="167"/>
        <v>956</v>
      </c>
      <c r="BF626" s="118"/>
      <c r="BG626" s="118"/>
    </row>
    <row r="627" spans="1:59">
      <c r="A627" s="118">
        <v>920</v>
      </c>
      <c r="B627" s="118" t="s">
        <v>719</v>
      </c>
      <c r="C627" s="118" t="s">
        <v>70</v>
      </c>
      <c r="D627" s="118">
        <v>2</v>
      </c>
      <c r="E627" s="118">
        <v>2.5</v>
      </c>
      <c r="F627" s="118">
        <v>2.5</v>
      </c>
      <c r="G627" s="118">
        <v>3</v>
      </c>
      <c r="H627" s="118">
        <v>3</v>
      </c>
      <c r="I627" s="118">
        <v>0</v>
      </c>
      <c r="J627" s="118">
        <v>3</v>
      </c>
      <c r="K627" s="118">
        <v>3</v>
      </c>
      <c r="L627" s="118">
        <v>0</v>
      </c>
      <c r="M627" s="118">
        <v>0</v>
      </c>
      <c r="N627" s="118">
        <v>3</v>
      </c>
      <c r="O627" s="118">
        <v>0</v>
      </c>
      <c r="P627" s="118">
        <v>0</v>
      </c>
      <c r="Q627" s="118">
        <v>0</v>
      </c>
      <c r="R627" s="118">
        <v>3</v>
      </c>
      <c r="S627" s="118">
        <v>2.5</v>
      </c>
      <c r="T627" s="118">
        <v>2.5</v>
      </c>
      <c r="U627" s="118">
        <v>2.5</v>
      </c>
      <c r="V627" s="118">
        <v>2.5</v>
      </c>
      <c r="W627" s="118">
        <v>2.5</v>
      </c>
      <c r="X627" s="118">
        <v>2.5</v>
      </c>
      <c r="Y627" s="118">
        <v>2.5</v>
      </c>
      <c r="Z627" s="118">
        <v>2</v>
      </c>
      <c r="AA627" s="118">
        <v>2.5</v>
      </c>
      <c r="AB627" s="118">
        <v>4</v>
      </c>
      <c r="AC627" s="118">
        <v>3</v>
      </c>
      <c r="AD627" s="118">
        <v>3</v>
      </c>
      <c r="AE627" s="118">
        <v>3</v>
      </c>
      <c r="AF627" s="118">
        <v>3.5</v>
      </c>
      <c r="AG627" s="118">
        <v>3</v>
      </c>
      <c r="AH627" s="118">
        <v>3</v>
      </c>
      <c r="AI627" s="14">
        <f t="shared" si="176"/>
        <v>69.5</v>
      </c>
      <c r="AJ627" s="14">
        <v>35</v>
      </c>
      <c r="AK627" s="36">
        <f t="shared" si="165"/>
        <v>2432.5</v>
      </c>
      <c r="AL627" s="14">
        <v>0</v>
      </c>
      <c r="AM627" s="36">
        <v>100</v>
      </c>
      <c r="AN627" s="36">
        <v>100</v>
      </c>
      <c r="AO627" s="14"/>
      <c r="AP627" s="41">
        <f t="shared" si="163"/>
        <v>0</v>
      </c>
      <c r="AQ627" s="41">
        <f t="shared" si="175"/>
        <v>0</v>
      </c>
      <c r="AR627" s="118"/>
      <c r="AS627" s="14"/>
      <c r="AT627" s="118"/>
      <c r="AU627" s="14">
        <f t="shared" si="171"/>
        <v>0</v>
      </c>
      <c r="AV627" s="14">
        <f t="shared" si="162"/>
        <v>0</v>
      </c>
      <c r="AW627" s="40">
        <f t="shared" si="172"/>
        <v>269.5</v>
      </c>
      <c r="AX627" s="118"/>
      <c r="AY627" s="40">
        <f t="shared" si="177"/>
        <v>69.5</v>
      </c>
      <c r="AZ627" s="40">
        <f t="shared" si="166"/>
        <v>69.5</v>
      </c>
      <c r="BA627" s="118"/>
      <c r="BB627" s="40">
        <f t="shared" si="173"/>
        <v>100</v>
      </c>
      <c r="BC627" s="118"/>
      <c r="BD627" s="40">
        <f t="shared" si="174"/>
        <v>100</v>
      </c>
      <c r="BE627" s="40">
        <f t="shared" si="167"/>
        <v>2163</v>
      </c>
      <c r="BF627" s="118"/>
      <c r="BG627" s="118"/>
    </row>
    <row r="628" spans="1:59">
      <c r="A628" s="118">
        <v>921</v>
      </c>
      <c r="B628" s="118" t="s">
        <v>720</v>
      </c>
      <c r="C628" s="118" t="s">
        <v>70</v>
      </c>
      <c r="D628" s="118"/>
      <c r="E628" s="118"/>
      <c r="F628" s="118"/>
      <c r="G628" s="118"/>
      <c r="H628" s="118"/>
      <c r="I628" s="118"/>
      <c r="J628" s="118"/>
      <c r="K628" s="118">
        <v>4</v>
      </c>
      <c r="L628" s="118">
        <v>4</v>
      </c>
      <c r="M628" s="118">
        <v>4</v>
      </c>
      <c r="N628" s="118">
        <v>4</v>
      </c>
      <c r="O628" s="118">
        <v>4</v>
      </c>
      <c r="P628" s="118">
        <v>4</v>
      </c>
      <c r="Q628" s="118">
        <v>4</v>
      </c>
      <c r="R628" s="118">
        <v>4</v>
      </c>
      <c r="S628" s="118">
        <v>4</v>
      </c>
      <c r="T628" s="118">
        <v>4</v>
      </c>
      <c r="U628" s="118">
        <v>3</v>
      </c>
      <c r="V628" s="118">
        <v>4</v>
      </c>
      <c r="W628" s="118">
        <v>4</v>
      </c>
      <c r="X628" s="118">
        <v>4</v>
      </c>
      <c r="Y628" s="118">
        <v>3</v>
      </c>
      <c r="Z628" s="118">
        <v>4</v>
      </c>
      <c r="AA628" s="118">
        <v>3.5</v>
      </c>
      <c r="AB628" s="118">
        <v>4</v>
      </c>
      <c r="AC628" s="118">
        <v>3.5</v>
      </c>
      <c r="AD628" s="118">
        <v>3</v>
      </c>
      <c r="AE628" s="118">
        <v>3.5</v>
      </c>
      <c r="AF628" s="118">
        <v>3.5</v>
      </c>
      <c r="AG628" s="118">
        <v>3.5</v>
      </c>
      <c r="AH628" s="118">
        <v>3</v>
      </c>
      <c r="AI628" s="14">
        <f t="shared" si="176"/>
        <v>89.5</v>
      </c>
      <c r="AJ628" s="14">
        <v>35</v>
      </c>
      <c r="AK628" s="36">
        <f t="shared" si="165"/>
        <v>3132.5</v>
      </c>
      <c r="AL628" s="14">
        <v>0</v>
      </c>
      <c r="AM628" s="36">
        <v>100</v>
      </c>
      <c r="AN628" s="36">
        <v>100</v>
      </c>
      <c r="AO628" s="14"/>
      <c r="AP628" s="41">
        <f t="shared" si="163"/>
        <v>0</v>
      </c>
      <c r="AQ628" s="41">
        <f t="shared" si="175"/>
        <v>0</v>
      </c>
      <c r="AR628" s="118"/>
      <c r="AS628" s="14"/>
      <c r="AT628" s="118"/>
      <c r="AU628" s="14">
        <f t="shared" si="171"/>
        <v>0</v>
      </c>
      <c r="AV628" s="14">
        <f t="shared" ref="AV628:AV691" si="178">AT628-AU628</f>
        <v>0</v>
      </c>
      <c r="AW628" s="40">
        <f t="shared" si="172"/>
        <v>289.5</v>
      </c>
      <c r="AX628" s="118"/>
      <c r="AY628" s="40">
        <f t="shared" si="177"/>
        <v>89.5</v>
      </c>
      <c r="AZ628" s="40">
        <f t="shared" si="166"/>
        <v>89.5</v>
      </c>
      <c r="BA628" s="118"/>
      <c r="BB628" s="40">
        <f t="shared" si="173"/>
        <v>100</v>
      </c>
      <c r="BC628" s="118"/>
      <c r="BD628" s="40">
        <f t="shared" si="174"/>
        <v>100</v>
      </c>
      <c r="BE628" s="40">
        <f t="shared" si="167"/>
        <v>2843</v>
      </c>
      <c r="BF628" s="118"/>
      <c r="BG628" s="118"/>
    </row>
    <row r="629" spans="1:60">
      <c r="A629" s="118">
        <v>922</v>
      </c>
      <c r="B629" s="118" t="s">
        <v>721</v>
      </c>
      <c r="C629" s="118" t="s">
        <v>70</v>
      </c>
      <c r="D629" s="118"/>
      <c r="E629" s="118"/>
      <c r="F629" s="118"/>
      <c r="G629" s="118"/>
      <c r="H629" s="118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>
        <v>4</v>
      </c>
      <c r="V629" s="118">
        <v>6</v>
      </c>
      <c r="W629" s="118">
        <v>7.5</v>
      </c>
      <c r="X629" s="118">
        <v>5.5</v>
      </c>
      <c r="Y629" s="118">
        <v>6</v>
      </c>
      <c r="Z629" s="118">
        <v>6</v>
      </c>
      <c r="AA629" s="118">
        <v>3.5</v>
      </c>
      <c r="AB629" s="118">
        <v>5</v>
      </c>
      <c r="AC629" s="118">
        <v>5</v>
      </c>
      <c r="AD629" s="118">
        <v>3</v>
      </c>
      <c r="AE629" s="118">
        <v>4</v>
      </c>
      <c r="AF629" s="118">
        <v>4.5</v>
      </c>
      <c r="AG629" s="118">
        <v>5</v>
      </c>
      <c r="AH629" s="118">
        <v>5.5</v>
      </c>
      <c r="AI629" s="14">
        <f t="shared" si="176"/>
        <v>70.5</v>
      </c>
      <c r="AJ629" s="14">
        <v>35</v>
      </c>
      <c r="AK629" s="36">
        <f t="shared" si="165"/>
        <v>2467.5</v>
      </c>
      <c r="AL629" s="14">
        <v>0</v>
      </c>
      <c r="AM629" s="36">
        <v>100</v>
      </c>
      <c r="AN629" s="36">
        <v>100</v>
      </c>
      <c r="AO629" s="14"/>
      <c r="AP629" s="41">
        <f t="shared" si="163"/>
        <v>0</v>
      </c>
      <c r="AQ629" s="41">
        <f t="shared" si="175"/>
        <v>0</v>
      </c>
      <c r="AR629" s="118"/>
      <c r="AS629" s="14"/>
      <c r="AT629" s="118"/>
      <c r="AU629" s="14">
        <f t="shared" si="171"/>
        <v>0</v>
      </c>
      <c r="AV629" s="14">
        <f t="shared" si="178"/>
        <v>0</v>
      </c>
      <c r="AW629" s="40">
        <f t="shared" si="172"/>
        <v>270.5</v>
      </c>
      <c r="AX629" s="118"/>
      <c r="AY629" s="40">
        <f t="shared" si="177"/>
        <v>70.5</v>
      </c>
      <c r="AZ629" s="40">
        <f t="shared" si="166"/>
        <v>70.5</v>
      </c>
      <c r="BA629" s="118"/>
      <c r="BB629" s="40">
        <f t="shared" si="173"/>
        <v>100</v>
      </c>
      <c r="BC629" s="118"/>
      <c r="BD629" s="40">
        <f t="shared" si="174"/>
        <v>100</v>
      </c>
      <c r="BE629" s="40">
        <f t="shared" si="167"/>
        <v>2197</v>
      </c>
      <c r="BF629" s="118"/>
      <c r="BG629" s="118"/>
      <c r="BH629" s="7"/>
    </row>
    <row r="630" spans="1:60">
      <c r="A630" s="118">
        <v>923</v>
      </c>
      <c r="B630" s="118" t="s">
        <v>722</v>
      </c>
      <c r="C630" s="118" t="s">
        <v>70</v>
      </c>
      <c r="D630" s="118">
        <v>11.5</v>
      </c>
      <c r="E630" s="118">
        <v>11.5</v>
      </c>
      <c r="F630" s="118">
        <v>11</v>
      </c>
      <c r="G630" s="118">
        <v>11</v>
      </c>
      <c r="H630" s="118">
        <v>11.5</v>
      </c>
      <c r="I630" s="118">
        <v>6</v>
      </c>
      <c r="J630" s="118">
        <v>8.5</v>
      </c>
      <c r="K630" s="118">
        <v>9.5</v>
      </c>
      <c r="L630" s="118">
        <v>8.5</v>
      </c>
      <c r="M630" s="118">
        <v>6.5</v>
      </c>
      <c r="N630" s="118">
        <v>7.5</v>
      </c>
      <c r="O630" s="118">
        <v>7.5</v>
      </c>
      <c r="P630" s="118">
        <v>7.5</v>
      </c>
      <c r="Q630" s="118">
        <v>8.5</v>
      </c>
      <c r="R630" s="118">
        <v>8.5</v>
      </c>
      <c r="S630" s="118">
        <v>5.5</v>
      </c>
      <c r="T630" s="118">
        <v>8.5</v>
      </c>
      <c r="U630" s="118">
        <v>7</v>
      </c>
      <c r="V630" s="118">
        <v>5</v>
      </c>
      <c r="W630" s="118">
        <v>8</v>
      </c>
      <c r="X630" s="118">
        <v>8.5</v>
      </c>
      <c r="Y630" s="118">
        <v>6</v>
      </c>
      <c r="Z630" s="118">
        <v>9</v>
      </c>
      <c r="AA630" s="118">
        <v>9.5</v>
      </c>
      <c r="AB630" s="118">
        <v>8.5</v>
      </c>
      <c r="AC630" s="118">
        <v>8.5</v>
      </c>
      <c r="AD630" s="118">
        <v>9</v>
      </c>
      <c r="AE630" s="118">
        <v>8</v>
      </c>
      <c r="AF630" s="118">
        <v>8.5</v>
      </c>
      <c r="AG630" s="118">
        <v>6</v>
      </c>
      <c r="AH630" s="118">
        <v>7.5</v>
      </c>
      <c r="AI630" s="14">
        <f t="shared" si="176"/>
        <v>258</v>
      </c>
      <c r="AJ630" s="14">
        <v>35</v>
      </c>
      <c r="AK630" s="36">
        <f t="shared" si="165"/>
        <v>9030</v>
      </c>
      <c r="AL630" s="14">
        <v>0</v>
      </c>
      <c r="AM630" s="36">
        <v>100</v>
      </c>
      <c r="AN630" s="36">
        <v>100</v>
      </c>
      <c r="AO630" s="14"/>
      <c r="AP630" s="41">
        <f t="shared" si="163"/>
        <v>0</v>
      </c>
      <c r="AQ630" s="41">
        <f t="shared" si="175"/>
        <v>0</v>
      </c>
      <c r="AR630" s="118"/>
      <c r="AS630" s="14"/>
      <c r="AT630" s="118"/>
      <c r="AU630" s="14">
        <f t="shared" si="171"/>
        <v>0</v>
      </c>
      <c r="AV630" s="14">
        <f t="shared" si="178"/>
        <v>0</v>
      </c>
      <c r="AW630" s="40">
        <f t="shared" si="172"/>
        <v>458</v>
      </c>
      <c r="AX630" s="118"/>
      <c r="AY630" s="40">
        <f t="shared" si="177"/>
        <v>258</v>
      </c>
      <c r="AZ630" s="40">
        <f t="shared" si="166"/>
        <v>258</v>
      </c>
      <c r="BA630" s="118"/>
      <c r="BB630" s="40">
        <f t="shared" si="173"/>
        <v>100</v>
      </c>
      <c r="BC630" s="118"/>
      <c r="BD630" s="40">
        <f t="shared" si="174"/>
        <v>100</v>
      </c>
      <c r="BE630" s="40">
        <f t="shared" si="167"/>
        <v>8572</v>
      </c>
      <c r="BF630" s="118"/>
      <c r="BG630" s="118"/>
      <c r="BH630" s="7"/>
    </row>
    <row r="631" spans="1:60">
      <c r="A631" s="118">
        <v>924</v>
      </c>
      <c r="B631" s="118" t="s">
        <v>723</v>
      </c>
      <c r="C631" s="118" t="s">
        <v>70</v>
      </c>
      <c r="D631" s="118"/>
      <c r="E631" s="118"/>
      <c r="F631" s="118"/>
      <c r="G631" s="118"/>
      <c r="H631" s="118"/>
      <c r="I631" s="118"/>
      <c r="J631" s="118"/>
      <c r="K631" s="118">
        <v>2</v>
      </c>
      <c r="L631" s="118">
        <v>0</v>
      </c>
      <c r="M631" s="118">
        <v>0</v>
      </c>
      <c r="N631" s="118">
        <v>1.5</v>
      </c>
      <c r="O631" s="118">
        <v>1</v>
      </c>
      <c r="P631" s="118">
        <v>1</v>
      </c>
      <c r="Q631" s="118">
        <v>1.5</v>
      </c>
      <c r="R631" s="118">
        <v>1</v>
      </c>
      <c r="S631" s="118">
        <v>1</v>
      </c>
      <c r="T631" s="118">
        <v>1</v>
      </c>
      <c r="U631" s="118">
        <v>1</v>
      </c>
      <c r="V631" s="118">
        <v>0</v>
      </c>
      <c r="W631" s="118">
        <v>0</v>
      </c>
      <c r="X631" s="118">
        <v>0</v>
      </c>
      <c r="Y631" s="118">
        <v>0</v>
      </c>
      <c r="Z631" s="118">
        <v>0</v>
      </c>
      <c r="AA631" s="118"/>
      <c r="AB631" s="118"/>
      <c r="AC631" s="118"/>
      <c r="AD631" s="118"/>
      <c r="AE631" s="118"/>
      <c r="AF631" s="118"/>
      <c r="AG631" s="118"/>
      <c r="AH631" s="118"/>
      <c r="AI631" s="14">
        <f t="shared" si="176"/>
        <v>11</v>
      </c>
      <c r="AJ631" s="14">
        <v>35</v>
      </c>
      <c r="AK631" s="36">
        <f t="shared" si="165"/>
        <v>385</v>
      </c>
      <c r="AL631" s="14"/>
      <c r="AM631" s="14">
        <v>100</v>
      </c>
      <c r="AN631" s="14">
        <v>100</v>
      </c>
      <c r="AO631" s="14"/>
      <c r="AP631" s="41">
        <f t="shared" si="163"/>
        <v>0</v>
      </c>
      <c r="AQ631" s="41">
        <f t="shared" si="175"/>
        <v>0</v>
      </c>
      <c r="AR631" s="118"/>
      <c r="AS631" s="14"/>
      <c r="AT631" s="118"/>
      <c r="AU631" s="14">
        <f t="shared" si="171"/>
        <v>0</v>
      </c>
      <c r="AV631" s="14">
        <f t="shared" si="178"/>
        <v>0</v>
      </c>
      <c r="AW631" s="40">
        <f t="shared" si="172"/>
        <v>211</v>
      </c>
      <c r="AX631" s="118"/>
      <c r="AY631" s="40">
        <f t="shared" si="177"/>
        <v>11</v>
      </c>
      <c r="AZ631" s="40">
        <f t="shared" si="166"/>
        <v>11</v>
      </c>
      <c r="BA631" s="118"/>
      <c r="BB631" s="40">
        <f t="shared" si="173"/>
        <v>100</v>
      </c>
      <c r="BC631" s="118"/>
      <c r="BD631" s="40">
        <f t="shared" si="174"/>
        <v>100</v>
      </c>
      <c r="BE631" s="40">
        <f t="shared" si="167"/>
        <v>174</v>
      </c>
      <c r="BF631" s="118"/>
      <c r="BG631" s="118"/>
      <c r="BH631" s="7"/>
    </row>
    <row r="632" spans="1:60">
      <c r="A632" s="118">
        <v>925</v>
      </c>
      <c r="B632" s="118" t="s">
        <v>724</v>
      </c>
      <c r="C632" s="118" t="s">
        <v>70</v>
      </c>
      <c r="D632" s="118"/>
      <c r="E632" s="118"/>
      <c r="F632" s="118"/>
      <c r="G632" s="118"/>
      <c r="H632" s="118"/>
      <c r="I632" s="118"/>
      <c r="J632" s="118"/>
      <c r="K632" s="118"/>
      <c r="L632" s="118"/>
      <c r="M632" s="118"/>
      <c r="N632" s="118"/>
      <c r="O632" s="118">
        <v>1</v>
      </c>
      <c r="P632" s="118">
        <v>1</v>
      </c>
      <c r="Q632" s="118">
        <v>0</v>
      </c>
      <c r="R632" s="118">
        <v>0</v>
      </c>
      <c r="S632" s="118">
        <v>0</v>
      </c>
      <c r="T632" s="118">
        <v>0</v>
      </c>
      <c r="U632" s="118">
        <v>0</v>
      </c>
      <c r="V632" s="118">
        <v>0</v>
      </c>
      <c r="W632" s="118">
        <v>0</v>
      </c>
      <c r="X632" s="118">
        <v>0</v>
      </c>
      <c r="Y632" s="118">
        <v>0</v>
      </c>
      <c r="Z632" s="118">
        <v>0</v>
      </c>
      <c r="AA632" s="118"/>
      <c r="AB632" s="118"/>
      <c r="AC632" s="118"/>
      <c r="AD632" s="118"/>
      <c r="AE632" s="118"/>
      <c r="AF632" s="118"/>
      <c r="AG632" s="118"/>
      <c r="AH632" s="118"/>
      <c r="AI632" s="14">
        <f t="shared" si="176"/>
        <v>2</v>
      </c>
      <c r="AJ632" s="14">
        <v>35</v>
      </c>
      <c r="AK632" s="36">
        <f t="shared" si="165"/>
        <v>70</v>
      </c>
      <c r="AL632" s="14"/>
      <c r="AM632" s="14">
        <v>0</v>
      </c>
      <c r="AN632" s="14">
        <v>0</v>
      </c>
      <c r="AO632" s="14"/>
      <c r="AP632" s="41">
        <f t="shared" si="163"/>
        <v>0</v>
      </c>
      <c r="AQ632" s="41">
        <f t="shared" si="175"/>
        <v>0</v>
      </c>
      <c r="AR632" s="118"/>
      <c r="AS632" s="14"/>
      <c r="AT632" s="118"/>
      <c r="AU632" s="14">
        <f t="shared" si="171"/>
        <v>0</v>
      </c>
      <c r="AV632" s="14">
        <f t="shared" si="178"/>
        <v>0</v>
      </c>
      <c r="AW632" s="40">
        <f t="shared" si="172"/>
        <v>2</v>
      </c>
      <c r="AX632" s="118"/>
      <c r="AY632" s="40">
        <f t="shared" si="177"/>
        <v>2</v>
      </c>
      <c r="AZ632" s="40">
        <f t="shared" si="166"/>
        <v>2</v>
      </c>
      <c r="BA632" s="118"/>
      <c r="BB632" s="40">
        <f t="shared" si="173"/>
        <v>0</v>
      </c>
      <c r="BC632" s="118"/>
      <c r="BD632" s="40">
        <f t="shared" si="174"/>
        <v>0</v>
      </c>
      <c r="BE632" s="40">
        <f t="shared" si="167"/>
        <v>68</v>
      </c>
      <c r="BF632" s="118"/>
      <c r="BG632" s="118"/>
      <c r="BH632" s="7"/>
    </row>
    <row r="633" spans="1:60">
      <c r="A633" s="118">
        <v>926</v>
      </c>
      <c r="B633" s="118" t="s">
        <v>725</v>
      </c>
      <c r="C633" s="118" t="s">
        <v>70</v>
      </c>
      <c r="D633" s="118">
        <v>2</v>
      </c>
      <c r="E633" s="118">
        <v>2.5</v>
      </c>
      <c r="F633" s="118">
        <v>2</v>
      </c>
      <c r="G633" s="118">
        <v>1</v>
      </c>
      <c r="H633" s="118">
        <v>4</v>
      </c>
      <c r="I633" s="118">
        <v>4.5</v>
      </c>
      <c r="J633" s="118">
        <v>3</v>
      </c>
      <c r="K633" s="118">
        <v>2</v>
      </c>
      <c r="L633" s="118">
        <v>2</v>
      </c>
      <c r="M633" s="118">
        <v>1.5</v>
      </c>
      <c r="N633" s="118">
        <v>1.5</v>
      </c>
      <c r="O633" s="118">
        <v>2</v>
      </c>
      <c r="P633" s="118">
        <v>2</v>
      </c>
      <c r="Q633" s="118">
        <v>2</v>
      </c>
      <c r="R633" s="118">
        <v>0</v>
      </c>
      <c r="S633" s="118">
        <v>1</v>
      </c>
      <c r="T633" s="118">
        <v>2</v>
      </c>
      <c r="U633" s="118">
        <v>1</v>
      </c>
      <c r="V633" s="118"/>
      <c r="W633" s="118">
        <v>1</v>
      </c>
      <c r="X633" s="118">
        <v>0</v>
      </c>
      <c r="Y633" s="118">
        <v>1</v>
      </c>
      <c r="Z633" s="118">
        <v>0</v>
      </c>
      <c r="AA633" s="118">
        <v>1</v>
      </c>
      <c r="AB633" s="118">
        <v>1</v>
      </c>
      <c r="AC633" s="118">
        <v>0</v>
      </c>
      <c r="AD633" s="118">
        <v>2</v>
      </c>
      <c r="AE633" s="118">
        <v>2</v>
      </c>
      <c r="AF633" s="118">
        <v>2.5</v>
      </c>
      <c r="AG633" s="118">
        <v>3</v>
      </c>
      <c r="AH633" s="118">
        <v>3</v>
      </c>
      <c r="AI633" s="14">
        <f t="shared" si="176"/>
        <v>52.5</v>
      </c>
      <c r="AJ633" s="14">
        <v>35</v>
      </c>
      <c r="AK633" s="36">
        <f t="shared" si="165"/>
        <v>1837.5</v>
      </c>
      <c r="AL633" s="14">
        <v>0</v>
      </c>
      <c r="AM633" s="14">
        <v>100</v>
      </c>
      <c r="AN633" s="14">
        <v>100</v>
      </c>
      <c r="AO633" s="14"/>
      <c r="AP633" s="41">
        <f t="shared" si="163"/>
        <v>0</v>
      </c>
      <c r="AQ633" s="41">
        <f t="shared" si="175"/>
        <v>0</v>
      </c>
      <c r="AR633" s="118"/>
      <c r="AS633" s="14"/>
      <c r="AT633" s="118"/>
      <c r="AU633" s="14">
        <f t="shared" si="171"/>
        <v>0</v>
      </c>
      <c r="AV633" s="14">
        <f t="shared" si="178"/>
        <v>0</v>
      </c>
      <c r="AW633" s="40">
        <f t="shared" si="172"/>
        <v>252.5</v>
      </c>
      <c r="AX633" s="118"/>
      <c r="AY633" s="40">
        <f t="shared" si="177"/>
        <v>52.5</v>
      </c>
      <c r="AZ633" s="40">
        <f t="shared" si="166"/>
        <v>52.5</v>
      </c>
      <c r="BA633" s="118"/>
      <c r="BB633" s="40">
        <f t="shared" si="173"/>
        <v>100</v>
      </c>
      <c r="BC633" s="118"/>
      <c r="BD633" s="40">
        <f t="shared" si="174"/>
        <v>100</v>
      </c>
      <c r="BE633" s="40">
        <f t="shared" si="167"/>
        <v>1585</v>
      </c>
      <c r="BF633" s="118"/>
      <c r="BG633" s="118"/>
      <c r="BH633" s="7"/>
    </row>
    <row r="634" spans="1:60">
      <c r="A634" s="118">
        <v>927</v>
      </c>
      <c r="B634" s="118" t="s">
        <v>726</v>
      </c>
      <c r="C634" s="118" t="s">
        <v>70</v>
      </c>
      <c r="D634" s="118"/>
      <c r="E634" s="118"/>
      <c r="F634" s="118"/>
      <c r="G634" s="118"/>
      <c r="H634" s="118"/>
      <c r="I634" s="118"/>
      <c r="J634" s="118"/>
      <c r="K634" s="118">
        <v>3</v>
      </c>
      <c r="L634" s="118">
        <v>3</v>
      </c>
      <c r="M634" s="118">
        <v>3</v>
      </c>
      <c r="N634" s="118">
        <v>3</v>
      </c>
      <c r="O634" s="118">
        <v>3</v>
      </c>
      <c r="P634" s="118">
        <v>3</v>
      </c>
      <c r="Q634" s="118">
        <v>3</v>
      </c>
      <c r="R634" s="118">
        <v>0</v>
      </c>
      <c r="S634" s="118">
        <v>3</v>
      </c>
      <c r="T634" s="118">
        <v>3</v>
      </c>
      <c r="U634" s="118">
        <v>3</v>
      </c>
      <c r="V634" s="118">
        <v>3</v>
      </c>
      <c r="W634" s="118">
        <v>3</v>
      </c>
      <c r="X634" s="118">
        <v>3</v>
      </c>
      <c r="Y634" s="118">
        <v>3</v>
      </c>
      <c r="Z634" s="118">
        <v>3</v>
      </c>
      <c r="AA634" s="118"/>
      <c r="AB634" s="118"/>
      <c r="AC634" s="118"/>
      <c r="AD634" s="118"/>
      <c r="AE634" s="118"/>
      <c r="AF634" s="118"/>
      <c r="AG634" s="118"/>
      <c r="AH634" s="118"/>
      <c r="AI634" s="14">
        <f t="shared" si="176"/>
        <v>45</v>
      </c>
      <c r="AJ634" s="14">
        <v>35</v>
      </c>
      <c r="AK634" s="36">
        <f t="shared" si="165"/>
        <v>1575</v>
      </c>
      <c r="AL634" s="14">
        <v>0</v>
      </c>
      <c r="AM634" s="14">
        <v>100</v>
      </c>
      <c r="AN634" s="14">
        <v>100</v>
      </c>
      <c r="AO634" s="14"/>
      <c r="AP634" s="41">
        <f t="shared" ref="AP634:AP670" si="179">AO634</f>
        <v>0</v>
      </c>
      <c r="AQ634" s="41">
        <f t="shared" si="175"/>
        <v>0</v>
      </c>
      <c r="AR634" s="118"/>
      <c r="AS634" s="14"/>
      <c r="AT634" s="118"/>
      <c r="AU634" s="14">
        <f t="shared" si="171"/>
        <v>0</v>
      </c>
      <c r="AV634" s="14">
        <f t="shared" si="178"/>
        <v>0</v>
      </c>
      <c r="AW634" s="40">
        <f t="shared" si="172"/>
        <v>245</v>
      </c>
      <c r="AX634" s="118"/>
      <c r="AY634" s="40">
        <f t="shared" si="177"/>
        <v>45</v>
      </c>
      <c r="AZ634" s="40">
        <f t="shared" si="166"/>
        <v>45</v>
      </c>
      <c r="BA634" s="118"/>
      <c r="BB634" s="40">
        <f t="shared" si="173"/>
        <v>100</v>
      </c>
      <c r="BC634" s="118"/>
      <c r="BD634" s="40">
        <f t="shared" si="174"/>
        <v>100</v>
      </c>
      <c r="BE634" s="40">
        <f t="shared" si="167"/>
        <v>1330</v>
      </c>
      <c r="BF634" s="118"/>
      <c r="BG634" s="118"/>
      <c r="BH634" s="7"/>
    </row>
    <row r="635" spans="1:60">
      <c r="A635" s="118">
        <v>928</v>
      </c>
      <c r="B635" s="118" t="s">
        <v>727</v>
      </c>
      <c r="C635" s="118" t="s">
        <v>70</v>
      </c>
      <c r="D635" s="118"/>
      <c r="E635" s="118"/>
      <c r="F635" s="118"/>
      <c r="G635" s="118"/>
      <c r="H635" s="118"/>
      <c r="I635" s="118"/>
      <c r="J635" s="118"/>
      <c r="K635" s="118">
        <v>3.5</v>
      </c>
      <c r="L635" s="118">
        <v>3.5</v>
      </c>
      <c r="M635" s="118">
        <v>3</v>
      </c>
      <c r="N635" s="118">
        <v>3.5</v>
      </c>
      <c r="O635" s="118">
        <v>3</v>
      </c>
      <c r="P635" s="118">
        <v>3</v>
      </c>
      <c r="Q635" s="118">
        <v>3.5</v>
      </c>
      <c r="R635" s="118">
        <v>2</v>
      </c>
      <c r="S635" s="118">
        <v>3</v>
      </c>
      <c r="T635" s="118">
        <v>2</v>
      </c>
      <c r="U635" s="118">
        <v>3</v>
      </c>
      <c r="V635" s="118">
        <v>0</v>
      </c>
      <c r="W635" s="118">
        <v>3</v>
      </c>
      <c r="X635" s="118">
        <v>2.5</v>
      </c>
      <c r="Y635" s="118">
        <v>0</v>
      </c>
      <c r="Z635" s="118">
        <v>2.5</v>
      </c>
      <c r="AA635" s="118">
        <v>2.5</v>
      </c>
      <c r="AB635" s="118">
        <v>2.5</v>
      </c>
      <c r="AC635" s="118">
        <v>2</v>
      </c>
      <c r="AD635" s="118">
        <v>2</v>
      </c>
      <c r="AE635" s="118">
        <v>2.5</v>
      </c>
      <c r="AF635" s="118">
        <v>0</v>
      </c>
      <c r="AG635" s="118">
        <v>0</v>
      </c>
      <c r="AH635" s="118">
        <v>2</v>
      </c>
      <c r="AI635" s="14">
        <f t="shared" si="176"/>
        <v>54.5</v>
      </c>
      <c r="AJ635" s="14">
        <v>35</v>
      </c>
      <c r="AK635" s="36">
        <f t="shared" si="165"/>
        <v>1907.5</v>
      </c>
      <c r="AL635" s="14">
        <v>0</v>
      </c>
      <c r="AM635" s="14">
        <v>100</v>
      </c>
      <c r="AN635" s="14">
        <v>100</v>
      </c>
      <c r="AO635" s="14"/>
      <c r="AP635" s="41">
        <f t="shared" si="179"/>
        <v>0</v>
      </c>
      <c r="AQ635" s="41">
        <f t="shared" si="175"/>
        <v>0</v>
      </c>
      <c r="AR635" s="118"/>
      <c r="AS635" s="14"/>
      <c r="AT635" s="118"/>
      <c r="AU635" s="14">
        <f t="shared" si="171"/>
        <v>0</v>
      </c>
      <c r="AV635" s="14">
        <f t="shared" si="178"/>
        <v>0</v>
      </c>
      <c r="AW635" s="40">
        <f t="shared" si="172"/>
        <v>254.5</v>
      </c>
      <c r="AX635" s="118"/>
      <c r="AY635" s="40">
        <f t="shared" si="177"/>
        <v>54.5</v>
      </c>
      <c r="AZ635" s="40">
        <f t="shared" si="166"/>
        <v>54.5</v>
      </c>
      <c r="BA635" s="118"/>
      <c r="BB635" s="40">
        <f t="shared" si="173"/>
        <v>100</v>
      </c>
      <c r="BC635" s="118"/>
      <c r="BD635" s="40">
        <f t="shared" si="174"/>
        <v>100</v>
      </c>
      <c r="BE635" s="40">
        <f t="shared" si="167"/>
        <v>1653</v>
      </c>
      <c r="BF635" s="118"/>
      <c r="BG635" s="118"/>
      <c r="BH635" s="7"/>
    </row>
    <row r="636" spans="1:60">
      <c r="A636" s="118">
        <v>929</v>
      </c>
      <c r="B636" s="118" t="s">
        <v>728</v>
      </c>
      <c r="C636" s="118" t="s">
        <v>70</v>
      </c>
      <c r="D636" s="118">
        <v>2</v>
      </c>
      <c r="E636" s="118">
        <v>2</v>
      </c>
      <c r="F636" s="118">
        <v>2</v>
      </c>
      <c r="G636" s="118">
        <v>1</v>
      </c>
      <c r="H636" s="118">
        <v>1</v>
      </c>
      <c r="I636" s="118">
        <v>1</v>
      </c>
      <c r="J636" s="118">
        <v>1</v>
      </c>
      <c r="K636" s="118">
        <v>1</v>
      </c>
      <c r="L636" s="118"/>
      <c r="M636" s="118">
        <v>0</v>
      </c>
      <c r="N636" s="118">
        <v>1</v>
      </c>
      <c r="O636" s="118">
        <v>1</v>
      </c>
      <c r="P636" s="118">
        <v>1</v>
      </c>
      <c r="Q636" s="118">
        <v>6</v>
      </c>
      <c r="R636" s="118">
        <v>1</v>
      </c>
      <c r="S636" s="118">
        <v>1</v>
      </c>
      <c r="T636" s="118">
        <v>1</v>
      </c>
      <c r="U636" s="118">
        <v>1</v>
      </c>
      <c r="V636" s="118">
        <v>1</v>
      </c>
      <c r="W636" s="118">
        <v>1</v>
      </c>
      <c r="X636" s="118">
        <v>1</v>
      </c>
      <c r="Y636" s="118">
        <v>1</v>
      </c>
      <c r="Z636" s="118"/>
      <c r="AA636" s="118">
        <v>1</v>
      </c>
      <c r="AB636" s="118">
        <v>1</v>
      </c>
      <c r="AC636" s="118">
        <v>1</v>
      </c>
      <c r="AD636" s="118"/>
      <c r="AE636" s="118">
        <v>1</v>
      </c>
      <c r="AF636" s="118">
        <v>1</v>
      </c>
      <c r="AG636" s="118">
        <v>1</v>
      </c>
      <c r="AH636" s="118">
        <v>1</v>
      </c>
      <c r="AI636" s="14">
        <f t="shared" si="176"/>
        <v>35</v>
      </c>
      <c r="AJ636" s="14">
        <v>35</v>
      </c>
      <c r="AK636" s="36">
        <f t="shared" si="165"/>
        <v>1225</v>
      </c>
      <c r="AL636" s="14">
        <v>0</v>
      </c>
      <c r="AM636" s="14">
        <v>100</v>
      </c>
      <c r="AN636" s="14">
        <v>100</v>
      </c>
      <c r="AO636" s="14"/>
      <c r="AP636" s="41">
        <f t="shared" si="179"/>
        <v>0</v>
      </c>
      <c r="AQ636" s="41">
        <f t="shared" si="175"/>
        <v>0</v>
      </c>
      <c r="AR636" s="118"/>
      <c r="AS636" s="14"/>
      <c r="AT636" s="118"/>
      <c r="AU636" s="14">
        <f t="shared" si="171"/>
        <v>0</v>
      </c>
      <c r="AV636" s="14">
        <f t="shared" si="178"/>
        <v>0</v>
      </c>
      <c r="AW636" s="40">
        <f t="shared" si="172"/>
        <v>235</v>
      </c>
      <c r="AX636" s="118"/>
      <c r="AY636" s="40">
        <f t="shared" si="177"/>
        <v>35</v>
      </c>
      <c r="AZ636" s="40">
        <f t="shared" si="166"/>
        <v>35</v>
      </c>
      <c r="BA636" s="118"/>
      <c r="BB636" s="40">
        <f t="shared" si="173"/>
        <v>100</v>
      </c>
      <c r="BC636" s="118"/>
      <c r="BD636" s="40">
        <f t="shared" si="174"/>
        <v>100</v>
      </c>
      <c r="BE636" s="40">
        <f t="shared" si="167"/>
        <v>990</v>
      </c>
      <c r="BF636" s="118"/>
      <c r="BG636" s="118"/>
      <c r="BH636" s="7"/>
    </row>
    <row r="637" s="11" customFormat="1" spans="1:263">
      <c r="A637" s="118">
        <v>930</v>
      </c>
      <c r="B637" s="118" t="s">
        <v>729</v>
      </c>
      <c r="C637" s="118" t="s">
        <v>70</v>
      </c>
      <c r="D637" s="118"/>
      <c r="E637" s="118"/>
      <c r="F637" s="118"/>
      <c r="G637" s="118"/>
      <c r="H637" s="118"/>
      <c r="I637" s="118"/>
      <c r="J637" s="118"/>
      <c r="K637" s="118">
        <v>1.5</v>
      </c>
      <c r="L637" s="118"/>
      <c r="M637" s="118"/>
      <c r="N637" s="118">
        <v>1</v>
      </c>
      <c r="O637" s="118">
        <v>0.5</v>
      </c>
      <c r="P637" s="118">
        <v>0.5</v>
      </c>
      <c r="Q637" s="118"/>
      <c r="R637" s="118"/>
      <c r="S637" s="118"/>
      <c r="T637" s="118"/>
      <c r="U637" s="118"/>
      <c r="V637" s="118">
        <v>0</v>
      </c>
      <c r="W637" s="118"/>
      <c r="X637" s="118"/>
      <c r="Y637" s="118"/>
      <c r="Z637" s="118"/>
      <c r="AA637" s="118"/>
      <c r="AB637" s="118"/>
      <c r="AC637" s="118"/>
      <c r="AD637" s="118"/>
      <c r="AE637" s="118"/>
      <c r="AF637" s="118"/>
      <c r="AG637" s="118"/>
      <c r="AH637" s="118"/>
      <c r="AI637" s="14">
        <f t="shared" si="176"/>
        <v>3.5</v>
      </c>
      <c r="AJ637" s="14">
        <v>35</v>
      </c>
      <c r="AK637" s="36">
        <f t="shared" si="165"/>
        <v>122.5</v>
      </c>
      <c r="AL637" s="14"/>
      <c r="AM637" s="14"/>
      <c r="AN637" s="14"/>
      <c r="AO637" s="14"/>
      <c r="AP637" s="41">
        <f t="shared" si="179"/>
        <v>0</v>
      </c>
      <c r="AQ637" s="41">
        <f t="shared" si="175"/>
        <v>0</v>
      </c>
      <c r="AR637" s="118"/>
      <c r="AS637" s="14"/>
      <c r="AT637" s="118"/>
      <c r="AU637" s="14">
        <f t="shared" si="171"/>
        <v>0</v>
      </c>
      <c r="AV637" s="14">
        <f t="shared" si="178"/>
        <v>0</v>
      </c>
      <c r="AW637" s="40">
        <f t="shared" si="172"/>
        <v>3.5</v>
      </c>
      <c r="AX637" s="118"/>
      <c r="AY637" s="40">
        <f t="shared" si="177"/>
        <v>3.5</v>
      </c>
      <c r="AZ637" s="40">
        <f t="shared" si="166"/>
        <v>3.5</v>
      </c>
      <c r="BA637" s="118"/>
      <c r="BB637" s="40">
        <f t="shared" si="173"/>
        <v>0</v>
      </c>
      <c r="BC637" s="118"/>
      <c r="BD637" s="40">
        <f t="shared" si="174"/>
        <v>0</v>
      </c>
      <c r="BE637" s="40">
        <f t="shared" si="167"/>
        <v>119</v>
      </c>
      <c r="BF637" s="118"/>
      <c r="BG637" s="118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8"/>
      <c r="JC637" s="8"/>
    </row>
    <row r="638" spans="1:60">
      <c r="A638" s="13">
        <v>133</v>
      </c>
      <c r="B638" s="19" t="s">
        <v>730</v>
      </c>
      <c r="C638" s="19" t="s">
        <v>30</v>
      </c>
      <c r="D638" s="19"/>
      <c r="E638" s="14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4"/>
      <c r="AA638" s="19"/>
      <c r="AB638" s="19"/>
      <c r="AC638" s="19"/>
      <c r="AD638" s="19"/>
      <c r="AE638" s="19"/>
      <c r="AF638" s="19"/>
      <c r="AG638" s="19"/>
      <c r="AH638" s="19"/>
      <c r="AI638" s="14">
        <f t="shared" si="176"/>
        <v>0</v>
      </c>
      <c r="AJ638" s="14">
        <v>35</v>
      </c>
      <c r="AK638" s="36">
        <f t="shared" si="165"/>
        <v>0</v>
      </c>
      <c r="AL638" s="19">
        <v>0</v>
      </c>
      <c r="AM638" s="36">
        <v>0</v>
      </c>
      <c r="AN638" s="36">
        <v>0</v>
      </c>
      <c r="AO638" s="41"/>
      <c r="AP638" s="41">
        <f t="shared" si="179"/>
        <v>0</v>
      </c>
      <c r="AQ638" s="41">
        <f t="shared" si="175"/>
        <v>0</v>
      </c>
      <c r="AR638" s="19"/>
      <c r="AS638" s="19"/>
      <c r="AT638" s="18"/>
      <c r="AU638" s="14">
        <f t="shared" si="171"/>
        <v>0</v>
      </c>
      <c r="AV638" s="14">
        <f t="shared" si="178"/>
        <v>0</v>
      </c>
      <c r="AW638" s="40">
        <f t="shared" si="172"/>
        <v>0</v>
      </c>
      <c r="AX638" s="40">
        <v>0</v>
      </c>
      <c r="AY638" s="40">
        <f t="shared" si="177"/>
        <v>0</v>
      </c>
      <c r="AZ638" s="40">
        <f t="shared" si="166"/>
        <v>0</v>
      </c>
      <c r="BA638" s="40">
        <v>0</v>
      </c>
      <c r="BB638" s="40">
        <f t="shared" si="173"/>
        <v>0</v>
      </c>
      <c r="BC638" s="40">
        <v>0</v>
      </c>
      <c r="BD638" s="40">
        <f t="shared" si="174"/>
        <v>0</v>
      </c>
      <c r="BE638" s="40">
        <f t="shared" si="167"/>
        <v>0</v>
      </c>
      <c r="BF638" s="19"/>
      <c r="BG638" s="44"/>
      <c r="BH638" s="7"/>
    </row>
    <row r="639" spans="1:60">
      <c r="A639" s="13">
        <v>137</v>
      </c>
      <c r="B639" s="19" t="s">
        <v>731</v>
      </c>
      <c r="C639" s="19" t="s">
        <v>30</v>
      </c>
      <c r="D639" s="19">
        <v>1</v>
      </c>
      <c r="E639" s="14">
        <v>1.5</v>
      </c>
      <c r="F639" s="19">
        <v>2</v>
      </c>
      <c r="G639" s="19">
        <v>2</v>
      </c>
      <c r="H639" s="19">
        <v>1.5</v>
      </c>
      <c r="I639" s="19">
        <v>1.5</v>
      </c>
      <c r="J639" s="19">
        <v>1</v>
      </c>
      <c r="K639" s="19">
        <v>1</v>
      </c>
      <c r="L639" s="19">
        <v>0</v>
      </c>
      <c r="M639" s="19">
        <v>0</v>
      </c>
      <c r="N639" s="19">
        <v>1</v>
      </c>
      <c r="O639" s="19">
        <v>1</v>
      </c>
      <c r="P639" s="19">
        <v>1</v>
      </c>
      <c r="Q639" s="19">
        <v>1.5</v>
      </c>
      <c r="R639" s="19">
        <v>1.5</v>
      </c>
      <c r="S639" s="19">
        <v>2</v>
      </c>
      <c r="T639" s="19">
        <v>1.5</v>
      </c>
      <c r="U639" s="19">
        <v>1.5</v>
      </c>
      <c r="V639" s="19">
        <v>2</v>
      </c>
      <c r="W639" s="19">
        <v>1.5</v>
      </c>
      <c r="X639" s="19">
        <v>1.5</v>
      </c>
      <c r="Y639" s="19">
        <v>1</v>
      </c>
      <c r="Z639" s="14">
        <v>1.5</v>
      </c>
      <c r="AA639" s="19">
        <v>1.5</v>
      </c>
      <c r="AB639" s="19">
        <v>1</v>
      </c>
      <c r="AC639" s="19">
        <v>1.5</v>
      </c>
      <c r="AD639" s="19">
        <v>1</v>
      </c>
      <c r="AE639" s="19">
        <v>1.5</v>
      </c>
      <c r="AF639" s="19">
        <v>1</v>
      </c>
      <c r="AG639" s="19">
        <v>1</v>
      </c>
      <c r="AH639" s="19">
        <v>1</v>
      </c>
      <c r="AI639" s="14">
        <f t="shared" si="176"/>
        <v>39.5</v>
      </c>
      <c r="AJ639" s="14">
        <v>35</v>
      </c>
      <c r="AK639" s="36">
        <f t="shared" si="165"/>
        <v>1382.5</v>
      </c>
      <c r="AL639" s="19">
        <v>0</v>
      </c>
      <c r="AM639" s="36">
        <v>100</v>
      </c>
      <c r="AN639" s="36">
        <v>100</v>
      </c>
      <c r="AO639" s="41"/>
      <c r="AP639" s="41">
        <f t="shared" si="179"/>
        <v>0</v>
      </c>
      <c r="AQ639" s="41">
        <f t="shared" si="175"/>
        <v>0</v>
      </c>
      <c r="AR639" s="19"/>
      <c r="AS639" s="19"/>
      <c r="AT639" s="18"/>
      <c r="AU639" s="14">
        <f t="shared" si="171"/>
        <v>0</v>
      </c>
      <c r="AV639" s="14">
        <f t="shared" si="178"/>
        <v>0</v>
      </c>
      <c r="AW639" s="40">
        <f t="shared" si="172"/>
        <v>239.5</v>
      </c>
      <c r="AX639" s="40">
        <v>24.5</v>
      </c>
      <c r="AY639" s="40">
        <f t="shared" si="177"/>
        <v>39.5</v>
      </c>
      <c r="AZ639" s="40">
        <f t="shared" si="166"/>
        <v>64</v>
      </c>
      <c r="BA639" s="40">
        <v>100</v>
      </c>
      <c r="BB639" s="40">
        <f t="shared" si="173"/>
        <v>200</v>
      </c>
      <c r="BC639" s="40">
        <v>100</v>
      </c>
      <c r="BD639" s="40">
        <f t="shared" si="174"/>
        <v>200</v>
      </c>
      <c r="BE639" s="40">
        <f t="shared" si="167"/>
        <v>1143</v>
      </c>
      <c r="BF639" s="19"/>
      <c r="BG639" s="44"/>
      <c r="BH639" s="7"/>
    </row>
    <row r="640" spans="1:60">
      <c r="A640" s="13">
        <v>141</v>
      </c>
      <c r="B640" s="19" t="s">
        <v>732</v>
      </c>
      <c r="C640" s="19" t="s">
        <v>30</v>
      </c>
      <c r="D640" s="19">
        <v>1.5</v>
      </c>
      <c r="E640" s="14">
        <v>2</v>
      </c>
      <c r="F640" s="19" t="s">
        <v>79</v>
      </c>
      <c r="G640" s="19">
        <v>1.5</v>
      </c>
      <c r="H640" s="19">
        <v>2</v>
      </c>
      <c r="I640" s="19">
        <v>2</v>
      </c>
      <c r="J640" s="19">
        <v>2</v>
      </c>
      <c r="K640" s="19">
        <v>2</v>
      </c>
      <c r="L640" s="19">
        <v>2</v>
      </c>
      <c r="M640" s="19">
        <v>0</v>
      </c>
      <c r="N640" s="19">
        <v>2</v>
      </c>
      <c r="O640" s="19">
        <v>2</v>
      </c>
      <c r="P640" s="19">
        <v>0</v>
      </c>
      <c r="Q640" s="19">
        <v>1.5</v>
      </c>
      <c r="R640" s="19">
        <v>1.5</v>
      </c>
      <c r="S640" s="19">
        <v>1.5</v>
      </c>
      <c r="T640" s="19">
        <v>2</v>
      </c>
      <c r="U640" s="19">
        <v>2</v>
      </c>
      <c r="V640" s="19">
        <v>1.5</v>
      </c>
      <c r="W640" s="19">
        <v>1.5</v>
      </c>
      <c r="X640" s="19">
        <v>1.5</v>
      </c>
      <c r="Y640" s="19">
        <v>2</v>
      </c>
      <c r="Z640" s="14">
        <v>2</v>
      </c>
      <c r="AA640" s="19">
        <v>2</v>
      </c>
      <c r="AB640" s="19">
        <v>0</v>
      </c>
      <c r="AC640" s="19"/>
      <c r="AD640" s="19">
        <v>2</v>
      </c>
      <c r="AE640" s="19">
        <v>2</v>
      </c>
      <c r="AF640" s="19">
        <v>2</v>
      </c>
      <c r="AG640" s="19">
        <v>2.5</v>
      </c>
      <c r="AH640" s="19">
        <v>2.5</v>
      </c>
      <c r="AI640" s="14">
        <f t="shared" si="176"/>
        <v>49</v>
      </c>
      <c r="AJ640" s="14">
        <v>35</v>
      </c>
      <c r="AK640" s="36">
        <f t="shared" si="165"/>
        <v>1715</v>
      </c>
      <c r="AL640" s="19">
        <v>0</v>
      </c>
      <c r="AM640" s="36">
        <v>0</v>
      </c>
      <c r="AN640" s="36">
        <v>100</v>
      </c>
      <c r="AO640" s="41"/>
      <c r="AP640" s="41">
        <f t="shared" si="179"/>
        <v>0</v>
      </c>
      <c r="AQ640" s="41">
        <f t="shared" si="175"/>
        <v>0</v>
      </c>
      <c r="AR640" s="19"/>
      <c r="AS640" s="19"/>
      <c r="AT640" s="18"/>
      <c r="AU640" s="14">
        <f t="shared" si="171"/>
        <v>0</v>
      </c>
      <c r="AV640" s="14">
        <f t="shared" si="178"/>
        <v>0</v>
      </c>
      <c r="AW640" s="40">
        <f t="shared" si="172"/>
        <v>149</v>
      </c>
      <c r="AX640" s="40">
        <v>517.5</v>
      </c>
      <c r="AY640" s="40">
        <f t="shared" si="177"/>
        <v>49</v>
      </c>
      <c r="AZ640" s="40">
        <f t="shared" si="166"/>
        <v>566.5</v>
      </c>
      <c r="BA640" s="40">
        <v>1000</v>
      </c>
      <c r="BB640" s="40">
        <f t="shared" si="173"/>
        <v>1000</v>
      </c>
      <c r="BC640" s="40">
        <v>1900</v>
      </c>
      <c r="BD640" s="40">
        <f t="shared" si="174"/>
        <v>2000</v>
      </c>
      <c r="BE640" s="40">
        <f t="shared" si="167"/>
        <v>1566</v>
      </c>
      <c r="BF640" s="19"/>
      <c r="BG640" s="44"/>
      <c r="BH640" s="7"/>
    </row>
    <row r="641" spans="1:60">
      <c r="A641" s="13">
        <v>144</v>
      </c>
      <c r="B641" s="19" t="s">
        <v>733</v>
      </c>
      <c r="C641" s="19" t="s">
        <v>30</v>
      </c>
      <c r="D641" s="19"/>
      <c r="E641" s="14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4"/>
      <c r="AA641" s="19"/>
      <c r="AB641" s="19"/>
      <c r="AC641" s="19"/>
      <c r="AD641" s="19"/>
      <c r="AE641" s="19"/>
      <c r="AF641" s="19"/>
      <c r="AG641" s="19"/>
      <c r="AH641" s="19"/>
      <c r="AI641" s="14">
        <f t="shared" si="176"/>
        <v>0</v>
      </c>
      <c r="AJ641" s="14">
        <v>35</v>
      </c>
      <c r="AK641" s="36">
        <f t="shared" si="165"/>
        <v>0</v>
      </c>
      <c r="AL641" s="19">
        <v>0</v>
      </c>
      <c r="AM641" s="36">
        <v>0</v>
      </c>
      <c r="AN641" s="36">
        <v>0</v>
      </c>
      <c r="AO641" s="41"/>
      <c r="AP641" s="41">
        <f t="shared" si="179"/>
        <v>0</v>
      </c>
      <c r="AQ641" s="41">
        <f t="shared" si="175"/>
        <v>0</v>
      </c>
      <c r="AR641" s="19"/>
      <c r="AS641" s="19"/>
      <c r="AT641" s="18">
        <v>1850</v>
      </c>
      <c r="AU641" s="14">
        <v>0</v>
      </c>
      <c r="AV641" s="14">
        <f t="shared" si="178"/>
        <v>1850</v>
      </c>
      <c r="AW641" s="40">
        <f t="shared" si="172"/>
        <v>0</v>
      </c>
      <c r="AX641" s="40">
        <v>14</v>
      </c>
      <c r="AY641" s="40">
        <f t="shared" si="177"/>
        <v>0</v>
      </c>
      <c r="AZ641" s="40">
        <f t="shared" si="166"/>
        <v>14</v>
      </c>
      <c r="BA641" s="40">
        <v>0</v>
      </c>
      <c r="BB641" s="40">
        <f t="shared" si="173"/>
        <v>0</v>
      </c>
      <c r="BC641" s="40">
        <v>0</v>
      </c>
      <c r="BD641" s="40">
        <f t="shared" si="174"/>
        <v>0</v>
      </c>
      <c r="BE641" s="40">
        <f t="shared" si="167"/>
        <v>0</v>
      </c>
      <c r="BF641" s="19"/>
      <c r="BG641" s="44"/>
      <c r="BH641" s="7"/>
    </row>
    <row r="642" spans="1:60">
      <c r="A642" s="13">
        <v>145</v>
      </c>
      <c r="B642" s="19" t="s">
        <v>734</v>
      </c>
      <c r="C642" s="19" t="s">
        <v>30</v>
      </c>
      <c r="D642" s="19"/>
      <c r="E642" s="14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4"/>
      <c r="AA642" s="19"/>
      <c r="AB642" s="19"/>
      <c r="AC642" s="19"/>
      <c r="AD642" s="19"/>
      <c r="AE642" s="19"/>
      <c r="AF642" s="19"/>
      <c r="AG642" s="19"/>
      <c r="AH642" s="19"/>
      <c r="AI642" s="14">
        <f t="shared" si="176"/>
        <v>0</v>
      </c>
      <c r="AJ642" s="14">
        <v>35</v>
      </c>
      <c r="AK642" s="36">
        <f t="shared" si="165"/>
        <v>0</v>
      </c>
      <c r="AL642" s="19">
        <v>0</v>
      </c>
      <c r="AM642" s="36">
        <v>0</v>
      </c>
      <c r="AN642" s="36">
        <v>0</v>
      </c>
      <c r="AO642" s="41"/>
      <c r="AP642" s="41">
        <f t="shared" si="179"/>
        <v>0</v>
      </c>
      <c r="AQ642" s="41">
        <f t="shared" si="175"/>
        <v>0</v>
      </c>
      <c r="AR642" s="19"/>
      <c r="AS642" s="19"/>
      <c r="AT642" s="18"/>
      <c r="AU642" s="14">
        <f t="shared" ref="AU642:AU676" si="180">AT642</f>
        <v>0</v>
      </c>
      <c r="AV642" s="14">
        <f t="shared" si="178"/>
        <v>0</v>
      </c>
      <c r="AW642" s="40">
        <f t="shared" si="172"/>
        <v>0</v>
      </c>
      <c r="AX642" s="40">
        <v>0</v>
      </c>
      <c r="AY642" s="40">
        <f t="shared" si="177"/>
        <v>0</v>
      </c>
      <c r="AZ642" s="40">
        <f t="shared" si="166"/>
        <v>0</v>
      </c>
      <c r="BA642" s="40">
        <v>0</v>
      </c>
      <c r="BB642" s="40">
        <f t="shared" si="173"/>
        <v>0</v>
      </c>
      <c r="BC642" s="40">
        <v>0</v>
      </c>
      <c r="BD642" s="40">
        <f t="shared" si="174"/>
        <v>0</v>
      </c>
      <c r="BE642" s="40">
        <f t="shared" si="167"/>
        <v>0</v>
      </c>
      <c r="BF642" s="19"/>
      <c r="BG642" s="44"/>
      <c r="BH642" s="7"/>
    </row>
    <row r="643" spans="1:60">
      <c r="A643" s="13">
        <v>146</v>
      </c>
      <c r="B643" s="19" t="s">
        <v>735</v>
      </c>
      <c r="C643" s="19" t="s">
        <v>30</v>
      </c>
      <c r="D643" s="19"/>
      <c r="E643" s="14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4"/>
      <c r="AA643" s="19"/>
      <c r="AB643" s="19"/>
      <c r="AC643" s="19"/>
      <c r="AD643" s="19"/>
      <c r="AE643" s="19"/>
      <c r="AF643" s="19"/>
      <c r="AG643" s="19"/>
      <c r="AH643" s="19"/>
      <c r="AI643" s="14">
        <f t="shared" si="176"/>
        <v>0</v>
      </c>
      <c r="AJ643" s="14">
        <v>35</v>
      </c>
      <c r="AK643" s="36">
        <f t="shared" ref="AK643:AK706" si="181">AI643*AJ643</f>
        <v>0</v>
      </c>
      <c r="AL643" s="19">
        <v>0</v>
      </c>
      <c r="AM643" s="36">
        <v>0</v>
      </c>
      <c r="AN643" s="36">
        <v>0</v>
      </c>
      <c r="AO643" s="41"/>
      <c r="AP643" s="41">
        <f t="shared" si="179"/>
        <v>0</v>
      </c>
      <c r="AQ643" s="41">
        <f t="shared" si="175"/>
        <v>0</v>
      </c>
      <c r="AR643" s="19"/>
      <c r="AS643" s="19"/>
      <c r="AT643" s="18"/>
      <c r="AU643" s="14">
        <f t="shared" si="180"/>
        <v>0</v>
      </c>
      <c r="AV643" s="14">
        <f t="shared" si="178"/>
        <v>0</v>
      </c>
      <c r="AW643" s="40">
        <f t="shared" si="172"/>
        <v>0</v>
      </c>
      <c r="AX643" s="40">
        <v>32.5</v>
      </c>
      <c r="AY643" s="40">
        <f t="shared" si="177"/>
        <v>0</v>
      </c>
      <c r="AZ643" s="40">
        <f t="shared" ref="AZ643:AZ706" si="182">AX643+AY643</f>
        <v>32.5</v>
      </c>
      <c r="BA643" s="40">
        <v>0</v>
      </c>
      <c r="BB643" s="40">
        <f t="shared" si="173"/>
        <v>0</v>
      </c>
      <c r="BC643" s="40">
        <v>0</v>
      </c>
      <c r="BD643" s="40">
        <f t="shared" si="174"/>
        <v>0</v>
      </c>
      <c r="BE643" s="40">
        <f t="shared" ref="BE643:BE706" si="183">AK643-AW643</f>
        <v>0</v>
      </c>
      <c r="BF643" s="19"/>
      <c r="BG643" s="44"/>
      <c r="BH643" s="7"/>
    </row>
    <row r="644" spans="1:60">
      <c r="A644" s="13">
        <v>147</v>
      </c>
      <c r="B644" s="19" t="s">
        <v>544</v>
      </c>
      <c r="C644" s="19" t="s">
        <v>30</v>
      </c>
      <c r="D644" s="19"/>
      <c r="E644" s="14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4"/>
      <c r="AA644" s="19"/>
      <c r="AB644" s="19"/>
      <c r="AC644" s="19"/>
      <c r="AD644" s="19"/>
      <c r="AE644" s="19"/>
      <c r="AF644" s="19"/>
      <c r="AG644" s="19"/>
      <c r="AH644" s="19"/>
      <c r="AI644" s="14">
        <f t="shared" si="176"/>
        <v>0</v>
      </c>
      <c r="AJ644" s="14">
        <v>35</v>
      </c>
      <c r="AK644" s="36">
        <f t="shared" si="181"/>
        <v>0</v>
      </c>
      <c r="AL644" s="19">
        <v>0</v>
      </c>
      <c r="AM644" s="36">
        <v>0</v>
      </c>
      <c r="AN644" s="36">
        <v>0</v>
      </c>
      <c r="AO644" s="41"/>
      <c r="AP644" s="41">
        <f t="shared" si="179"/>
        <v>0</v>
      </c>
      <c r="AQ644" s="41">
        <f t="shared" si="175"/>
        <v>0</v>
      </c>
      <c r="AR644" s="19"/>
      <c r="AS644" s="19"/>
      <c r="AT644" s="18"/>
      <c r="AU644" s="14">
        <f t="shared" si="180"/>
        <v>0</v>
      </c>
      <c r="AV644" s="14">
        <f t="shared" si="178"/>
        <v>0</v>
      </c>
      <c r="AW644" s="40">
        <f t="shared" si="172"/>
        <v>0</v>
      </c>
      <c r="AX644" s="40">
        <v>6</v>
      </c>
      <c r="AY644" s="40">
        <f t="shared" si="177"/>
        <v>0</v>
      </c>
      <c r="AZ644" s="40">
        <f t="shared" si="182"/>
        <v>6</v>
      </c>
      <c r="BA644" s="40">
        <v>0</v>
      </c>
      <c r="BB644" s="40">
        <f t="shared" si="173"/>
        <v>0</v>
      </c>
      <c r="BC644" s="40">
        <v>0</v>
      </c>
      <c r="BD644" s="40">
        <f t="shared" si="174"/>
        <v>0</v>
      </c>
      <c r="BE644" s="40">
        <f t="shared" si="183"/>
        <v>0</v>
      </c>
      <c r="BF644" s="19"/>
      <c r="BG644" s="44"/>
      <c r="BH644" s="7"/>
    </row>
    <row r="645" spans="1:60">
      <c r="A645" s="13">
        <v>148</v>
      </c>
      <c r="B645" s="19" t="s">
        <v>736</v>
      </c>
      <c r="C645" s="19" t="s">
        <v>30</v>
      </c>
      <c r="D645" s="19"/>
      <c r="E645" s="14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4"/>
      <c r="AA645" s="19"/>
      <c r="AB645" s="19"/>
      <c r="AC645" s="19"/>
      <c r="AD645" s="19"/>
      <c r="AE645" s="19"/>
      <c r="AF645" s="19"/>
      <c r="AG645" s="19"/>
      <c r="AH645" s="19"/>
      <c r="AI645" s="14">
        <f t="shared" si="176"/>
        <v>0</v>
      </c>
      <c r="AJ645" s="14">
        <v>35</v>
      </c>
      <c r="AK645" s="36">
        <f t="shared" si="181"/>
        <v>0</v>
      </c>
      <c r="AL645" s="19">
        <v>0</v>
      </c>
      <c r="AM645" s="36">
        <v>0</v>
      </c>
      <c r="AN645" s="36">
        <v>0</v>
      </c>
      <c r="AO645" s="41"/>
      <c r="AP645" s="41">
        <f t="shared" si="179"/>
        <v>0</v>
      </c>
      <c r="AQ645" s="41">
        <f t="shared" si="175"/>
        <v>0</v>
      </c>
      <c r="AR645" s="19"/>
      <c r="AS645" s="19"/>
      <c r="AT645" s="18"/>
      <c r="AU645" s="14">
        <f t="shared" si="180"/>
        <v>0</v>
      </c>
      <c r="AV645" s="14">
        <f t="shared" si="178"/>
        <v>0</v>
      </c>
      <c r="AW645" s="40">
        <f t="shared" si="172"/>
        <v>0</v>
      </c>
      <c r="AX645" s="40">
        <v>0</v>
      </c>
      <c r="AY645" s="40">
        <f t="shared" si="177"/>
        <v>0</v>
      </c>
      <c r="AZ645" s="40">
        <f t="shared" si="182"/>
        <v>0</v>
      </c>
      <c r="BA645" s="40">
        <v>0</v>
      </c>
      <c r="BB645" s="40">
        <f t="shared" si="173"/>
        <v>0</v>
      </c>
      <c r="BC645" s="40">
        <v>0</v>
      </c>
      <c r="BD645" s="40">
        <f t="shared" si="174"/>
        <v>0</v>
      </c>
      <c r="BE645" s="40">
        <f t="shared" si="183"/>
        <v>0</v>
      </c>
      <c r="BF645" s="19"/>
      <c r="BG645" s="44"/>
      <c r="BH645" s="7"/>
    </row>
    <row r="646" spans="1:60">
      <c r="A646" s="13">
        <v>149</v>
      </c>
      <c r="B646" s="19" t="s">
        <v>737</v>
      </c>
      <c r="C646" s="19" t="s">
        <v>30</v>
      </c>
      <c r="D646" s="19"/>
      <c r="E646" s="14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4"/>
      <c r="AA646" s="19"/>
      <c r="AB646" s="19"/>
      <c r="AC646" s="19"/>
      <c r="AD646" s="19"/>
      <c r="AE646" s="19"/>
      <c r="AF646" s="19"/>
      <c r="AG646" s="19"/>
      <c r="AH646" s="19"/>
      <c r="AI646" s="14">
        <f t="shared" si="176"/>
        <v>0</v>
      </c>
      <c r="AJ646" s="14">
        <v>35</v>
      </c>
      <c r="AK646" s="36">
        <f t="shared" si="181"/>
        <v>0</v>
      </c>
      <c r="AL646" s="19">
        <v>0</v>
      </c>
      <c r="AM646" s="36">
        <v>0</v>
      </c>
      <c r="AN646" s="36">
        <v>0</v>
      </c>
      <c r="AO646" s="41"/>
      <c r="AP646" s="41">
        <f t="shared" si="179"/>
        <v>0</v>
      </c>
      <c r="AQ646" s="41">
        <f t="shared" si="175"/>
        <v>0</v>
      </c>
      <c r="AR646" s="19"/>
      <c r="AS646" s="19"/>
      <c r="AT646" s="19"/>
      <c r="AU646" s="14">
        <f t="shared" si="180"/>
        <v>0</v>
      </c>
      <c r="AV646" s="14">
        <f t="shared" si="178"/>
        <v>0</v>
      </c>
      <c r="AW646" s="40">
        <f t="shared" si="172"/>
        <v>0</v>
      </c>
      <c r="AX646" s="40">
        <v>7.5</v>
      </c>
      <c r="AY646" s="40">
        <f t="shared" si="177"/>
        <v>0</v>
      </c>
      <c r="AZ646" s="40">
        <f t="shared" si="182"/>
        <v>7.5</v>
      </c>
      <c r="BA646" s="40">
        <v>0</v>
      </c>
      <c r="BB646" s="40">
        <f t="shared" si="173"/>
        <v>0</v>
      </c>
      <c r="BC646" s="40">
        <v>0</v>
      </c>
      <c r="BD646" s="40">
        <f t="shared" si="174"/>
        <v>0</v>
      </c>
      <c r="BE646" s="40">
        <f t="shared" si="183"/>
        <v>0</v>
      </c>
      <c r="BF646" s="19"/>
      <c r="BG646" s="44"/>
      <c r="BH646" s="7"/>
    </row>
    <row r="647" spans="1:60">
      <c r="A647" s="13">
        <v>151</v>
      </c>
      <c r="B647" s="19" t="s">
        <v>738</v>
      </c>
      <c r="C647" s="19" t="s">
        <v>30</v>
      </c>
      <c r="D647" s="19">
        <v>4.5</v>
      </c>
      <c r="E647" s="14">
        <v>5</v>
      </c>
      <c r="F647" s="19">
        <v>5.5</v>
      </c>
      <c r="G647" s="19">
        <v>5.5</v>
      </c>
      <c r="H647" s="19">
        <v>5.5</v>
      </c>
      <c r="I647" s="19">
        <v>5.5</v>
      </c>
      <c r="J647" s="19">
        <v>5</v>
      </c>
      <c r="K647" s="19">
        <v>5</v>
      </c>
      <c r="L647" s="19">
        <v>5.5</v>
      </c>
      <c r="M647" s="19">
        <v>5.5</v>
      </c>
      <c r="N647" s="19">
        <v>5.5</v>
      </c>
      <c r="O647" s="19">
        <v>5</v>
      </c>
      <c r="P647" s="19">
        <v>5.5</v>
      </c>
      <c r="Q647" s="19">
        <v>5</v>
      </c>
      <c r="R647" s="19">
        <v>5</v>
      </c>
      <c r="S647" s="19">
        <v>6</v>
      </c>
      <c r="T647" s="19">
        <v>7</v>
      </c>
      <c r="U647" s="19">
        <v>6</v>
      </c>
      <c r="V647" s="19">
        <v>6</v>
      </c>
      <c r="W647" s="19">
        <v>6</v>
      </c>
      <c r="X647" s="19">
        <v>6</v>
      </c>
      <c r="Y647" s="19">
        <v>6</v>
      </c>
      <c r="Z647" s="14">
        <v>6</v>
      </c>
      <c r="AA647" s="19">
        <v>6</v>
      </c>
      <c r="AB647" s="19">
        <v>6</v>
      </c>
      <c r="AC647" s="19">
        <v>5</v>
      </c>
      <c r="AD647" s="19">
        <v>5.5</v>
      </c>
      <c r="AE647" s="19">
        <v>5.5</v>
      </c>
      <c r="AF647" s="19">
        <v>6</v>
      </c>
      <c r="AG647" s="19">
        <v>6</v>
      </c>
      <c r="AH647" s="19">
        <v>6.5</v>
      </c>
      <c r="AI647" s="14">
        <f t="shared" si="176"/>
        <v>174</v>
      </c>
      <c r="AJ647" s="14">
        <v>35</v>
      </c>
      <c r="AK647" s="36">
        <f t="shared" si="181"/>
        <v>6090</v>
      </c>
      <c r="AL647" s="19">
        <v>0</v>
      </c>
      <c r="AM647" s="36">
        <v>100</v>
      </c>
      <c r="AN647" s="36">
        <v>100</v>
      </c>
      <c r="AO647" s="41"/>
      <c r="AP647" s="41">
        <f t="shared" si="179"/>
        <v>0</v>
      </c>
      <c r="AQ647" s="41">
        <f t="shared" si="175"/>
        <v>0</v>
      </c>
      <c r="AR647" s="19"/>
      <c r="AS647" s="19"/>
      <c r="AT647" s="19"/>
      <c r="AU647" s="14">
        <f t="shared" si="180"/>
        <v>0</v>
      </c>
      <c r="AV647" s="14">
        <f t="shared" si="178"/>
        <v>0</v>
      </c>
      <c r="AW647" s="40">
        <f t="shared" si="172"/>
        <v>374</v>
      </c>
      <c r="AX647" s="40">
        <v>931</v>
      </c>
      <c r="AY647" s="40">
        <f t="shared" si="177"/>
        <v>174</v>
      </c>
      <c r="AZ647" s="40">
        <f t="shared" si="182"/>
        <v>1105</v>
      </c>
      <c r="BA647" s="40">
        <v>100</v>
      </c>
      <c r="BB647" s="40">
        <f t="shared" si="173"/>
        <v>200</v>
      </c>
      <c r="BC647" s="40">
        <v>100</v>
      </c>
      <c r="BD647" s="40">
        <f t="shared" si="174"/>
        <v>200</v>
      </c>
      <c r="BE647" s="40">
        <f t="shared" si="183"/>
        <v>5716</v>
      </c>
      <c r="BF647" s="19"/>
      <c r="BG647" s="44"/>
      <c r="BH647" s="7"/>
    </row>
    <row r="648" spans="1:261">
      <c r="A648" s="13">
        <v>152</v>
      </c>
      <c r="B648" s="19" t="s">
        <v>739</v>
      </c>
      <c r="C648" s="19" t="s">
        <v>30</v>
      </c>
      <c r="D648" s="19"/>
      <c r="E648" s="14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4"/>
      <c r="AA648" s="19"/>
      <c r="AB648" s="19"/>
      <c r="AC648" s="19"/>
      <c r="AD648" s="19"/>
      <c r="AE648" s="19"/>
      <c r="AF648" s="19"/>
      <c r="AG648" s="19"/>
      <c r="AH648" s="19"/>
      <c r="AI648" s="14">
        <f t="shared" si="176"/>
        <v>0</v>
      </c>
      <c r="AJ648" s="14">
        <v>35</v>
      </c>
      <c r="AK648" s="36">
        <f t="shared" si="181"/>
        <v>0</v>
      </c>
      <c r="AL648" s="19">
        <v>0</v>
      </c>
      <c r="AM648" s="36">
        <v>0</v>
      </c>
      <c r="AN648" s="36">
        <v>0</v>
      </c>
      <c r="AO648" s="41"/>
      <c r="AP648" s="41">
        <f t="shared" si="179"/>
        <v>0</v>
      </c>
      <c r="AQ648" s="41">
        <f t="shared" si="175"/>
        <v>0</v>
      </c>
      <c r="AR648" s="19"/>
      <c r="AS648" s="19"/>
      <c r="AT648" s="19"/>
      <c r="AU648" s="14">
        <f t="shared" si="180"/>
        <v>0</v>
      </c>
      <c r="AV648" s="14">
        <f t="shared" si="178"/>
        <v>0</v>
      </c>
      <c r="AW648" s="40">
        <f t="shared" si="172"/>
        <v>0</v>
      </c>
      <c r="AX648" s="40">
        <v>335.5</v>
      </c>
      <c r="AY648" s="40">
        <f t="shared" si="177"/>
        <v>0</v>
      </c>
      <c r="AZ648" s="40">
        <f t="shared" si="182"/>
        <v>335.5</v>
      </c>
      <c r="BA648" s="40">
        <v>0</v>
      </c>
      <c r="BB648" s="40">
        <f t="shared" si="173"/>
        <v>0</v>
      </c>
      <c r="BC648" s="40">
        <v>0</v>
      </c>
      <c r="BD648" s="40">
        <f t="shared" si="174"/>
        <v>0</v>
      </c>
      <c r="BE648" s="40">
        <f t="shared" si="183"/>
        <v>0</v>
      </c>
      <c r="BF648" s="19"/>
      <c r="BG648" s="44"/>
      <c r="BH648" s="12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</row>
    <row r="649" spans="1:263">
      <c r="A649" s="13">
        <v>154</v>
      </c>
      <c r="B649" s="19" t="s">
        <v>740</v>
      </c>
      <c r="C649" s="19" t="s">
        <v>30</v>
      </c>
      <c r="D649" s="19">
        <v>1</v>
      </c>
      <c r="E649" s="14">
        <v>1</v>
      </c>
      <c r="F649" s="19">
        <v>1.5</v>
      </c>
      <c r="G649" s="19">
        <v>1.5</v>
      </c>
      <c r="H649" s="19">
        <v>1.5</v>
      </c>
      <c r="I649" s="19">
        <v>1.5</v>
      </c>
      <c r="J649" s="19">
        <v>1.5</v>
      </c>
      <c r="K649" s="19">
        <v>4</v>
      </c>
      <c r="L649" s="19">
        <v>1.5</v>
      </c>
      <c r="M649" s="19">
        <v>1.5</v>
      </c>
      <c r="N649" s="19">
        <v>1</v>
      </c>
      <c r="O649" s="19">
        <v>1</v>
      </c>
      <c r="P649" s="19">
        <v>1.5</v>
      </c>
      <c r="Q649" s="19">
        <v>1.5</v>
      </c>
      <c r="R649" s="19">
        <v>1.5</v>
      </c>
      <c r="S649" s="19">
        <v>1</v>
      </c>
      <c r="T649" s="19">
        <v>0</v>
      </c>
      <c r="U649" s="19">
        <v>1.5</v>
      </c>
      <c r="V649" s="19">
        <v>1.5</v>
      </c>
      <c r="W649" s="19">
        <v>1.5</v>
      </c>
      <c r="X649" s="19">
        <v>1.5</v>
      </c>
      <c r="Y649" s="19">
        <v>1.5</v>
      </c>
      <c r="Z649" s="14">
        <v>1.5</v>
      </c>
      <c r="AA649" s="19">
        <v>1.5</v>
      </c>
      <c r="AB649" s="19">
        <v>1.5</v>
      </c>
      <c r="AC649" s="19">
        <v>1.5</v>
      </c>
      <c r="AD649" s="19">
        <v>1.5</v>
      </c>
      <c r="AE649" s="19">
        <v>1.5</v>
      </c>
      <c r="AF649" s="19">
        <v>1.5</v>
      </c>
      <c r="AG649" s="19">
        <v>1.5</v>
      </c>
      <c r="AH649" s="19">
        <v>1.5</v>
      </c>
      <c r="AI649" s="14">
        <f t="shared" si="176"/>
        <v>45</v>
      </c>
      <c r="AJ649" s="14">
        <v>35</v>
      </c>
      <c r="AK649" s="36">
        <f t="shared" si="181"/>
        <v>1575</v>
      </c>
      <c r="AL649" s="19">
        <v>0</v>
      </c>
      <c r="AM649" s="36">
        <v>0</v>
      </c>
      <c r="AN649" s="36">
        <v>100</v>
      </c>
      <c r="AO649" s="41"/>
      <c r="AP649" s="41">
        <f t="shared" si="179"/>
        <v>0</v>
      </c>
      <c r="AQ649" s="41">
        <f t="shared" si="175"/>
        <v>0</v>
      </c>
      <c r="AR649" s="19"/>
      <c r="AS649" s="19"/>
      <c r="AT649" s="19"/>
      <c r="AU649" s="14">
        <f t="shared" si="180"/>
        <v>0</v>
      </c>
      <c r="AV649" s="14">
        <f t="shared" si="178"/>
        <v>0</v>
      </c>
      <c r="AW649" s="40">
        <f t="shared" si="172"/>
        <v>145</v>
      </c>
      <c r="AX649" s="40">
        <v>236.5</v>
      </c>
      <c r="AY649" s="40">
        <f t="shared" si="177"/>
        <v>45</v>
      </c>
      <c r="AZ649" s="40">
        <f t="shared" si="182"/>
        <v>281.5</v>
      </c>
      <c r="BA649" s="40">
        <v>1000</v>
      </c>
      <c r="BB649" s="40">
        <f t="shared" si="173"/>
        <v>1000</v>
      </c>
      <c r="BC649" s="40">
        <v>100</v>
      </c>
      <c r="BD649" s="40">
        <f t="shared" si="174"/>
        <v>200</v>
      </c>
      <c r="BE649" s="40">
        <f t="shared" si="183"/>
        <v>1430</v>
      </c>
      <c r="BF649" s="19"/>
      <c r="BG649" s="44"/>
      <c r="BH649" s="7"/>
      <c r="JB649" s="9"/>
      <c r="JC649" s="9"/>
    </row>
    <row r="650" spans="1:263">
      <c r="A650" s="13">
        <v>155</v>
      </c>
      <c r="B650" s="19" t="s">
        <v>741</v>
      </c>
      <c r="C650" s="19" t="s">
        <v>30</v>
      </c>
      <c r="D650" s="19"/>
      <c r="E650" s="14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4"/>
      <c r="AA650" s="19"/>
      <c r="AB650" s="19"/>
      <c r="AC650" s="19"/>
      <c r="AD650" s="19"/>
      <c r="AE650" s="19"/>
      <c r="AF650" s="19"/>
      <c r="AG650" s="19"/>
      <c r="AH650" s="19"/>
      <c r="AI650" s="14">
        <f t="shared" si="176"/>
        <v>0</v>
      </c>
      <c r="AJ650" s="14">
        <v>35</v>
      </c>
      <c r="AK650" s="36">
        <f t="shared" si="181"/>
        <v>0</v>
      </c>
      <c r="AL650" s="19">
        <v>0</v>
      </c>
      <c r="AM650" s="36">
        <v>0</v>
      </c>
      <c r="AN650" s="36">
        <v>0</v>
      </c>
      <c r="AO650" s="41"/>
      <c r="AP650" s="41">
        <f t="shared" si="179"/>
        <v>0</v>
      </c>
      <c r="AQ650" s="41">
        <f t="shared" si="175"/>
        <v>0</v>
      </c>
      <c r="AR650" s="19"/>
      <c r="AS650" s="19"/>
      <c r="AT650" s="19"/>
      <c r="AU650" s="14">
        <f t="shared" si="180"/>
        <v>0</v>
      </c>
      <c r="AV650" s="14">
        <f t="shared" si="178"/>
        <v>0</v>
      </c>
      <c r="AW650" s="40">
        <f t="shared" si="172"/>
        <v>0</v>
      </c>
      <c r="AX650" s="40">
        <v>0</v>
      </c>
      <c r="AY650" s="40">
        <f t="shared" si="177"/>
        <v>0</v>
      </c>
      <c r="AZ650" s="40">
        <f t="shared" si="182"/>
        <v>0</v>
      </c>
      <c r="BA650" s="40">
        <v>0</v>
      </c>
      <c r="BB650" s="40">
        <f t="shared" si="173"/>
        <v>0</v>
      </c>
      <c r="BC650" s="40">
        <v>0</v>
      </c>
      <c r="BD650" s="40">
        <f t="shared" si="174"/>
        <v>0</v>
      </c>
      <c r="BE650" s="40">
        <f t="shared" si="183"/>
        <v>0</v>
      </c>
      <c r="BF650" s="19"/>
      <c r="BG650" s="44"/>
      <c r="BH650" s="7"/>
      <c r="JB650" s="9"/>
      <c r="JC650" s="9"/>
    </row>
    <row r="651" spans="1:60">
      <c r="A651" s="13">
        <v>157</v>
      </c>
      <c r="B651" s="19" t="s">
        <v>742</v>
      </c>
      <c r="C651" s="19" t="s">
        <v>30</v>
      </c>
      <c r="D651" s="19"/>
      <c r="E651" s="14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4"/>
      <c r="AA651" s="19"/>
      <c r="AB651" s="19"/>
      <c r="AC651" s="19"/>
      <c r="AD651" s="19"/>
      <c r="AE651" s="19"/>
      <c r="AF651" s="19"/>
      <c r="AG651" s="19"/>
      <c r="AH651" s="19"/>
      <c r="AI651" s="14">
        <f t="shared" si="176"/>
        <v>0</v>
      </c>
      <c r="AJ651" s="14">
        <v>35</v>
      </c>
      <c r="AK651" s="36">
        <f t="shared" si="181"/>
        <v>0</v>
      </c>
      <c r="AL651" s="19">
        <v>0</v>
      </c>
      <c r="AM651" s="36">
        <v>0</v>
      </c>
      <c r="AN651" s="36">
        <v>0</v>
      </c>
      <c r="AO651" s="41"/>
      <c r="AP651" s="41">
        <f t="shared" si="179"/>
        <v>0</v>
      </c>
      <c r="AQ651" s="41">
        <f t="shared" si="175"/>
        <v>0</v>
      </c>
      <c r="AR651" s="19"/>
      <c r="AS651" s="19"/>
      <c r="AT651" s="19"/>
      <c r="AU651" s="14">
        <f t="shared" si="180"/>
        <v>0</v>
      </c>
      <c r="AV651" s="14">
        <f t="shared" si="178"/>
        <v>0</v>
      </c>
      <c r="AW651" s="40">
        <f t="shared" si="172"/>
        <v>0</v>
      </c>
      <c r="AX651" s="40">
        <v>0</v>
      </c>
      <c r="AY651" s="40">
        <f t="shared" si="177"/>
        <v>0</v>
      </c>
      <c r="AZ651" s="40">
        <f t="shared" si="182"/>
        <v>0</v>
      </c>
      <c r="BA651" s="40">
        <v>0</v>
      </c>
      <c r="BB651" s="40">
        <f t="shared" si="173"/>
        <v>0</v>
      </c>
      <c r="BC651" s="40">
        <v>0</v>
      </c>
      <c r="BD651" s="40">
        <f t="shared" si="174"/>
        <v>0</v>
      </c>
      <c r="BE651" s="40">
        <f t="shared" si="183"/>
        <v>0</v>
      </c>
      <c r="BF651" s="19"/>
      <c r="BG651" s="44"/>
      <c r="BH651" s="7"/>
    </row>
    <row r="652" spans="1:60">
      <c r="A652" s="13">
        <v>159</v>
      </c>
      <c r="B652" s="19" t="s">
        <v>743</v>
      </c>
      <c r="C652" s="19" t="s">
        <v>30</v>
      </c>
      <c r="D652" s="19">
        <v>2.5</v>
      </c>
      <c r="E652" s="14">
        <v>2</v>
      </c>
      <c r="F652" s="19">
        <v>3</v>
      </c>
      <c r="G652" s="19">
        <v>2</v>
      </c>
      <c r="H652" s="19">
        <v>3</v>
      </c>
      <c r="I652" s="19">
        <v>3</v>
      </c>
      <c r="J652" s="19">
        <v>3</v>
      </c>
      <c r="K652" s="19">
        <v>3</v>
      </c>
      <c r="L652" s="19">
        <v>3</v>
      </c>
      <c r="M652" s="19">
        <v>2.5</v>
      </c>
      <c r="N652" s="19">
        <v>2</v>
      </c>
      <c r="O652" s="19">
        <v>2</v>
      </c>
      <c r="P652" s="19">
        <v>2.5</v>
      </c>
      <c r="Q652" s="19">
        <v>2.5</v>
      </c>
      <c r="R652" s="19">
        <v>2.5</v>
      </c>
      <c r="S652" s="19">
        <v>3</v>
      </c>
      <c r="T652" s="19">
        <v>2.5</v>
      </c>
      <c r="U652" s="19">
        <v>2.5</v>
      </c>
      <c r="V652" s="19">
        <v>3</v>
      </c>
      <c r="W652" s="19">
        <v>2.5</v>
      </c>
      <c r="X652" s="19">
        <v>2.5</v>
      </c>
      <c r="Y652" s="19">
        <v>2.5</v>
      </c>
      <c r="Z652" s="14">
        <v>2</v>
      </c>
      <c r="AA652" s="19">
        <v>2</v>
      </c>
      <c r="AB652" s="19">
        <v>2</v>
      </c>
      <c r="AC652" s="19">
        <v>2</v>
      </c>
      <c r="AD652" s="19">
        <v>2</v>
      </c>
      <c r="AE652" s="19"/>
      <c r="AF652" s="19"/>
      <c r="AG652" s="19">
        <v>2</v>
      </c>
      <c r="AH652" s="19">
        <v>2</v>
      </c>
      <c r="AI652" s="14">
        <f t="shared" si="176"/>
        <v>71</v>
      </c>
      <c r="AJ652" s="14">
        <v>35</v>
      </c>
      <c r="AK652" s="36">
        <f t="shared" si="181"/>
        <v>2485</v>
      </c>
      <c r="AL652" s="19">
        <v>0</v>
      </c>
      <c r="AM652" s="36">
        <v>100</v>
      </c>
      <c r="AN652" s="36">
        <v>100</v>
      </c>
      <c r="AO652" s="41"/>
      <c r="AP652" s="41">
        <f t="shared" si="179"/>
        <v>0</v>
      </c>
      <c r="AQ652" s="41">
        <f t="shared" si="175"/>
        <v>0</v>
      </c>
      <c r="AR652" s="19"/>
      <c r="AS652" s="19"/>
      <c r="AT652" s="19"/>
      <c r="AU652" s="14">
        <f t="shared" si="180"/>
        <v>0</v>
      </c>
      <c r="AV652" s="14">
        <f t="shared" si="178"/>
        <v>0</v>
      </c>
      <c r="AW652" s="40">
        <f t="shared" si="172"/>
        <v>271</v>
      </c>
      <c r="AX652" s="40">
        <v>575</v>
      </c>
      <c r="AY652" s="40">
        <f t="shared" si="177"/>
        <v>71</v>
      </c>
      <c r="AZ652" s="40">
        <f t="shared" si="182"/>
        <v>646</v>
      </c>
      <c r="BA652" s="40">
        <v>100</v>
      </c>
      <c r="BB652" s="40">
        <f t="shared" si="173"/>
        <v>200</v>
      </c>
      <c r="BC652" s="40">
        <v>100</v>
      </c>
      <c r="BD652" s="40">
        <f t="shared" si="174"/>
        <v>200</v>
      </c>
      <c r="BE652" s="40">
        <f t="shared" si="183"/>
        <v>2214</v>
      </c>
      <c r="BF652" s="19"/>
      <c r="BG652" s="44"/>
      <c r="BH652" s="7"/>
    </row>
    <row r="653" spans="1:60">
      <c r="A653" s="13">
        <v>160</v>
      </c>
      <c r="B653" s="19" t="s">
        <v>744</v>
      </c>
      <c r="C653" s="19" t="s">
        <v>30</v>
      </c>
      <c r="D653" s="19">
        <v>3</v>
      </c>
      <c r="E653" s="14">
        <v>3</v>
      </c>
      <c r="F653" s="19">
        <v>2</v>
      </c>
      <c r="G653" s="19">
        <v>3</v>
      </c>
      <c r="H653" s="19">
        <v>3</v>
      </c>
      <c r="I653" s="19">
        <v>3.5</v>
      </c>
      <c r="J653" s="19">
        <v>3.5</v>
      </c>
      <c r="K653" s="19">
        <v>3</v>
      </c>
      <c r="L653" s="19">
        <v>2.5</v>
      </c>
      <c r="M653" s="19">
        <v>3</v>
      </c>
      <c r="N653" s="19">
        <v>3.5</v>
      </c>
      <c r="O653" s="19">
        <v>0</v>
      </c>
      <c r="P653" s="19">
        <v>3</v>
      </c>
      <c r="Q653" s="19">
        <v>2</v>
      </c>
      <c r="R653" s="19">
        <v>2</v>
      </c>
      <c r="S653" s="19">
        <v>3</v>
      </c>
      <c r="T653" s="19">
        <v>3</v>
      </c>
      <c r="U653" s="19">
        <v>3</v>
      </c>
      <c r="V653" s="19">
        <v>3</v>
      </c>
      <c r="W653" s="19">
        <v>3</v>
      </c>
      <c r="X653" s="19">
        <v>3</v>
      </c>
      <c r="Y653" s="19">
        <v>3</v>
      </c>
      <c r="Z653" s="14">
        <v>2</v>
      </c>
      <c r="AA653" s="19">
        <v>2</v>
      </c>
      <c r="AB653" s="19">
        <v>0</v>
      </c>
      <c r="AC653" s="19">
        <v>3</v>
      </c>
      <c r="AD653" s="19">
        <v>3</v>
      </c>
      <c r="AE653" s="19">
        <v>3</v>
      </c>
      <c r="AF653" s="19">
        <v>3</v>
      </c>
      <c r="AG653" s="19">
        <v>2.5</v>
      </c>
      <c r="AH653" s="19">
        <v>2.5</v>
      </c>
      <c r="AI653" s="14">
        <f t="shared" si="176"/>
        <v>82</v>
      </c>
      <c r="AJ653" s="14">
        <v>35</v>
      </c>
      <c r="AK653" s="36">
        <f t="shared" si="181"/>
        <v>2870</v>
      </c>
      <c r="AL653" s="19">
        <v>0</v>
      </c>
      <c r="AM653" s="36">
        <v>100</v>
      </c>
      <c r="AN653" s="36">
        <v>100</v>
      </c>
      <c r="AO653" s="41"/>
      <c r="AP653" s="41">
        <f t="shared" si="179"/>
        <v>0</v>
      </c>
      <c r="AQ653" s="41">
        <f t="shared" si="175"/>
        <v>0</v>
      </c>
      <c r="AR653" s="19"/>
      <c r="AS653" s="19"/>
      <c r="AT653" s="19"/>
      <c r="AU653" s="14">
        <f t="shared" si="180"/>
        <v>0</v>
      </c>
      <c r="AV653" s="14">
        <f t="shared" si="178"/>
        <v>0</v>
      </c>
      <c r="AW653" s="40">
        <f t="shared" si="172"/>
        <v>282</v>
      </c>
      <c r="AX653" s="40">
        <v>585.5</v>
      </c>
      <c r="AY653" s="40">
        <f t="shared" si="177"/>
        <v>82</v>
      </c>
      <c r="AZ653" s="40">
        <f t="shared" si="182"/>
        <v>667.5</v>
      </c>
      <c r="BA653" s="40">
        <v>0</v>
      </c>
      <c r="BB653" s="40">
        <f t="shared" si="173"/>
        <v>100</v>
      </c>
      <c r="BC653" s="40">
        <v>0</v>
      </c>
      <c r="BD653" s="40">
        <f t="shared" si="174"/>
        <v>100</v>
      </c>
      <c r="BE653" s="40">
        <f t="shared" si="183"/>
        <v>2588</v>
      </c>
      <c r="BF653" s="19"/>
      <c r="BG653" s="44"/>
      <c r="BH653" s="7"/>
    </row>
    <row r="654" spans="1:60">
      <c r="A654" s="13">
        <v>161</v>
      </c>
      <c r="B654" s="19" t="s">
        <v>745</v>
      </c>
      <c r="C654" s="19" t="s">
        <v>30</v>
      </c>
      <c r="D654" s="19"/>
      <c r="E654" s="14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4"/>
      <c r="AA654" s="19"/>
      <c r="AB654" s="19"/>
      <c r="AC654" s="19"/>
      <c r="AD654" s="19"/>
      <c r="AE654" s="19"/>
      <c r="AF654" s="19"/>
      <c r="AG654" s="19"/>
      <c r="AH654" s="19"/>
      <c r="AI654" s="14">
        <f t="shared" si="176"/>
        <v>0</v>
      </c>
      <c r="AJ654" s="14">
        <v>35</v>
      </c>
      <c r="AK654" s="36">
        <f t="shared" si="181"/>
        <v>0</v>
      </c>
      <c r="AL654" s="19">
        <v>0</v>
      </c>
      <c r="AM654" s="36">
        <v>0</v>
      </c>
      <c r="AN654" s="36">
        <v>0</v>
      </c>
      <c r="AO654" s="41"/>
      <c r="AP654" s="41">
        <f t="shared" si="179"/>
        <v>0</v>
      </c>
      <c r="AQ654" s="41">
        <f t="shared" si="175"/>
        <v>0</v>
      </c>
      <c r="AR654" s="19"/>
      <c r="AS654" s="19"/>
      <c r="AT654" s="19"/>
      <c r="AU654" s="14">
        <f t="shared" si="180"/>
        <v>0</v>
      </c>
      <c r="AV654" s="14">
        <f t="shared" si="178"/>
        <v>0</v>
      </c>
      <c r="AW654" s="40">
        <f t="shared" si="172"/>
        <v>0</v>
      </c>
      <c r="AX654" s="40">
        <v>520</v>
      </c>
      <c r="AY654" s="40">
        <f t="shared" si="177"/>
        <v>0</v>
      </c>
      <c r="AZ654" s="40">
        <f t="shared" si="182"/>
        <v>520</v>
      </c>
      <c r="BA654" s="40">
        <v>0</v>
      </c>
      <c r="BB654" s="40">
        <f t="shared" si="173"/>
        <v>0</v>
      </c>
      <c r="BC654" s="40">
        <v>0</v>
      </c>
      <c r="BD654" s="40">
        <f t="shared" si="174"/>
        <v>0</v>
      </c>
      <c r="BE654" s="40">
        <f t="shared" si="183"/>
        <v>0</v>
      </c>
      <c r="BF654" s="19"/>
      <c r="BG654" s="44"/>
      <c r="BH654" s="7"/>
    </row>
    <row r="655" spans="1:60">
      <c r="A655" s="13">
        <v>162</v>
      </c>
      <c r="B655" s="19" t="s">
        <v>746</v>
      </c>
      <c r="C655" s="19" t="s">
        <v>30</v>
      </c>
      <c r="D655" s="19">
        <v>2.5</v>
      </c>
      <c r="E655" s="14">
        <v>2</v>
      </c>
      <c r="F655" s="19">
        <v>1</v>
      </c>
      <c r="G655" s="19">
        <v>2.5</v>
      </c>
      <c r="H655" s="19">
        <v>2</v>
      </c>
      <c r="I655" s="19">
        <v>1.5</v>
      </c>
      <c r="J655" s="19">
        <v>1.5</v>
      </c>
      <c r="K655" s="19">
        <v>2</v>
      </c>
      <c r="L655" s="19">
        <v>1.5</v>
      </c>
      <c r="M655" s="19">
        <v>1</v>
      </c>
      <c r="N655" s="19">
        <v>2</v>
      </c>
      <c r="O655" s="19">
        <v>1</v>
      </c>
      <c r="P655" s="19">
        <v>1.5</v>
      </c>
      <c r="Q655" s="19">
        <v>1.5</v>
      </c>
      <c r="R655" s="19">
        <v>1.5</v>
      </c>
      <c r="S655" s="19">
        <v>1</v>
      </c>
      <c r="T655" s="19">
        <v>1.5</v>
      </c>
      <c r="U655" s="19">
        <v>2</v>
      </c>
      <c r="V655" s="19">
        <v>1.5</v>
      </c>
      <c r="W655" s="19">
        <v>1.5</v>
      </c>
      <c r="X655" s="19">
        <v>1.5</v>
      </c>
      <c r="Y655" s="19">
        <v>1.5</v>
      </c>
      <c r="Z655" s="14">
        <v>2</v>
      </c>
      <c r="AA655" s="19">
        <v>1.5</v>
      </c>
      <c r="AB655" s="19">
        <v>2</v>
      </c>
      <c r="AC655" s="19">
        <v>1.5</v>
      </c>
      <c r="AD655" s="19">
        <v>2</v>
      </c>
      <c r="AE655" s="19">
        <v>1.5</v>
      </c>
      <c r="AF655" s="19">
        <v>2</v>
      </c>
      <c r="AG655" s="19">
        <v>1</v>
      </c>
      <c r="AH655" s="19">
        <v>1</v>
      </c>
      <c r="AI655" s="14">
        <f t="shared" si="176"/>
        <v>50</v>
      </c>
      <c r="AJ655" s="14">
        <v>35</v>
      </c>
      <c r="AK655" s="36">
        <f t="shared" si="181"/>
        <v>1750</v>
      </c>
      <c r="AL655" s="19">
        <v>0</v>
      </c>
      <c r="AM655" s="36">
        <v>100</v>
      </c>
      <c r="AN655" s="36">
        <v>100</v>
      </c>
      <c r="AO655" s="41"/>
      <c r="AP655" s="41">
        <f t="shared" si="179"/>
        <v>0</v>
      </c>
      <c r="AQ655" s="41">
        <f t="shared" si="175"/>
        <v>0</v>
      </c>
      <c r="AR655" s="19"/>
      <c r="AS655" s="19"/>
      <c r="AT655" s="19"/>
      <c r="AU655" s="14">
        <f t="shared" si="180"/>
        <v>0</v>
      </c>
      <c r="AV655" s="14">
        <f t="shared" si="178"/>
        <v>0</v>
      </c>
      <c r="AW655" s="40">
        <f t="shared" si="172"/>
        <v>250</v>
      </c>
      <c r="AX655" s="40">
        <v>658</v>
      </c>
      <c r="AY655" s="40">
        <f t="shared" si="177"/>
        <v>50</v>
      </c>
      <c r="AZ655" s="40">
        <f t="shared" si="182"/>
        <v>708</v>
      </c>
      <c r="BA655" s="40">
        <v>100</v>
      </c>
      <c r="BB655" s="40">
        <f t="shared" si="173"/>
        <v>200</v>
      </c>
      <c r="BC655" s="40">
        <v>100</v>
      </c>
      <c r="BD655" s="40">
        <f t="shared" si="174"/>
        <v>200</v>
      </c>
      <c r="BE655" s="40">
        <f t="shared" si="183"/>
        <v>1500</v>
      </c>
      <c r="BF655" s="19"/>
      <c r="BG655" s="44"/>
      <c r="BH655" s="7"/>
    </row>
    <row r="656" spans="1:60">
      <c r="A656" s="13">
        <v>163</v>
      </c>
      <c r="B656" s="19" t="s">
        <v>474</v>
      </c>
      <c r="C656" s="19" t="s">
        <v>30</v>
      </c>
      <c r="D656" s="19"/>
      <c r="E656" s="14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4"/>
      <c r="AA656" s="19"/>
      <c r="AB656" s="19"/>
      <c r="AC656" s="19"/>
      <c r="AD656" s="19"/>
      <c r="AE656" s="19"/>
      <c r="AF656" s="19"/>
      <c r="AG656" s="19"/>
      <c r="AH656" s="19"/>
      <c r="AI656" s="14">
        <f t="shared" si="176"/>
        <v>0</v>
      </c>
      <c r="AJ656" s="14">
        <v>35</v>
      </c>
      <c r="AK656" s="36">
        <f t="shared" si="181"/>
        <v>0</v>
      </c>
      <c r="AL656" s="19">
        <v>0</v>
      </c>
      <c r="AM656" s="36">
        <v>0</v>
      </c>
      <c r="AN656" s="36">
        <v>0</v>
      </c>
      <c r="AO656" s="41"/>
      <c r="AP656" s="41">
        <f t="shared" si="179"/>
        <v>0</v>
      </c>
      <c r="AQ656" s="41">
        <f t="shared" si="175"/>
        <v>0</v>
      </c>
      <c r="AR656" s="19"/>
      <c r="AS656" s="19"/>
      <c r="AT656" s="19"/>
      <c r="AU656" s="14">
        <f t="shared" si="180"/>
        <v>0</v>
      </c>
      <c r="AV656" s="14">
        <f t="shared" si="178"/>
        <v>0</v>
      </c>
      <c r="AW656" s="40">
        <f t="shared" si="172"/>
        <v>0</v>
      </c>
      <c r="AX656" s="40">
        <v>355</v>
      </c>
      <c r="AY656" s="40">
        <f t="shared" si="177"/>
        <v>0</v>
      </c>
      <c r="AZ656" s="40">
        <f t="shared" si="182"/>
        <v>355</v>
      </c>
      <c r="BA656" s="40">
        <v>1000</v>
      </c>
      <c r="BB656" s="40">
        <f t="shared" si="173"/>
        <v>1000</v>
      </c>
      <c r="BC656" s="40">
        <v>0</v>
      </c>
      <c r="BD656" s="40">
        <f t="shared" si="174"/>
        <v>0</v>
      </c>
      <c r="BE656" s="40">
        <f t="shared" si="183"/>
        <v>0</v>
      </c>
      <c r="BF656" s="19"/>
      <c r="BG656" s="44"/>
      <c r="BH656" s="7"/>
    </row>
    <row r="657" spans="1:263">
      <c r="A657" s="13">
        <v>164</v>
      </c>
      <c r="B657" s="19" t="s">
        <v>308</v>
      </c>
      <c r="C657" s="19" t="s">
        <v>30</v>
      </c>
      <c r="D657" s="19">
        <v>1</v>
      </c>
      <c r="E657" s="14">
        <v>1</v>
      </c>
      <c r="F657" s="19">
        <v>1</v>
      </c>
      <c r="G657" s="19">
        <v>1</v>
      </c>
      <c r="H657" s="19">
        <v>0</v>
      </c>
      <c r="I657" s="19">
        <v>0</v>
      </c>
      <c r="J657" s="19">
        <v>0</v>
      </c>
      <c r="K657" s="19">
        <v>0</v>
      </c>
      <c r="L657" s="19"/>
      <c r="M657" s="19"/>
      <c r="N657" s="19"/>
      <c r="O657" s="19"/>
      <c r="P657" s="19">
        <v>0</v>
      </c>
      <c r="Q657" s="19">
        <v>0</v>
      </c>
      <c r="R657" s="19">
        <v>1</v>
      </c>
      <c r="S657" s="19">
        <v>1</v>
      </c>
      <c r="T657" s="19">
        <v>1</v>
      </c>
      <c r="U657" s="19">
        <v>1</v>
      </c>
      <c r="V657" s="19">
        <v>1</v>
      </c>
      <c r="W657" s="19">
        <v>1</v>
      </c>
      <c r="X657" s="19">
        <v>1</v>
      </c>
      <c r="Y657" s="19">
        <v>1</v>
      </c>
      <c r="Z657" s="14"/>
      <c r="AA657" s="19">
        <v>1</v>
      </c>
      <c r="AB657" s="19">
        <v>0</v>
      </c>
      <c r="AC657" s="19"/>
      <c r="AD657" s="19"/>
      <c r="AE657" s="19">
        <v>1</v>
      </c>
      <c r="AF657" s="19">
        <v>1</v>
      </c>
      <c r="AG657" s="19">
        <v>1</v>
      </c>
      <c r="AH657" s="19"/>
      <c r="AI657" s="14">
        <f t="shared" si="176"/>
        <v>16</v>
      </c>
      <c r="AJ657" s="14">
        <v>35</v>
      </c>
      <c r="AK657" s="36">
        <f t="shared" si="181"/>
        <v>560</v>
      </c>
      <c r="AL657" s="19">
        <v>0</v>
      </c>
      <c r="AM657" s="36">
        <v>100</v>
      </c>
      <c r="AN657" s="36">
        <v>100</v>
      </c>
      <c r="AO657" s="41"/>
      <c r="AP657" s="41">
        <f t="shared" si="179"/>
        <v>0</v>
      </c>
      <c r="AQ657" s="41">
        <f t="shared" si="175"/>
        <v>0</v>
      </c>
      <c r="AR657" s="19"/>
      <c r="AS657" s="19"/>
      <c r="AT657" s="19"/>
      <c r="AU657" s="14">
        <f t="shared" si="180"/>
        <v>0</v>
      </c>
      <c r="AV657" s="14">
        <f t="shared" si="178"/>
        <v>0</v>
      </c>
      <c r="AW657" s="40">
        <f t="shared" si="172"/>
        <v>216</v>
      </c>
      <c r="AX657" s="40">
        <v>363</v>
      </c>
      <c r="AY657" s="40">
        <f t="shared" si="177"/>
        <v>16</v>
      </c>
      <c r="AZ657" s="40">
        <f t="shared" si="182"/>
        <v>379</v>
      </c>
      <c r="BA657" s="40">
        <v>100</v>
      </c>
      <c r="BB657" s="40">
        <f t="shared" si="173"/>
        <v>200</v>
      </c>
      <c r="BC657" s="40">
        <v>100</v>
      </c>
      <c r="BD657" s="40">
        <f t="shared" si="174"/>
        <v>200</v>
      </c>
      <c r="BE657" s="40">
        <f t="shared" si="183"/>
        <v>344</v>
      </c>
      <c r="BF657" s="19"/>
      <c r="BG657" s="44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5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  <c r="DG657" s="25"/>
      <c r="DH657" s="25"/>
      <c r="DI657" s="25"/>
      <c r="DJ657" s="25"/>
      <c r="DK657" s="25"/>
      <c r="DL657" s="25"/>
      <c r="DM657" s="25"/>
      <c r="DN657" s="25"/>
      <c r="DO657" s="25"/>
      <c r="DP657" s="25"/>
      <c r="DQ657" s="25"/>
      <c r="DR657" s="25"/>
      <c r="DS657" s="25"/>
      <c r="DT657" s="25"/>
      <c r="DU657" s="25"/>
      <c r="DV657" s="25"/>
      <c r="DW657" s="25"/>
      <c r="DX657" s="25"/>
      <c r="DY657" s="25"/>
      <c r="DZ657" s="25"/>
      <c r="EA657" s="25"/>
      <c r="EB657" s="25"/>
      <c r="EC657" s="25"/>
      <c r="ED657" s="25"/>
      <c r="EE657" s="25"/>
      <c r="EF657" s="25"/>
      <c r="EG657" s="25"/>
      <c r="EH657" s="25"/>
      <c r="EI657" s="25"/>
      <c r="EJ657" s="25"/>
      <c r="EK657" s="25"/>
      <c r="EL657" s="25"/>
      <c r="EM657" s="25"/>
      <c r="EN657" s="25"/>
      <c r="EO657" s="25"/>
      <c r="EP657" s="25"/>
      <c r="EQ657" s="25"/>
      <c r="ER657" s="25"/>
      <c r="ES657" s="25"/>
      <c r="ET657" s="25"/>
      <c r="EU657" s="25"/>
      <c r="EV657" s="25"/>
      <c r="EW657" s="25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  <c r="FN657" s="25"/>
      <c r="FO657" s="25"/>
      <c r="FP657" s="25"/>
      <c r="FQ657" s="25"/>
      <c r="FR657" s="25"/>
      <c r="FS657" s="25"/>
      <c r="FT657" s="25"/>
      <c r="FU657" s="25"/>
      <c r="FV657" s="25"/>
      <c r="FW657" s="25"/>
      <c r="FX657" s="25"/>
      <c r="FY657" s="25"/>
      <c r="FZ657" s="25"/>
      <c r="GA657" s="25"/>
      <c r="GB657" s="25"/>
      <c r="GC657" s="25"/>
      <c r="GD657" s="25"/>
      <c r="GE657" s="25"/>
      <c r="GF657" s="25"/>
      <c r="GG657" s="25"/>
      <c r="GH657" s="25"/>
      <c r="GI657" s="25"/>
      <c r="GJ657" s="25"/>
      <c r="GK657" s="25"/>
      <c r="GL657" s="25"/>
      <c r="GM657" s="25"/>
      <c r="GN657" s="25"/>
      <c r="GO657" s="25"/>
      <c r="GP657" s="25"/>
      <c r="GQ657" s="25"/>
      <c r="GR657" s="25"/>
      <c r="GS657" s="25"/>
      <c r="GT657" s="25"/>
      <c r="GU657" s="25"/>
      <c r="GV657" s="25"/>
      <c r="GW657" s="25"/>
      <c r="GX657" s="25"/>
      <c r="GY657" s="25"/>
      <c r="GZ657" s="25"/>
      <c r="HA657" s="25"/>
      <c r="HB657" s="25"/>
      <c r="HC657" s="25"/>
      <c r="HD657" s="25"/>
      <c r="HE657" s="25"/>
      <c r="HF657" s="25"/>
      <c r="HG657" s="25"/>
      <c r="HH657" s="25"/>
      <c r="HI657" s="25"/>
      <c r="HJ657" s="25"/>
      <c r="HK657" s="25"/>
      <c r="HL657" s="25"/>
      <c r="HM657" s="25"/>
      <c r="HN657" s="25"/>
      <c r="HO657" s="25"/>
      <c r="HP657" s="25"/>
      <c r="HQ657" s="25"/>
      <c r="HR657" s="25"/>
      <c r="HS657" s="25"/>
      <c r="HT657" s="25"/>
      <c r="HU657" s="25"/>
      <c r="HV657" s="25"/>
      <c r="HW657" s="25"/>
      <c r="HX657" s="25"/>
      <c r="HY657" s="25"/>
      <c r="HZ657" s="25"/>
      <c r="IA657" s="25"/>
      <c r="IB657" s="25"/>
      <c r="IC657" s="25"/>
      <c r="ID657" s="25"/>
      <c r="IE657" s="25"/>
      <c r="IF657" s="25"/>
      <c r="IG657" s="25"/>
      <c r="IH657" s="25"/>
      <c r="II657" s="25"/>
      <c r="IJ657" s="25"/>
      <c r="IK657" s="25"/>
      <c r="IL657" s="25"/>
      <c r="IM657" s="25"/>
      <c r="IN657" s="25"/>
      <c r="IO657" s="25"/>
      <c r="IP657" s="25"/>
      <c r="IQ657" s="25"/>
      <c r="IR657" s="25"/>
      <c r="IS657" s="25"/>
      <c r="IT657" s="25"/>
      <c r="IU657" s="25"/>
      <c r="IV657" s="25"/>
      <c r="IW657" s="25"/>
      <c r="IX657" s="25"/>
      <c r="IY657" s="25"/>
      <c r="IZ657" s="25"/>
      <c r="JA657" s="25"/>
      <c r="JB657" s="86"/>
      <c r="JC657" s="86"/>
    </row>
    <row r="658" spans="1:60">
      <c r="A658" s="13">
        <v>165</v>
      </c>
      <c r="B658" s="19" t="s">
        <v>747</v>
      </c>
      <c r="C658" s="19" t="s">
        <v>30</v>
      </c>
      <c r="D658" s="19" t="s">
        <v>79</v>
      </c>
      <c r="E658" s="14">
        <v>3</v>
      </c>
      <c r="F658" s="19" t="s">
        <v>79</v>
      </c>
      <c r="G658" s="19">
        <v>1</v>
      </c>
      <c r="H658" s="19">
        <v>1.5</v>
      </c>
      <c r="I658" s="19">
        <v>0</v>
      </c>
      <c r="J658" s="19">
        <v>1</v>
      </c>
      <c r="K658" s="19">
        <v>1</v>
      </c>
      <c r="L658" s="19">
        <v>0</v>
      </c>
      <c r="M658" s="19">
        <v>1.5</v>
      </c>
      <c r="N658" s="19">
        <v>0</v>
      </c>
      <c r="O658" s="19">
        <v>1.5</v>
      </c>
      <c r="P658" s="19">
        <v>1.5</v>
      </c>
      <c r="Q658" s="19">
        <v>2</v>
      </c>
      <c r="R658" s="19">
        <v>2</v>
      </c>
      <c r="S658" s="19">
        <v>1</v>
      </c>
      <c r="T658" s="19">
        <v>1.5</v>
      </c>
      <c r="U658" s="19">
        <v>1</v>
      </c>
      <c r="V658" s="19">
        <v>1</v>
      </c>
      <c r="W658" s="19">
        <v>1</v>
      </c>
      <c r="X658" s="19">
        <v>1</v>
      </c>
      <c r="Y658" s="19">
        <v>1</v>
      </c>
      <c r="Z658" s="14">
        <v>1.5</v>
      </c>
      <c r="AA658" s="19">
        <v>1</v>
      </c>
      <c r="AB658" s="19">
        <v>0</v>
      </c>
      <c r="AC658" s="19">
        <v>1</v>
      </c>
      <c r="AD658" s="19">
        <v>1.5</v>
      </c>
      <c r="AE658" s="19">
        <v>1.5</v>
      </c>
      <c r="AF658" s="19">
        <v>2</v>
      </c>
      <c r="AG658" s="19">
        <v>2</v>
      </c>
      <c r="AH658" s="19"/>
      <c r="AI658" s="14">
        <f t="shared" si="176"/>
        <v>34</v>
      </c>
      <c r="AJ658" s="14">
        <v>35</v>
      </c>
      <c r="AK658" s="36">
        <f t="shared" si="181"/>
        <v>1190</v>
      </c>
      <c r="AL658" s="19">
        <v>0</v>
      </c>
      <c r="AM658" s="36">
        <v>100</v>
      </c>
      <c r="AN658" s="36">
        <v>100</v>
      </c>
      <c r="AO658" s="41"/>
      <c r="AP658" s="41">
        <f t="shared" si="179"/>
        <v>0</v>
      </c>
      <c r="AQ658" s="41">
        <f t="shared" si="175"/>
        <v>0</v>
      </c>
      <c r="AR658" s="19"/>
      <c r="AS658" s="19"/>
      <c r="AT658" s="19"/>
      <c r="AU658" s="14">
        <f t="shared" si="180"/>
        <v>0</v>
      </c>
      <c r="AV658" s="14">
        <f t="shared" si="178"/>
        <v>0</v>
      </c>
      <c r="AW658" s="40">
        <f t="shared" si="172"/>
        <v>234</v>
      </c>
      <c r="AX658" s="40">
        <v>198.5</v>
      </c>
      <c r="AY658" s="40">
        <f t="shared" si="177"/>
        <v>34</v>
      </c>
      <c r="AZ658" s="40">
        <f t="shared" si="182"/>
        <v>232.5</v>
      </c>
      <c r="BA658" s="40">
        <v>100</v>
      </c>
      <c r="BB658" s="40">
        <f t="shared" si="173"/>
        <v>200</v>
      </c>
      <c r="BC658" s="40">
        <v>100</v>
      </c>
      <c r="BD658" s="40">
        <f t="shared" si="174"/>
        <v>200</v>
      </c>
      <c r="BE658" s="40">
        <f t="shared" si="183"/>
        <v>956</v>
      </c>
      <c r="BF658" s="19"/>
      <c r="BG658" s="44"/>
      <c r="BH658" s="7"/>
    </row>
    <row r="659" spans="1:263">
      <c r="A659" s="13">
        <v>168</v>
      </c>
      <c r="B659" s="21" t="s">
        <v>748</v>
      </c>
      <c r="C659" s="21" t="s">
        <v>30</v>
      </c>
      <c r="D659" s="21">
        <v>1</v>
      </c>
      <c r="E659" s="51">
        <v>3</v>
      </c>
      <c r="F659" s="21"/>
      <c r="G659" s="21">
        <v>1.5</v>
      </c>
      <c r="H659" s="21">
        <v>3.5</v>
      </c>
      <c r="I659" s="21">
        <v>2.5</v>
      </c>
      <c r="J659" s="21">
        <v>3</v>
      </c>
      <c r="K659" s="21">
        <v>2</v>
      </c>
      <c r="L659" s="21">
        <v>4</v>
      </c>
      <c r="M659" s="21">
        <v>2</v>
      </c>
      <c r="N659" s="21">
        <v>1.5</v>
      </c>
      <c r="O659" s="21">
        <v>2.5</v>
      </c>
      <c r="P659" s="21">
        <v>2.5</v>
      </c>
      <c r="Q659" s="21">
        <v>3</v>
      </c>
      <c r="R659" s="21">
        <v>3</v>
      </c>
      <c r="S659" s="21">
        <v>3.5</v>
      </c>
      <c r="T659" s="21">
        <v>3.5</v>
      </c>
      <c r="U659" s="21">
        <v>3</v>
      </c>
      <c r="V659" s="21">
        <v>3</v>
      </c>
      <c r="W659" s="21">
        <v>2.5</v>
      </c>
      <c r="X659" s="21">
        <v>2.5</v>
      </c>
      <c r="Y659" s="21"/>
      <c r="Z659" s="51">
        <v>3.5</v>
      </c>
      <c r="AA659" s="21">
        <v>3</v>
      </c>
      <c r="AB659" s="21">
        <v>0</v>
      </c>
      <c r="AC659" s="21">
        <v>4</v>
      </c>
      <c r="AD659" s="21"/>
      <c r="AE659" s="21">
        <v>3</v>
      </c>
      <c r="AF659" s="21">
        <v>2.5</v>
      </c>
      <c r="AG659" s="21"/>
      <c r="AH659" s="21">
        <v>3</v>
      </c>
      <c r="AI659" s="14">
        <f t="shared" si="176"/>
        <v>72</v>
      </c>
      <c r="AJ659" s="14">
        <v>35</v>
      </c>
      <c r="AK659" s="36">
        <f t="shared" si="181"/>
        <v>2520</v>
      </c>
      <c r="AL659" s="21">
        <v>0</v>
      </c>
      <c r="AM659" s="52">
        <v>100</v>
      </c>
      <c r="AN659" s="52">
        <v>100</v>
      </c>
      <c r="AO659" s="53"/>
      <c r="AP659" s="41">
        <f t="shared" si="179"/>
        <v>0</v>
      </c>
      <c r="AQ659" s="41">
        <f t="shared" si="175"/>
        <v>0</v>
      </c>
      <c r="AR659" s="21"/>
      <c r="AS659" s="21"/>
      <c r="AT659" s="21"/>
      <c r="AU659" s="14">
        <f t="shared" si="180"/>
        <v>0</v>
      </c>
      <c r="AV659" s="14">
        <f t="shared" si="178"/>
        <v>0</v>
      </c>
      <c r="AW659" s="40">
        <f t="shared" si="172"/>
        <v>272</v>
      </c>
      <c r="AX659" s="54">
        <v>79</v>
      </c>
      <c r="AY659" s="40">
        <f t="shared" si="177"/>
        <v>72</v>
      </c>
      <c r="AZ659" s="40">
        <f t="shared" si="182"/>
        <v>151</v>
      </c>
      <c r="BA659" s="54">
        <v>100</v>
      </c>
      <c r="BB659" s="40">
        <f t="shared" si="173"/>
        <v>200</v>
      </c>
      <c r="BC659" s="54">
        <v>100</v>
      </c>
      <c r="BD659" s="40">
        <f t="shared" si="174"/>
        <v>200</v>
      </c>
      <c r="BE659" s="40">
        <f t="shared" si="183"/>
        <v>2248</v>
      </c>
      <c r="BF659" s="21"/>
      <c r="BG659" s="44"/>
      <c r="BH659" s="7"/>
      <c r="JB659" s="11"/>
      <c r="JC659" s="11"/>
    </row>
    <row r="660" spans="1:263">
      <c r="A660" s="13">
        <v>169</v>
      </c>
      <c r="B660" s="19" t="s">
        <v>749</v>
      </c>
      <c r="C660" s="19" t="s">
        <v>30</v>
      </c>
      <c r="D660" s="19">
        <v>4</v>
      </c>
      <c r="E660" s="14">
        <v>4</v>
      </c>
      <c r="F660" s="19">
        <v>4</v>
      </c>
      <c r="G660" s="19">
        <v>4</v>
      </c>
      <c r="H660" s="19">
        <v>4</v>
      </c>
      <c r="I660" s="19">
        <v>4</v>
      </c>
      <c r="J660" s="19">
        <v>4</v>
      </c>
      <c r="K660" s="19">
        <v>4</v>
      </c>
      <c r="L660" s="19">
        <v>4</v>
      </c>
      <c r="M660" s="19">
        <v>4</v>
      </c>
      <c r="N660" s="19">
        <v>4</v>
      </c>
      <c r="O660" s="19">
        <v>4</v>
      </c>
      <c r="P660" s="19">
        <v>4</v>
      </c>
      <c r="Q660" s="19">
        <v>4</v>
      </c>
      <c r="R660" s="19">
        <v>4</v>
      </c>
      <c r="S660" s="19">
        <v>4</v>
      </c>
      <c r="T660" s="19">
        <v>4</v>
      </c>
      <c r="U660" s="19">
        <v>4</v>
      </c>
      <c r="V660" s="19">
        <v>4</v>
      </c>
      <c r="W660" s="19">
        <v>4</v>
      </c>
      <c r="X660" s="19">
        <v>4</v>
      </c>
      <c r="Y660" s="19">
        <v>4</v>
      </c>
      <c r="Z660" s="14">
        <v>4</v>
      </c>
      <c r="AA660" s="19">
        <v>0</v>
      </c>
      <c r="AB660" s="19">
        <v>4</v>
      </c>
      <c r="AC660" s="19">
        <v>5</v>
      </c>
      <c r="AD660" s="19">
        <v>5</v>
      </c>
      <c r="AE660" s="19">
        <v>5</v>
      </c>
      <c r="AF660" s="19">
        <v>5</v>
      </c>
      <c r="AG660" s="19">
        <v>5</v>
      </c>
      <c r="AH660" s="19">
        <v>5</v>
      </c>
      <c r="AI660" s="14">
        <f t="shared" si="176"/>
        <v>126</v>
      </c>
      <c r="AJ660" s="14">
        <v>35</v>
      </c>
      <c r="AK660" s="36">
        <f t="shared" si="181"/>
        <v>4410</v>
      </c>
      <c r="AL660" s="19">
        <v>0</v>
      </c>
      <c r="AM660" s="36">
        <v>100</v>
      </c>
      <c r="AN660" s="36">
        <v>100</v>
      </c>
      <c r="AO660" s="41"/>
      <c r="AP660" s="41">
        <f t="shared" si="179"/>
        <v>0</v>
      </c>
      <c r="AQ660" s="41">
        <f t="shared" si="175"/>
        <v>0</v>
      </c>
      <c r="AR660" s="19"/>
      <c r="AS660" s="19"/>
      <c r="AT660" s="19"/>
      <c r="AU660" s="14">
        <f t="shared" si="180"/>
        <v>0</v>
      </c>
      <c r="AV660" s="14">
        <f t="shared" si="178"/>
        <v>0</v>
      </c>
      <c r="AW660" s="40">
        <f t="shared" si="172"/>
        <v>326</v>
      </c>
      <c r="AX660" s="40">
        <v>110.5</v>
      </c>
      <c r="AY660" s="40">
        <f t="shared" si="177"/>
        <v>126</v>
      </c>
      <c r="AZ660" s="40">
        <f t="shared" si="182"/>
        <v>236.5</v>
      </c>
      <c r="BA660" s="40">
        <v>100</v>
      </c>
      <c r="BB660" s="40">
        <f t="shared" si="173"/>
        <v>200</v>
      </c>
      <c r="BC660" s="40">
        <v>100</v>
      </c>
      <c r="BD660" s="40">
        <f t="shared" si="174"/>
        <v>200</v>
      </c>
      <c r="BE660" s="40">
        <f t="shared" si="183"/>
        <v>4084</v>
      </c>
      <c r="BF660" s="19"/>
      <c r="BG660" s="44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8"/>
      <c r="JC660" s="8"/>
    </row>
    <row r="661" spans="1:60">
      <c r="A661" s="13">
        <v>170</v>
      </c>
      <c r="B661" s="19" t="s">
        <v>750</v>
      </c>
      <c r="C661" s="19" t="s">
        <v>30</v>
      </c>
      <c r="D661" s="19">
        <v>4</v>
      </c>
      <c r="E661" s="14">
        <v>4</v>
      </c>
      <c r="F661" s="19">
        <v>3</v>
      </c>
      <c r="G661" s="19">
        <v>3</v>
      </c>
      <c r="H661" s="19">
        <v>0</v>
      </c>
      <c r="I661" s="19">
        <v>3</v>
      </c>
      <c r="J661" s="19">
        <v>0</v>
      </c>
      <c r="K661" s="19">
        <v>3</v>
      </c>
      <c r="L661" s="19">
        <v>3.5</v>
      </c>
      <c r="M661" s="19">
        <v>0</v>
      </c>
      <c r="N661" s="19">
        <v>3</v>
      </c>
      <c r="O661" s="19">
        <v>2.5</v>
      </c>
      <c r="P661" s="19">
        <v>2.5</v>
      </c>
      <c r="Q661" s="19">
        <v>3</v>
      </c>
      <c r="R661" s="19">
        <v>3</v>
      </c>
      <c r="S661" s="19"/>
      <c r="T661" s="19"/>
      <c r="U661" s="19"/>
      <c r="V661" s="19"/>
      <c r="W661" s="19"/>
      <c r="X661" s="19"/>
      <c r="Y661" s="19">
        <v>2</v>
      </c>
      <c r="Z661" s="14">
        <v>2</v>
      </c>
      <c r="AA661" s="19">
        <v>0</v>
      </c>
      <c r="AB661" s="19">
        <v>1</v>
      </c>
      <c r="AC661" s="19"/>
      <c r="AD661" s="19">
        <v>2</v>
      </c>
      <c r="AE661" s="19"/>
      <c r="AF661" s="19"/>
      <c r="AG661" s="19"/>
      <c r="AH661" s="19"/>
      <c r="AI661" s="14">
        <f t="shared" si="176"/>
        <v>44.5</v>
      </c>
      <c r="AJ661" s="14">
        <v>35</v>
      </c>
      <c r="AK661" s="36">
        <f t="shared" si="181"/>
        <v>1557.5</v>
      </c>
      <c r="AL661" s="19">
        <v>0</v>
      </c>
      <c r="AM661" s="36">
        <v>100</v>
      </c>
      <c r="AN661" s="36">
        <v>100</v>
      </c>
      <c r="AO661" s="41"/>
      <c r="AP661" s="41">
        <f t="shared" si="179"/>
        <v>0</v>
      </c>
      <c r="AQ661" s="41">
        <f t="shared" si="175"/>
        <v>0</v>
      </c>
      <c r="AR661" s="19"/>
      <c r="AS661" s="19"/>
      <c r="AT661" s="19"/>
      <c r="AU661" s="14">
        <f t="shared" si="180"/>
        <v>0</v>
      </c>
      <c r="AV661" s="14">
        <f t="shared" si="178"/>
        <v>0</v>
      </c>
      <c r="AW661" s="40">
        <f t="shared" si="172"/>
        <v>244.5</v>
      </c>
      <c r="AX661" s="40">
        <v>70</v>
      </c>
      <c r="AY661" s="40">
        <f t="shared" si="177"/>
        <v>44.5</v>
      </c>
      <c r="AZ661" s="40">
        <f t="shared" si="182"/>
        <v>114.5</v>
      </c>
      <c r="BA661" s="40">
        <v>100</v>
      </c>
      <c r="BB661" s="40">
        <f t="shared" si="173"/>
        <v>200</v>
      </c>
      <c r="BC661" s="40">
        <v>100</v>
      </c>
      <c r="BD661" s="40">
        <f t="shared" si="174"/>
        <v>200</v>
      </c>
      <c r="BE661" s="40">
        <f t="shared" si="183"/>
        <v>1313</v>
      </c>
      <c r="BF661" s="19"/>
      <c r="BG661" s="44"/>
      <c r="BH661" s="7"/>
    </row>
    <row r="662" s="12" customFormat="1" spans="1:263">
      <c r="A662" s="13">
        <v>171</v>
      </c>
      <c r="B662" s="21" t="s">
        <v>751</v>
      </c>
      <c r="C662" s="21" t="s">
        <v>30</v>
      </c>
      <c r="D662" s="21" t="s">
        <v>79</v>
      </c>
      <c r="E662" s="51" t="s">
        <v>79</v>
      </c>
      <c r="F662" s="21" t="s">
        <v>79</v>
      </c>
      <c r="G662" s="21">
        <v>1.5</v>
      </c>
      <c r="H662" s="21">
        <v>0</v>
      </c>
      <c r="I662" s="21">
        <v>0</v>
      </c>
      <c r="J662" s="21">
        <v>1.5</v>
      </c>
      <c r="K662" s="21">
        <v>1.5</v>
      </c>
      <c r="L662" s="21">
        <v>1.5</v>
      </c>
      <c r="M662" s="21">
        <v>0</v>
      </c>
      <c r="N662" s="21">
        <v>1.5</v>
      </c>
      <c r="O662" s="21">
        <v>1</v>
      </c>
      <c r="P662" s="21">
        <v>1.5</v>
      </c>
      <c r="Q662" s="21">
        <v>1.5</v>
      </c>
      <c r="R662" s="21">
        <v>1.5</v>
      </c>
      <c r="S662" s="21">
        <v>1</v>
      </c>
      <c r="T662" s="21">
        <v>0</v>
      </c>
      <c r="U662" s="21">
        <v>0</v>
      </c>
      <c r="V662" s="21">
        <v>1</v>
      </c>
      <c r="W662" s="21">
        <v>1</v>
      </c>
      <c r="X662" s="21">
        <v>1</v>
      </c>
      <c r="Y662" s="21">
        <v>1.5</v>
      </c>
      <c r="Z662" s="51">
        <v>1.5</v>
      </c>
      <c r="AA662" s="21">
        <v>0</v>
      </c>
      <c r="AB662" s="21">
        <v>1.5</v>
      </c>
      <c r="AC662" s="21">
        <v>1.5</v>
      </c>
      <c r="AD662" s="21"/>
      <c r="AE662" s="21">
        <v>2</v>
      </c>
      <c r="AF662" s="21">
        <v>2</v>
      </c>
      <c r="AG662" s="21">
        <v>2.5</v>
      </c>
      <c r="AH662" s="21">
        <v>1</v>
      </c>
      <c r="AI662" s="14">
        <f t="shared" si="176"/>
        <v>30.5</v>
      </c>
      <c r="AJ662" s="14">
        <v>35</v>
      </c>
      <c r="AK662" s="36">
        <f t="shared" si="181"/>
        <v>1067.5</v>
      </c>
      <c r="AL662" s="21">
        <v>0</v>
      </c>
      <c r="AM662" s="52">
        <v>100</v>
      </c>
      <c r="AN662" s="52">
        <v>100</v>
      </c>
      <c r="AO662" s="53"/>
      <c r="AP662" s="41">
        <f t="shared" si="179"/>
        <v>0</v>
      </c>
      <c r="AQ662" s="41">
        <f t="shared" si="175"/>
        <v>0</v>
      </c>
      <c r="AR662" s="21"/>
      <c r="AS662" s="21"/>
      <c r="AT662" s="21"/>
      <c r="AU662" s="14">
        <f t="shared" si="180"/>
        <v>0</v>
      </c>
      <c r="AV662" s="14">
        <f t="shared" si="178"/>
        <v>0</v>
      </c>
      <c r="AW662" s="40">
        <f t="shared" si="172"/>
        <v>230.5</v>
      </c>
      <c r="AX662" s="54">
        <v>26.5</v>
      </c>
      <c r="AY662" s="40">
        <f t="shared" si="177"/>
        <v>30.5</v>
      </c>
      <c r="AZ662" s="40">
        <f t="shared" si="182"/>
        <v>57</v>
      </c>
      <c r="BA662" s="54">
        <v>100</v>
      </c>
      <c r="BB662" s="40">
        <f t="shared" si="173"/>
        <v>200</v>
      </c>
      <c r="BC662" s="54">
        <v>100</v>
      </c>
      <c r="BD662" s="40">
        <f t="shared" si="174"/>
        <v>200</v>
      </c>
      <c r="BE662" s="40">
        <f t="shared" si="183"/>
        <v>837</v>
      </c>
      <c r="BF662" s="21"/>
      <c r="BG662" s="44"/>
      <c r="BH662" s="7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5"/>
      <c r="HQ662" s="15"/>
      <c r="HR662" s="15"/>
      <c r="HS662" s="15"/>
      <c r="HT662" s="15"/>
      <c r="HU662" s="15"/>
      <c r="HV662" s="15"/>
      <c r="HW662" s="15"/>
      <c r="HX662" s="15"/>
      <c r="HY662" s="15"/>
      <c r="HZ662" s="15"/>
      <c r="IA662" s="15"/>
      <c r="IB662" s="15"/>
      <c r="IC662" s="15"/>
      <c r="ID662" s="15"/>
      <c r="IE662" s="15"/>
      <c r="IF662" s="15"/>
      <c r="IG662" s="15"/>
      <c r="IH662" s="15"/>
      <c r="II662" s="15"/>
      <c r="IJ662" s="15"/>
      <c r="IK662" s="15"/>
      <c r="IL662" s="15"/>
      <c r="IM662" s="15"/>
      <c r="IN662" s="15"/>
      <c r="IO662" s="15"/>
      <c r="IP662" s="15"/>
      <c r="IQ662" s="15"/>
      <c r="IR662" s="15"/>
      <c r="IS662" s="15"/>
      <c r="IT662" s="15"/>
      <c r="IU662" s="15"/>
      <c r="IV662" s="15"/>
      <c r="IW662" s="15"/>
      <c r="IX662" s="15"/>
      <c r="IY662" s="15"/>
      <c r="IZ662" s="15"/>
      <c r="JA662" s="15"/>
      <c r="JB662"/>
      <c r="JC662"/>
    </row>
    <row r="663" spans="1:60">
      <c r="A663" s="13">
        <v>883</v>
      </c>
      <c r="B663" s="19" t="s">
        <v>752</v>
      </c>
      <c r="C663" s="19" t="s">
        <v>753</v>
      </c>
      <c r="D663" s="19"/>
      <c r="E663" s="19"/>
      <c r="F663" s="19"/>
      <c r="G663" s="19"/>
      <c r="H663" s="19"/>
      <c r="I663" s="19">
        <v>2</v>
      </c>
      <c r="J663" s="19">
        <v>4.5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19">
        <v>0</v>
      </c>
      <c r="Q663" s="19">
        <v>0</v>
      </c>
      <c r="R663" s="19">
        <v>0</v>
      </c>
      <c r="S663" s="19"/>
      <c r="T663" s="19">
        <v>0</v>
      </c>
      <c r="U663" s="19">
        <v>0</v>
      </c>
      <c r="V663" s="19">
        <v>0</v>
      </c>
      <c r="W663" s="19">
        <v>0</v>
      </c>
      <c r="X663" s="19"/>
      <c r="Y663" s="19"/>
      <c r="Z663" s="14"/>
      <c r="AA663" s="19"/>
      <c r="AB663" s="19"/>
      <c r="AC663" s="19"/>
      <c r="AD663" s="19"/>
      <c r="AE663" s="19"/>
      <c r="AF663" s="19"/>
      <c r="AG663" s="19"/>
      <c r="AH663" s="19"/>
      <c r="AI663" s="14">
        <f t="shared" si="176"/>
        <v>6.5</v>
      </c>
      <c r="AJ663" s="14">
        <v>35</v>
      </c>
      <c r="AK663" s="36">
        <f t="shared" si="181"/>
        <v>227.5</v>
      </c>
      <c r="AL663" s="19">
        <v>0</v>
      </c>
      <c r="AM663" s="36">
        <v>100</v>
      </c>
      <c r="AN663" s="36">
        <v>100</v>
      </c>
      <c r="AO663" s="41"/>
      <c r="AP663" s="41">
        <f t="shared" si="179"/>
        <v>0</v>
      </c>
      <c r="AQ663" s="41">
        <f t="shared" si="175"/>
        <v>0</v>
      </c>
      <c r="AR663" s="19"/>
      <c r="AS663" s="19"/>
      <c r="AT663" s="19"/>
      <c r="AU663" s="14">
        <f t="shared" si="180"/>
        <v>0</v>
      </c>
      <c r="AV663" s="14">
        <f t="shared" si="178"/>
        <v>0</v>
      </c>
      <c r="AW663" s="40">
        <f t="shared" si="172"/>
        <v>206.5</v>
      </c>
      <c r="AX663" s="40">
        <v>37</v>
      </c>
      <c r="AY663" s="40">
        <f t="shared" si="177"/>
        <v>6.5</v>
      </c>
      <c r="AZ663" s="40">
        <f t="shared" si="182"/>
        <v>43.5</v>
      </c>
      <c r="BA663" s="40">
        <v>100</v>
      </c>
      <c r="BB663" s="40">
        <f t="shared" si="173"/>
        <v>200</v>
      </c>
      <c r="BC663" s="40">
        <v>100</v>
      </c>
      <c r="BD663" s="40">
        <f t="shared" si="174"/>
        <v>200</v>
      </c>
      <c r="BE663" s="40">
        <f t="shared" si="183"/>
        <v>21</v>
      </c>
      <c r="BF663" s="19"/>
      <c r="BG663" s="44"/>
      <c r="BH663" s="7"/>
    </row>
    <row r="664" spans="1:59">
      <c r="A664" s="118">
        <v>931</v>
      </c>
      <c r="B664" s="118" t="s">
        <v>754</v>
      </c>
      <c r="C664" s="118" t="s">
        <v>753</v>
      </c>
      <c r="D664" s="118">
        <v>1</v>
      </c>
      <c r="E664" s="118">
        <v>1</v>
      </c>
      <c r="F664" s="118">
        <v>1</v>
      </c>
      <c r="G664" s="118">
        <v>1</v>
      </c>
      <c r="H664" s="118">
        <v>0</v>
      </c>
      <c r="I664" s="118">
        <v>1</v>
      </c>
      <c r="J664" s="118">
        <v>0</v>
      </c>
      <c r="K664" s="118">
        <v>0</v>
      </c>
      <c r="L664" s="118">
        <v>0</v>
      </c>
      <c r="M664" s="118">
        <v>0</v>
      </c>
      <c r="N664" s="118">
        <v>0</v>
      </c>
      <c r="O664" s="118">
        <v>0</v>
      </c>
      <c r="P664" s="118">
        <v>0</v>
      </c>
      <c r="Q664" s="118">
        <v>1</v>
      </c>
      <c r="R664" s="118">
        <v>1</v>
      </c>
      <c r="S664" s="118"/>
      <c r="T664" s="118">
        <v>0</v>
      </c>
      <c r="U664" s="118">
        <v>0</v>
      </c>
      <c r="V664" s="118">
        <v>0</v>
      </c>
      <c r="W664" s="118">
        <v>0</v>
      </c>
      <c r="X664" s="118"/>
      <c r="Y664" s="118"/>
      <c r="Z664" s="118"/>
      <c r="AA664" s="118"/>
      <c r="AB664" s="118"/>
      <c r="AC664" s="118"/>
      <c r="AD664" s="118"/>
      <c r="AE664" s="118"/>
      <c r="AF664" s="118"/>
      <c r="AG664" s="118"/>
      <c r="AH664" s="118"/>
      <c r="AI664" s="14">
        <f t="shared" si="176"/>
        <v>7</v>
      </c>
      <c r="AJ664" s="14">
        <v>35</v>
      </c>
      <c r="AK664" s="36">
        <f t="shared" si="181"/>
        <v>245</v>
      </c>
      <c r="AL664" s="14">
        <v>0</v>
      </c>
      <c r="AM664" s="14">
        <v>100</v>
      </c>
      <c r="AN664" s="14"/>
      <c r="AO664" s="14"/>
      <c r="AP664" s="41">
        <f t="shared" si="179"/>
        <v>0</v>
      </c>
      <c r="AQ664" s="41">
        <f t="shared" si="175"/>
        <v>0</v>
      </c>
      <c r="AR664" s="118"/>
      <c r="AS664" s="14"/>
      <c r="AT664" s="118"/>
      <c r="AU664" s="14">
        <f t="shared" si="180"/>
        <v>0</v>
      </c>
      <c r="AV664" s="14">
        <f t="shared" si="178"/>
        <v>0</v>
      </c>
      <c r="AW664" s="40">
        <f t="shared" si="172"/>
        <v>107</v>
      </c>
      <c r="AX664" s="118"/>
      <c r="AY664" s="40">
        <f t="shared" si="177"/>
        <v>7</v>
      </c>
      <c r="AZ664" s="40">
        <f t="shared" si="182"/>
        <v>7</v>
      </c>
      <c r="BA664" s="118"/>
      <c r="BB664" s="40">
        <f t="shared" si="173"/>
        <v>100</v>
      </c>
      <c r="BC664" s="118"/>
      <c r="BD664" s="40">
        <f t="shared" si="174"/>
        <v>0</v>
      </c>
      <c r="BE664" s="40">
        <f t="shared" si="183"/>
        <v>138</v>
      </c>
      <c r="BF664" s="118"/>
      <c r="BG664" s="118"/>
    </row>
    <row r="665" spans="1:59">
      <c r="A665" s="118">
        <v>932</v>
      </c>
      <c r="B665" s="118" t="s">
        <v>755</v>
      </c>
      <c r="C665" s="118" t="s">
        <v>756</v>
      </c>
      <c r="D665" s="118"/>
      <c r="E665" s="118"/>
      <c r="F665" s="118"/>
      <c r="G665" s="118"/>
      <c r="H665" s="118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  <c r="Z665" s="118">
        <v>3</v>
      </c>
      <c r="AA665" s="118">
        <v>3</v>
      </c>
      <c r="AB665" s="118">
        <v>0</v>
      </c>
      <c r="AC665" s="118"/>
      <c r="AD665" s="118"/>
      <c r="AE665" s="118"/>
      <c r="AF665" s="118"/>
      <c r="AG665" s="118"/>
      <c r="AH665" s="118"/>
      <c r="AI665" s="14">
        <f t="shared" si="176"/>
        <v>6</v>
      </c>
      <c r="AJ665" s="14">
        <v>35</v>
      </c>
      <c r="AK665" s="36">
        <f t="shared" si="181"/>
        <v>210</v>
      </c>
      <c r="AL665" s="14"/>
      <c r="AM665" s="14">
        <v>100</v>
      </c>
      <c r="AN665" s="14"/>
      <c r="AO665" s="14"/>
      <c r="AP665" s="41">
        <f t="shared" si="179"/>
        <v>0</v>
      </c>
      <c r="AQ665" s="41">
        <f t="shared" si="175"/>
        <v>0</v>
      </c>
      <c r="AR665" s="118"/>
      <c r="AS665" s="14"/>
      <c r="AT665" s="118"/>
      <c r="AU665" s="14">
        <f t="shared" si="180"/>
        <v>0</v>
      </c>
      <c r="AV665" s="14">
        <f t="shared" si="178"/>
        <v>0</v>
      </c>
      <c r="AW665" s="40">
        <f t="shared" si="172"/>
        <v>106</v>
      </c>
      <c r="AX665" s="118"/>
      <c r="AY665" s="40">
        <f t="shared" si="177"/>
        <v>6</v>
      </c>
      <c r="AZ665" s="40">
        <f t="shared" si="182"/>
        <v>6</v>
      </c>
      <c r="BA665" s="118"/>
      <c r="BB665" s="40">
        <f t="shared" si="173"/>
        <v>100</v>
      </c>
      <c r="BC665" s="118"/>
      <c r="BD665" s="40">
        <f t="shared" si="174"/>
        <v>0</v>
      </c>
      <c r="BE665" s="40">
        <f t="shared" si="183"/>
        <v>104</v>
      </c>
      <c r="BF665" s="118"/>
      <c r="BG665" s="118"/>
    </row>
    <row r="666" spans="1:59">
      <c r="A666" s="118">
        <v>933</v>
      </c>
      <c r="B666" s="118" t="s">
        <v>757</v>
      </c>
      <c r="C666" s="118" t="s">
        <v>30</v>
      </c>
      <c r="D666" s="118"/>
      <c r="E666" s="118"/>
      <c r="F666" s="118"/>
      <c r="G666" s="118"/>
      <c r="H666" s="118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>
        <v>4</v>
      </c>
      <c r="Z666" s="118">
        <v>4</v>
      </c>
      <c r="AA666" s="118">
        <v>0</v>
      </c>
      <c r="AB666" s="118">
        <v>4</v>
      </c>
      <c r="AC666" s="118">
        <v>4</v>
      </c>
      <c r="AD666" s="118"/>
      <c r="AE666" s="118">
        <v>4</v>
      </c>
      <c r="AF666" s="118">
        <v>4</v>
      </c>
      <c r="AG666" s="118">
        <v>4</v>
      </c>
      <c r="AH666" s="118">
        <v>4</v>
      </c>
      <c r="AI666" s="14">
        <f t="shared" si="176"/>
        <v>32</v>
      </c>
      <c r="AJ666" s="14">
        <v>35</v>
      </c>
      <c r="AK666" s="36">
        <f t="shared" si="181"/>
        <v>1120</v>
      </c>
      <c r="AL666" s="14"/>
      <c r="AM666" s="14">
        <v>100</v>
      </c>
      <c r="AN666" s="14">
        <v>100</v>
      </c>
      <c r="AO666" s="14"/>
      <c r="AP666" s="41">
        <f t="shared" si="179"/>
        <v>0</v>
      </c>
      <c r="AQ666" s="41">
        <f t="shared" si="175"/>
        <v>0</v>
      </c>
      <c r="AR666" s="118"/>
      <c r="AS666" s="14"/>
      <c r="AT666" s="118"/>
      <c r="AU666" s="14">
        <f t="shared" si="180"/>
        <v>0</v>
      </c>
      <c r="AV666" s="14">
        <f t="shared" si="178"/>
        <v>0</v>
      </c>
      <c r="AW666" s="40">
        <f t="shared" si="172"/>
        <v>232</v>
      </c>
      <c r="AX666" s="118"/>
      <c r="AY666" s="40">
        <f t="shared" si="177"/>
        <v>32</v>
      </c>
      <c r="AZ666" s="40">
        <f t="shared" si="182"/>
        <v>32</v>
      </c>
      <c r="BA666" s="118"/>
      <c r="BB666" s="40">
        <f t="shared" si="173"/>
        <v>100</v>
      </c>
      <c r="BC666" s="118"/>
      <c r="BD666" s="40">
        <f t="shared" si="174"/>
        <v>100</v>
      </c>
      <c r="BE666" s="40">
        <f t="shared" si="183"/>
        <v>888</v>
      </c>
      <c r="BF666" s="118"/>
      <c r="BG666" s="118"/>
    </row>
    <row r="667" spans="1:59">
      <c r="A667" s="13">
        <v>186</v>
      </c>
      <c r="B667" s="19" t="s">
        <v>758</v>
      </c>
      <c r="C667" s="19" t="s">
        <v>81</v>
      </c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4"/>
      <c r="AA667" s="19"/>
      <c r="AB667" s="19"/>
      <c r="AC667" s="19"/>
      <c r="AD667" s="19"/>
      <c r="AE667" s="14"/>
      <c r="AF667" s="19"/>
      <c r="AG667" s="19"/>
      <c r="AH667" s="19"/>
      <c r="AI667" s="14">
        <f t="shared" si="176"/>
        <v>0</v>
      </c>
      <c r="AJ667" s="14">
        <v>35</v>
      </c>
      <c r="AK667" s="36">
        <f t="shared" si="181"/>
        <v>0</v>
      </c>
      <c r="AL667" s="19">
        <v>0</v>
      </c>
      <c r="AM667" s="36">
        <v>0</v>
      </c>
      <c r="AN667" s="36">
        <v>0</v>
      </c>
      <c r="AO667" s="41"/>
      <c r="AP667" s="41">
        <f t="shared" si="179"/>
        <v>0</v>
      </c>
      <c r="AQ667" s="41">
        <f t="shared" si="175"/>
        <v>0</v>
      </c>
      <c r="AR667" s="19"/>
      <c r="AS667" s="19"/>
      <c r="AT667" s="19"/>
      <c r="AU667" s="14">
        <f t="shared" si="180"/>
        <v>0</v>
      </c>
      <c r="AV667" s="14">
        <f t="shared" si="178"/>
        <v>0</v>
      </c>
      <c r="AW667" s="40">
        <f t="shared" ref="AW667:AW672" si="184">AM667+AN667+AP667+AR667+AU667+AY667</f>
        <v>0</v>
      </c>
      <c r="AX667" s="40">
        <v>391.5</v>
      </c>
      <c r="AY667" s="40">
        <f t="shared" si="177"/>
        <v>0</v>
      </c>
      <c r="AZ667" s="40">
        <f t="shared" si="182"/>
        <v>391.5</v>
      </c>
      <c r="BA667" s="40">
        <v>400</v>
      </c>
      <c r="BB667" s="40">
        <f t="shared" ref="BB667:BB672" si="185">BA667+AM667</f>
        <v>400</v>
      </c>
      <c r="BC667" s="40">
        <v>100</v>
      </c>
      <c r="BD667" s="40">
        <f t="shared" ref="BD667:BD672" si="186">BC667+AN667</f>
        <v>100</v>
      </c>
      <c r="BE667" s="40">
        <f t="shared" si="183"/>
        <v>0</v>
      </c>
      <c r="BF667" s="45"/>
      <c r="BG667" s="44"/>
    </row>
    <row r="668" spans="1:59">
      <c r="A668" s="13">
        <v>188</v>
      </c>
      <c r="B668" s="19" t="s">
        <v>759</v>
      </c>
      <c r="C668" s="19" t="s">
        <v>81</v>
      </c>
      <c r="D668" s="19">
        <v>2</v>
      </c>
      <c r="E668" s="19">
        <v>2</v>
      </c>
      <c r="F668" s="19">
        <v>2</v>
      </c>
      <c r="G668" s="19">
        <v>2</v>
      </c>
      <c r="H668" s="19">
        <v>2</v>
      </c>
      <c r="I668" s="19">
        <v>2</v>
      </c>
      <c r="J668" s="19">
        <v>2</v>
      </c>
      <c r="K668" s="19">
        <v>1.5</v>
      </c>
      <c r="L668" s="19">
        <v>2</v>
      </c>
      <c r="M668" s="19">
        <v>0</v>
      </c>
      <c r="N668" s="19">
        <v>1.5</v>
      </c>
      <c r="O668" s="19">
        <v>0</v>
      </c>
      <c r="P668" s="19">
        <v>2</v>
      </c>
      <c r="Q668" s="19">
        <v>2</v>
      </c>
      <c r="R668" s="19">
        <v>2</v>
      </c>
      <c r="S668" s="19">
        <v>0</v>
      </c>
      <c r="T668" s="19">
        <v>2</v>
      </c>
      <c r="U668" s="19">
        <v>2</v>
      </c>
      <c r="V668" s="19">
        <v>2</v>
      </c>
      <c r="W668" s="19">
        <v>2</v>
      </c>
      <c r="X668" s="19">
        <v>2</v>
      </c>
      <c r="Y668" s="19">
        <v>2</v>
      </c>
      <c r="Z668" s="14">
        <v>1</v>
      </c>
      <c r="AA668" s="19">
        <v>2</v>
      </c>
      <c r="AB668" s="19">
        <v>2</v>
      </c>
      <c r="AC668" s="19">
        <v>1.5</v>
      </c>
      <c r="AD668" s="19">
        <v>2</v>
      </c>
      <c r="AE668" s="14">
        <v>1</v>
      </c>
      <c r="AF668" s="19">
        <v>2</v>
      </c>
      <c r="AG668" s="19">
        <v>2</v>
      </c>
      <c r="AH668" s="19">
        <v>9</v>
      </c>
      <c r="AI668" s="14">
        <f t="shared" si="176"/>
        <v>59.5</v>
      </c>
      <c r="AJ668" s="14">
        <v>35</v>
      </c>
      <c r="AK668" s="36">
        <f t="shared" si="181"/>
        <v>2082.5</v>
      </c>
      <c r="AL668" s="19">
        <v>0</v>
      </c>
      <c r="AM668" s="36">
        <v>100</v>
      </c>
      <c r="AN668" s="36">
        <v>100</v>
      </c>
      <c r="AO668" s="41"/>
      <c r="AP668" s="41">
        <f t="shared" si="179"/>
        <v>0</v>
      </c>
      <c r="AQ668" s="41">
        <f t="shared" si="175"/>
        <v>0</v>
      </c>
      <c r="AR668" s="19"/>
      <c r="AS668" s="19"/>
      <c r="AT668" s="19"/>
      <c r="AU668" s="14">
        <f t="shared" si="180"/>
        <v>0</v>
      </c>
      <c r="AV668" s="14">
        <f t="shared" si="178"/>
        <v>0</v>
      </c>
      <c r="AW668" s="40">
        <f t="shared" si="184"/>
        <v>259.5</v>
      </c>
      <c r="AX668" s="40">
        <v>289</v>
      </c>
      <c r="AY668" s="40">
        <f t="shared" si="177"/>
        <v>59.5</v>
      </c>
      <c r="AZ668" s="40">
        <f t="shared" si="182"/>
        <v>348.5</v>
      </c>
      <c r="BA668" s="40">
        <v>100</v>
      </c>
      <c r="BB668" s="40">
        <f t="shared" si="185"/>
        <v>200</v>
      </c>
      <c r="BC668" s="40">
        <v>100</v>
      </c>
      <c r="BD668" s="40">
        <f t="shared" si="186"/>
        <v>200</v>
      </c>
      <c r="BE668" s="40">
        <f t="shared" si="183"/>
        <v>1823</v>
      </c>
      <c r="BF668" s="45"/>
      <c r="BG668" s="44"/>
    </row>
    <row r="669" ht="17.25" customHeight="1" spans="1:60">
      <c r="A669" s="13">
        <v>189</v>
      </c>
      <c r="B669" s="21" t="s">
        <v>77</v>
      </c>
      <c r="C669" s="21" t="s">
        <v>81</v>
      </c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51"/>
      <c r="AA669" s="21"/>
      <c r="AB669" s="21"/>
      <c r="AC669" s="21"/>
      <c r="AD669" s="21"/>
      <c r="AE669" s="51"/>
      <c r="AF669" s="21"/>
      <c r="AG669" s="21"/>
      <c r="AH669" s="21"/>
      <c r="AI669" s="14">
        <f t="shared" si="176"/>
        <v>0</v>
      </c>
      <c r="AJ669" s="14">
        <v>35</v>
      </c>
      <c r="AK669" s="36">
        <f t="shared" si="181"/>
        <v>0</v>
      </c>
      <c r="AL669" s="21">
        <v>0</v>
      </c>
      <c r="AM669" s="52">
        <v>0</v>
      </c>
      <c r="AN669" s="52">
        <v>0</v>
      </c>
      <c r="AO669" s="53"/>
      <c r="AP669" s="41">
        <f t="shared" si="179"/>
        <v>0</v>
      </c>
      <c r="AQ669" s="41">
        <f t="shared" si="175"/>
        <v>0</v>
      </c>
      <c r="AR669" s="21"/>
      <c r="AS669" s="21"/>
      <c r="AT669" s="21"/>
      <c r="AU669" s="14">
        <f t="shared" si="180"/>
        <v>0</v>
      </c>
      <c r="AV669" s="14">
        <f t="shared" si="178"/>
        <v>0</v>
      </c>
      <c r="AW669" s="40">
        <f t="shared" si="184"/>
        <v>0</v>
      </c>
      <c r="AX669" s="40">
        <v>226.5</v>
      </c>
      <c r="AY669" s="40">
        <f t="shared" si="177"/>
        <v>0</v>
      </c>
      <c r="AZ669" s="40">
        <f t="shared" si="182"/>
        <v>226.5</v>
      </c>
      <c r="BA669" s="40">
        <v>100</v>
      </c>
      <c r="BB669" s="40">
        <f t="shared" si="185"/>
        <v>100</v>
      </c>
      <c r="BC669" s="40">
        <v>100</v>
      </c>
      <c r="BD669" s="40">
        <f t="shared" si="186"/>
        <v>100</v>
      </c>
      <c r="BE669" s="40">
        <f t="shared" si="183"/>
        <v>0</v>
      </c>
      <c r="BF669" s="19"/>
      <c r="BG669" s="44"/>
      <c r="BH669" s="7"/>
    </row>
    <row r="670" spans="1:60">
      <c r="A670" s="13">
        <v>190</v>
      </c>
      <c r="B670" s="19" t="s">
        <v>760</v>
      </c>
      <c r="C670" s="19" t="s">
        <v>81</v>
      </c>
      <c r="D670" s="19">
        <v>3</v>
      </c>
      <c r="E670" s="19">
        <v>3</v>
      </c>
      <c r="F670" s="19">
        <v>3</v>
      </c>
      <c r="G670" s="19">
        <v>2</v>
      </c>
      <c r="H670" s="19">
        <v>2</v>
      </c>
      <c r="I670" s="19">
        <v>2.5</v>
      </c>
      <c r="J670" s="19">
        <v>2</v>
      </c>
      <c r="K670" s="19">
        <v>2</v>
      </c>
      <c r="L670" s="19">
        <v>0</v>
      </c>
      <c r="M670" s="19">
        <v>1</v>
      </c>
      <c r="N670" s="19">
        <v>2</v>
      </c>
      <c r="O670" s="19">
        <v>2</v>
      </c>
      <c r="P670" s="19">
        <v>2</v>
      </c>
      <c r="Q670" s="19">
        <v>0</v>
      </c>
      <c r="R670" s="19">
        <v>0</v>
      </c>
      <c r="S670" s="19">
        <v>2</v>
      </c>
      <c r="T670" s="19">
        <v>2</v>
      </c>
      <c r="U670" s="19">
        <v>3</v>
      </c>
      <c r="V670" s="19">
        <v>3</v>
      </c>
      <c r="W670" s="19">
        <v>3</v>
      </c>
      <c r="X670" s="19">
        <v>3</v>
      </c>
      <c r="Y670" s="19">
        <v>3</v>
      </c>
      <c r="Z670" s="14"/>
      <c r="AA670" s="19">
        <v>0</v>
      </c>
      <c r="AB670" s="19">
        <v>3</v>
      </c>
      <c r="AC670" s="19">
        <v>3</v>
      </c>
      <c r="AD670" s="19">
        <v>0</v>
      </c>
      <c r="AE670" s="14">
        <v>3</v>
      </c>
      <c r="AF670" s="19">
        <v>3</v>
      </c>
      <c r="AG670" s="19">
        <v>3</v>
      </c>
      <c r="AH670" s="19">
        <v>3</v>
      </c>
      <c r="AI670" s="14">
        <f t="shared" si="176"/>
        <v>63.5</v>
      </c>
      <c r="AJ670" s="14">
        <v>35</v>
      </c>
      <c r="AK670" s="36">
        <f t="shared" si="181"/>
        <v>2222.5</v>
      </c>
      <c r="AL670" s="19">
        <v>0</v>
      </c>
      <c r="AM670" s="36">
        <v>100</v>
      </c>
      <c r="AN670" s="36">
        <v>100</v>
      </c>
      <c r="AO670" s="41"/>
      <c r="AP670" s="41">
        <f t="shared" si="179"/>
        <v>0</v>
      </c>
      <c r="AQ670" s="41">
        <f t="shared" si="175"/>
        <v>0</v>
      </c>
      <c r="AR670" s="19"/>
      <c r="AS670" s="19"/>
      <c r="AT670" s="19"/>
      <c r="AU670" s="14">
        <f t="shared" si="180"/>
        <v>0</v>
      </c>
      <c r="AV670" s="14">
        <f t="shared" si="178"/>
        <v>0</v>
      </c>
      <c r="AW670" s="40">
        <f t="shared" si="184"/>
        <v>263.5</v>
      </c>
      <c r="AX670" s="54">
        <v>234</v>
      </c>
      <c r="AY670" s="40">
        <f t="shared" si="177"/>
        <v>63.5</v>
      </c>
      <c r="AZ670" s="40">
        <f t="shared" si="182"/>
        <v>297.5</v>
      </c>
      <c r="BA670" s="54">
        <v>1000</v>
      </c>
      <c r="BB670" s="40">
        <f t="shared" si="185"/>
        <v>1100</v>
      </c>
      <c r="BC670" s="54">
        <v>0</v>
      </c>
      <c r="BD670" s="40">
        <f t="shared" si="186"/>
        <v>100</v>
      </c>
      <c r="BE670" s="40">
        <f t="shared" si="183"/>
        <v>1959</v>
      </c>
      <c r="BF670" s="21"/>
      <c r="BG670" s="44"/>
      <c r="BH670" s="7"/>
    </row>
    <row r="671" s="11" customFormat="1" spans="1:263">
      <c r="A671" s="13">
        <v>193</v>
      </c>
      <c r="B671" s="19" t="s">
        <v>725</v>
      </c>
      <c r="C671" s="19" t="s">
        <v>81</v>
      </c>
      <c r="D671" s="19"/>
      <c r="E671" s="19">
        <v>2.5</v>
      </c>
      <c r="F671" s="19">
        <v>2</v>
      </c>
      <c r="G671" s="19">
        <v>1</v>
      </c>
      <c r="H671" s="19">
        <v>4</v>
      </c>
      <c r="I671" s="19">
        <v>0</v>
      </c>
      <c r="J671" s="19">
        <v>1.5</v>
      </c>
      <c r="K671" s="19">
        <v>1.5</v>
      </c>
      <c r="L671" s="19">
        <v>2</v>
      </c>
      <c r="M671" s="19">
        <v>0</v>
      </c>
      <c r="N671" s="19">
        <v>0</v>
      </c>
      <c r="O671" s="19">
        <v>0</v>
      </c>
      <c r="P671" s="19">
        <v>0</v>
      </c>
      <c r="Q671" s="19">
        <v>0</v>
      </c>
      <c r="R671" s="19">
        <v>0</v>
      </c>
      <c r="S671" s="19">
        <v>0</v>
      </c>
      <c r="T671" s="19">
        <v>0</v>
      </c>
      <c r="U671" s="19">
        <v>0</v>
      </c>
      <c r="V671" s="19">
        <v>0</v>
      </c>
      <c r="W671" s="19"/>
      <c r="X671" s="19"/>
      <c r="Y671" s="19"/>
      <c r="Z671" s="14"/>
      <c r="AA671" s="19"/>
      <c r="AB671" s="19"/>
      <c r="AC671" s="19"/>
      <c r="AD671" s="19"/>
      <c r="AE671" s="14"/>
      <c r="AF671" s="19"/>
      <c r="AG671" s="19"/>
      <c r="AH671" s="19"/>
      <c r="AI671" s="14">
        <f t="shared" si="176"/>
        <v>14.5</v>
      </c>
      <c r="AJ671" s="14">
        <v>35</v>
      </c>
      <c r="AK671" s="36">
        <f t="shared" si="181"/>
        <v>507.5</v>
      </c>
      <c r="AL671" s="19">
        <v>0</v>
      </c>
      <c r="AM671" s="36">
        <v>0</v>
      </c>
      <c r="AN671" s="36">
        <v>100</v>
      </c>
      <c r="AO671" s="41"/>
      <c r="AP671" s="41"/>
      <c r="AQ671" s="41">
        <f t="shared" ref="AQ671:AQ734" si="187">AL671-AO671</f>
        <v>0</v>
      </c>
      <c r="AR671" s="19"/>
      <c r="AS671" s="19"/>
      <c r="AT671" s="19"/>
      <c r="AU671" s="14">
        <f t="shared" si="180"/>
        <v>0</v>
      </c>
      <c r="AV671" s="14">
        <f t="shared" si="178"/>
        <v>0</v>
      </c>
      <c r="AW671" s="40">
        <f t="shared" si="184"/>
        <v>114.5</v>
      </c>
      <c r="AX671" s="40">
        <v>251.5</v>
      </c>
      <c r="AY671" s="40">
        <f t="shared" si="177"/>
        <v>14.5</v>
      </c>
      <c r="AZ671" s="40">
        <f t="shared" si="182"/>
        <v>266</v>
      </c>
      <c r="BA671" s="40">
        <v>1000</v>
      </c>
      <c r="BB671" s="40">
        <f t="shared" si="185"/>
        <v>1000</v>
      </c>
      <c r="BC671" s="40">
        <v>0</v>
      </c>
      <c r="BD671" s="40">
        <f t="shared" si="186"/>
        <v>100</v>
      </c>
      <c r="BE671" s="40">
        <f t="shared" si="183"/>
        <v>393</v>
      </c>
      <c r="BF671" s="19"/>
      <c r="BG671" s="44"/>
      <c r="BH671" s="7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15"/>
      <c r="EL671" s="15"/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5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/>
      <c r="FK671" s="15"/>
      <c r="FL671" s="15"/>
      <c r="FM671" s="15"/>
      <c r="FN671" s="15"/>
      <c r="FO671" s="15"/>
      <c r="FP671" s="15"/>
      <c r="FQ671" s="15"/>
      <c r="FR671" s="15"/>
      <c r="FS671" s="15"/>
      <c r="FT671" s="15"/>
      <c r="FU671" s="15"/>
      <c r="FV671" s="15"/>
      <c r="FW671" s="15"/>
      <c r="FX671" s="15"/>
      <c r="FY671" s="15"/>
      <c r="FZ671" s="15"/>
      <c r="GA671" s="15"/>
      <c r="GB671" s="15"/>
      <c r="GC671" s="15"/>
      <c r="GD671" s="15"/>
      <c r="GE671" s="15"/>
      <c r="GF671" s="15"/>
      <c r="GG671" s="15"/>
      <c r="GH671" s="15"/>
      <c r="GI671" s="15"/>
      <c r="GJ671" s="15"/>
      <c r="GK671" s="15"/>
      <c r="GL671" s="15"/>
      <c r="GM671" s="15"/>
      <c r="GN671" s="15"/>
      <c r="GO671" s="15"/>
      <c r="GP671" s="15"/>
      <c r="GQ671" s="15"/>
      <c r="GR671" s="15"/>
      <c r="GS671" s="15"/>
      <c r="GT671" s="15"/>
      <c r="GU671" s="15"/>
      <c r="GV671" s="15"/>
      <c r="GW671" s="15"/>
      <c r="GX671" s="15"/>
      <c r="GY671" s="15"/>
      <c r="GZ671" s="15"/>
      <c r="HA671" s="15"/>
      <c r="HB671" s="15"/>
      <c r="HC671" s="15"/>
      <c r="HD671" s="15"/>
      <c r="HE671" s="15"/>
      <c r="HF671" s="15"/>
      <c r="HG671" s="15"/>
      <c r="HH671" s="15"/>
      <c r="HI671" s="15"/>
      <c r="HJ671" s="15"/>
      <c r="HK671" s="15"/>
      <c r="HL671" s="15"/>
      <c r="HM671" s="15"/>
      <c r="HN671" s="15"/>
      <c r="HO671" s="15"/>
      <c r="HP671" s="15"/>
      <c r="HQ671" s="15"/>
      <c r="HR671" s="15"/>
      <c r="HS671" s="15"/>
      <c r="HT671" s="15"/>
      <c r="HU671" s="15"/>
      <c r="HV671" s="15"/>
      <c r="HW671" s="15"/>
      <c r="HX671" s="15"/>
      <c r="HY671" s="15"/>
      <c r="HZ671" s="15"/>
      <c r="IA671" s="15"/>
      <c r="IB671" s="15"/>
      <c r="IC671" s="15"/>
      <c r="ID671" s="15"/>
      <c r="IE671" s="15"/>
      <c r="IF671" s="15"/>
      <c r="IG671" s="15"/>
      <c r="IH671" s="15"/>
      <c r="II671" s="15"/>
      <c r="IJ671" s="15"/>
      <c r="IK671" s="15"/>
      <c r="IL671" s="15"/>
      <c r="IM671" s="15"/>
      <c r="IN671" s="15"/>
      <c r="IO671" s="15"/>
      <c r="IP671" s="15"/>
      <c r="IQ671" s="15"/>
      <c r="IR671" s="15"/>
      <c r="IS671" s="15"/>
      <c r="IT671" s="15"/>
      <c r="IU671" s="15"/>
      <c r="IV671" s="15"/>
      <c r="IW671" s="15"/>
      <c r="IX671" s="15"/>
      <c r="IY671" s="15"/>
      <c r="IZ671" s="15"/>
      <c r="JA671" s="15"/>
      <c r="JB671"/>
      <c r="JC671"/>
    </row>
    <row r="672" spans="1:60">
      <c r="A672" s="13">
        <v>196</v>
      </c>
      <c r="B672" s="19" t="s">
        <v>761</v>
      </c>
      <c r="C672" s="19" t="s">
        <v>81</v>
      </c>
      <c r="D672" s="19">
        <v>1.5</v>
      </c>
      <c r="E672" s="19">
        <v>1.5</v>
      </c>
      <c r="F672" s="19" t="s">
        <v>79</v>
      </c>
      <c r="G672" s="19">
        <v>2</v>
      </c>
      <c r="H672" s="19">
        <v>2</v>
      </c>
      <c r="I672" s="19">
        <v>2</v>
      </c>
      <c r="J672" s="19">
        <v>2</v>
      </c>
      <c r="K672" s="19">
        <v>2</v>
      </c>
      <c r="L672" s="19">
        <v>1.5</v>
      </c>
      <c r="M672" s="19">
        <v>1</v>
      </c>
      <c r="N672" s="19">
        <v>1.5</v>
      </c>
      <c r="O672" s="19">
        <v>1.5</v>
      </c>
      <c r="P672" s="19">
        <v>1.5</v>
      </c>
      <c r="Q672" s="19">
        <v>0</v>
      </c>
      <c r="R672" s="19">
        <v>0</v>
      </c>
      <c r="S672" s="19">
        <v>0</v>
      </c>
      <c r="T672" s="19">
        <v>0</v>
      </c>
      <c r="U672" s="19">
        <v>1.5</v>
      </c>
      <c r="V672" s="19">
        <v>2.5</v>
      </c>
      <c r="W672" s="19">
        <v>2.5</v>
      </c>
      <c r="X672" s="19">
        <v>2.5</v>
      </c>
      <c r="Y672" s="19">
        <v>2</v>
      </c>
      <c r="Z672" s="14">
        <v>1.5</v>
      </c>
      <c r="AA672" s="19">
        <v>1.5</v>
      </c>
      <c r="AB672" s="19">
        <v>1.5</v>
      </c>
      <c r="AC672" s="19">
        <v>1.5</v>
      </c>
      <c r="AD672" s="19">
        <v>0</v>
      </c>
      <c r="AE672" s="14"/>
      <c r="AF672" s="19">
        <v>1.5</v>
      </c>
      <c r="AG672" s="19"/>
      <c r="AH672" s="19"/>
      <c r="AI672" s="14">
        <f t="shared" si="176"/>
        <v>38.5</v>
      </c>
      <c r="AJ672" s="14">
        <v>35</v>
      </c>
      <c r="AK672" s="36">
        <f t="shared" si="181"/>
        <v>1347.5</v>
      </c>
      <c r="AL672" s="19">
        <v>0</v>
      </c>
      <c r="AM672" s="36">
        <v>100</v>
      </c>
      <c r="AN672" s="36">
        <v>100</v>
      </c>
      <c r="AO672" s="41"/>
      <c r="AP672" s="41">
        <f t="shared" ref="AP672:AP677" si="188">AO672</f>
        <v>0</v>
      </c>
      <c r="AQ672" s="41">
        <f t="shared" si="187"/>
        <v>0</v>
      </c>
      <c r="AR672" s="19"/>
      <c r="AS672" s="19"/>
      <c r="AT672" s="19"/>
      <c r="AU672" s="14">
        <f t="shared" si="180"/>
        <v>0</v>
      </c>
      <c r="AV672" s="14">
        <f t="shared" si="178"/>
        <v>0</v>
      </c>
      <c r="AW672" s="40">
        <f t="shared" si="184"/>
        <v>238.5</v>
      </c>
      <c r="AX672" s="40">
        <v>326.5</v>
      </c>
      <c r="AY672" s="40">
        <f t="shared" si="177"/>
        <v>38.5</v>
      </c>
      <c r="AZ672" s="40">
        <f t="shared" si="182"/>
        <v>365</v>
      </c>
      <c r="BA672" s="40">
        <v>100</v>
      </c>
      <c r="BB672" s="40">
        <f t="shared" si="185"/>
        <v>200</v>
      </c>
      <c r="BC672" s="40">
        <v>100</v>
      </c>
      <c r="BD672" s="40">
        <f t="shared" si="186"/>
        <v>200</v>
      </c>
      <c r="BE672" s="40">
        <f t="shared" si="183"/>
        <v>1109</v>
      </c>
      <c r="BF672" s="19"/>
      <c r="BG672" s="44"/>
      <c r="BH672" s="7"/>
    </row>
    <row r="673" spans="1:261">
      <c r="A673" s="13">
        <v>197</v>
      </c>
      <c r="B673" s="19" t="s">
        <v>762</v>
      </c>
      <c r="C673" s="19" t="s">
        <v>81</v>
      </c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4"/>
      <c r="AA673" s="19"/>
      <c r="AB673" s="19"/>
      <c r="AC673" s="19"/>
      <c r="AD673" s="19"/>
      <c r="AE673" s="14"/>
      <c r="AF673" s="19"/>
      <c r="AG673" s="19"/>
      <c r="AH673" s="19"/>
      <c r="AI673" s="14">
        <f t="shared" si="176"/>
        <v>0</v>
      </c>
      <c r="AJ673" s="14">
        <v>35</v>
      </c>
      <c r="AK673" s="36">
        <f t="shared" si="181"/>
        <v>0</v>
      </c>
      <c r="AL673" s="19">
        <v>0</v>
      </c>
      <c r="AM673" s="36">
        <v>100</v>
      </c>
      <c r="AN673" s="36">
        <v>100</v>
      </c>
      <c r="AO673" s="41"/>
      <c r="AP673" s="41">
        <f t="shared" si="188"/>
        <v>0</v>
      </c>
      <c r="AQ673" s="41">
        <f t="shared" si="187"/>
        <v>0</v>
      </c>
      <c r="AR673" s="19"/>
      <c r="AS673" s="19"/>
      <c r="AT673" s="19"/>
      <c r="AU673" s="14">
        <f t="shared" si="180"/>
        <v>0</v>
      </c>
      <c r="AV673" s="14">
        <f t="shared" si="178"/>
        <v>0</v>
      </c>
      <c r="AW673" s="40">
        <v>0</v>
      </c>
      <c r="AX673" s="40">
        <v>300.5</v>
      </c>
      <c r="AY673" s="40">
        <f t="shared" si="177"/>
        <v>0</v>
      </c>
      <c r="AZ673" s="40">
        <f t="shared" si="182"/>
        <v>300.5</v>
      </c>
      <c r="BA673" s="40">
        <v>300</v>
      </c>
      <c r="BB673" s="40">
        <v>300</v>
      </c>
      <c r="BC673" s="40">
        <v>100</v>
      </c>
      <c r="BD673" s="40">
        <v>100</v>
      </c>
      <c r="BE673" s="40">
        <f t="shared" si="183"/>
        <v>0</v>
      </c>
      <c r="BF673" s="19"/>
      <c r="BG673" s="44"/>
      <c r="BH673" s="7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  <c r="BT673" s="33"/>
      <c r="BU673" s="33"/>
      <c r="BV673" s="33"/>
      <c r="BW673" s="33"/>
      <c r="BX673" s="33"/>
      <c r="BY673" s="33"/>
      <c r="BZ673" s="33"/>
      <c r="CA673" s="33"/>
      <c r="CB673" s="33"/>
      <c r="CC673" s="33"/>
      <c r="CD673" s="33"/>
      <c r="CE673" s="33"/>
      <c r="CF673" s="33"/>
      <c r="CG673" s="33"/>
      <c r="CH673" s="33"/>
      <c r="CI673" s="33"/>
      <c r="CJ673" s="33"/>
      <c r="CK673" s="33"/>
      <c r="CL673" s="33"/>
      <c r="CM673" s="33"/>
      <c r="CN673" s="33"/>
      <c r="CO673" s="33"/>
      <c r="CP673" s="33"/>
      <c r="CQ673" s="33"/>
      <c r="CR673" s="33"/>
      <c r="CS673" s="33"/>
      <c r="CT673" s="33"/>
      <c r="CU673" s="33"/>
      <c r="CV673" s="33"/>
      <c r="CW673" s="33"/>
      <c r="CX673" s="33"/>
      <c r="CY673" s="33"/>
      <c r="CZ673" s="33"/>
      <c r="DA673" s="33"/>
      <c r="DB673" s="33"/>
      <c r="DC673" s="33"/>
      <c r="DD673" s="33"/>
      <c r="DE673" s="33"/>
      <c r="DF673" s="33"/>
      <c r="DG673" s="33"/>
      <c r="DH673" s="33"/>
      <c r="DI673" s="33"/>
      <c r="DJ673" s="33"/>
      <c r="DK673" s="33"/>
      <c r="DL673" s="33"/>
      <c r="DM673" s="33"/>
      <c r="DN673" s="33"/>
      <c r="DO673" s="33"/>
      <c r="DP673" s="33"/>
      <c r="DQ673" s="33"/>
      <c r="DR673" s="33"/>
      <c r="DS673" s="33"/>
      <c r="DT673" s="33"/>
      <c r="DU673" s="33"/>
      <c r="DV673" s="33"/>
      <c r="DW673" s="33"/>
      <c r="DX673" s="33"/>
      <c r="DY673" s="33"/>
      <c r="DZ673" s="33"/>
      <c r="EA673" s="33"/>
      <c r="EB673" s="33"/>
      <c r="EC673" s="33"/>
      <c r="ED673" s="33"/>
      <c r="EE673" s="33"/>
      <c r="EF673" s="33"/>
      <c r="EG673" s="33"/>
      <c r="EH673" s="33"/>
      <c r="EI673" s="33"/>
      <c r="EJ673" s="33"/>
      <c r="EK673" s="33"/>
      <c r="EL673" s="33"/>
      <c r="EM673" s="33"/>
      <c r="EN673" s="33"/>
      <c r="EO673" s="33"/>
      <c r="EP673" s="33"/>
      <c r="EQ673" s="33"/>
      <c r="ER673" s="33"/>
      <c r="ES673" s="33"/>
      <c r="ET673" s="33"/>
      <c r="EU673" s="33"/>
      <c r="EV673" s="33"/>
      <c r="EW673" s="33"/>
      <c r="EX673" s="33"/>
      <c r="EY673" s="33"/>
      <c r="EZ673" s="33"/>
      <c r="FA673" s="33"/>
      <c r="FB673" s="33"/>
      <c r="FC673" s="33"/>
      <c r="FD673" s="33"/>
      <c r="FE673" s="33"/>
      <c r="FF673" s="33"/>
      <c r="FG673" s="33"/>
      <c r="FH673" s="33"/>
      <c r="FI673" s="33"/>
      <c r="FJ673" s="33"/>
      <c r="FK673" s="33"/>
      <c r="FL673" s="33"/>
      <c r="FM673" s="33"/>
      <c r="FN673" s="33"/>
      <c r="FO673" s="33"/>
      <c r="FP673" s="33"/>
      <c r="FQ673" s="33"/>
      <c r="FR673" s="33"/>
      <c r="FS673" s="33"/>
      <c r="FT673" s="33"/>
      <c r="FU673" s="33"/>
      <c r="FV673" s="33"/>
      <c r="FW673" s="33"/>
      <c r="FX673" s="33"/>
      <c r="FY673" s="33"/>
      <c r="FZ673" s="33"/>
      <c r="GA673" s="33"/>
      <c r="GB673" s="33"/>
      <c r="GC673" s="33"/>
      <c r="GD673" s="33"/>
      <c r="GE673" s="33"/>
      <c r="GF673" s="33"/>
      <c r="GG673" s="33"/>
      <c r="GH673" s="33"/>
      <c r="GI673" s="33"/>
      <c r="GJ673" s="33"/>
      <c r="GK673" s="33"/>
      <c r="GL673" s="33"/>
      <c r="GM673" s="33"/>
      <c r="GN673" s="33"/>
      <c r="GO673" s="33"/>
      <c r="GP673" s="33"/>
      <c r="GQ673" s="33"/>
      <c r="GR673" s="33"/>
      <c r="GS673" s="33"/>
      <c r="GT673" s="33"/>
      <c r="GU673" s="33"/>
      <c r="GV673" s="33"/>
      <c r="GW673" s="33"/>
      <c r="GX673" s="33"/>
      <c r="GY673" s="33"/>
      <c r="GZ673" s="33"/>
      <c r="HA673" s="33"/>
      <c r="HB673" s="33"/>
      <c r="HC673" s="33"/>
      <c r="HD673" s="33"/>
      <c r="HE673" s="33"/>
      <c r="HF673" s="33"/>
      <c r="HG673" s="33"/>
      <c r="HH673" s="33"/>
      <c r="HI673" s="33"/>
      <c r="HJ673" s="33"/>
      <c r="HK673" s="33"/>
      <c r="HL673" s="33"/>
      <c r="HM673" s="33"/>
      <c r="HN673" s="33"/>
      <c r="HO673" s="33"/>
      <c r="HP673" s="33"/>
      <c r="HQ673" s="33"/>
      <c r="HR673" s="33"/>
      <c r="HS673" s="33"/>
      <c r="HT673" s="33"/>
      <c r="HU673" s="33"/>
      <c r="HV673" s="33"/>
      <c r="HW673" s="33"/>
      <c r="HX673" s="33"/>
      <c r="HY673" s="33"/>
      <c r="HZ673" s="33"/>
      <c r="IA673" s="33"/>
      <c r="IB673" s="33"/>
      <c r="IC673" s="33"/>
      <c r="ID673" s="33"/>
      <c r="IE673" s="33"/>
      <c r="IF673" s="33"/>
      <c r="IG673" s="33"/>
      <c r="IH673" s="33"/>
      <c r="II673" s="33"/>
      <c r="IJ673" s="33"/>
      <c r="IK673" s="33"/>
      <c r="IL673" s="33"/>
      <c r="IM673" s="33"/>
      <c r="IN673" s="33"/>
      <c r="IO673" s="33"/>
      <c r="IP673" s="33"/>
      <c r="IQ673" s="33"/>
      <c r="IR673" s="33"/>
      <c r="IS673" s="33"/>
      <c r="IT673" s="33"/>
      <c r="IU673" s="33"/>
      <c r="IV673" s="33"/>
      <c r="IW673" s="33"/>
      <c r="IX673" s="33"/>
      <c r="IY673" s="33"/>
      <c r="IZ673" s="33"/>
      <c r="JA673" s="33"/>
    </row>
    <row r="674" spans="1:60">
      <c r="A674" s="13">
        <v>198</v>
      </c>
      <c r="B674" s="19" t="s">
        <v>763</v>
      </c>
      <c r="C674" s="19" t="s">
        <v>81</v>
      </c>
      <c r="D674" s="19" t="s">
        <v>79</v>
      </c>
      <c r="E674" s="19">
        <v>3.5</v>
      </c>
      <c r="F674" s="19" t="s">
        <v>79</v>
      </c>
      <c r="G674" s="19">
        <v>0</v>
      </c>
      <c r="H674" s="19">
        <v>1.5</v>
      </c>
      <c r="I674" s="19">
        <v>2.5</v>
      </c>
      <c r="J674" s="19">
        <v>2.5</v>
      </c>
      <c r="K674" s="19">
        <v>1</v>
      </c>
      <c r="L674" s="19">
        <v>3</v>
      </c>
      <c r="M674" s="19">
        <v>0</v>
      </c>
      <c r="N674" s="19">
        <v>3</v>
      </c>
      <c r="O674" s="19">
        <v>0</v>
      </c>
      <c r="P674" s="19">
        <v>3</v>
      </c>
      <c r="Q674" s="19">
        <v>2.5</v>
      </c>
      <c r="R674" s="19">
        <v>2.5</v>
      </c>
      <c r="S674" s="19">
        <v>3.5</v>
      </c>
      <c r="T674" s="19">
        <v>1</v>
      </c>
      <c r="U674" s="19">
        <v>2.5</v>
      </c>
      <c r="V674" s="19">
        <v>0</v>
      </c>
      <c r="W674" s="19">
        <v>0</v>
      </c>
      <c r="X674" s="19">
        <v>0</v>
      </c>
      <c r="Y674" s="19">
        <v>1.5</v>
      </c>
      <c r="Z674" s="14"/>
      <c r="AA674" s="19">
        <v>1.5</v>
      </c>
      <c r="AB674" s="19">
        <v>2</v>
      </c>
      <c r="AC674" s="19"/>
      <c r="AD674" s="19">
        <v>3</v>
      </c>
      <c r="AE674" s="14">
        <v>3</v>
      </c>
      <c r="AF674" s="19">
        <v>3</v>
      </c>
      <c r="AG674" s="19">
        <v>3.5</v>
      </c>
      <c r="AH674" s="19">
        <v>3.5</v>
      </c>
      <c r="AI674" s="14">
        <f t="shared" si="176"/>
        <v>53</v>
      </c>
      <c r="AJ674" s="14">
        <v>35</v>
      </c>
      <c r="AK674" s="36">
        <f t="shared" si="181"/>
        <v>1855</v>
      </c>
      <c r="AL674" s="19">
        <v>0</v>
      </c>
      <c r="AM674" s="36">
        <v>100</v>
      </c>
      <c r="AN674" s="36">
        <v>100</v>
      </c>
      <c r="AO674" s="41"/>
      <c r="AP674" s="41">
        <f t="shared" si="188"/>
        <v>0</v>
      </c>
      <c r="AQ674" s="41">
        <f t="shared" si="187"/>
        <v>0</v>
      </c>
      <c r="AR674" s="19"/>
      <c r="AS674" s="19"/>
      <c r="AT674" s="19"/>
      <c r="AU674" s="14">
        <f t="shared" si="180"/>
        <v>0</v>
      </c>
      <c r="AV674" s="14">
        <f t="shared" si="178"/>
        <v>0</v>
      </c>
      <c r="AW674" s="40">
        <f>AM674+AN674+AP674+AR674+AU674+AY674</f>
        <v>253</v>
      </c>
      <c r="AX674" s="40">
        <v>87.5</v>
      </c>
      <c r="AY674" s="40">
        <f t="shared" si="177"/>
        <v>53</v>
      </c>
      <c r="AZ674" s="40">
        <f t="shared" si="182"/>
        <v>140.5</v>
      </c>
      <c r="BA674" s="40">
        <v>100</v>
      </c>
      <c r="BB674" s="40">
        <f>BA674+AM674</f>
        <v>200</v>
      </c>
      <c r="BC674" s="40">
        <v>100</v>
      </c>
      <c r="BD674" s="40">
        <f>BC674+AN674</f>
        <v>200</v>
      </c>
      <c r="BE674" s="40">
        <f t="shared" si="183"/>
        <v>1602</v>
      </c>
      <c r="BF674" s="19"/>
      <c r="BG674" s="44"/>
      <c r="BH674" s="7"/>
    </row>
    <row r="675" spans="1:263">
      <c r="A675" s="13">
        <v>882</v>
      </c>
      <c r="B675" s="14" t="s">
        <v>395</v>
      </c>
      <c r="C675" s="19" t="s">
        <v>81</v>
      </c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>
        <f t="shared" si="176"/>
        <v>0</v>
      </c>
      <c r="AJ675" s="14">
        <v>35</v>
      </c>
      <c r="AK675" s="36">
        <f t="shared" si="181"/>
        <v>0</v>
      </c>
      <c r="AL675" s="38">
        <v>0</v>
      </c>
      <c r="AM675" s="36">
        <v>100</v>
      </c>
      <c r="AN675" s="36">
        <v>100</v>
      </c>
      <c r="AO675" s="41"/>
      <c r="AP675" s="41">
        <f t="shared" si="188"/>
        <v>0</v>
      </c>
      <c r="AQ675" s="41">
        <f t="shared" si="187"/>
        <v>0</v>
      </c>
      <c r="AR675" s="14"/>
      <c r="AS675" s="14"/>
      <c r="AT675" s="14"/>
      <c r="AU675" s="14">
        <f t="shared" si="180"/>
        <v>0</v>
      </c>
      <c r="AV675" s="14">
        <f t="shared" si="178"/>
        <v>0</v>
      </c>
      <c r="AW675" s="40">
        <v>0</v>
      </c>
      <c r="AX675" s="40">
        <v>74</v>
      </c>
      <c r="AY675" s="40">
        <f t="shared" si="177"/>
        <v>0</v>
      </c>
      <c r="AZ675" s="40">
        <f t="shared" si="182"/>
        <v>74</v>
      </c>
      <c r="BA675" s="40">
        <v>100</v>
      </c>
      <c r="BB675" s="40">
        <v>100</v>
      </c>
      <c r="BC675" s="40">
        <v>100</v>
      </c>
      <c r="BD675" s="40">
        <v>100</v>
      </c>
      <c r="BE675" s="40">
        <f t="shared" si="183"/>
        <v>0</v>
      </c>
      <c r="BF675" s="19"/>
      <c r="BG675" s="44"/>
      <c r="BH675" s="7"/>
      <c r="JB675" s="9"/>
      <c r="JC675" s="9"/>
    </row>
    <row r="676" spans="1:263">
      <c r="A676" s="13">
        <v>934</v>
      </c>
      <c r="B676" s="14" t="s">
        <v>764</v>
      </c>
      <c r="C676" s="19" t="s">
        <v>81</v>
      </c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>
        <v>3</v>
      </c>
      <c r="Z676" s="14">
        <v>3.5</v>
      </c>
      <c r="AA676" s="14">
        <v>4</v>
      </c>
      <c r="AB676" s="14">
        <v>4</v>
      </c>
      <c r="AC676" s="14">
        <v>4</v>
      </c>
      <c r="AD676" s="14">
        <v>0</v>
      </c>
      <c r="AE676" s="14"/>
      <c r="AF676" s="14"/>
      <c r="AG676" s="14">
        <v>3</v>
      </c>
      <c r="AH676" s="14"/>
      <c r="AI676" s="14">
        <f t="shared" si="176"/>
        <v>21.5</v>
      </c>
      <c r="AJ676" s="14">
        <v>35</v>
      </c>
      <c r="AK676" s="36">
        <f t="shared" si="181"/>
        <v>752.5</v>
      </c>
      <c r="AL676" s="38"/>
      <c r="AM676" s="36">
        <v>100</v>
      </c>
      <c r="AN676" s="36">
        <v>100</v>
      </c>
      <c r="AO676" s="41"/>
      <c r="AP676" s="41">
        <f t="shared" si="188"/>
        <v>0</v>
      </c>
      <c r="AQ676" s="41">
        <f t="shared" si="187"/>
        <v>0</v>
      </c>
      <c r="AR676" s="14"/>
      <c r="AS676" s="14"/>
      <c r="AT676" s="14"/>
      <c r="AU676" s="14">
        <f t="shared" si="180"/>
        <v>0</v>
      </c>
      <c r="AV676" s="14">
        <f t="shared" si="178"/>
        <v>0</v>
      </c>
      <c r="AW676" s="40">
        <f t="shared" ref="AW676:AW709" si="189">AM676+AN676+AP676+AR676+AU676+AY676</f>
        <v>221.5</v>
      </c>
      <c r="AX676" s="40"/>
      <c r="AY676" s="40">
        <f t="shared" si="177"/>
        <v>21.5</v>
      </c>
      <c r="AZ676" s="40">
        <f t="shared" si="182"/>
        <v>21.5</v>
      </c>
      <c r="BA676" s="40"/>
      <c r="BB676" s="40">
        <f t="shared" ref="BB676:BB709" si="190">BA676+AM676</f>
        <v>100</v>
      </c>
      <c r="BC676" s="40"/>
      <c r="BD676" s="40">
        <f t="shared" ref="BD676:BD709" si="191">BC676+AN676</f>
        <v>100</v>
      </c>
      <c r="BE676" s="40">
        <f t="shared" si="183"/>
        <v>531</v>
      </c>
      <c r="BF676" s="19"/>
      <c r="BG676" s="44"/>
      <c r="BH676" s="7"/>
      <c r="JB676" s="9"/>
      <c r="JC676" s="9"/>
    </row>
    <row r="677" spans="1:60">
      <c r="A677" s="13">
        <v>470</v>
      </c>
      <c r="B677" s="18" t="s">
        <v>765</v>
      </c>
      <c r="C677" s="19" t="s">
        <v>50</v>
      </c>
      <c r="D677" s="19"/>
      <c r="E677" s="14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>
        <v>4</v>
      </c>
      <c r="Q677" s="19">
        <v>4</v>
      </c>
      <c r="R677" s="19">
        <v>4</v>
      </c>
      <c r="S677" s="19">
        <v>4</v>
      </c>
      <c r="T677" s="19">
        <v>3.5</v>
      </c>
      <c r="U677" s="19">
        <v>3</v>
      </c>
      <c r="V677" s="19">
        <v>3.5</v>
      </c>
      <c r="W677" s="19">
        <v>3</v>
      </c>
      <c r="X677" s="19">
        <v>3</v>
      </c>
      <c r="Y677" s="19">
        <v>3</v>
      </c>
      <c r="Z677" s="14">
        <v>3</v>
      </c>
      <c r="AA677" s="19">
        <v>2</v>
      </c>
      <c r="AB677" s="19">
        <v>2</v>
      </c>
      <c r="AC677" s="19">
        <v>3</v>
      </c>
      <c r="AD677" s="19">
        <v>2.5</v>
      </c>
      <c r="AE677" s="19">
        <v>2</v>
      </c>
      <c r="AF677" s="19">
        <v>2</v>
      </c>
      <c r="AG677" s="19">
        <v>2</v>
      </c>
      <c r="AH677" s="19">
        <v>2</v>
      </c>
      <c r="AI677" s="14">
        <f t="shared" si="176"/>
        <v>55.5</v>
      </c>
      <c r="AJ677" s="14">
        <v>35</v>
      </c>
      <c r="AK677" s="36">
        <f t="shared" si="181"/>
        <v>1942.5</v>
      </c>
      <c r="AL677" s="19">
        <v>0</v>
      </c>
      <c r="AM677" s="36">
        <v>0</v>
      </c>
      <c r="AN677" s="36">
        <v>0</v>
      </c>
      <c r="AO677" s="41"/>
      <c r="AP677" s="41">
        <f t="shared" si="188"/>
        <v>0</v>
      </c>
      <c r="AQ677" s="41">
        <f t="shared" si="187"/>
        <v>0</v>
      </c>
      <c r="AR677" s="19"/>
      <c r="AS677" s="19"/>
      <c r="AT677" s="18">
        <v>2300</v>
      </c>
      <c r="AU677" s="14">
        <v>1887</v>
      </c>
      <c r="AV677" s="14">
        <f t="shared" si="178"/>
        <v>413</v>
      </c>
      <c r="AW677" s="40">
        <f t="shared" si="189"/>
        <v>1942.5</v>
      </c>
      <c r="AX677" s="40">
        <v>860</v>
      </c>
      <c r="AY677" s="40">
        <f t="shared" si="177"/>
        <v>55.5</v>
      </c>
      <c r="AZ677" s="40">
        <f t="shared" si="182"/>
        <v>915.5</v>
      </c>
      <c r="BA677" s="40">
        <v>1000</v>
      </c>
      <c r="BB677" s="40">
        <f t="shared" si="190"/>
        <v>1000</v>
      </c>
      <c r="BC677" s="40">
        <v>150</v>
      </c>
      <c r="BD677" s="40">
        <f t="shared" si="191"/>
        <v>150</v>
      </c>
      <c r="BE677" s="40">
        <f t="shared" si="183"/>
        <v>0</v>
      </c>
      <c r="BF677" s="45"/>
      <c r="BG677" s="44"/>
      <c r="BH677" s="7"/>
    </row>
    <row r="678" spans="1:60">
      <c r="A678" s="13">
        <v>471</v>
      </c>
      <c r="B678" s="18" t="s">
        <v>766</v>
      </c>
      <c r="C678" s="19" t="s">
        <v>50</v>
      </c>
      <c r="D678" s="19">
        <v>20.5</v>
      </c>
      <c r="E678" s="14">
        <v>17</v>
      </c>
      <c r="F678" s="19">
        <v>22</v>
      </c>
      <c r="G678" s="19">
        <v>22.5</v>
      </c>
      <c r="H678" s="19">
        <v>22</v>
      </c>
      <c r="I678" s="19">
        <v>22</v>
      </c>
      <c r="J678" s="19">
        <v>20.5</v>
      </c>
      <c r="K678" s="19">
        <v>17</v>
      </c>
      <c r="L678" s="19">
        <v>15</v>
      </c>
      <c r="M678" s="19">
        <v>10</v>
      </c>
      <c r="N678" s="19">
        <v>17</v>
      </c>
      <c r="O678" s="19">
        <v>14.5</v>
      </c>
      <c r="P678" s="19">
        <v>11</v>
      </c>
      <c r="Q678" s="19">
        <v>18.5</v>
      </c>
      <c r="R678" s="19">
        <v>18</v>
      </c>
      <c r="S678" s="19">
        <v>17.5</v>
      </c>
      <c r="T678" s="19">
        <v>19</v>
      </c>
      <c r="U678" s="19">
        <v>16.5</v>
      </c>
      <c r="V678" s="19">
        <v>13</v>
      </c>
      <c r="W678" s="19">
        <v>8</v>
      </c>
      <c r="X678" s="19">
        <v>12</v>
      </c>
      <c r="Y678" s="19">
        <v>11</v>
      </c>
      <c r="Z678" s="14">
        <v>11.5</v>
      </c>
      <c r="AA678" s="19">
        <v>10.5</v>
      </c>
      <c r="AB678" s="19">
        <v>4</v>
      </c>
      <c r="AC678" s="19">
        <v>16.5</v>
      </c>
      <c r="AD678" s="19">
        <v>18.5</v>
      </c>
      <c r="AE678" s="19">
        <v>14.5</v>
      </c>
      <c r="AF678" s="19">
        <v>16</v>
      </c>
      <c r="AG678" s="19">
        <v>11.5</v>
      </c>
      <c r="AH678" s="19">
        <v>13.5</v>
      </c>
      <c r="AI678" s="14">
        <f t="shared" si="176"/>
        <v>481</v>
      </c>
      <c r="AJ678" s="14">
        <v>35</v>
      </c>
      <c r="AK678" s="36">
        <f t="shared" si="181"/>
        <v>16835</v>
      </c>
      <c r="AL678" s="39">
        <v>46657</v>
      </c>
      <c r="AM678" s="36">
        <v>0</v>
      </c>
      <c r="AN678" s="36">
        <v>100</v>
      </c>
      <c r="AO678" s="41">
        <v>13675</v>
      </c>
      <c r="AP678" s="41">
        <v>8000</v>
      </c>
      <c r="AQ678" s="41">
        <f t="shared" si="187"/>
        <v>32982</v>
      </c>
      <c r="AR678" s="19"/>
      <c r="AS678" s="19"/>
      <c r="AT678" s="18">
        <v>2300</v>
      </c>
      <c r="AU678" s="14">
        <f>AT678</f>
        <v>2300</v>
      </c>
      <c r="AV678" s="14">
        <f t="shared" si="178"/>
        <v>0</v>
      </c>
      <c r="AW678" s="40">
        <f t="shared" si="189"/>
        <v>10881</v>
      </c>
      <c r="AX678" s="40">
        <v>382.5</v>
      </c>
      <c r="AY678" s="40">
        <f t="shared" si="177"/>
        <v>481</v>
      </c>
      <c r="AZ678" s="40">
        <f t="shared" si="182"/>
        <v>863.5</v>
      </c>
      <c r="BA678" s="40">
        <v>1000</v>
      </c>
      <c r="BB678" s="40">
        <f t="shared" si="190"/>
        <v>1000</v>
      </c>
      <c r="BC678" s="40">
        <v>100</v>
      </c>
      <c r="BD678" s="40">
        <f t="shared" si="191"/>
        <v>200</v>
      </c>
      <c r="BE678" s="40">
        <f t="shared" si="183"/>
        <v>5954</v>
      </c>
      <c r="BF678" s="45"/>
      <c r="BG678" s="44"/>
      <c r="BH678" s="7"/>
    </row>
    <row r="679" spans="1:60">
      <c r="A679" s="13">
        <v>472</v>
      </c>
      <c r="B679" s="18" t="s">
        <v>767</v>
      </c>
      <c r="C679" s="19" t="s">
        <v>50</v>
      </c>
      <c r="D679" s="19">
        <v>1.5</v>
      </c>
      <c r="E679" s="14">
        <v>1.5</v>
      </c>
      <c r="F679" s="19">
        <v>2</v>
      </c>
      <c r="G679" s="19">
        <v>2</v>
      </c>
      <c r="H679" s="19">
        <v>2</v>
      </c>
      <c r="I679" s="19">
        <v>0</v>
      </c>
      <c r="J679" s="19">
        <v>2.5</v>
      </c>
      <c r="K679" s="19">
        <v>2.5</v>
      </c>
      <c r="L679" s="19">
        <v>2</v>
      </c>
      <c r="M679" s="19">
        <v>2</v>
      </c>
      <c r="N679" s="19">
        <v>2</v>
      </c>
      <c r="O679" s="19">
        <v>2.5</v>
      </c>
      <c r="P679" s="19">
        <v>3</v>
      </c>
      <c r="Q679" s="19">
        <v>2.5</v>
      </c>
      <c r="R679" s="19">
        <v>2</v>
      </c>
      <c r="S679" s="19">
        <v>2.5</v>
      </c>
      <c r="T679" s="19">
        <v>2</v>
      </c>
      <c r="U679" s="19">
        <v>2</v>
      </c>
      <c r="V679" s="19">
        <v>1</v>
      </c>
      <c r="W679" s="19">
        <v>0</v>
      </c>
      <c r="X679" s="19">
        <v>0</v>
      </c>
      <c r="Y679" s="19">
        <v>1</v>
      </c>
      <c r="Z679" s="14">
        <v>1</v>
      </c>
      <c r="AA679" s="19">
        <v>2</v>
      </c>
      <c r="AB679" s="19">
        <v>1</v>
      </c>
      <c r="AC679" s="19">
        <v>2.5</v>
      </c>
      <c r="AD679" s="19">
        <v>3</v>
      </c>
      <c r="AE679" s="19">
        <v>2.5</v>
      </c>
      <c r="AF679" s="19">
        <v>2.5</v>
      </c>
      <c r="AG679" s="19">
        <v>3</v>
      </c>
      <c r="AH679" s="19">
        <v>2.5</v>
      </c>
      <c r="AI679" s="14">
        <f t="shared" si="176"/>
        <v>58.5</v>
      </c>
      <c r="AJ679" s="14">
        <v>35</v>
      </c>
      <c r="AK679" s="36">
        <f t="shared" si="181"/>
        <v>2047.5</v>
      </c>
      <c r="AL679" s="19">
        <v>0</v>
      </c>
      <c r="AM679" s="36">
        <v>0</v>
      </c>
      <c r="AN679" s="36">
        <v>100</v>
      </c>
      <c r="AO679" s="41"/>
      <c r="AP679" s="41" t="s">
        <v>0</v>
      </c>
      <c r="AQ679" s="41">
        <f t="shared" si="187"/>
        <v>0</v>
      </c>
      <c r="AR679" s="19"/>
      <c r="AS679" s="19"/>
      <c r="AT679" s="18"/>
      <c r="AU679" s="14">
        <f>AT679</f>
        <v>0</v>
      </c>
      <c r="AV679" s="14">
        <f t="shared" si="178"/>
        <v>0</v>
      </c>
      <c r="AW679" s="40" t="e">
        <f t="shared" si="189"/>
        <v>#VALUE!</v>
      </c>
      <c r="AX679" s="40">
        <v>1469</v>
      </c>
      <c r="AY679" s="40">
        <f t="shared" si="177"/>
        <v>58.5</v>
      </c>
      <c r="AZ679" s="40">
        <f t="shared" si="182"/>
        <v>1527.5</v>
      </c>
      <c r="BA679" s="40">
        <v>1000</v>
      </c>
      <c r="BB679" s="40">
        <f t="shared" si="190"/>
        <v>1000</v>
      </c>
      <c r="BC679" s="40">
        <v>3100</v>
      </c>
      <c r="BD679" s="40">
        <f t="shared" si="191"/>
        <v>3200</v>
      </c>
      <c r="BE679" s="40" t="e">
        <f t="shared" si="183"/>
        <v>#VALUE!</v>
      </c>
      <c r="BF679" s="45"/>
      <c r="BG679" s="44"/>
      <c r="BH679" s="7"/>
    </row>
    <row r="680" spans="1:60">
      <c r="A680" s="13">
        <v>478</v>
      </c>
      <c r="B680" s="18" t="s">
        <v>768</v>
      </c>
      <c r="C680" s="19" t="s">
        <v>50</v>
      </c>
      <c r="D680" s="19"/>
      <c r="E680" s="14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4"/>
      <c r="AA680" s="19"/>
      <c r="AB680" s="19"/>
      <c r="AC680" s="19"/>
      <c r="AD680" s="19"/>
      <c r="AE680" s="19"/>
      <c r="AF680" s="19"/>
      <c r="AG680" s="19"/>
      <c r="AH680" s="19"/>
      <c r="AI680" s="14">
        <f t="shared" si="176"/>
        <v>0</v>
      </c>
      <c r="AJ680" s="14">
        <v>35</v>
      </c>
      <c r="AK680" s="36">
        <f t="shared" si="181"/>
        <v>0</v>
      </c>
      <c r="AL680" s="19">
        <v>600</v>
      </c>
      <c r="AM680" s="36">
        <v>0</v>
      </c>
      <c r="AN680" s="36">
        <v>0</v>
      </c>
      <c r="AO680" s="41"/>
      <c r="AP680" s="41">
        <f t="shared" ref="AP680:AP688" si="192">AO680</f>
        <v>0</v>
      </c>
      <c r="AQ680" s="41">
        <f t="shared" si="187"/>
        <v>600</v>
      </c>
      <c r="AR680" s="19"/>
      <c r="AS680" s="19"/>
      <c r="AT680" s="18"/>
      <c r="AU680" s="14">
        <f>AT680</f>
        <v>0</v>
      </c>
      <c r="AV680" s="14">
        <f t="shared" si="178"/>
        <v>0</v>
      </c>
      <c r="AW680" s="40">
        <f t="shared" si="189"/>
        <v>0</v>
      </c>
      <c r="AX680" s="40">
        <v>2097</v>
      </c>
      <c r="AY680" s="40">
        <f t="shared" si="177"/>
        <v>0</v>
      </c>
      <c r="AZ680" s="40">
        <f t="shared" si="182"/>
        <v>2097</v>
      </c>
      <c r="BA680" s="40">
        <v>1000</v>
      </c>
      <c r="BB680" s="40">
        <f t="shared" si="190"/>
        <v>1000</v>
      </c>
      <c r="BC680" s="40">
        <v>2100</v>
      </c>
      <c r="BD680" s="40">
        <f t="shared" si="191"/>
        <v>2100</v>
      </c>
      <c r="BE680" s="40">
        <f t="shared" si="183"/>
        <v>0</v>
      </c>
      <c r="BF680" s="45"/>
      <c r="BG680" s="44"/>
      <c r="BH680" s="7"/>
    </row>
    <row r="681" spans="1:60">
      <c r="A681" s="13">
        <v>483</v>
      </c>
      <c r="B681" s="18" t="s">
        <v>769</v>
      </c>
      <c r="C681" s="19" t="s">
        <v>50</v>
      </c>
      <c r="D681" s="19">
        <v>8</v>
      </c>
      <c r="E681" s="14">
        <v>7</v>
      </c>
      <c r="F681" s="19">
        <v>11.5</v>
      </c>
      <c r="G681" s="19">
        <v>8</v>
      </c>
      <c r="H681" s="19">
        <v>9</v>
      </c>
      <c r="I681" s="19">
        <v>8.5</v>
      </c>
      <c r="J681" s="19">
        <v>8</v>
      </c>
      <c r="K681" s="19">
        <v>8</v>
      </c>
      <c r="L681" s="19">
        <v>8</v>
      </c>
      <c r="M681" s="19">
        <v>7.5</v>
      </c>
      <c r="N681" s="19">
        <v>5</v>
      </c>
      <c r="O681" s="19">
        <v>8.5</v>
      </c>
      <c r="P681" s="19">
        <v>5.5</v>
      </c>
      <c r="Q681" s="19">
        <v>8.5</v>
      </c>
      <c r="R681" s="19">
        <v>8.5</v>
      </c>
      <c r="S681" s="19">
        <v>8</v>
      </c>
      <c r="T681" s="19">
        <v>9.5</v>
      </c>
      <c r="U681" s="19">
        <v>9</v>
      </c>
      <c r="V681" s="19">
        <v>9</v>
      </c>
      <c r="W681" s="19">
        <v>8.5</v>
      </c>
      <c r="X681" s="19">
        <v>8</v>
      </c>
      <c r="Y681" s="19">
        <v>9</v>
      </c>
      <c r="Z681" s="14">
        <v>12</v>
      </c>
      <c r="AA681" s="19">
        <v>9</v>
      </c>
      <c r="AB681" s="19">
        <v>3.5</v>
      </c>
      <c r="AC681" s="19">
        <v>9</v>
      </c>
      <c r="AD681" s="19">
        <v>9</v>
      </c>
      <c r="AE681" s="19">
        <v>0</v>
      </c>
      <c r="AF681" s="19">
        <v>10</v>
      </c>
      <c r="AG681" s="19">
        <v>8.5</v>
      </c>
      <c r="AH681" s="19">
        <v>11</v>
      </c>
      <c r="AI681" s="14">
        <f t="shared" si="176"/>
        <v>252.5</v>
      </c>
      <c r="AJ681" s="14">
        <v>35</v>
      </c>
      <c r="AK681" s="36">
        <f t="shared" si="181"/>
        <v>8837.5</v>
      </c>
      <c r="AL681" s="19">
        <v>0</v>
      </c>
      <c r="AM681" s="36">
        <v>0</v>
      </c>
      <c r="AN681" s="36">
        <v>100</v>
      </c>
      <c r="AO681" s="41"/>
      <c r="AP681" s="41">
        <f t="shared" si="192"/>
        <v>0</v>
      </c>
      <c r="AQ681" s="41">
        <f t="shared" si="187"/>
        <v>0</v>
      </c>
      <c r="AR681" s="19"/>
      <c r="AS681" s="19"/>
      <c r="AT681" s="18">
        <v>2300</v>
      </c>
      <c r="AU681" s="14">
        <f>AT681</f>
        <v>2300</v>
      </c>
      <c r="AV681" s="14">
        <f t="shared" si="178"/>
        <v>0</v>
      </c>
      <c r="AW681" s="40">
        <f t="shared" si="189"/>
        <v>2652.5</v>
      </c>
      <c r="AX681" s="40">
        <v>478</v>
      </c>
      <c r="AY681" s="40">
        <f t="shared" si="177"/>
        <v>252.5</v>
      </c>
      <c r="AZ681" s="40">
        <f t="shared" si="182"/>
        <v>730.5</v>
      </c>
      <c r="BA681" s="40">
        <v>100</v>
      </c>
      <c r="BB681" s="40">
        <f t="shared" si="190"/>
        <v>100</v>
      </c>
      <c r="BC681" s="40">
        <v>100</v>
      </c>
      <c r="BD681" s="40">
        <f t="shared" si="191"/>
        <v>200</v>
      </c>
      <c r="BE681" s="40">
        <f t="shared" si="183"/>
        <v>6185</v>
      </c>
      <c r="BF681" s="45"/>
      <c r="BG681" s="44"/>
      <c r="BH681" s="7"/>
    </row>
    <row r="682" spans="1:60">
      <c r="A682" s="13">
        <v>484</v>
      </c>
      <c r="B682" s="20" t="s">
        <v>770</v>
      </c>
      <c r="C682" s="19" t="s">
        <v>50</v>
      </c>
      <c r="D682" s="19">
        <v>6</v>
      </c>
      <c r="E682" s="14">
        <v>6</v>
      </c>
      <c r="F682" s="19">
        <v>5.5</v>
      </c>
      <c r="G682" s="19">
        <v>4.5</v>
      </c>
      <c r="H682" s="19">
        <v>4.5</v>
      </c>
      <c r="I682" s="19">
        <v>5</v>
      </c>
      <c r="J682" s="19">
        <v>5</v>
      </c>
      <c r="K682" s="19">
        <v>5</v>
      </c>
      <c r="L682" s="19">
        <v>4</v>
      </c>
      <c r="M682" s="19">
        <v>4.5</v>
      </c>
      <c r="N682" s="19">
        <v>5</v>
      </c>
      <c r="O682" s="19">
        <v>4.5</v>
      </c>
      <c r="P682" s="19">
        <v>5</v>
      </c>
      <c r="Q682" s="19">
        <v>5.5</v>
      </c>
      <c r="R682" s="19">
        <v>6</v>
      </c>
      <c r="S682" s="19">
        <v>6</v>
      </c>
      <c r="T682" s="19">
        <v>5</v>
      </c>
      <c r="U682" s="19">
        <v>6.5</v>
      </c>
      <c r="V682" s="19">
        <v>6</v>
      </c>
      <c r="W682" s="19">
        <v>6.5</v>
      </c>
      <c r="X682" s="19">
        <v>6</v>
      </c>
      <c r="Y682" s="19">
        <v>8.5</v>
      </c>
      <c r="Z682" s="14">
        <v>5.5</v>
      </c>
      <c r="AA682" s="19">
        <v>5.5</v>
      </c>
      <c r="AB682" s="19">
        <v>5.5</v>
      </c>
      <c r="AC682" s="19">
        <v>6</v>
      </c>
      <c r="AD682" s="19">
        <v>7</v>
      </c>
      <c r="AE682" s="19">
        <v>6</v>
      </c>
      <c r="AF682" s="19">
        <v>5.5</v>
      </c>
      <c r="AG682" s="19">
        <v>5.5</v>
      </c>
      <c r="AH682" s="19">
        <v>6</v>
      </c>
      <c r="AI682" s="14">
        <f t="shared" si="176"/>
        <v>173</v>
      </c>
      <c r="AJ682" s="14">
        <v>35</v>
      </c>
      <c r="AK682" s="36">
        <f t="shared" si="181"/>
        <v>6055</v>
      </c>
      <c r="AL682" s="19">
        <v>0</v>
      </c>
      <c r="AM682" s="36">
        <v>0</v>
      </c>
      <c r="AN682" s="36">
        <v>100</v>
      </c>
      <c r="AO682" s="41"/>
      <c r="AP682" s="41">
        <f t="shared" si="192"/>
        <v>0</v>
      </c>
      <c r="AQ682" s="41">
        <f t="shared" si="187"/>
        <v>0</v>
      </c>
      <c r="AR682" s="19"/>
      <c r="AS682" s="19"/>
      <c r="AT682" s="18">
        <v>2300</v>
      </c>
      <c r="AU682" s="14">
        <f>AT682</f>
        <v>2300</v>
      </c>
      <c r="AV682" s="14">
        <f t="shared" si="178"/>
        <v>0</v>
      </c>
      <c r="AW682" s="40">
        <f t="shared" si="189"/>
        <v>2573</v>
      </c>
      <c r="AX682" s="40">
        <v>1312</v>
      </c>
      <c r="AY682" s="40">
        <f t="shared" si="177"/>
        <v>173</v>
      </c>
      <c r="AZ682" s="40">
        <f t="shared" si="182"/>
        <v>1485</v>
      </c>
      <c r="BA682" s="40">
        <v>1000</v>
      </c>
      <c r="BB682" s="40">
        <f t="shared" si="190"/>
        <v>1000</v>
      </c>
      <c r="BC682" s="40">
        <v>2100</v>
      </c>
      <c r="BD682" s="40">
        <f t="shared" si="191"/>
        <v>2200</v>
      </c>
      <c r="BE682" s="40">
        <f t="shared" si="183"/>
        <v>3482</v>
      </c>
      <c r="BF682" s="45"/>
      <c r="BG682" s="44"/>
      <c r="BH682" s="7"/>
    </row>
    <row r="683" spans="1:60">
      <c r="A683" s="13">
        <v>485</v>
      </c>
      <c r="B683" s="18" t="s">
        <v>771</v>
      </c>
      <c r="C683" s="19" t="s">
        <v>50</v>
      </c>
      <c r="D683" s="19">
        <v>4.5</v>
      </c>
      <c r="E683" s="14">
        <v>2</v>
      </c>
      <c r="F683" s="19">
        <v>3</v>
      </c>
      <c r="G683" s="19">
        <v>2</v>
      </c>
      <c r="H683" s="19">
        <v>1.5</v>
      </c>
      <c r="I683" s="19">
        <v>2.5</v>
      </c>
      <c r="J683" s="19">
        <v>2</v>
      </c>
      <c r="K683" s="19">
        <v>2.5</v>
      </c>
      <c r="L683" s="19">
        <v>2.5</v>
      </c>
      <c r="M683" s="19">
        <v>2.5</v>
      </c>
      <c r="N683" s="19">
        <v>2.5</v>
      </c>
      <c r="O683" s="19">
        <v>1.5</v>
      </c>
      <c r="P683" s="19">
        <v>1</v>
      </c>
      <c r="Q683" s="19">
        <v>1</v>
      </c>
      <c r="R683" s="19">
        <v>1.5</v>
      </c>
      <c r="S683" s="19">
        <v>1.5</v>
      </c>
      <c r="T683" s="19">
        <v>1.5</v>
      </c>
      <c r="U683" s="19">
        <v>1.5</v>
      </c>
      <c r="V683" s="19">
        <v>1.5</v>
      </c>
      <c r="W683" s="19">
        <v>1.5</v>
      </c>
      <c r="X683" s="19">
        <v>1.5</v>
      </c>
      <c r="Y683" s="19">
        <v>1</v>
      </c>
      <c r="Z683" s="14">
        <v>1</v>
      </c>
      <c r="AA683" s="19">
        <v>1</v>
      </c>
      <c r="AB683" s="19">
        <v>1</v>
      </c>
      <c r="AC683" s="19">
        <v>1</v>
      </c>
      <c r="AD683" s="19">
        <v>1</v>
      </c>
      <c r="AE683" s="19">
        <v>0</v>
      </c>
      <c r="AF683" s="19">
        <v>1.5</v>
      </c>
      <c r="AG683" s="19">
        <v>1.5</v>
      </c>
      <c r="AH683" s="19">
        <v>1.5</v>
      </c>
      <c r="AI683" s="14">
        <f t="shared" si="176"/>
        <v>52</v>
      </c>
      <c r="AJ683" s="14">
        <v>35</v>
      </c>
      <c r="AK683" s="36">
        <f t="shared" si="181"/>
        <v>1820</v>
      </c>
      <c r="AL683" s="19">
        <v>0</v>
      </c>
      <c r="AM683" s="36">
        <v>0</v>
      </c>
      <c r="AN683" s="36">
        <v>100</v>
      </c>
      <c r="AO683" s="41"/>
      <c r="AP683" s="41">
        <f t="shared" si="192"/>
        <v>0</v>
      </c>
      <c r="AQ683" s="41">
        <f t="shared" si="187"/>
        <v>0</v>
      </c>
      <c r="AR683" s="19"/>
      <c r="AS683" s="19"/>
      <c r="AT683" s="18">
        <v>2300</v>
      </c>
      <c r="AU683" s="14">
        <v>1668</v>
      </c>
      <c r="AV683" s="14">
        <f t="shared" si="178"/>
        <v>632</v>
      </c>
      <c r="AW683" s="40">
        <f t="shared" si="189"/>
        <v>1820</v>
      </c>
      <c r="AX683" s="40">
        <v>457.5</v>
      </c>
      <c r="AY683" s="40">
        <f t="shared" si="177"/>
        <v>52</v>
      </c>
      <c r="AZ683" s="40">
        <f t="shared" si="182"/>
        <v>509.5</v>
      </c>
      <c r="BA683" s="40">
        <v>1000</v>
      </c>
      <c r="BB683" s="40">
        <f t="shared" si="190"/>
        <v>1000</v>
      </c>
      <c r="BC683" s="40">
        <v>1250</v>
      </c>
      <c r="BD683" s="40">
        <f t="shared" si="191"/>
        <v>1350</v>
      </c>
      <c r="BE683" s="40">
        <f t="shared" si="183"/>
        <v>0</v>
      </c>
      <c r="BF683" s="45"/>
      <c r="BG683" s="44"/>
      <c r="BH683" s="7"/>
    </row>
    <row r="684" spans="1:60">
      <c r="A684" s="13">
        <v>486</v>
      </c>
      <c r="B684" s="18" t="s">
        <v>772</v>
      </c>
      <c r="C684" s="19" t="s">
        <v>50</v>
      </c>
      <c r="D684" s="19"/>
      <c r="E684" s="14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4"/>
      <c r="AA684" s="19"/>
      <c r="AB684" s="19"/>
      <c r="AC684" s="19"/>
      <c r="AD684" s="19"/>
      <c r="AE684" s="19"/>
      <c r="AF684" s="19"/>
      <c r="AG684" s="19"/>
      <c r="AH684" s="19"/>
      <c r="AI684" s="14">
        <f t="shared" si="176"/>
        <v>0</v>
      </c>
      <c r="AJ684" s="14">
        <v>35</v>
      </c>
      <c r="AK684" s="36">
        <f t="shared" si="181"/>
        <v>0</v>
      </c>
      <c r="AL684" s="19">
        <v>0</v>
      </c>
      <c r="AM684" s="36">
        <v>0</v>
      </c>
      <c r="AN684" s="36">
        <v>0</v>
      </c>
      <c r="AO684" s="41"/>
      <c r="AP684" s="41">
        <f t="shared" si="192"/>
        <v>0</v>
      </c>
      <c r="AQ684" s="41">
        <f t="shared" si="187"/>
        <v>0</v>
      </c>
      <c r="AR684" s="19"/>
      <c r="AS684" s="19"/>
      <c r="AT684" s="18"/>
      <c r="AU684" s="14">
        <f>AT684</f>
        <v>0</v>
      </c>
      <c r="AV684" s="14">
        <f t="shared" si="178"/>
        <v>0</v>
      </c>
      <c r="AW684" s="40">
        <f t="shared" si="189"/>
        <v>0</v>
      </c>
      <c r="AX684" s="40">
        <v>791.5</v>
      </c>
      <c r="AY684" s="40">
        <f t="shared" si="177"/>
        <v>0</v>
      </c>
      <c r="AZ684" s="40">
        <f t="shared" si="182"/>
        <v>791.5</v>
      </c>
      <c r="BA684" s="40">
        <v>1000</v>
      </c>
      <c r="BB684" s="40">
        <f t="shared" si="190"/>
        <v>1000</v>
      </c>
      <c r="BC684" s="40">
        <v>750</v>
      </c>
      <c r="BD684" s="40">
        <f t="shared" si="191"/>
        <v>750</v>
      </c>
      <c r="BE684" s="40">
        <f t="shared" si="183"/>
        <v>0</v>
      </c>
      <c r="BF684" s="45"/>
      <c r="BG684" s="44"/>
      <c r="BH684" s="7"/>
    </row>
    <row r="685" spans="1:60">
      <c r="A685" s="13">
        <v>506</v>
      </c>
      <c r="B685" s="18" t="s">
        <v>773</v>
      </c>
      <c r="C685" s="19" t="s">
        <v>50</v>
      </c>
      <c r="D685" s="19"/>
      <c r="E685" s="14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4"/>
      <c r="AA685" s="19"/>
      <c r="AB685" s="19"/>
      <c r="AC685" s="19"/>
      <c r="AD685" s="19"/>
      <c r="AE685" s="19"/>
      <c r="AF685" s="19"/>
      <c r="AG685" s="19"/>
      <c r="AH685" s="19"/>
      <c r="AI685" s="14">
        <f t="shared" si="176"/>
        <v>0</v>
      </c>
      <c r="AJ685" s="14">
        <v>35</v>
      </c>
      <c r="AK685" s="36">
        <f t="shared" si="181"/>
        <v>0</v>
      </c>
      <c r="AL685" s="19">
        <v>1150</v>
      </c>
      <c r="AM685" s="36">
        <v>0</v>
      </c>
      <c r="AN685" s="36">
        <v>0</v>
      </c>
      <c r="AO685" s="41"/>
      <c r="AP685" s="41">
        <f t="shared" si="192"/>
        <v>0</v>
      </c>
      <c r="AQ685" s="41">
        <f t="shared" si="187"/>
        <v>1150</v>
      </c>
      <c r="AR685" s="19"/>
      <c r="AS685" s="19"/>
      <c r="AT685" s="18">
        <v>1150</v>
      </c>
      <c r="AU685" s="14">
        <v>0</v>
      </c>
      <c r="AV685" s="14">
        <f t="shared" si="178"/>
        <v>1150</v>
      </c>
      <c r="AW685" s="40">
        <f t="shared" si="189"/>
        <v>0</v>
      </c>
      <c r="AX685" s="40">
        <v>1256</v>
      </c>
      <c r="AY685" s="40">
        <f t="shared" si="177"/>
        <v>0</v>
      </c>
      <c r="AZ685" s="40">
        <f t="shared" si="182"/>
        <v>1256</v>
      </c>
      <c r="BA685" s="40">
        <v>800</v>
      </c>
      <c r="BB685" s="40">
        <f t="shared" si="190"/>
        <v>800</v>
      </c>
      <c r="BC685" s="40">
        <v>150</v>
      </c>
      <c r="BD685" s="40">
        <f t="shared" si="191"/>
        <v>150</v>
      </c>
      <c r="BE685" s="40">
        <f t="shared" si="183"/>
        <v>0</v>
      </c>
      <c r="BF685" s="45"/>
      <c r="BG685" s="44"/>
      <c r="BH685" s="7"/>
    </row>
    <row r="686" s="11" customFormat="1" spans="1:263">
      <c r="A686" s="13">
        <v>523</v>
      </c>
      <c r="B686" s="14" t="s">
        <v>774</v>
      </c>
      <c r="C686" s="14" t="s">
        <v>50</v>
      </c>
      <c r="D686" s="14">
        <v>1.5</v>
      </c>
      <c r="E686" s="14">
        <v>1.5</v>
      </c>
      <c r="F686" s="14">
        <v>2</v>
      </c>
      <c r="G686" s="14">
        <v>2</v>
      </c>
      <c r="H686" s="14">
        <v>2</v>
      </c>
      <c r="I686" s="14">
        <v>3</v>
      </c>
      <c r="J686" s="14">
        <v>3</v>
      </c>
      <c r="K686" s="14">
        <v>3.5</v>
      </c>
      <c r="L686" s="14">
        <v>2</v>
      </c>
      <c r="M686" s="14">
        <v>2.5</v>
      </c>
      <c r="N686" s="14">
        <v>2.5</v>
      </c>
      <c r="O686" s="14">
        <v>2.5</v>
      </c>
      <c r="P686" s="14">
        <v>3</v>
      </c>
      <c r="Q686" s="14">
        <v>2.5</v>
      </c>
      <c r="R686" s="14">
        <v>3.5</v>
      </c>
      <c r="S686" s="14">
        <v>3</v>
      </c>
      <c r="T686" s="14">
        <v>3</v>
      </c>
      <c r="U686" s="14">
        <v>2.5</v>
      </c>
      <c r="V686" s="14">
        <v>2.5</v>
      </c>
      <c r="W686" s="14">
        <v>2.5</v>
      </c>
      <c r="X686" s="14">
        <v>2.5</v>
      </c>
      <c r="Y686" s="14">
        <v>3.5</v>
      </c>
      <c r="Z686" s="14">
        <v>2.5</v>
      </c>
      <c r="AA686" s="14">
        <v>2.5</v>
      </c>
      <c r="AB686" s="14">
        <v>3</v>
      </c>
      <c r="AC686" s="14">
        <v>2.5</v>
      </c>
      <c r="AD686" s="14">
        <v>2.5</v>
      </c>
      <c r="AE686" s="14">
        <v>3</v>
      </c>
      <c r="AF686" s="14">
        <v>2.5</v>
      </c>
      <c r="AG686" s="14">
        <v>3</v>
      </c>
      <c r="AH686" s="14">
        <v>3</v>
      </c>
      <c r="AI686" s="14">
        <f t="shared" ref="AI686:AI749" si="193">SUM(D686:AH686)</f>
        <v>81</v>
      </c>
      <c r="AJ686" s="14">
        <v>35</v>
      </c>
      <c r="AK686" s="36">
        <f t="shared" si="181"/>
        <v>2835</v>
      </c>
      <c r="AL686" s="14">
        <v>0</v>
      </c>
      <c r="AM686" s="36">
        <v>100</v>
      </c>
      <c r="AN686" s="36">
        <v>100</v>
      </c>
      <c r="AO686" s="41"/>
      <c r="AP686" s="41">
        <f t="shared" si="192"/>
        <v>0</v>
      </c>
      <c r="AQ686" s="41">
        <f t="shared" si="187"/>
        <v>0</v>
      </c>
      <c r="AR686" s="14"/>
      <c r="AS686" s="14"/>
      <c r="AT686" s="14">
        <v>2300</v>
      </c>
      <c r="AU686" s="14">
        <f>AT686</f>
        <v>2300</v>
      </c>
      <c r="AV686" s="14">
        <f t="shared" si="178"/>
        <v>0</v>
      </c>
      <c r="AW686" s="40">
        <f t="shared" si="189"/>
        <v>2581</v>
      </c>
      <c r="AX686" s="40">
        <v>2338</v>
      </c>
      <c r="AY686" s="40">
        <f t="shared" ref="AY686:AY749" si="194">AI686</f>
        <v>81</v>
      </c>
      <c r="AZ686" s="40">
        <f t="shared" si="182"/>
        <v>2419</v>
      </c>
      <c r="BA686" s="40">
        <v>1000</v>
      </c>
      <c r="BB686" s="40">
        <f t="shared" si="190"/>
        <v>1100</v>
      </c>
      <c r="BC686" s="40">
        <v>100</v>
      </c>
      <c r="BD686" s="40">
        <f t="shared" si="191"/>
        <v>200</v>
      </c>
      <c r="BE686" s="40">
        <f t="shared" si="183"/>
        <v>254</v>
      </c>
      <c r="BF686" s="14"/>
      <c r="BG686" s="44"/>
      <c r="BH686" s="7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5"/>
      <c r="HQ686" s="15"/>
      <c r="HR686" s="15"/>
      <c r="HS686" s="15"/>
      <c r="HT686" s="15"/>
      <c r="HU686" s="15"/>
      <c r="HV686" s="15"/>
      <c r="HW686" s="15"/>
      <c r="HX686" s="15"/>
      <c r="HY686" s="15"/>
      <c r="HZ686" s="15"/>
      <c r="IA686" s="15"/>
      <c r="IB686" s="15"/>
      <c r="IC686" s="15"/>
      <c r="ID686" s="15"/>
      <c r="IE686" s="15"/>
      <c r="IF686" s="15"/>
      <c r="IG686" s="15"/>
      <c r="IH686" s="15"/>
      <c r="II686" s="15"/>
      <c r="IJ686" s="15"/>
      <c r="IK686" s="15"/>
      <c r="IL686" s="15"/>
      <c r="IM686" s="15"/>
      <c r="IN686" s="15"/>
      <c r="IO686" s="15"/>
      <c r="IP686" s="15"/>
      <c r="IQ686" s="15"/>
      <c r="IR686" s="15"/>
      <c r="IS686" s="15"/>
      <c r="IT686" s="15"/>
      <c r="IU686" s="15"/>
      <c r="IV686" s="15"/>
      <c r="IW686" s="15"/>
      <c r="IX686" s="15"/>
      <c r="IY686" s="15"/>
      <c r="IZ686" s="15"/>
      <c r="JA686" s="15"/>
      <c r="JB686"/>
      <c r="JC686"/>
    </row>
    <row r="687" spans="1:60">
      <c r="A687" s="13">
        <v>528</v>
      </c>
      <c r="B687" s="14" t="s">
        <v>775</v>
      </c>
      <c r="C687" s="14" t="s">
        <v>50</v>
      </c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>
        <f t="shared" si="193"/>
        <v>0</v>
      </c>
      <c r="AJ687" s="14">
        <v>35</v>
      </c>
      <c r="AK687" s="36">
        <f t="shared" si="181"/>
        <v>0</v>
      </c>
      <c r="AL687" s="14">
        <v>23669.5</v>
      </c>
      <c r="AM687" s="36">
        <v>0</v>
      </c>
      <c r="AN687" s="36">
        <v>0</v>
      </c>
      <c r="AO687" s="41">
        <v>0</v>
      </c>
      <c r="AP687" s="41">
        <f t="shared" si="192"/>
        <v>0</v>
      </c>
      <c r="AQ687" s="41">
        <f t="shared" si="187"/>
        <v>23669.5</v>
      </c>
      <c r="AR687" s="14"/>
      <c r="AS687" s="14"/>
      <c r="AT687" s="14"/>
      <c r="AU687" s="14">
        <f>AT687</f>
        <v>0</v>
      </c>
      <c r="AV687" s="14">
        <f t="shared" si="178"/>
        <v>0</v>
      </c>
      <c r="AW687" s="40">
        <f t="shared" si="189"/>
        <v>0</v>
      </c>
      <c r="AX687" s="40">
        <v>642.5</v>
      </c>
      <c r="AY687" s="40">
        <f t="shared" si="194"/>
        <v>0</v>
      </c>
      <c r="AZ687" s="40">
        <f t="shared" si="182"/>
        <v>642.5</v>
      </c>
      <c r="BA687" s="40">
        <v>100</v>
      </c>
      <c r="BB687" s="40">
        <f t="shared" si="190"/>
        <v>100</v>
      </c>
      <c r="BC687" s="40">
        <v>100</v>
      </c>
      <c r="BD687" s="40">
        <f t="shared" si="191"/>
        <v>100</v>
      </c>
      <c r="BE687" s="40">
        <f t="shared" si="183"/>
        <v>0</v>
      </c>
      <c r="BF687" s="14"/>
      <c r="BG687" s="44"/>
      <c r="BH687" s="7"/>
    </row>
    <row r="688" spans="1:60">
      <c r="A688" s="13">
        <v>534</v>
      </c>
      <c r="B688" s="14" t="s">
        <v>776</v>
      </c>
      <c r="C688" s="14" t="s">
        <v>50</v>
      </c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>
        <v>3</v>
      </c>
      <c r="P688" s="14">
        <v>3</v>
      </c>
      <c r="Q688" s="14">
        <v>3</v>
      </c>
      <c r="R688" s="14">
        <v>3</v>
      </c>
      <c r="S688" s="14">
        <v>3</v>
      </c>
      <c r="T688" s="14">
        <v>3</v>
      </c>
      <c r="U688" s="14">
        <v>3</v>
      </c>
      <c r="V688" s="14">
        <v>3</v>
      </c>
      <c r="W688" s="14">
        <v>3</v>
      </c>
      <c r="X688" s="14">
        <v>3</v>
      </c>
      <c r="Y688" s="14">
        <v>3</v>
      </c>
      <c r="Z688" s="14">
        <v>3</v>
      </c>
      <c r="AA688" s="14">
        <v>3</v>
      </c>
      <c r="AB688" s="14">
        <v>3</v>
      </c>
      <c r="AC688" s="14">
        <v>3</v>
      </c>
      <c r="AD688" s="14">
        <v>3</v>
      </c>
      <c r="AE688" s="14">
        <v>3</v>
      </c>
      <c r="AF688" s="14">
        <v>3</v>
      </c>
      <c r="AG688" s="14">
        <v>3</v>
      </c>
      <c r="AH688" s="14">
        <v>3</v>
      </c>
      <c r="AI688" s="14">
        <f t="shared" si="193"/>
        <v>60</v>
      </c>
      <c r="AJ688" s="14">
        <v>35</v>
      </c>
      <c r="AK688" s="36">
        <f t="shared" si="181"/>
        <v>2100</v>
      </c>
      <c r="AL688" s="14">
        <v>0</v>
      </c>
      <c r="AM688" s="36">
        <v>0</v>
      </c>
      <c r="AN688" s="36">
        <v>0</v>
      </c>
      <c r="AO688" s="41"/>
      <c r="AP688" s="41">
        <f t="shared" si="192"/>
        <v>0</v>
      </c>
      <c r="AQ688" s="41">
        <f t="shared" si="187"/>
        <v>0</v>
      </c>
      <c r="AR688" s="14"/>
      <c r="AS688" s="14"/>
      <c r="AT688" s="14"/>
      <c r="AU688" s="14">
        <f>AT688</f>
        <v>0</v>
      </c>
      <c r="AV688" s="14">
        <f t="shared" si="178"/>
        <v>0</v>
      </c>
      <c r="AW688" s="40">
        <f t="shared" si="189"/>
        <v>60</v>
      </c>
      <c r="AX688" s="40">
        <v>1671</v>
      </c>
      <c r="AY688" s="40">
        <f t="shared" si="194"/>
        <v>60</v>
      </c>
      <c r="AZ688" s="40">
        <f t="shared" si="182"/>
        <v>1731</v>
      </c>
      <c r="BA688" s="40">
        <v>100</v>
      </c>
      <c r="BB688" s="40">
        <f t="shared" si="190"/>
        <v>100</v>
      </c>
      <c r="BC688" s="40">
        <v>100</v>
      </c>
      <c r="BD688" s="40">
        <f t="shared" si="191"/>
        <v>100</v>
      </c>
      <c r="BE688" s="40">
        <f t="shared" si="183"/>
        <v>2040</v>
      </c>
      <c r="BF688" s="14"/>
      <c r="BG688" s="44"/>
      <c r="BH688" s="7"/>
    </row>
    <row r="689" spans="1:60">
      <c r="A689" s="13">
        <v>535</v>
      </c>
      <c r="B689" s="14" t="s">
        <v>777</v>
      </c>
      <c r="C689" s="14" t="s">
        <v>50</v>
      </c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>
        <v>5</v>
      </c>
      <c r="AB689" s="14">
        <v>5</v>
      </c>
      <c r="AC689" s="14">
        <v>8.5</v>
      </c>
      <c r="AD689" s="14">
        <v>7.5</v>
      </c>
      <c r="AE689" s="14">
        <v>8.5</v>
      </c>
      <c r="AF689" s="14">
        <v>9.5</v>
      </c>
      <c r="AG689" s="14">
        <v>9</v>
      </c>
      <c r="AH689" s="14">
        <v>7</v>
      </c>
      <c r="AI689" s="14">
        <f t="shared" si="193"/>
        <v>60</v>
      </c>
      <c r="AJ689" s="14">
        <v>35</v>
      </c>
      <c r="AK689" s="36">
        <f t="shared" si="181"/>
        <v>2100</v>
      </c>
      <c r="AL689" s="14">
        <v>3300</v>
      </c>
      <c r="AM689" s="36">
        <v>0</v>
      </c>
      <c r="AN689" s="36">
        <v>0</v>
      </c>
      <c r="AO689" s="41">
        <v>3300</v>
      </c>
      <c r="AP689" s="41">
        <v>1000</v>
      </c>
      <c r="AQ689" s="41">
        <f t="shared" si="187"/>
        <v>0</v>
      </c>
      <c r="AR689" s="14"/>
      <c r="AS689" s="14"/>
      <c r="AT689" s="14"/>
      <c r="AU689" s="14">
        <f>AT689</f>
        <v>0</v>
      </c>
      <c r="AV689" s="14">
        <f t="shared" si="178"/>
        <v>0</v>
      </c>
      <c r="AW689" s="40">
        <f t="shared" si="189"/>
        <v>1060</v>
      </c>
      <c r="AX689" s="40">
        <v>72.5</v>
      </c>
      <c r="AY689" s="40">
        <f t="shared" si="194"/>
        <v>60</v>
      </c>
      <c r="AZ689" s="40">
        <f t="shared" si="182"/>
        <v>132.5</v>
      </c>
      <c r="BA689" s="40">
        <v>0</v>
      </c>
      <c r="BB689" s="40">
        <f t="shared" si="190"/>
        <v>0</v>
      </c>
      <c r="BC689" s="40">
        <v>0</v>
      </c>
      <c r="BD689" s="40">
        <f t="shared" si="191"/>
        <v>0</v>
      </c>
      <c r="BE689" s="40">
        <f t="shared" si="183"/>
        <v>1040</v>
      </c>
      <c r="BF689" s="14"/>
      <c r="BG689" s="44"/>
      <c r="BH689" s="7"/>
    </row>
    <row r="690" spans="1:60">
      <c r="A690" s="13">
        <v>538</v>
      </c>
      <c r="B690" s="14" t="s">
        <v>778</v>
      </c>
      <c r="C690" s="14" t="s">
        <v>50</v>
      </c>
      <c r="D690" s="14">
        <v>9.5</v>
      </c>
      <c r="E690" s="14">
        <v>9</v>
      </c>
      <c r="F690" s="14">
        <v>9.5</v>
      </c>
      <c r="G690" s="14">
        <v>9.5</v>
      </c>
      <c r="H690" s="14">
        <v>9</v>
      </c>
      <c r="I690" s="14">
        <v>9.5</v>
      </c>
      <c r="J690" s="14">
        <v>9.5</v>
      </c>
      <c r="K690" s="14">
        <v>9.5</v>
      </c>
      <c r="L690" s="14">
        <v>10</v>
      </c>
      <c r="M690" s="14">
        <v>9</v>
      </c>
      <c r="N690" s="14">
        <v>8.5</v>
      </c>
      <c r="O690" s="14">
        <v>9.5</v>
      </c>
      <c r="P690" s="14">
        <v>9</v>
      </c>
      <c r="Q690" s="14">
        <v>9</v>
      </c>
      <c r="R690" s="14">
        <v>9.5</v>
      </c>
      <c r="S690" s="14">
        <v>9.5</v>
      </c>
      <c r="T690" s="14">
        <v>9.5</v>
      </c>
      <c r="U690" s="14">
        <v>10</v>
      </c>
      <c r="V690" s="14">
        <v>9.5</v>
      </c>
      <c r="W690" s="14">
        <v>10</v>
      </c>
      <c r="X690" s="14">
        <v>9</v>
      </c>
      <c r="Y690" s="14">
        <v>6</v>
      </c>
      <c r="Z690" s="14">
        <v>11</v>
      </c>
      <c r="AA690" s="14">
        <v>9</v>
      </c>
      <c r="AB690" s="14">
        <v>3</v>
      </c>
      <c r="AC690" s="14">
        <v>9</v>
      </c>
      <c r="AD690" s="14">
        <v>9.5</v>
      </c>
      <c r="AE690" s="14">
        <v>8.5</v>
      </c>
      <c r="AF690" s="14">
        <v>9.5</v>
      </c>
      <c r="AG690" s="14">
        <v>9.5</v>
      </c>
      <c r="AH690" s="14">
        <v>9</v>
      </c>
      <c r="AI690" s="14">
        <f t="shared" si="193"/>
        <v>281</v>
      </c>
      <c r="AJ690" s="14">
        <v>35</v>
      </c>
      <c r="AK690" s="36">
        <f t="shared" si="181"/>
        <v>9835</v>
      </c>
      <c r="AL690" s="14">
        <v>0</v>
      </c>
      <c r="AM690" s="36">
        <v>100</v>
      </c>
      <c r="AN690" s="36">
        <v>100</v>
      </c>
      <c r="AO690" s="41"/>
      <c r="AP690" s="41">
        <f t="shared" ref="AP690:AP715" si="195">AO690</f>
        <v>0</v>
      </c>
      <c r="AQ690" s="41">
        <f t="shared" si="187"/>
        <v>0</v>
      </c>
      <c r="AR690" s="14"/>
      <c r="AS690" s="14"/>
      <c r="AT690" s="14"/>
      <c r="AU690" s="14">
        <f>AT690</f>
        <v>0</v>
      </c>
      <c r="AV690" s="14">
        <f t="shared" si="178"/>
        <v>0</v>
      </c>
      <c r="AW690" s="40">
        <f t="shared" si="189"/>
        <v>481</v>
      </c>
      <c r="AX690" s="40">
        <v>603.5</v>
      </c>
      <c r="AY690" s="40">
        <f t="shared" si="194"/>
        <v>281</v>
      </c>
      <c r="AZ690" s="40">
        <f t="shared" si="182"/>
        <v>884.5</v>
      </c>
      <c r="BA690" s="40">
        <v>700</v>
      </c>
      <c r="BB690" s="40">
        <f t="shared" si="190"/>
        <v>800</v>
      </c>
      <c r="BC690" s="40">
        <v>100</v>
      </c>
      <c r="BD690" s="40">
        <f t="shared" si="191"/>
        <v>200</v>
      </c>
      <c r="BE690" s="40">
        <f t="shared" si="183"/>
        <v>9354</v>
      </c>
      <c r="BF690" s="14"/>
      <c r="BG690" s="44"/>
      <c r="BH690" s="7"/>
    </row>
    <row r="691" spans="1:60">
      <c r="A691" s="13">
        <v>542</v>
      </c>
      <c r="B691" s="14" t="s">
        <v>370</v>
      </c>
      <c r="C691" s="14" t="s">
        <v>50</v>
      </c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>
        <f t="shared" si="193"/>
        <v>0</v>
      </c>
      <c r="AJ691" s="14">
        <v>35</v>
      </c>
      <c r="AK691" s="36">
        <f t="shared" si="181"/>
        <v>0</v>
      </c>
      <c r="AL691" s="14">
        <v>0</v>
      </c>
      <c r="AM691" s="36">
        <v>0</v>
      </c>
      <c r="AN691" s="36">
        <v>0</v>
      </c>
      <c r="AO691" s="41"/>
      <c r="AP691" s="41">
        <f t="shared" si="195"/>
        <v>0</v>
      </c>
      <c r="AQ691" s="41">
        <f t="shared" si="187"/>
        <v>0</v>
      </c>
      <c r="AR691" s="14"/>
      <c r="AS691" s="14"/>
      <c r="AT691" s="14">
        <v>2300</v>
      </c>
      <c r="AU691" s="14">
        <v>0</v>
      </c>
      <c r="AV691" s="14">
        <f t="shared" si="178"/>
        <v>2300</v>
      </c>
      <c r="AW691" s="40">
        <f t="shared" si="189"/>
        <v>0</v>
      </c>
      <c r="AX691" s="40">
        <v>572</v>
      </c>
      <c r="AY691" s="40">
        <f t="shared" si="194"/>
        <v>0</v>
      </c>
      <c r="AZ691" s="40">
        <f t="shared" si="182"/>
        <v>572</v>
      </c>
      <c r="BA691" s="40">
        <v>100</v>
      </c>
      <c r="BB691" s="40">
        <f t="shared" si="190"/>
        <v>100</v>
      </c>
      <c r="BC691" s="40">
        <v>100</v>
      </c>
      <c r="BD691" s="40">
        <f t="shared" si="191"/>
        <v>100</v>
      </c>
      <c r="BE691" s="40">
        <f t="shared" si="183"/>
        <v>0</v>
      </c>
      <c r="BF691" s="14"/>
      <c r="BG691" s="44"/>
      <c r="BH691" s="7"/>
    </row>
    <row r="692" spans="1:60">
      <c r="A692" s="13">
        <v>548</v>
      </c>
      <c r="B692" s="14" t="s">
        <v>779</v>
      </c>
      <c r="C692" s="14" t="s">
        <v>50</v>
      </c>
      <c r="D692" s="14">
        <v>4.5</v>
      </c>
      <c r="E692" s="14">
        <v>3.5</v>
      </c>
      <c r="F692" s="14">
        <v>4.5</v>
      </c>
      <c r="G692" s="14">
        <v>4.5</v>
      </c>
      <c r="H692" s="14">
        <v>5</v>
      </c>
      <c r="I692" s="14">
        <v>4.5</v>
      </c>
      <c r="J692" s="14">
        <v>4</v>
      </c>
      <c r="K692" s="14">
        <v>4</v>
      </c>
      <c r="L692" s="14">
        <v>4.5</v>
      </c>
      <c r="M692" s="14">
        <v>3.5</v>
      </c>
      <c r="N692" s="14">
        <v>3.5</v>
      </c>
      <c r="O692" s="14">
        <v>3</v>
      </c>
      <c r="P692" s="14">
        <v>3.5</v>
      </c>
      <c r="Q692" s="14">
        <v>3.5</v>
      </c>
      <c r="R692" s="14">
        <v>3.5</v>
      </c>
      <c r="S692" s="14">
        <v>4</v>
      </c>
      <c r="T692" s="14">
        <v>5</v>
      </c>
      <c r="U692" s="14">
        <v>5</v>
      </c>
      <c r="V692" s="14">
        <v>4.5</v>
      </c>
      <c r="W692" s="14">
        <v>5</v>
      </c>
      <c r="X692" s="14"/>
      <c r="Y692" s="14">
        <v>5.5</v>
      </c>
      <c r="Z692" s="14">
        <v>5</v>
      </c>
      <c r="AA692" s="14">
        <v>5</v>
      </c>
      <c r="AB692" s="14">
        <v>5</v>
      </c>
      <c r="AC692" s="14">
        <v>5.5</v>
      </c>
      <c r="AD692" s="14">
        <v>5.5</v>
      </c>
      <c r="AE692" s="14">
        <v>5</v>
      </c>
      <c r="AF692" s="14">
        <v>5</v>
      </c>
      <c r="AG692" s="14">
        <v>5.5</v>
      </c>
      <c r="AH692" s="14">
        <v>4.5</v>
      </c>
      <c r="AI692" s="14">
        <f t="shared" si="193"/>
        <v>134.5</v>
      </c>
      <c r="AJ692" s="14">
        <v>35</v>
      </c>
      <c r="AK692" s="36">
        <f t="shared" si="181"/>
        <v>4707.5</v>
      </c>
      <c r="AL692" s="39">
        <v>13015</v>
      </c>
      <c r="AM692" s="36">
        <v>0</v>
      </c>
      <c r="AN692" s="36">
        <v>100</v>
      </c>
      <c r="AO692" s="41">
        <v>2000</v>
      </c>
      <c r="AP692" s="41">
        <f t="shared" si="195"/>
        <v>2000</v>
      </c>
      <c r="AQ692" s="41">
        <f t="shared" si="187"/>
        <v>11015</v>
      </c>
      <c r="AR692" s="14"/>
      <c r="AS692" s="14"/>
      <c r="AT692" s="14">
        <v>350</v>
      </c>
      <c r="AU692" s="14">
        <f t="shared" ref="AU692:AU710" si="196">AT692</f>
        <v>350</v>
      </c>
      <c r="AV692" s="14">
        <f t="shared" ref="AV692:AV755" si="197">AT692-AU692</f>
        <v>0</v>
      </c>
      <c r="AW692" s="40">
        <f t="shared" si="189"/>
        <v>2584.5</v>
      </c>
      <c r="AX692" s="40">
        <v>860</v>
      </c>
      <c r="AY692" s="40">
        <f t="shared" si="194"/>
        <v>134.5</v>
      </c>
      <c r="AZ692" s="40">
        <f t="shared" si="182"/>
        <v>994.5</v>
      </c>
      <c r="BA692" s="40">
        <v>100</v>
      </c>
      <c r="BB692" s="40">
        <f t="shared" si="190"/>
        <v>100</v>
      </c>
      <c r="BC692" s="40">
        <v>100</v>
      </c>
      <c r="BD692" s="40">
        <f t="shared" si="191"/>
        <v>200</v>
      </c>
      <c r="BE692" s="40">
        <f t="shared" si="183"/>
        <v>2123</v>
      </c>
      <c r="BF692" s="14"/>
      <c r="BG692" s="44"/>
      <c r="BH692" s="7"/>
    </row>
    <row r="693" spans="1:60">
      <c r="A693" s="13">
        <v>549</v>
      </c>
      <c r="B693" s="14" t="s">
        <v>780</v>
      </c>
      <c r="C693" s="14" t="s">
        <v>50</v>
      </c>
      <c r="D693" s="14">
        <v>1</v>
      </c>
      <c r="E693" s="14">
        <v>3</v>
      </c>
      <c r="F693" s="14">
        <v>3.5</v>
      </c>
      <c r="G693" s="14">
        <v>2</v>
      </c>
      <c r="H693" s="14">
        <v>2</v>
      </c>
      <c r="I693" s="14">
        <v>2</v>
      </c>
      <c r="J693" s="14">
        <v>2</v>
      </c>
      <c r="K693" s="14">
        <v>1.5</v>
      </c>
      <c r="L693" s="14">
        <v>2</v>
      </c>
      <c r="M693" s="14">
        <v>2</v>
      </c>
      <c r="N693" s="14">
        <v>3</v>
      </c>
      <c r="O693" s="14">
        <v>2.5</v>
      </c>
      <c r="P693" s="14">
        <v>3</v>
      </c>
      <c r="Q693" s="14">
        <v>2</v>
      </c>
      <c r="R693" s="14">
        <v>3</v>
      </c>
      <c r="S693" s="14">
        <v>3.5</v>
      </c>
      <c r="T693" s="14">
        <v>3.5</v>
      </c>
      <c r="U693" s="14">
        <v>2</v>
      </c>
      <c r="V693" s="14">
        <v>2</v>
      </c>
      <c r="W693" s="14">
        <v>2.5</v>
      </c>
      <c r="X693" s="14">
        <v>3.5</v>
      </c>
      <c r="Y693" s="14">
        <v>3.5</v>
      </c>
      <c r="Z693" s="14">
        <v>2</v>
      </c>
      <c r="AA693" s="14">
        <v>3</v>
      </c>
      <c r="AB693" s="14">
        <v>3</v>
      </c>
      <c r="AC693" s="14">
        <v>2</v>
      </c>
      <c r="AD693" s="14">
        <v>3.5</v>
      </c>
      <c r="AE693" s="14">
        <v>3.5</v>
      </c>
      <c r="AF693" s="14">
        <v>3.5</v>
      </c>
      <c r="AG693" s="14">
        <v>2.5</v>
      </c>
      <c r="AH693" s="14">
        <v>3.5</v>
      </c>
      <c r="AI693" s="14">
        <f t="shared" si="193"/>
        <v>81.5</v>
      </c>
      <c r="AJ693" s="14">
        <v>35</v>
      </c>
      <c r="AK693" s="36">
        <f t="shared" si="181"/>
        <v>2852.5</v>
      </c>
      <c r="AL693" s="14">
        <v>0</v>
      </c>
      <c r="AM693" s="36">
        <v>100</v>
      </c>
      <c r="AN693" s="36">
        <v>100</v>
      </c>
      <c r="AO693" s="41"/>
      <c r="AP693" s="41">
        <f t="shared" si="195"/>
        <v>0</v>
      </c>
      <c r="AQ693" s="41">
        <f t="shared" si="187"/>
        <v>0</v>
      </c>
      <c r="AR693" s="14"/>
      <c r="AS693" s="14"/>
      <c r="AT693" s="14"/>
      <c r="AU693" s="14">
        <f t="shared" si="196"/>
        <v>0</v>
      </c>
      <c r="AV693" s="14">
        <f t="shared" si="197"/>
        <v>0</v>
      </c>
      <c r="AW693" s="40">
        <f t="shared" si="189"/>
        <v>281.5</v>
      </c>
      <c r="AX693" s="40">
        <v>854.5</v>
      </c>
      <c r="AY693" s="40">
        <f t="shared" si="194"/>
        <v>81.5</v>
      </c>
      <c r="AZ693" s="40">
        <f t="shared" si="182"/>
        <v>936</v>
      </c>
      <c r="BA693" s="40">
        <v>1000</v>
      </c>
      <c r="BB693" s="40">
        <f t="shared" si="190"/>
        <v>1100</v>
      </c>
      <c r="BC693" s="40">
        <v>600</v>
      </c>
      <c r="BD693" s="40">
        <f t="shared" si="191"/>
        <v>700</v>
      </c>
      <c r="BE693" s="40">
        <f t="shared" si="183"/>
        <v>2571</v>
      </c>
      <c r="BF693" s="14"/>
      <c r="BG693" s="44"/>
      <c r="BH693" s="7"/>
    </row>
    <row r="694" spans="1:60">
      <c r="A694" s="13">
        <v>550</v>
      </c>
      <c r="B694" s="14" t="s">
        <v>781</v>
      </c>
      <c r="C694" s="14" t="s">
        <v>50</v>
      </c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>
        <f t="shared" si="193"/>
        <v>0</v>
      </c>
      <c r="AJ694" s="14">
        <v>35</v>
      </c>
      <c r="AK694" s="36">
        <f t="shared" si="181"/>
        <v>0</v>
      </c>
      <c r="AL694" s="14">
        <v>0</v>
      </c>
      <c r="AM694" s="36">
        <v>0</v>
      </c>
      <c r="AN694" s="36">
        <v>0</v>
      </c>
      <c r="AO694" s="41"/>
      <c r="AP694" s="41">
        <f t="shared" si="195"/>
        <v>0</v>
      </c>
      <c r="AQ694" s="41">
        <f t="shared" si="187"/>
        <v>0</v>
      </c>
      <c r="AR694" s="14"/>
      <c r="AS694" s="14"/>
      <c r="AT694" s="14"/>
      <c r="AU694" s="14">
        <f t="shared" si="196"/>
        <v>0</v>
      </c>
      <c r="AV694" s="14">
        <f t="shared" si="197"/>
        <v>0</v>
      </c>
      <c r="AW694" s="40">
        <f t="shared" si="189"/>
        <v>0</v>
      </c>
      <c r="AX694" s="40">
        <v>442</v>
      </c>
      <c r="AY694" s="40">
        <f t="shared" si="194"/>
        <v>0</v>
      </c>
      <c r="AZ694" s="40">
        <f t="shared" si="182"/>
        <v>442</v>
      </c>
      <c r="BA694" s="40">
        <v>100</v>
      </c>
      <c r="BB694" s="40">
        <f t="shared" si="190"/>
        <v>100</v>
      </c>
      <c r="BC694" s="40">
        <v>100</v>
      </c>
      <c r="BD694" s="40">
        <f t="shared" si="191"/>
        <v>100</v>
      </c>
      <c r="BE694" s="40">
        <f t="shared" si="183"/>
        <v>0</v>
      </c>
      <c r="BF694" s="14"/>
      <c r="BG694" s="44"/>
      <c r="BH694" s="7"/>
    </row>
    <row r="695" spans="1:59">
      <c r="A695" s="13">
        <v>555</v>
      </c>
      <c r="B695" s="14" t="s">
        <v>782</v>
      </c>
      <c r="C695" s="14" t="s">
        <v>50</v>
      </c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>
        <f t="shared" si="193"/>
        <v>0</v>
      </c>
      <c r="AJ695" s="14">
        <v>35</v>
      </c>
      <c r="AK695" s="36">
        <f t="shared" si="181"/>
        <v>0</v>
      </c>
      <c r="AL695" s="14">
        <v>0</v>
      </c>
      <c r="AM695" s="36">
        <v>0</v>
      </c>
      <c r="AN695" s="36">
        <v>0</v>
      </c>
      <c r="AO695" s="41"/>
      <c r="AP695" s="41">
        <f t="shared" si="195"/>
        <v>0</v>
      </c>
      <c r="AQ695" s="41">
        <f t="shared" si="187"/>
        <v>0</v>
      </c>
      <c r="AR695" s="14"/>
      <c r="AS695" s="14"/>
      <c r="AT695" s="14"/>
      <c r="AU695" s="14">
        <f t="shared" si="196"/>
        <v>0</v>
      </c>
      <c r="AV695" s="14">
        <f t="shared" si="197"/>
        <v>0</v>
      </c>
      <c r="AW695" s="40">
        <f t="shared" si="189"/>
        <v>0</v>
      </c>
      <c r="AX695" s="43">
        <v>61</v>
      </c>
      <c r="AY695" s="40">
        <f t="shared" si="194"/>
        <v>0</v>
      </c>
      <c r="AZ695" s="40">
        <f t="shared" si="182"/>
        <v>61</v>
      </c>
      <c r="BA695" s="43">
        <v>0</v>
      </c>
      <c r="BB695" s="40">
        <f t="shared" si="190"/>
        <v>0</v>
      </c>
      <c r="BC695" s="40">
        <v>0</v>
      </c>
      <c r="BD695" s="40">
        <f t="shared" si="191"/>
        <v>0</v>
      </c>
      <c r="BE695" s="40">
        <f t="shared" si="183"/>
        <v>0</v>
      </c>
      <c r="BF695" s="16"/>
      <c r="BG695" s="44"/>
    </row>
    <row r="696" spans="1:59">
      <c r="A696" s="13">
        <v>556</v>
      </c>
      <c r="B696" s="14" t="s">
        <v>783</v>
      </c>
      <c r="C696" s="14" t="s">
        <v>50</v>
      </c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>
        <f t="shared" si="193"/>
        <v>0</v>
      </c>
      <c r="AJ696" s="14">
        <v>35</v>
      </c>
      <c r="AK696" s="36">
        <f t="shared" si="181"/>
        <v>0</v>
      </c>
      <c r="AL696" s="14">
        <v>0</v>
      </c>
      <c r="AM696" s="36">
        <v>0</v>
      </c>
      <c r="AN696" s="36">
        <v>0</v>
      </c>
      <c r="AO696" s="41"/>
      <c r="AP696" s="41">
        <f t="shared" si="195"/>
        <v>0</v>
      </c>
      <c r="AQ696" s="41">
        <f t="shared" si="187"/>
        <v>0</v>
      </c>
      <c r="AR696" s="14"/>
      <c r="AS696" s="14"/>
      <c r="AT696" s="14"/>
      <c r="AU696" s="14">
        <f t="shared" si="196"/>
        <v>0</v>
      </c>
      <c r="AV696" s="14">
        <f t="shared" si="197"/>
        <v>0</v>
      </c>
      <c r="AW696" s="40">
        <f t="shared" si="189"/>
        <v>0</v>
      </c>
      <c r="AX696" s="40">
        <v>96.5</v>
      </c>
      <c r="AY696" s="40">
        <f t="shared" si="194"/>
        <v>0</v>
      </c>
      <c r="AZ696" s="40">
        <f t="shared" si="182"/>
        <v>96.5</v>
      </c>
      <c r="BA696" s="40">
        <v>0</v>
      </c>
      <c r="BB696" s="40">
        <f t="shared" si="190"/>
        <v>0</v>
      </c>
      <c r="BC696" s="40">
        <v>0</v>
      </c>
      <c r="BD696" s="40">
        <f t="shared" si="191"/>
        <v>0</v>
      </c>
      <c r="BE696" s="40">
        <f t="shared" si="183"/>
        <v>0</v>
      </c>
      <c r="BF696" s="14"/>
      <c r="BG696" s="44"/>
    </row>
    <row r="697" s="11" customFormat="1" spans="1:263">
      <c r="A697" s="13">
        <v>559</v>
      </c>
      <c r="B697" s="14" t="s">
        <v>784</v>
      </c>
      <c r="C697" s="14" t="s">
        <v>50</v>
      </c>
      <c r="D697" s="14">
        <v>1.5</v>
      </c>
      <c r="E697" s="14">
        <v>1.5</v>
      </c>
      <c r="F697" s="14">
        <v>1.5</v>
      </c>
      <c r="G697" s="14">
        <v>1</v>
      </c>
      <c r="H697" s="14">
        <v>1.5</v>
      </c>
      <c r="I697" s="14">
        <v>1.5</v>
      </c>
      <c r="J697" s="14">
        <v>1.5</v>
      </c>
      <c r="K697" s="14">
        <v>1.5</v>
      </c>
      <c r="L697" s="14">
        <v>1.5</v>
      </c>
      <c r="M697" s="14">
        <v>1.5</v>
      </c>
      <c r="N697" s="14">
        <v>1.5</v>
      </c>
      <c r="O697" s="14">
        <v>1.5</v>
      </c>
      <c r="P697" s="14">
        <v>1.5</v>
      </c>
      <c r="Q697" s="14">
        <v>2.5</v>
      </c>
      <c r="R697" s="14">
        <v>1.5</v>
      </c>
      <c r="S697" s="14">
        <v>1.5</v>
      </c>
      <c r="T697" s="14">
        <v>1</v>
      </c>
      <c r="U697" s="14">
        <v>1</v>
      </c>
      <c r="V697" s="14">
        <v>1</v>
      </c>
      <c r="W697" s="14">
        <v>1</v>
      </c>
      <c r="X697" s="14">
        <v>1</v>
      </c>
      <c r="Y697" s="14">
        <v>1</v>
      </c>
      <c r="Z697" s="14">
        <v>1</v>
      </c>
      <c r="AA697" s="14">
        <v>1</v>
      </c>
      <c r="AB697" s="14">
        <v>1</v>
      </c>
      <c r="AC697" s="14">
        <v>1</v>
      </c>
      <c r="AD697" s="14">
        <v>1</v>
      </c>
      <c r="AE697" s="14">
        <v>1</v>
      </c>
      <c r="AF697" s="14">
        <v>1</v>
      </c>
      <c r="AG697" s="14">
        <v>1</v>
      </c>
      <c r="AH697" s="14">
        <v>1</v>
      </c>
      <c r="AI697" s="14">
        <f t="shared" si="193"/>
        <v>39.5</v>
      </c>
      <c r="AJ697" s="14">
        <v>35</v>
      </c>
      <c r="AK697" s="36">
        <f t="shared" si="181"/>
        <v>1382.5</v>
      </c>
      <c r="AL697" s="14">
        <v>0</v>
      </c>
      <c r="AM697" s="36">
        <v>100</v>
      </c>
      <c r="AN697" s="36">
        <v>100</v>
      </c>
      <c r="AO697" s="41"/>
      <c r="AP697" s="41">
        <f t="shared" si="195"/>
        <v>0</v>
      </c>
      <c r="AQ697" s="41">
        <f t="shared" si="187"/>
        <v>0</v>
      </c>
      <c r="AR697" s="14"/>
      <c r="AS697" s="14"/>
      <c r="AT697" s="14"/>
      <c r="AU697" s="14">
        <f t="shared" si="196"/>
        <v>0</v>
      </c>
      <c r="AV697" s="14">
        <f t="shared" si="197"/>
        <v>0</v>
      </c>
      <c r="AW697" s="40">
        <f t="shared" si="189"/>
        <v>239.5</v>
      </c>
      <c r="AX697" s="40">
        <v>590.5</v>
      </c>
      <c r="AY697" s="40">
        <f t="shared" si="194"/>
        <v>39.5</v>
      </c>
      <c r="AZ697" s="40">
        <f t="shared" si="182"/>
        <v>630</v>
      </c>
      <c r="BA697" s="40">
        <v>0</v>
      </c>
      <c r="BB697" s="40">
        <f t="shared" si="190"/>
        <v>100</v>
      </c>
      <c r="BC697" s="40">
        <v>0</v>
      </c>
      <c r="BD697" s="40">
        <f t="shared" si="191"/>
        <v>100</v>
      </c>
      <c r="BE697" s="40">
        <f t="shared" si="183"/>
        <v>1143</v>
      </c>
      <c r="BF697" s="14"/>
      <c r="BG697" s="44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15"/>
      <c r="EL697" s="15"/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5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/>
      <c r="FK697" s="15"/>
      <c r="FL697" s="15"/>
      <c r="FM697" s="15"/>
      <c r="FN697" s="15"/>
      <c r="FO697" s="15"/>
      <c r="FP697" s="15"/>
      <c r="FQ697" s="15"/>
      <c r="FR697" s="15"/>
      <c r="FS697" s="15"/>
      <c r="FT697" s="15"/>
      <c r="FU697" s="15"/>
      <c r="FV697" s="15"/>
      <c r="FW697" s="15"/>
      <c r="FX697" s="15"/>
      <c r="FY697" s="15"/>
      <c r="FZ697" s="15"/>
      <c r="GA697" s="15"/>
      <c r="GB697" s="15"/>
      <c r="GC697" s="15"/>
      <c r="GD697" s="15"/>
      <c r="GE697" s="15"/>
      <c r="GF697" s="15"/>
      <c r="GG697" s="15"/>
      <c r="GH697" s="15"/>
      <c r="GI697" s="15"/>
      <c r="GJ697" s="15"/>
      <c r="GK697" s="15"/>
      <c r="GL697" s="15"/>
      <c r="GM697" s="15"/>
      <c r="GN697" s="15"/>
      <c r="GO697" s="15"/>
      <c r="GP697" s="15"/>
      <c r="GQ697" s="15"/>
      <c r="GR697" s="15"/>
      <c r="GS697" s="15"/>
      <c r="GT697" s="15"/>
      <c r="GU697" s="15"/>
      <c r="GV697" s="15"/>
      <c r="GW697" s="15"/>
      <c r="GX697" s="15"/>
      <c r="GY697" s="15"/>
      <c r="GZ697" s="15"/>
      <c r="HA697" s="15"/>
      <c r="HB697" s="15"/>
      <c r="HC697" s="15"/>
      <c r="HD697" s="15"/>
      <c r="HE697" s="15"/>
      <c r="HF697" s="15"/>
      <c r="HG697" s="15"/>
      <c r="HH697" s="15"/>
      <c r="HI697" s="15"/>
      <c r="HJ697" s="15"/>
      <c r="HK697" s="15"/>
      <c r="HL697" s="15"/>
      <c r="HM697" s="15"/>
      <c r="HN697" s="15"/>
      <c r="HO697" s="15"/>
      <c r="HP697" s="15"/>
      <c r="HQ697" s="15"/>
      <c r="HR697" s="15"/>
      <c r="HS697" s="15"/>
      <c r="HT697" s="15"/>
      <c r="HU697" s="15"/>
      <c r="HV697" s="15"/>
      <c r="HW697" s="15"/>
      <c r="HX697" s="15"/>
      <c r="HY697" s="15"/>
      <c r="HZ697" s="15"/>
      <c r="IA697" s="15"/>
      <c r="IB697" s="15"/>
      <c r="IC697" s="15"/>
      <c r="ID697" s="15"/>
      <c r="IE697" s="15"/>
      <c r="IF697" s="15"/>
      <c r="IG697" s="15"/>
      <c r="IH697" s="15"/>
      <c r="II697" s="15"/>
      <c r="IJ697" s="15"/>
      <c r="IK697" s="15"/>
      <c r="IL697" s="15"/>
      <c r="IM697" s="15"/>
      <c r="IN697" s="15"/>
      <c r="IO697" s="15"/>
      <c r="IP697" s="15"/>
      <c r="IQ697" s="15"/>
      <c r="IR697" s="15"/>
      <c r="IS697" s="15"/>
      <c r="IT697" s="15"/>
      <c r="IU697" s="15"/>
      <c r="IV697" s="15"/>
      <c r="IW697" s="15"/>
      <c r="IX697" s="15"/>
      <c r="IY697" s="15"/>
      <c r="IZ697" s="15"/>
      <c r="JA697" s="15"/>
      <c r="JB697"/>
      <c r="JC697"/>
    </row>
    <row r="698" spans="1:63">
      <c r="A698" s="13">
        <v>562</v>
      </c>
      <c r="B698" s="14" t="s">
        <v>785</v>
      </c>
      <c r="C698" s="14" t="s">
        <v>50</v>
      </c>
      <c r="D698" s="14">
        <v>3</v>
      </c>
      <c r="E698" s="14">
        <v>3.5</v>
      </c>
      <c r="F698" s="14">
        <v>3</v>
      </c>
      <c r="G698" s="14">
        <v>3</v>
      </c>
      <c r="H698" s="14">
        <v>3.5</v>
      </c>
      <c r="I698" s="14">
        <v>3.5</v>
      </c>
      <c r="J698" s="14">
        <v>3</v>
      </c>
      <c r="K698" s="14">
        <v>3</v>
      </c>
      <c r="L698" s="14">
        <v>3.5</v>
      </c>
      <c r="M698" s="14">
        <v>3.5</v>
      </c>
      <c r="N698" s="14">
        <v>4</v>
      </c>
      <c r="O698" s="14">
        <v>4.5</v>
      </c>
      <c r="P698" s="14">
        <v>4</v>
      </c>
      <c r="Q698" s="14">
        <v>4</v>
      </c>
      <c r="R698" s="14">
        <v>4</v>
      </c>
      <c r="S698" s="14">
        <v>4.5</v>
      </c>
      <c r="T698" s="14">
        <v>4.5</v>
      </c>
      <c r="U698" s="14">
        <v>4</v>
      </c>
      <c r="V698" s="14">
        <v>4</v>
      </c>
      <c r="W698" s="14">
        <v>3.5</v>
      </c>
      <c r="X698" s="14">
        <v>4</v>
      </c>
      <c r="Y698" s="14">
        <v>4.5</v>
      </c>
      <c r="Z698" s="14">
        <v>4.5</v>
      </c>
      <c r="AA698" s="14">
        <v>5</v>
      </c>
      <c r="AB698" s="14">
        <v>5</v>
      </c>
      <c r="AC698" s="14">
        <v>5</v>
      </c>
      <c r="AD698" s="14">
        <v>4.5</v>
      </c>
      <c r="AE698" s="14">
        <v>4.5</v>
      </c>
      <c r="AF698" s="14">
        <v>5</v>
      </c>
      <c r="AG698" s="14">
        <v>5</v>
      </c>
      <c r="AH698" s="14">
        <v>5</v>
      </c>
      <c r="AI698" s="14">
        <f t="shared" si="193"/>
        <v>125.5</v>
      </c>
      <c r="AJ698" s="14">
        <v>35</v>
      </c>
      <c r="AK698" s="36">
        <f t="shared" si="181"/>
        <v>4392.5</v>
      </c>
      <c r="AL698" s="14">
        <v>0</v>
      </c>
      <c r="AM698" s="36">
        <v>100</v>
      </c>
      <c r="AN698" s="36">
        <v>100</v>
      </c>
      <c r="AO698" s="41"/>
      <c r="AP698" s="41">
        <f t="shared" si="195"/>
        <v>0</v>
      </c>
      <c r="AQ698" s="41">
        <f t="shared" si="187"/>
        <v>0</v>
      </c>
      <c r="AR698" s="14"/>
      <c r="AS698" s="14"/>
      <c r="AT698" s="14"/>
      <c r="AU698" s="14">
        <f t="shared" si="196"/>
        <v>0</v>
      </c>
      <c r="AV698" s="14">
        <f t="shared" si="197"/>
        <v>0</v>
      </c>
      <c r="AW698" s="40">
        <f t="shared" si="189"/>
        <v>325.5</v>
      </c>
      <c r="AX698" s="14">
        <v>266.5</v>
      </c>
      <c r="AY698" s="40">
        <f t="shared" si="194"/>
        <v>125.5</v>
      </c>
      <c r="AZ698" s="40">
        <f t="shared" si="182"/>
        <v>392</v>
      </c>
      <c r="BA698" s="40">
        <v>1000</v>
      </c>
      <c r="BB698" s="40">
        <f t="shared" si="190"/>
        <v>1100</v>
      </c>
      <c r="BC698" s="40">
        <v>100</v>
      </c>
      <c r="BD698" s="40">
        <f t="shared" si="191"/>
        <v>200</v>
      </c>
      <c r="BE698" s="40">
        <f t="shared" si="183"/>
        <v>4067</v>
      </c>
      <c r="BF698" s="14"/>
      <c r="BG698" s="44"/>
      <c r="BH698" s="7"/>
      <c r="BK698" s="15" t="s">
        <v>0</v>
      </c>
    </row>
    <row r="699" spans="1:60">
      <c r="A699" s="13">
        <v>563</v>
      </c>
      <c r="B699" s="14" t="s">
        <v>786</v>
      </c>
      <c r="C699" s="14" t="s">
        <v>50</v>
      </c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>
        <f t="shared" si="193"/>
        <v>0</v>
      </c>
      <c r="AJ699" s="14">
        <v>35</v>
      </c>
      <c r="AK699" s="36">
        <f t="shared" si="181"/>
        <v>0</v>
      </c>
      <c r="AL699" s="14">
        <v>0</v>
      </c>
      <c r="AM699" s="36">
        <v>0</v>
      </c>
      <c r="AN699" s="36">
        <v>0</v>
      </c>
      <c r="AO699" s="41"/>
      <c r="AP699" s="41">
        <f t="shared" si="195"/>
        <v>0</v>
      </c>
      <c r="AQ699" s="41">
        <f t="shared" si="187"/>
        <v>0</v>
      </c>
      <c r="AR699" s="14"/>
      <c r="AS699" s="14"/>
      <c r="AT699" s="14"/>
      <c r="AU699" s="14">
        <f t="shared" si="196"/>
        <v>0</v>
      </c>
      <c r="AV699" s="14">
        <f t="shared" si="197"/>
        <v>0</v>
      </c>
      <c r="AW699" s="40">
        <f t="shared" si="189"/>
        <v>0</v>
      </c>
      <c r="AX699" s="14">
        <v>380.5</v>
      </c>
      <c r="AY699" s="40">
        <f t="shared" si="194"/>
        <v>0</v>
      </c>
      <c r="AZ699" s="40">
        <f t="shared" si="182"/>
        <v>380.5</v>
      </c>
      <c r="BA699" s="40">
        <v>500</v>
      </c>
      <c r="BB699" s="40">
        <f t="shared" si="190"/>
        <v>500</v>
      </c>
      <c r="BC699" s="40">
        <v>100</v>
      </c>
      <c r="BD699" s="40">
        <f t="shared" si="191"/>
        <v>100</v>
      </c>
      <c r="BE699" s="40">
        <f t="shared" si="183"/>
        <v>0</v>
      </c>
      <c r="BF699" s="14"/>
      <c r="BG699" s="44"/>
      <c r="BH699" s="7"/>
    </row>
    <row r="700" spans="1:60">
      <c r="A700" s="13">
        <v>564</v>
      </c>
      <c r="B700" s="14" t="s">
        <v>787</v>
      </c>
      <c r="C700" s="14" t="s">
        <v>50</v>
      </c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>
        <f t="shared" si="193"/>
        <v>0</v>
      </c>
      <c r="AJ700" s="14">
        <v>35</v>
      </c>
      <c r="AK700" s="36">
        <f t="shared" si="181"/>
        <v>0</v>
      </c>
      <c r="AL700" s="14">
        <v>0</v>
      </c>
      <c r="AM700" s="36">
        <v>0</v>
      </c>
      <c r="AN700" s="36">
        <v>0</v>
      </c>
      <c r="AO700" s="41"/>
      <c r="AP700" s="41">
        <f t="shared" si="195"/>
        <v>0</v>
      </c>
      <c r="AQ700" s="41">
        <f t="shared" si="187"/>
        <v>0</v>
      </c>
      <c r="AR700" s="14"/>
      <c r="AS700" s="14"/>
      <c r="AT700" s="14"/>
      <c r="AU700" s="14">
        <f t="shared" si="196"/>
        <v>0</v>
      </c>
      <c r="AV700" s="14">
        <f t="shared" si="197"/>
        <v>0</v>
      </c>
      <c r="AW700" s="40">
        <f t="shared" si="189"/>
        <v>0</v>
      </c>
      <c r="AX700" s="40">
        <v>171.5</v>
      </c>
      <c r="AY700" s="40">
        <f t="shared" si="194"/>
        <v>0</v>
      </c>
      <c r="AZ700" s="40">
        <f t="shared" si="182"/>
        <v>171.5</v>
      </c>
      <c r="BA700" s="40">
        <v>1000</v>
      </c>
      <c r="BB700" s="40">
        <f t="shared" si="190"/>
        <v>1000</v>
      </c>
      <c r="BC700" s="40">
        <v>2052</v>
      </c>
      <c r="BD700" s="40">
        <f t="shared" si="191"/>
        <v>2052</v>
      </c>
      <c r="BE700" s="40">
        <f t="shared" si="183"/>
        <v>0</v>
      </c>
      <c r="BF700" s="45"/>
      <c r="BG700" s="44"/>
      <c r="BH700" s="7"/>
    </row>
    <row r="701" spans="1:60">
      <c r="A701" s="13">
        <v>565</v>
      </c>
      <c r="B701" s="14" t="s">
        <v>788</v>
      </c>
      <c r="C701" s="14" t="s">
        <v>50</v>
      </c>
      <c r="D701" s="14"/>
      <c r="E701" s="14"/>
      <c r="F701" s="14"/>
      <c r="G701" s="14"/>
      <c r="H701" s="14"/>
      <c r="I701" s="14"/>
      <c r="J701" s="14">
        <v>3</v>
      </c>
      <c r="K701" s="14">
        <v>4.5</v>
      </c>
      <c r="L701" s="14">
        <v>4.5</v>
      </c>
      <c r="M701" s="14">
        <v>5</v>
      </c>
      <c r="N701" s="14">
        <v>5</v>
      </c>
      <c r="O701" s="14">
        <v>5.5</v>
      </c>
      <c r="P701" s="14">
        <v>5</v>
      </c>
      <c r="Q701" s="14">
        <v>4.5</v>
      </c>
      <c r="R701" s="14">
        <v>5</v>
      </c>
      <c r="S701" s="14">
        <v>4.5</v>
      </c>
      <c r="T701" s="14">
        <v>5</v>
      </c>
      <c r="U701" s="14">
        <v>5.5</v>
      </c>
      <c r="V701" s="14">
        <v>5.5</v>
      </c>
      <c r="W701" s="14">
        <v>5</v>
      </c>
      <c r="X701" s="14">
        <v>5</v>
      </c>
      <c r="Y701" s="14">
        <v>5.5</v>
      </c>
      <c r="Z701" s="14">
        <v>5</v>
      </c>
      <c r="AA701" s="14">
        <v>5</v>
      </c>
      <c r="AB701" s="14">
        <v>5</v>
      </c>
      <c r="AC701" s="14">
        <v>5.5</v>
      </c>
      <c r="AD701" s="14">
        <v>5</v>
      </c>
      <c r="AE701" s="14">
        <v>5</v>
      </c>
      <c r="AF701" s="14">
        <v>5</v>
      </c>
      <c r="AG701" s="14">
        <v>5</v>
      </c>
      <c r="AH701" s="14">
        <v>5</v>
      </c>
      <c r="AI701" s="14">
        <f t="shared" si="193"/>
        <v>123.5</v>
      </c>
      <c r="AJ701" s="14">
        <v>35</v>
      </c>
      <c r="AK701" s="36">
        <f t="shared" si="181"/>
        <v>4322.5</v>
      </c>
      <c r="AL701" s="14">
        <v>0</v>
      </c>
      <c r="AM701" s="36">
        <v>0</v>
      </c>
      <c r="AN701" s="36">
        <v>0</v>
      </c>
      <c r="AO701" s="41"/>
      <c r="AP701" s="41">
        <f t="shared" si="195"/>
        <v>0</v>
      </c>
      <c r="AQ701" s="41">
        <f t="shared" si="187"/>
        <v>0</v>
      </c>
      <c r="AR701" s="14"/>
      <c r="AS701" s="14"/>
      <c r="AT701" s="14"/>
      <c r="AU701" s="14">
        <f t="shared" si="196"/>
        <v>0</v>
      </c>
      <c r="AV701" s="14">
        <f t="shared" si="197"/>
        <v>0</v>
      </c>
      <c r="AW701" s="40">
        <f t="shared" si="189"/>
        <v>123.5</v>
      </c>
      <c r="AX701" s="40">
        <v>8</v>
      </c>
      <c r="AY701" s="40">
        <f t="shared" si="194"/>
        <v>123.5</v>
      </c>
      <c r="AZ701" s="40">
        <f t="shared" si="182"/>
        <v>131.5</v>
      </c>
      <c r="BA701" s="40">
        <v>0</v>
      </c>
      <c r="BB701" s="40">
        <f t="shared" si="190"/>
        <v>0</v>
      </c>
      <c r="BC701" s="40">
        <v>0</v>
      </c>
      <c r="BD701" s="40">
        <f t="shared" si="191"/>
        <v>0</v>
      </c>
      <c r="BE701" s="40">
        <f t="shared" si="183"/>
        <v>4199</v>
      </c>
      <c r="BF701" s="14"/>
      <c r="BG701" s="44"/>
      <c r="BH701" s="7"/>
    </row>
    <row r="702" spans="1:60">
      <c r="A702" s="13">
        <v>566</v>
      </c>
      <c r="B702" s="14" t="s">
        <v>789</v>
      </c>
      <c r="C702" s="14" t="s">
        <v>50</v>
      </c>
      <c r="D702" s="14">
        <v>7</v>
      </c>
      <c r="E702" s="14">
        <v>5</v>
      </c>
      <c r="F702" s="14">
        <v>7</v>
      </c>
      <c r="G702" s="14">
        <v>9</v>
      </c>
      <c r="H702" s="14">
        <v>7</v>
      </c>
      <c r="I702" s="14">
        <v>9.5</v>
      </c>
      <c r="J702" s="14">
        <v>10</v>
      </c>
      <c r="K702" s="14">
        <v>10.5</v>
      </c>
      <c r="L702" s="14">
        <v>6.5</v>
      </c>
      <c r="M702" s="14">
        <v>10.5</v>
      </c>
      <c r="N702" s="14">
        <v>10</v>
      </c>
      <c r="O702" s="14">
        <v>9.5</v>
      </c>
      <c r="P702" s="14">
        <v>10</v>
      </c>
      <c r="Q702" s="14">
        <v>6</v>
      </c>
      <c r="R702" s="14">
        <v>4.5</v>
      </c>
      <c r="S702" s="14">
        <v>4</v>
      </c>
      <c r="T702" s="14">
        <v>5</v>
      </c>
      <c r="U702" s="14">
        <v>5.5</v>
      </c>
      <c r="V702" s="14">
        <v>6.5</v>
      </c>
      <c r="W702" s="14">
        <v>7</v>
      </c>
      <c r="X702" s="14">
        <v>6</v>
      </c>
      <c r="Y702" s="14">
        <v>7.5</v>
      </c>
      <c r="Z702" s="14">
        <v>7.5</v>
      </c>
      <c r="AA702" s="14">
        <v>8.5</v>
      </c>
      <c r="AB702" s="14">
        <v>3</v>
      </c>
      <c r="AC702" s="14">
        <v>5</v>
      </c>
      <c r="AD702" s="14">
        <v>8</v>
      </c>
      <c r="AE702" s="14">
        <v>8.5</v>
      </c>
      <c r="AF702" s="14">
        <v>9.5</v>
      </c>
      <c r="AG702" s="14">
        <v>8.5</v>
      </c>
      <c r="AH702" s="14">
        <v>9</v>
      </c>
      <c r="AI702" s="14">
        <f t="shared" si="193"/>
        <v>231</v>
      </c>
      <c r="AJ702" s="14">
        <v>35</v>
      </c>
      <c r="AK702" s="36">
        <f t="shared" si="181"/>
        <v>8085</v>
      </c>
      <c r="AL702" s="14">
        <v>0</v>
      </c>
      <c r="AM702" s="36">
        <v>100</v>
      </c>
      <c r="AN702" s="36">
        <v>100</v>
      </c>
      <c r="AO702" s="41"/>
      <c r="AP702" s="41">
        <f t="shared" si="195"/>
        <v>0</v>
      </c>
      <c r="AQ702" s="41">
        <f t="shared" si="187"/>
        <v>0</v>
      </c>
      <c r="AR702" s="14"/>
      <c r="AS702" s="14"/>
      <c r="AT702" s="14"/>
      <c r="AU702" s="14">
        <f t="shared" si="196"/>
        <v>0</v>
      </c>
      <c r="AV702" s="14">
        <f t="shared" si="197"/>
        <v>0</v>
      </c>
      <c r="AW702" s="40">
        <f t="shared" si="189"/>
        <v>431</v>
      </c>
      <c r="AX702" s="40">
        <v>32.5</v>
      </c>
      <c r="AY702" s="40">
        <f t="shared" si="194"/>
        <v>231</v>
      </c>
      <c r="AZ702" s="40">
        <f t="shared" si="182"/>
        <v>263.5</v>
      </c>
      <c r="BA702" s="40">
        <v>0</v>
      </c>
      <c r="BB702" s="40">
        <f t="shared" si="190"/>
        <v>100</v>
      </c>
      <c r="BC702" s="40">
        <v>0</v>
      </c>
      <c r="BD702" s="40">
        <f t="shared" si="191"/>
        <v>100</v>
      </c>
      <c r="BE702" s="40">
        <f t="shared" si="183"/>
        <v>7654</v>
      </c>
      <c r="BF702" s="14"/>
      <c r="BG702" s="44"/>
      <c r="BH702" s="7"/>
    </row>
    <row r="703" spans="1:60">
      <c r="A703" s="13">
        <v>567</v>
      </c>
      <c r="B703" s="14" t="s">
        <v>790</v>
      </c>
      <c r="C703" s="14" t="s">
        <v>50</v>
      </c>
      <c r="D703" s="14">
        <v>4</v>
      </c>
      <c r="E703" s="14">
        <v>3.5</v>
      </c>
      <c r="F703" s="14">
        <v>3.5</v>
      </c>
      <c r="G703" s="14">
        <v>4.5</v>
      </c>
      <c r="H703" s="14">
        <v>3.5</v>
      </c>
      <c r="I703" s="14">
        <v>3.5</v>
      </c>
      <c r="J703" s="14">
        <v>3.5</v>
      </c>
      <c r="K703" s="14">
        <v>4</v>
      </c>
      <c r="L703" s="14">
        <v>4.5</v>
      </c>
      <c r="M703" s="14">
        <v>4</v>
      </c>
      <c r="N703" s="14">
        <v>3</v>
      </c>
      <c r="O703" s="14">
        <v>3</v>
      </c>
      <c r="P703" s="14">
        <v>3.5</v>
      </c>
      <c r="Q703" s="14">
        <v>3</v>
      </c>
      <c r="R703" s="14">
        <v>3.5</v>
      </c>
      <c r="S703" s="14">
        <v>3.5</v>
      </c>
      <c r="T703" s="14">
        <v>4.5</v>
      </c>
      <c r="U703" s="14">
        <v>4.5</v>
      </c>
      <c r="V703" s="14">
        <v>4.5</v>
      </c>
      <c r="W703" s="14">
        <v>4.5</v>
      </c>
      <c r="X703" s="14">
        <v>5</v>
      </c>
      <c r="Y703" s="14">
        <v>5</v>
      </c>
      <c r="Z703" s="14">
        <v>4.5</v>
      </c>
      <c r="AA703" s="14">
        <v>3.5</v>
      </c>
      <c r="AB703" s="14">
        <v>3.5</v>
      </c>
      <c r="AC703" s="14">
        <v>4.5</v>
      </c>
      <c r="AD703" s="14">
        <v>4.5</v>
      </c>
      <c r="AE703" s="14">
        <v>4</v>
      </c>
      <c r="AF703" s="14">
        <v>5</v>
      </c>
      <c r="AG703" s="14">
        <v>4.5</v>
      </c>
      <c r="AH703" s="14">
        <v>4.5</v>
      </c>
      <c r="AI703" s="14">
        <f t="shared" si="193"/>
        <v>124.5</v>
      </c>
      <c r="AJ703" s="14">
        <v>35</v>
      </c>
      <c r="AK703" s="36">
        <f t="shared" si="181"/>
        <v>4357.5</v>
      </c>
      <c r="AL703" s="14">
        <v>0</v>
      </c>
      <c r="AM703" s="36">
        <v>100</v>
      </c>
      <c r="AN703" s="36">
        <v>100</v>
      </c>
      <c r="AO703" s="41"/>
      <c r="AP703" s="41">
        <f t="shared" si="195"/>
        <v>0</v>
      </c>
      <c r="AQ703" s="41">
        <f t="shared" si="187"/>
        <v>0</v>
      </c>
      <c r="AR703" s="14"/>
      <c r="AS703" s="14"/>
      <c r="AT703" s="14">
        <v>1150</v>
      </c>
      <c r="AU703" s="14">
        <f t="shared" si="196"/>
        <v>1150</v>
      </c>
      <c r="AV703" s="14">
        <f t="shared" si="197"/>
        <v>0</v>
      </c>
      <c r="AW703" s="40">
        <f t="shared" si="189"/>
        <v>1474.5</v>
      </c>
      <c r="AX703" s="40">
        <v>330</v>
      </c>
      <c r="AY703" s="40">
        <f t="shared" si="194"/>
        <v>124.5</v>
      </c>
      <c r="AZ703" s="40">
        <f t="shared" si="182"/>
        <v>454.5</v>
      </c>
      <c r="BA703" s="40">
        <v>100</v>
      </c>
      <c r="BB703" s="40">
        <f t="shared" si="190"/>
        <v>200</v>
      </c>
      <c r="BC703" s="40">
        <v>100</v>
      </c>
      <c r="BD703" s="40">
        <f t="shared" si="191"/>
        <v>200</v>
      </c>
      <c r="BE703" s="40">
        <f t="shared" si="183"/>
        <v>2883</v>
      </c>
      <c r="BF703" s="14"/>
      <c r="BG703" s="44"/>
      <c r="BH703" s="7"/>
    </row>
    <row r="704" spans="1:60">
      <c r="A704" s="13">
        <v>570</v>
      </c>
      <c r="B704" s="14" t="s">
        <v>791</v>
      </c>
      <c r="C704" s="14" t="s">
        <v>50</v>
      </c>
      <c r="D704" s="14">
        <v>7.5</v>
      </c>
      <c r="E704" s="14">
        <v>8</v>
      </c>
      <c r="F704" s="14">
        <v>7.5</v>
      </c>
      <c r="G704" s="14">
        <v>7.5</v>
      </c>
      <c r="H704" s="14">
        <v>8</v>
      </c>
      <c r="I704" s="14">
        <v>3</v>
      </c>
      <c r="J704" s="14">
        <v>7</v>
      </c>
      <c r="K704" s="14">
        <v>3</v>
      </c>
      <c r="L704" s="14">
        <v>3</v>
      </c>
      <c r="M704" s="14">
        <v>3.5</v>
      </c>
      <c r="N704" s="14">
        <v>3.5</v>
      </c>
      <c r="O704" s="14">
        <v>3</v>
      </c>
      <c r="P704" s="14">
        <v>3</v>
      </c>
      <c r="Q704" s="14">
        <v>3</v>
      </c>
      <c r="R704" s="14">
        <v>3.5</v>
      </c>
      <c r="S704" s="14">
        <v>3</v>
      </c>
      <c r="T704" s="14">
        <v>3.5</v>
      </c>
      <c r="U704" s="14">
        <v>3.5</v>
      </c>
      <c r="V704" s="14">
        <v>3.5</v>
      </c>
      <c r="W704" s="14">
        <v>3.5</v>
      </c>
      <c r="X704" s="14">
        <v>3.5</v>
      </c>
      <c r="Y704" s="14">
        <v>3.5</v>
      </c>
      <c r="Z704" s="14">
        <v>3.5</v>
      </c>
      <c r="AA704" s="14">
        <v>3.5</v>
      </c>
      <c r="AB704" s="14">
        <v>3.5</v>
      </c>
      <c r="AC704" s="14">
        <v>4</v>
      </c>
      <c r="AD704" s="14">
        <v>3</v>
      </c>
      <c r="AE704" s="14">
        <v>3</v>
      </c>
      <c r="AF704" s="14">
        <v>3</v>
      </c>
      <c r="AG704" s="14">
        <v>3.5</v>
      </c>
      <c r="AH704" s="14">
        <v>3</v>
      </c>
      <c r="AI704" s="14">
        <f t="shared" si="193"/>
        <v>128</v>
      </c>
      <c r="AJ704" s="14">
        <v>35</v>
      </c>
      <c r="AK704" s="36">
        <f t="shared" si="181"/>
        <v>4480</v>
      </c>
      <c r="AL704" s="14">
        <v>0</v>
      </c>
      <c r="AM704" s="36">
        <v>100</v>
      </c>
      <c r="AN704" s="36">
        <v>100</v>
      </c>
      <c r="AO704" s="41"/>
      <c r="AP704" s="41">
        <f t="shared" si="195"/>
        <v>0</v>
      </c>
      <c r="AQ704" s="41">
        <f t="shared" si="187"/>
        <v>0</v>
      </c>
      <c r="AR704" s="14"/>
      <c r="AS704" s="14"/>
      <c r="AT704" s="14">
        <v>1150</v>
      </c>
      <c r="AU704" s="14">
        <f t="shared" si="196"/>
        <v>1150</v>
      </c>
      <c r="AV704" s="14">
        <f t="shared" si="197"/>
        <v>0</v>
      </c>
      <c r="AW704" s="40">
        <f t="shared" si="189"/>
        <v>1478</v>
      </c>
      <c r="AX704" s="40">
        <v>580.5</v>
      </c>
      <c r="AY704" s="40">
        <f t="shared" si="194"/>
        <v>128</v>
      </c>
      <c r="AZ704" s="40">
        <f t="shared" si="182"/>
        <v>708.5</v>
      </c>
      <c r="BA704" s="40">
        <v>100</v>
      </c>
      <c r="BB704" s="40">
        <f t="shared" si="190"/>
        <v>200</v>
      </c>
      <c r="BC704" s="40">
        <v>100</v>
      </c>
      <c r="BD704" s="40">
        <f t="shared" si="191"/>
        <v>200</v>
      </c>
      <c r="BE704" s="40">
        <f t="shared" si="183"/>
        <v>3002</v>
      </c>
      <c r="BF704" s="14"/>
      <c r="BG704" s="44"/>
      <c r="BH704" s="7"/>
    </row>
    <row r="705" spans="1:60">
      <c r="A705" s="13">
        <v>571</v>
      </c>
      <c r="B705" s="14" t="s">
        <v>792</v>
      </c>
      <c r="C705" s="14" t="s">
        <v>50</v>
      </c>
      <c r="D705" s="14">
        <v>6.5</v>
      </c>
      <c r="E705" s="14">
        <v>6</v>
      </c>
      <c r="F705" s="14">
        <v>3.5</v>
      </c>
      <c r="G705" s="14">
        <v>7</v>
      </c>
      <c r="H705" s="14">
        <v>7</v>
      </c>
      <c r="I705" s="14">
        <v>7</v>
      </c>
      <c r="J705" s="14">
        <v>8</v>
      </c>
      <c r="K705" s="14">
        <v>7</v>
      </c>
      <c r="L705" s="14">
        <v>7</v>
      </c>
      <c r="M705" s="14">
        <v>7</v>
      </c>
      <c r="N705" s="14">
        <v>7</v>
      </c>
      <c r="O705" s="14">
        <v>7</v>
      </c>
      <c r="P705" s="14">
        <v>8</v>
      </c>
      <c r="Q705" s="14">
        <v>8</v>
      </c>
      <c r="R705" s="14">
        <v>8</v>
      </c>
      <c r="S705" s="14">
        <v>7</v>
      </c>
      <c r="T705" s="14">
        <v>9</v>
      </c>
      <c r="U705" s="14">
        <v>8</v>
      </c>
      <c r="V705" s="14">
        <v>8</v>
      </c>
      <c r="W705" s="14">
        <v>9</v>
      </c>
      <c r="X705" s="14">
        <v>9.5</v>
      </c>
      <c r="Y705" s="14">
        <v>7.5</v>
      </c>
      <c r="Z705" s="14">
        <v>9</v>
      </c>
      <c r="AA705" s="14">
        <v>8</v>
      </c>
      <c r="AB705" s="14">
        <v>4</v>
      </c>
      <c r="AC705" s="14">
        <v>7.5</v>
      </c>
      <c r="AD705" s="14">
        <v>7.5</v>
      </c>
      <c r="AE705" s="14">
        <v>11</v>
      </c>
      <c r="AF705" s="14">
        <v>9</v>
      </c>
      <c r="AG705" s="14">
        <v>10</v>
      </c>
      <c r="AH705" s="14">
        <v>10.5</v>
      </c>
      <c r="AI705" s="14">
        <f t="shared" si="193"/>
        <v>238.5</v>
      </c>
      <c r="AJ705" s="14">
        <v>35</v>
      </c>
      <c r="AK705" s="36">
        <f t="shared" si="181"/>
        <v>8347.5</v>
      </c>
      <c r="AL705" s="14">
        <v>0</v>
      </c>
      <c r="AM705" s="36">
        <v>100</v>
      </c>
      <c r="AN705" s="36">
        <v>100</v>
      </c>
      <c r="AO705" s="41"/>
      <c r="AP705" s="41">
        <f t="shared" si="195"/>
        <v>0</v>
      </c>
      <c r="AQ705" s="41">
        <f t="shared" si="187"/>
        <v>0</v>
      </c>
      <c r="AR705" s="14"/>
      <c r="AS705" s="14"/>
      <c r="AT705" s="14">
        <v>2300</v>
      </c>
      <c r="AU705" s="14">
        <f t="shared" si="196"/>
        <v>2300</v>
      </c>
      <c r="AV705" s="14">
        <f t="shared" si="197"/>
        <v>0</v>
      </c>
      <c r="AW705" s="40">
        <f t="shared" si="189"/>
        <v>2738.5</v>
      </c>
      <c r="AX705" s="40">
        <v>216.5</v>
      </c>
      <c r="AY705" s="40">
        <f t="shared" si="194"/>
        <v>238.5</v>
      </c>
      <c r="AZ705" s="40">
        <f t="shared" si="182"/>
        <v>455</v>
      </c>
      <c r="BA705" s="40">
        <v>100</v>
      </c>
      <c r="BB705" s="40">
        <f t="shared" si="190"/>
        <v>200</v>
      </c>
      <c r="BC705" s="40">
        <v>100</v>
      </c>
      <c r="BD705" s="40">
        <f t="shared" si="191"/>
        <v>200</v>
      </c>
      <c r="BE705" s="40">
        <f t="shared" si="183"/>
        <v>5609</v>
      </c>
      <c r="BF705" s="14"/>
      <c r="BG705" s="44"/>
      <c r="BH705" s="7"/>
    </row>
    <row r="706" spans="1:60">
      <c r="A706" s="13">
        <v>573</v>
      </c>
      <c r="B706" s="14" t="s">
        <v>793</v>
      </c>
      <c r="C706" s="14" t="s">
        <v>50</v>
      </c>
      <c r="D706" s="14">
        <v>2.5</v>
      </c>
      <c r="E706" s="14">
        <v>3</v>
      </c>
      <c r="F706" s="14">
        <v>3.5</v>
      </c>
      <c r="G706" s="14">
        <v>3</v>
      </c>
      <c r="H706" s="14">
        <v>3</v>
      </c>
      <c r="I706" s="14">
        <v>3</v>
      </c>
      <c r="J706" s="14">
        <v>2.5</v>
      </c>
      <c r="K706" s="14">
        <v>3</v>
      </c>
      <c r="L706" s="14">
        <v>3</v>
      </c>
      <c r="M706" s="14">
        <v>3.5</v>
      </c>
      <c r="N706" s="14">
        <v>3</v>
      </c>
      <c r="O706" s="14">
        <v>0</v>
      </c>
      <c r="P706" s="14">
        <v>0</v>
      </c>
      <c r="Q706" s="14">
        <v>2.5</v>
      </c>
      <c r="R706" s="14">
        <v>4</v>
      </c>
      <c r="S706" s="14">
        <v>0</v>
      </c>
      <c r="T706" s="14">
        <v>3</v>
      </c>
      <c r="U706" s="14">
        <v>0</v>
      </c>
      <c r="V706" s="14">
        <v>4</v>
      </c>
      <c r="W706" s="14">
        <v>0</v>
      </c>
      <c r="X706" s="14">
        <v>6</v>
      </c>
      <c r="Y706" s="14">
        <v>4</v>
      </c>
      <c r="Z706" s="14">
        <v>4</v>
      </c>
      <c r="AA706" s="14">
        <v>5</v>
      </c>
      <c r="AB706" s="14">
        <v>5</v>
      </c>
      <c r="AC706" s="14">
        <v>4</v>
      </c>
      <c r="AD706" s="14">
        <v>3</v>
      </c>
      <c r="AE706" s="14">
        <v>3.5</v>
      </c>
      <c r="AF706" s="14">
        <v>3.5</v>
      </c>
      <c r="AG706" s="14">
        <v>4</v>
      </c>
      <c r="AH706" s="14">
        <v>3.5</v>
      </c>
      <c r="AI706" s="14">
        <f t="shared" si="193"/>
        <v>92</v>
      </c>
      <c r="AJ706" s="14">
        <v>35</v>
      </c>
      <c r="AK706" s="36">
        <f t="shared" si="181"/>
        <v>3220</v>
      </c>
      <c r="AL706" s="14">
        <v>0</v>
      </c>
      <c r="AM706" s="36">
        <v>100</v>
      </c>
      <c r="AN706" s="36">
        <v>100</v>
      </c>
      <c r="AO706" s="41"/>
      <c r="AP706" s="41">
        <f t="shared" si="195"/>
        <v>0</v>
      </c>
      <c r="AQ706" s="41">
        <f t="shared" si="187"/>
        <v>0</v>
      </c>
      <c r="AR706" s="14"/>
      <c r="AS706" s="14"/>
      <c r="AT706" s="14"/>
      <c r="AU706" s="14">
        <f t="shared" si="196"/>
        <v>0</v>
      </c>
      <c r="AV706" s="14">
        <f t="shared" si="197"/>
        <v>0</v>
      </c>
      <c r="AW706" s="40">
        <f t="shared" si="189"/>
        <v>292</v>
      </c>
      <c r="AX706" s="40">
        <v>464</v>
      </c>
      <c r="AY706" s="40">
        <f t="shared" si="194"/>
        <v>92</v>
      </c>
      <c r="AZ706" s="40">
        <f t="shared" si="182"/>
        <v>556</v>
      </c>
      <c r="BA706" s="40">
        <v>100</v>
      </c>
      <c r="BB706" s="40">
        <f t="shared" si="190"/>
        <v>200</v>
      </c>
      <c r="BC706" s="40">
        <v>100</v>
      </c>
      <c r="BD706" s="40">
        <f t="shared" si="191"/>
        <v>200</v>
      </c>
      <c r="BE706" s="40">
        <f t="shared" si="183"/>
        <v>2928</v>
      </c>
      <c r="BF706" s="14"/>
      <c r="BG706" s="44"/>
      <c r="BH706" s="7"/>
    </row>
    <row r="707" spans="1:60">
      <c r="A707" s="13">
        <v>574</v>
      </c>
      <c r="B707" s="14" t="s">
        <v>794</v>
      </c>
      <c r="C707" s="14" t="s">
        <v>50</v>
      </c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>
        <f t="shared" si="193"/>
        <v>0</v>
      </c>
      <c r="AJ707" s="14">
        <v>35</v>
      </c>
      <c r="AK707" s="36">
        <f t="shared" ref="AK707:AK770" si="198">AI707*AJ707</f>
        <v>0</v>
      </c>
      <c r="AL707" s="14">
        <v>0</v>
      </c>
      <c r="AM707" s="36">
        <v>0</v>
      </c>
      <c r="AN707" s="36">
        <v>0</v>
      </c>
      <c r="AO707" s="41"/>
      <c r="AP707" s="41">
        <f t="shared" si="195"/>
        <v>0</v>
      </c>
      <c r="AQ707" s="41">
        <f t="shared" si="187"/>
        <v>0</v>
      </c>
      <c r="AR707" s="14"/>
      <c r="AS707" s="14"/>
      <c r="AT707" s="14"/>
      <c r="AU707" s="14">
        <f t="shared" si="196"/>
        <v>0</v>
      </c>
      <c r="AV707" s="14">
        <f t="shared" si="197"/>
        <v>0</v>
      </c>
      <c r="AW707" s="40">
        <f t="shared" si="189"/>
        <v>0</v>
      </c>
      <c r="AX707" s="40">
        <v>142</v>
      </c>
      <c r="AY707" s="40">
        <f t="shared" si="194"/>
        <v>0</v>
      </c>
      <c r="AZ707" s="40">
        <f t="shared" ref="AZ707:AZ770" si="199">AX707+AY707</f>
        <v>142</v>
      </c>
      <c r="BA707" s="40">
        <v>100</v>
      </c>
      <c r="BB707" s="40">
        <f t="shared" si="190"/>
        <v>100</v>
      </c>
      <c r="BC707" s="40">
        <v>100</v>
      </c>
      <c r="BD707" s="40">
        <f t="shared" si="191"/>
        <v>100</v>
      </c>
      <c r="BE707" s="40">
        <f t="shared" ref="BE707:BE770" si="200">AK707-AW707</f>
        <v>0</v>
      </c>
      <c r="BF707" s="14"/>
      <c r="BG707" s="44"/>
      <c r="BH707" s="7"/>
    </row>
    <row r="708" spans="1:263">
      <c r="A708" s="13">
        <v>575</v>
      </c>
      <c r="B708" s="16" t="s">
        <v>308</v>
      </c>
      <c r="C708" s="16" t="s">
        <v>50</v>
      </c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4">
        <f t="shared" si="193"/>
        <v>0</v>
      </c>
      <c r="AJ708" s="14">
        <v>35</v>
      </c>
      <c r="AK708" s="36">
        <f t="shared" si="198"/>
        <v>0</v>
      </c>
      <c r="AL708" s="16">
        <v>0</v>
      </c>
      <c r="AM708" s="36">
        <v>0</v>
      </c>
      <c r="AN708" s="36">
        <v>0</v>
      </c>
      <c r="AO708" s="42"/>
      <c r="AP708" s="41">
        <f t="shared" si="195"/>
        <v>0</v>
      </c>
      <c r="AQ708" s="41">
        <f t="shared" si="187"/>
        <v>0</v>
      </c>
      <c r="AR708" s="16"/>
      <c r="AS708" s="16"/>
      <c r="AT708" s="16"/>
      <c r="AU708" s="14">
        <f t="shared" si="196"/>
        <v>0</v>
      </c>
      <c r="AV708" s="14">
        <f t="shared" si="197"/>
        <v>0</v>
      </c>
      <c r="AW708" s="40">
        <f t="shared" si="189"/>
        <v>0</v>
      </c>
      <c r="AX708" s="40">
        <v>30</v>
      </c>
      <c r="AY708" s="40">
        <f t="shared" si="194"/>
        <v>0</v>
      </c>
      <c r="AZ708" s="40">
        <f t="shared" si="199"/>
        <v>30</v>
      </c>
      <c r="BA708" s="40">
        <v>0</v>
      </c>
      <c r="BB708" s="40">
        <f t="shared" si="190"/>
        <v>0</v>
      </c>
      <c r="BC708" s="40">
        <v>0</v>
      </c>
      <c r="BD708" s="40">
        <f t="shared" si="191"/>
        <v>0</v>
      </c>
      <c r="BE708" s="40">
        <f t="shared" si="200"/>
        <v>0</v>
      </c>
      <c r="BF708" s="14"/>
      <c r="BG708" s="44"/>
      <c r="BH708" s="7"/>
      <c r="JB708" s="9"/>
      <c r="JC708" s="9"/>
    </row>
    <row r="709" spans="1:263">
      <c r="A709" s="13">
        <v>576</v>
      </c>
      <c r="B709" s="14" t="s">
        <v>795</v>
      </c>
      <c r="C709" s="14" t="s">
        <v>50</v>
      </c>
      <c r="D709" s="14">
        <v>2</v>
      </c>
      <c r="E709" s="14">
        <v>2.5</v>
      </c>
      <c r="F709" s="14">
        <v>2.5</v>
      </c>
      <c r="G709" s="14">
        <v>3</v>
      </c>
      <c r="H709" s="14">
        <v>4</v>
      </c>
      <c r="I709" s="14">
        <v>3.5</v>
      </c>
      <c r="J709" s="14">
        <v>3.5</v>
      </c>
      <c r="K709" s="14">
        <v>3.5</v>
      </c>
      <c r="L709" s="14">
        <v>3.5</v>
      </c>
      <c r="M709" s="14">
        <v>3.5</v>
      </c>
      <c r="N709" s="14">
        <v>3</v>
      </c>
      <c r="O709" s="14">
        <v>3</v>
      </c>
      <c r="P709" s="14">
        <v>4.5</v>
      </c>
      <c r="Q709" s="14">
        <v>4.5</v>
      </c>
      <c r="R709" s="14">
        <v>4.5</v>
      </c>
      <c r="S709" s="14">
        <v>4.5</v>
      </c>
      <c r="T709" s="14">
        <v>2.5</v>
      </c>
      <c r="U709" s="14">
        <v>5</v>
      </c>
      <c r="V709" s="14">
        <v>4</v>
      </c>
      <c r="W709" s="14">
        <v>3</v>
      </c>
      <c r="X709" s="14">
        <v>4</v>
      </c>
      <c r="Y709" s="14">
        <v>5</v>
      </c>
      <c r="Z709" s="14">
        <v>6</v>
      </c>
      <c r="AA709" s="14">
        <v>9</v>
      </c>
      <c r="AB709" s="14">
        <v>3.5</v>
      </c>
      <c r="AC709" s="14">
        <v>8.5</v>
      </c>
      <c r="AD709" s="14">
        <v>8</v>
      </c>
      <c r="AE709" s="14">
        <v>3.5</v>
      </c>
      <c r="AF709" s="14">
        <v>9</v>
      </c>
      <c r="AG709" s="14">
        <v>4</v>
      </c>
      <c r="AH709" s="14">
        <v>9</v>
      </c>
      <c r="AI709" s="14">
        <f t="shared" si="193"/>
        <v>139.5</v>
      </c>
      <c r="AJ709" s="14">
        <v>35</v>
      </c>
      <c r="AK709" s="36">
        <f t="shared" si="198"/>
        <v>4882.5</v>
      </c>
      <c r="AL709" s="14">
        <v>550</v>
      </c>
      <c r="AM709" s="36">
        <v>100</v>
      </c>
      <c r="AN709" s="36">
        <v>100</v>
      </c>
      <c r="AO709" s="41">
        <v>550</v>
      </c>
      <c r="AP709" s="41">
        <f t="shared" si="195"/>
        <v>550</v>
      </c>
      <c r="AQ709" s="41">
        <f t="shared" si="187"/>
        <v>0</v>
      </c>
      <c r="AR709" s="14"/>
      <c r="AS709" s="14">
        <v>0</v>
      </c>
      <c r="AT709" s="14">
        <v>1150</v>
      </c>
      <c r="AU709" s="14">
        <f t="shared" si="196"/>
        <v>1150</v>
      </c>
      <c r="AV709" s="14">
        <f t="shared" si="197"/>
        <v>0</v>
      </c>
      <c r="AW709" s="40">
        <f t="shared" si="189"/>
        <v>2039.5</v>
      </c>
      <c r="AX709" s="43">
        <v>70</v>
      </c>
      <c r="AY709" s="40">
        <f t="shared" si="194"/>
        <v>139.5</v>
      </c>
      <c r="AZ709" s="40">
        <f t="shared" si="199"/>
        <v>209.5</v>
      </c>
      <c r="BA709" s="43">
        <v>0</v>
      </c>
      <c r="BB709" s="40">
        <f t="shared" si="190"/>
        <v>100</v>
      </c>
      <c r="BC709" s="40">
        <v>0</v>
      </c>
      <c r="BD709" s="40">
        <f t="shared" si="191"/>
        <v>100</v>
      </c>
      <c r="BE709" s="40">
        <f t="shared" si="200"/>
        <v>2843</v>
      </c>
      <c r="BF709" s="16"/>
      <c r="BG709" s="44"/>
      <c r="BH709" s="7"/>
      <c r="JB709" s="9"/>
      <c r="JC709" s="9"/>
    </row>
    <row r="710" spans="1:60">
      <c r="A710" s="13">
        <v>577</v>
      </c>
      <c r="B710" s="14" t="s">
        <v>796</v>
      </c>
      <c r="C710" s="14" t="s">
        <v>50</v>
      </c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>
        <f t="shared" si="193"/>
        <v>0</v>
      </c>
      <c r="AJ710" s="14">
        <v>35</v>
      </c>
      <c r="AK710" s="36">
        <f t="shared" si="198"/>
        <v>0</v>
      </c>
      <c r="AL710" s="14">
        <v>0</v>
      </c>
      <c r="AM710" s="36">
        <v>100</v>
      </c>
      <c r="AN710" s="36">
        <v>100</v>
      </c>
      <c r="AO710" s="41"/>
      <c r="AP710" s="41">
        <f t="shared" si="195"/>
        <v>0</v>
      </c>
      <c r="AQ710" s="41">
        <f t="shared" si="187"/>
        <v>0</v>
      </c>
      <c r="AR710" s="14"/>
      <c r="AS710" s="14"/>
      <c r="AT710" s="14"/>
      <c r="AU710" s="14">
        <f t="shared" si="196"/>
        <v>0</v>
      </c>
      <c r="AV710" s="14">
        <f t="shared" si="197"/>
        <v>0</v>
      </c>
      <c r="AW710" s="40">
        <v>0</v>
      </c>
      <c r="AX710" s="40">
        <v>136.5</v>
      </c>
      <c r="AY710" s="40">
        <f t="shared" si="194"/>
        <v>0</v>
      </c>
      <c r="AZ710" s="40">
        <f t="shared" si="199"/>
        <v>136.5</v>
      </c>
      <c r="BA710" s="40">
        <v>100</v>
      </c>
      <c r="BB710" s="40">
        <v>100</v>
      </c>
      <c r="BC710" s="40">
        <v>100</v>
      </c>
      <c r="BD710" s="40">
        <v>100</v>
      </c>
      <c r="BE710" s="40">
        <f t="shared" si="200"/>
        <v>0</v>
      </c>
      <c r="BF710" s="14"/>
      <c r="BG710" s="44"/>
      <c r="BH710" s="7"/>
    </row>
    <row r="711" spans="1:60">
      <c r="A711" s="13">
        <v>578</v>
      </c>
      <c r="B711" s="14" t="s">
        <v>797</v>
      </c>
      <c r="C711" s="14" t="s">
        <v>50</v>
      </c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>
        <f t="shared" si="193"/>
        <v>0</v>
      </c>
      <c r="AJ711" s="14">
        <v>35</v>
      </c>
      <c r="AK711" s="36">
        <f t="shared" si="198"/>
        <v>0</v>
      </c>
      <c r="AL711" s="14">
        <v>0</v>
      </c>
      <c r="AM711" s="36">
        <v>0</v>
      </c>
      <c r="AN711" s="36">
        <v>0</v>
      </c>
      <c r="AO711" s="41"/>
      <c r="AP711" s="41">
        <f t="shared" si="195"/>
        <v>0</v>
      </c>
      <c r="AQ711" s="41">
        <f t="shared" si="187"/>
        <v>0</v>
      </c>
      <c r="AR711" s="14"/>
      <c r="AS711" s="14"/>
      <c r="AT711" s="14">
        <v>2300</v>
      </c>
      <c r="AU711" s="14">
        <v>0</v>
      </c>
      <c r="AV711" s="14">
        <f t="shared" si="197"/>
        <v>2300</v>
      </c>
      <c r="AW711" s="40">
        <f>AM711+AN711+AP711+AR711+AU711+AY711</f>
        <v>0</v>
      </c>
      <c r="AX711" s="40">
        <v>320.5</v>
      </c>
      <c r="AY711" s="40">
        <f t="shared" si="194"/>
        <v>0</v>
      </c>
      <c r="AZ711" s="40">
        <f t="shared" si="199"/>
        <v>320.5</v>
      </c>
      <c r="BA711" s="40">
        <v>100</v>
      </c>
      <c r="BB711" s="40">
        <f>BA711+AM711</f>
        <v>100</v>
      </c>
      <c r="BC711" s="40">
        <v>100</v>
      </c>
      <c r="BD711" s="40">
        <f>BC711+AN711</f>
        <v>100</v>
      </c>
      <c r="BE711" s="40">
        <f t="shared" si="200"/>
        <v>0</v>
      </c>
      <c r="BF711" s="14"/>
      <c r="BG711" s="44"/>
      <c r="BH711" s="7"/>
    </row>
    <row r="712" spans="1:60">
      <c r="A712" s="13">
        <v>836</v>
      </c>
      <c r="B712" s="14" t="s">
        <v>798</v>
      </c>
      <c r="C712" s="14" t="s">
        <v>50</v>
      </c>
      <c r="D712" s="14">
        <v>8</v>
      </c>
      <c r="E712" s="14">
        <v>8.5</v>
      </c>
      <c r="F712" s="14">
        <v>7</v>
      </c>
      <c r="G712" s="14">
        <v>8.5</v>
      </c>
      <c r="H712" s="14">
        <v>8</v>
      </c>
      <c r="I712" s="14">
        <v>7.5</v>
      </c>
      <c r="J712" s="14">
        <v>7.5</v>
      </c>
      <c r="K712" s="14">
        <v>7.5</v>
      </c>
      <c r="L712" s="14">
        <v>8</v>
      </c>
      <c r="M712" s="14">
        <v>6.5</v>
      </c>
      <c r="N712" s="14">
        <v>7</v>
      </c>
      <c r="O712" s="14">
        <v>7</v>
      </c>
      <c r="P712" s="14">
        <v>8</v>
      </c>
      <c r="Q712" s="14">
        <v>7</v>
      </c>
      <c r="R712" s="14">
        <v>7.5</v>
      </c>
      <c r="S712" s="14">
        <v>8</v>
      </c>
      <c r="T712" s="14">
        <v>7</v>
      </c>
      <c r="U712" s="14">
        <v>6.5</v>
      </c>
      <c r="V712" s="14">
        <v>6.5</v>
      </c>
      <c r="W712" s="14">
        <v>6.5</v>
      </c>
      <c r="X712" s="14">
        <v>6</v>
      </c>
      <c r="Y712" s="14">
        <v>5.5</v>
      </c>
      <c r="Z712" s="14">
        <v>5</v>
      </c>
      <c r="AA712" s="14">
        <v>7</v>
      </c>
      <c r="AB712" s="14">
        <v>2</v>
      </c>
      <c r="AC712" s="14">
        <v>6.5</v>
      </c>
      <c r="AD712" s="14">
        <v>5</v>
      </c>
      <c r="AE712" s="14">
        <v>6</v>
      </c>
      <c r="AF712" s="14">
        <v>5.5</v>
      </c>
      <c r="AG712" s="14">
        <v>6</v>
      </c>
      <c r="AH712" s="14">
        <v>5</v>
      </c>
      <c r="AI712" s="14">
        <f t="shared" si="193"/>
        <v>207.5</v>
      </c>
      <c r="AJ712" s="14">
        <v>35</v>
      </c>
      <c r="AK712" s="36">
        <f t="shared" si="198"/>
        <v>7262.5</v>
      </c>
      <c r="AL712" s="14">
        <v>0</v>
      </c>
      <c r="AM712" s="36">
        <v>100</v>
      </c>
      <c r="AN712" s="36">
        <v>100</v>
      </c>
      <c r="AO712" s="41"/>
      <c r="AP712" s="41">
        <f t="shared" si="195"/>
        <v>0</v>
      </c>
      <c r="AQ712" s="41">
        <f t="shared" si="187"/>
        <v>0</v>
      </c>
      <c r="AR712" s="14"/>
      <c r="AS712" s="14"/>
      <c r="AT712" s="14"/>
      <c r="AU712" s="14">
        <f t="shared" ref="AU712:AU727" si="201">AT712</f>
        <v>0</v>
      </c>
      <c r="AV712" s="14">
        <f t="shared" si="197"/>
        <v>0</v>
      </c>
      <c r="AW712" s="40">
        <f>AM712+AN712+AP712+AR712+AU712+AY712</f>
        <v>407.5</v>
      </c>
      <c r="AX712" s="40">
        <v>0</v>
      </c>
      <c r="AY712" s="40">
        <f t="shared" si="194"/>
        <v>207.5</v>
      </c>
      <c r="AZ712" s="40">
        <f t="shared" si="199"/>
        <v>207.5</v>
      </c>
      <c r="BA712" s="40">
        <v>0</v>
      </c>
      <c r="BB712" s="40">
        <f>BA712+AM712</f>
        <v>100</v>
      </c>
      <c r="BC712" s="40">
        <v>0</v>
      </c>
      <c r="BD712" s="40">
        <f>BC712+AN712</f>
        <v>100</v>
      </c>
      <c r="BE712" s="40">
        <f t="shared" si="200"/>
        <v>6855</v>
      </c>
      <c r="BF712" s="14"/>
      <c r="BG712" s="44"/>
      <c r="BH712" s="7"/>
    </row>
    <row r="713" spans="1:60">
      <c r="A713" s="13">
        <v>837</v>
      </c>
      <c r="B713" s="14" t="s">
        <v>799</v>
      </c>
      <c r="C713" s="14" t="s">
        <v>50</v>
      </c>
      <c r="D713" s="14">
        <v>8</v>
      </c>
      <c r="E713" s="14">
        <v>8</v>
      </c>
      <c r="F713" s="14">
        <v>8</v>
      </c>
      <c r="G713" s="14">
        <v>7</v>
      </c>
      <c r="H713" s="14">
        <v>3</v>
      </c>
      <c r="I713" s="14">
        <v>0</v>
      </c>
      <c r="J713" s="14">
        <v>7</v>
      </c>
      <c r="K713" s="14">
        <v>7</v>
      </c>
      <c r="L713" s="14">
        <v>7</v>
      </c>
      <c r="M713" s="14">
        <v>6.5</v>
      </c>
      <c r="N713" s="14">
        <v>8</v>
      </c>
      <c r="O713" s="14">
        <v>7</v>
      </c>
      <c r="P713" s="14">
        <v>8</v>
      </c>
      <c r="Q713" s="14">
        <v>8</v>
      </c>
      <c r="R713" s="14">
        <v>8</v>
      </c>
      <c r="S713" s="14">
        <v>9</v>
      </c>
      <c r="T713" s="14">
        <v>7.5</v>
      </c>
      <c r="U713" s="14">
        <v>9</v>
      </c>
      <c r="V713" s="14">
        <v>8</v>
      </c>
      <c r="W713" s="14">
        <v>7</v>
      </c>
      <c r="X713" s="14">
        <v>8</v>
      </c>
      <c r="Y713" s="14">
        <v>8.5</v>
      </c>
      <c r="Z713" s="14">
        <v>9</v>
      </c>
      <c r="AA713" s="14">
        <v>9</v>
      </c>
      <c r="AB713" s="14">
        <v>4.5</v>
      </c>
      <c r="AC713" s="14">
        <v>9</v>
      </c>
      <c r="AD713" s="14">
        <v>9</v>
      </c>
      <c r="AE713" s="14">
        <v>10</v>
      </c>
      <c r="AF713" s="14">
        <v>10</v>
      </c>
      <c r="AG713" s="14">
        <v>10.5</v>
      </c>
      <c r="AH713" s="14">
        <v>10</v>
      </c>
      <c r="AI713" s="14">
        <f t="shared" si="193"/>
        <v>238.5</v>
      </c>
      <c r="AJ713" s="14">
        <v>35</v>
      </c>
      <c r="AK713" s="36">
        <f t="shared" si="198"/>
        <v>8347.5</v>
      </c>
      <c r="AL713" s="14">
        <v>0</v>
      </c>
      <c r="AM713" s="36">
        <v>100</v>
      </c>
      <c r="AN713" s="36">
        <v>100</v>
      </c>
      <c r="AO713" s="41"/>
      <c r="AP713" s="41">
        <f t="shared" si="195"/>
        <v>0</v>
      </c>
      <c r="AQ713" s="41">
        <f t="shared" si="187"/>
        <v>0</v>
      </c>
      <c r="AR713" s="14"/>
      <c r="AS713" s="14"/>
      <c r="AT713" s="14">
        <v>4100</v>
      </c>
      <c r="AU713" s="14">
        <f t="shared" si="201"/>
        <v>4100</v>
      </c>
      <c r="AV713" s="14">
        <f t="shared" si="197"/>
        <v>0</v>
      </c>
      <c r="AW713" s="40">
        <f>AM713+AN713+AP713+AR713+AU713+AY713</f>
        <v>4538.5</v>
      </c>
      <c r="AX713" s="40">
        <v>82.5</v>
      </c>
      <c r="AY713" s="40">
        <f t="shared" si="194"/>
        <v>238.5</v>
      </c>
      <c r="AZ713" s="40">
        <f t="shared" si="199"/>
        <v>321</v>
      </c>
      <c r="BA713" s="40">
        <v>100</v>
      </c>
      <c r="BB713" s="40">
        <f>BA713+AM713</f>
        <v>200</v>
      </c>
      <c r="BC713" s="40">
        <v>100</v>
      </c>
      <c r="BD713" s="40">
        <f>BC713+AN713</f>
        <v>200</v>
      </c>
      <c r="BE713" s="40">
        <f t="shared" si="200"/>
        <v>3809</v>
      </c>
      <c r="BF713" s="14"/>
      <c r="BG713" s="44"/>
      <c r="BH713" s="7"/>
    </row>
    <row r="714" spans="1:60">
      <c r="A714" s="13">
        <v>838</v>
      </c>
      <c r="B714" s="14" t="s">
        <v>800</v>
      </c>
      <c r="C714" s="14" t="s">
        <v>50</v>
      </c>
      <c r="D714" s="14">
        <v>6</v>
      </c>
      <c r="E714" s="14">
        <v>5</v>
      </c>
      <c r="F714" s="14">
        <v>5.5</v>
      </c>
      <c r="G714" s="14">
        <v>6</v>
      </c>
      <c r="H714" s="14">
        <v>5</v>
      </c>
      <c r="I714" s="14">
        <v>5.5</v>
      </c>
      <c r="J714" s="14">
        <v>5.5</v>
      </c>
      <c r="K714" s="14">
        <v>6</v>
      </c>
      <c r="L714" s="14">
        <v>5</v>
      </c>
      <c r="M714" s="14">
        <v>3.5</v>
      </c>
      <c r="N714" s="14">
        <v>4</v>
      </c>
      <c r="O714" s="14">
        <v>4</v>
      </c>
      <c r="P714" s="14">
        <v>4</v>
      </c>
      <c r="Q714" s="14">
        <v>3</v>
      </c>
      <c r="R714" s="14">
        <v>4.5</v>
      </c>
      <c r="S714" s="14">
        <v>4</v>
      </c>
      <c r="T714" s="14">
        <v>4.5</v>
      </c>
      <c r="U714" s="14">
        <v>5</v>
      </c>
      <c r="V714" s="14">
        <v>4.5</v>
      </c>
      <c r="W714" s="14">
        <v>3.5</v>
      </c>
      <c r="X714" s="14">
        <v>6</v>
      </c>
      <c r="Y714" s="14">
        <v>4</v>
      </c>
      <c r="Z714" s="14">
        <v>4.5</v>
      </c>
      <c r="AA714" s="14">
        <v>0</v>
      </c>
      <c r="AB714" s="14">
        <v>0</v>
      </c>
      <c r="AC714" s="14">
        <v>5</v>
      </c>
      <c r="AD714" s="14">
        <v>5</v>
      </c>
      <c r="AE714" s="14">
        <v>6</v>
      </c>
      <c r="AF714" s="14">
        <v>5.5</v>
      </c>
      <c r="AG714" s="14">
        <v>6</v>
      </c>
      <c r="AH714" s="14">
        <v>3</v>
      </c>
      <c r="AI714" s="14">
        <f t="shared" si="193"/>
        <v>139</v>
      </c>
      <c r="AJ714" s="14">
        <v>35</v>
      </c>
      <c r="AK714" s="36">
        <f t="shared" si="198"/>
        <v>4865</v>
      </c>
      <c r="AL714" s="14">
        <v>0</v>
      </c>
      <c r="AM714" s="36">
        <v>100</v>
      </c>
      <c r="AN714" s="36">
        <v>100</v>
      </c>
      <c r="AO714" s="41"/>
      <c r="AP714" s="41">
        <f t="shared" si="195"/>
        <v>0</v>
      </c>
      <c r="AQ714" s="41">
        <f t="shared" si="187"/>
        <v>0</v>
      </c>
      <c r="AR714" s="14"/>
      <c r="AS714" s="14"/>
      <c r="AT714" s="14"/>
      <c r="AU714" s="14">
        <f t="shared" si="201"/>
        <v>0</v>
      </c>
      <c r="AV714" s="14">
        <f t="shared" si="197"/>
        <v>0</v>
      </c>
      <c r="AW714" s="40">
        <f>AM714+AN714+AP714+AR714+AU714+AY714</f>
        <v>339</v>
      </c>
      <c r="AX714" s="40">
        <v>82.5</v>
      </c>
      <c r="AY714" s="40">
        <f t="shared" si="194"/>
        <v>139</v>
      </c>
      <c r="AZ714" s="40">
        <f t="shared" si="199"/>
        <v>221.5</v>
      </c>
      <c r="BA714" s="40">
        <v>100</v>
      </c>
      <c r="BB714" s="40">
        <f>BA714+AM714</f>
        <v>200</v>
      </c>
      <c r="BC714" s="40">
        <v>100</v>
      </c>
      <c r="BD714" s="40">
        <f>BC714+AN714</f>
        <v>200</v>
      </c>
      <c r="BE714" s="40">
        <f t="shared" si="200"/>
        <v>4526</v>
      </c>
      <c r="BF714" s="14"/>
      <c r="BG714" s="44"/>
      <c r="BH714" s="7"/>
    </row>
    <row r="715" spans="1:60">
      <c r="A715" s="13">
        <v>839</v>
      </c>
      <c r="B715" s="14" t="s">
        <v>801</v>
      </c>
      <c r="C715" s="14" t="s">
        <v>50</v>
      </c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>
        <f t="shared" si="193"/>
        <v>0</v>
      </c>
      <c r="AJ715" s="14">
        <v>35</v>
      </c>
      <c r="AK715" s="36">
        <f t="shared" si="198"/>
        <v>0</v>
      </c>
      <c r="AL715" s="14">
        <v>0</v>
      </c>
      <c r="AM715" s="36">
        <v>100</v>
      </c>
      <c r="AN715" s="36">
        <v>100</v>
      </c>
      <c r="AO715" s="41"/>
      <c r="AP715" s="41">
        <f t="shared" si="195"/>
        <v>0</v>
      </c>
      <c r="AQ715" s="41">
        <f t="shared" si="187"/>
        <v>0</v>
      </c>
      <c r="AR715" s="14"/>
      <c r="AS715" s="14"/>
      <c r="AT715" s="14"/>
      <c r="AU715" s="14">
        <f t="shared" si="201"/>
        <v>0</v>
      </c>
      <c r="AV715" s="14">
        <f t="shared" si="197"/>
        <v>0</v>
      </c>
      <c r="AW715" s="40">
        <v>0</v>
      </c>
      <c r="AX715" s="40">
        <v>178</v>
      </c>
      <c r="AY715" s="40">
        <f t="shared" si="194"/>
        <v>0</v>
      </c>
      <c r="AZ715" s="40">
        <f t="shared" si="199"/>
        <v>178</v>
      </c>
      <c r="BA715" s="40">
        <v>100</v>
      </c>
      <c r="BB715" s="40">
        <v>100</v>
      </c>
      <c r="BC715" s="40">
        <v>100</v>
      </c>
      <c r="BD715" s="40">
        <v>100</v>
      </c>
      <c r="BE715" s="40">
        <f t="shared" si="200"/>
        <v>0</v>
      </c>
      <c r="BF715" s="14"/>
      <c r="BG715" s="44"/>
      <c r="BH715" s="7"/>
    </row>
    <row r="716" spans="1:60">
      <c r="A716" s="13">
        <v>841</v>
      </c>
      <c r="B716" s="14" t="s">
        <v>802</v>
      </c>
      <c r="C716" s="14" t="s">
        <v>50</v>
      </c>
      <c r="D716" s="14">
        <v>5</v>
      </c>
      <c r="E716" s="14">
        <v>5.5</v>
      </c>
      <c r="F716" s="14" t="s">
        <v>79</v>
      </c>
      <c r="G716" s="14">
        <v>5.5</v>
      </c>
      <c r="H716" s="14">
        <v>2</v>
      </c>
      <c r="I716" s="14">
        <v>6.5</v>
      </c>
      <c r="J716" s="14">
        <v>5.5</v>
      </c>
      <c r="K716" s="14">
        <v>5.5</v>
      </c>
      <c r="L716" s="14">
        <v>5</v>
      </c>
      <c r="M716" s="14">
        <v>5</v>
      </c>
      <c r="N716" s="14">
        <v>1</v>
      </c>
      <c r="O716" s="14">
        <v>7</v>
      </c>
      <c r="P716" s="14">
        <v>6</v>
      </c>
      <c r="Q716" s="14">
        <v>5</v>
      </c>
      <c r="R716" s="14">
        <v>5.5</v>
      </c>
      <c r="S716" s="14">
        <v>5.5</v>
      </c>
      <c r="T716" s="14">
        <v>6</v>
      </c>
      <c r="U716" s="14">
        <v>5.5</v>
      </c>
      <c r="V716" s="14">
        <v>5.5</v>
      </c>
      <c r="W716" s="14">
        <v>5.5</v>
      </c>
      <c r="X716" s="14">
        <v>5.5</v>
      </c>
      <c r="Y716" s="14">
        <v>6</v>
      </c>
      <c r="Z716" s="14">
        <v>6</v>
      </c>
      <c r="AA716" s="14">
        <v>6</v>
      </c>
      <c r="AB716" s="14">
        <v>6</v>
      </c>
      <c r="AC716" s="14">
        <v>6</v>
      </c>
      <c r="AD716" s="14">
        <v>5</v>
      </c>
      <c r="AE716" s="14">
        <v>5</v>
      </c>
      <c r="AF716" s="14">
        <v>5</v>
      </c>
      <c r="AG716" s="14">
        <v>5</v>
      </c>
      <c r="AH716" s="14">
        <v>5</v>
      </c>
      <c r="AI716" s="14">
        <f t="shared" si="193"/>
        <v>158.5</v>
      </c>
      <c r="AJ716" s="14">
        <v>35</v>
      </c>
      <c r="AK716" s="36">
        <f t="shared" si="198"/>
        <v>5547.5</v>
      </c>
      <c r="AL716" s="14">
        <v>5100</v>
      </c>
      <c r="AM716" s="36">
        <v>100</v>
      </c>
      <c r="AN716" s="36">
        <v>100</v>
      </c>
      <c r="AO716" s="41">
        <v>5100</v>
      </c>
      <c r="AP716" s="41">
        <v>3100</v>
      </c>
      <c r="AQ716" s="41">
        <f t="shared" si="187"/>
        <v>0</v>
      </c>
      <c r="AR716" s="14"/>
      <c r="AS716" s="14"/>
      <c r="AT716" s="14"/>
      <c r="AU716" s="14">
        <f t="shared" si="201"/>
        <v>0</v>
      </c>
      <c r="AV716" s="14">
        <f t="shared" si="197"/>
        <v>0</v>
      </c>
      <c r="AW716" s="40">
        <f t="shared" ref="AW716:AW726" si="202">AM716+AN716+AP716+AR716+AU716+AY716</f>
        <v>3458.5</v>
      </c>
      <c r="AX716" s="40">
        <v>114.5</v>
      </c>
      <c r="AY716" s="40">
        <f t="shared" si="194"/>
        <v>158.5</v>
      </c>
      <c r="AZ716" s="40">
        <f t="shared" si="199"/>
        <v>273</v>
      </c>
      <c r="BA716" s="40">
        <v>100</v>
      </c>
      <c r="BB716" s="40">
        <f t="shared" ref="BB716:BB726" si="203">BA716+AM716</f>
        <v>200</v>
      </c>
      <c r="BC716" s="40">
        <v>100</v>
      </c>
      <c r="BD716" s="40">
        <f t="shared" ref="BD716:BD726" si="204">BC716+AN716</f>
        <v>200</v>
      </c>
      <c r="BE716" s="40">
        <f t="shared" si="200"/>
        <v>2089</v>
      </c>
      <c r="BF716" s="14"/>
      <c r="BG716" s="44"/>
      <c r="BH716" s="7"/>
    </row>
    <row r="717" spans="1:263">
      <c r="A717" s="13">
        <v>842</v>
      </c>
      <c r="B717" s="14" t="s">
        <v>803</v>
      </c>
      <c r="C717" s="14" t="s">
        <v>50</v>
      </c>
      <c r="D717" s="14">
        <v>4</v>
      </c>
      <c r="E717" s="14">
        <v>4</v>
      </c>
      <c r="F717" s="14">
        <v>2.5</v>
      </c>
      <c r="G717" s="14">
        <v>4.5</v>
      </c>
      <c r="H717" s="14">
        <v>4</v>
      </c>
      <c r="I717" s="14">
        <v>3.5</v>
      </c>
      <c r="J717" s="14">
        <v>3.5</v>
      </c>
      <c r="K717" s="14">
        <v>3</v>
      </c>
      <c r="L717" s="14">
        <v>3.5</v>
      </c>
      <c r="M717" s="14">
        <v>3</v>
      </c>
      <c r="N717" s="14">
        <v>3.5</v>
      </c>
      <c r="O717" s="14">
        <v>3.5</v>
      </c>
      <c r="P717" s="14">
        <v>2.5</v>
      </c>
      <c r="Q717" s="14">
        <v>4</v>
      </c>
      <c r="R717" s="14">
        <v>4</v>
      </c>
      <c r="S717" s="14">
        <v>3</v>
      </c>
      <c r="T717" s="14">
        <v>4</v>
      </c>
      <c r="U717" s="14">
        <v>4</v>
      </c>
      <c r="V717" s="14">
        <v>4</v>
      </c>
      <c r="W717" s="14">
        <v>3.5</v>
      </c>
      <c r="X717" s="14">
        <v>3.5</v>
      </c>
      <c r="Y717" s="14">
        <v>4</v>
      </c>
      <c r="Z717" s="14">
        <v>2.5</v>
      </c>
      <c r="AA717" s="14">
        <v>5</v>
      </c>
      <c r="AB717" s="14">
        <v>5</v>
      </c>
      <c r="AC717" s="14">
        <v>3</v>
      </c>
      <c r="AD717" s="14">
        <v>0</v>
      </c>
      <c r="AE717" s="14">
        <v>4</v>
      </c>
      <c r="AF717" s="14">
        <v>4</v>
      </c>
      <c r="AG717" s="14">
        <v>4.5</v>
      </c>
      <c r="AH717" s="14">
        <v>2.5</v>
      </c>
      <c r="AI717" s="14">
        <f t="shared" si="193"/>
        <v>109.5</v>
      </c>
      <c r="AJ717" s="14">
        <v>35</v>
      </c>
      <c r="AK717" s="36">
        <f t="shared" si="198"/>
        <v>3832.5</v>
      </c>
      <c r="AL717" s="14">
        <v>0</v>
      </c>
      <c r="AM717" s="36">
        <v>100</v>
      </c>
      <c r="AN717" s="36">
        <v>100</v>
      </c>
      <c r="AO717" s="41"/>
      <c r="AP717" s="41">
        <f t="shared" ref="AP717:AP734" si="205">AO717</f>
        <v>0</v>
      </c>
      <c r="AQ717" s="41">
        <f t="shared" si="187"/>
        <v>0</v>
      </c>
      <c r="AR717" s="14"/>
      <c r="AS717" s="14"/>
      <c r="AT717" s="14"/>
      <c r="AU717" s="14">
        <f t="shared" si="201"/>
        <v>0</v>
      </c>
      <c r="AV717" s="14">
        <f t="shared" si="197"/>
        <v>0</v>
      </c>
      <c r="AW717" s="40">
        <f t="shared" si="202"/>
        <v>309.5</v>
      </c>
      <c r="AX717" s="40">
        <v>127</v>
      </c>
      <c r="AY717" s="40">
        <f t="shared" si="194"/>
        <v>109.5</v>
      </c>
      <c r="AZ717" s="40">
        <f t="shared" si="199"/>
        <v>236.5</v>
      </c>
      <c r="BA717" s="40">
        <v>100</v>
      </c>
      <c r="BB717" s="40">
        <f t="shared" si="203"/>
        <v>200</v>
      </c>
      <c r="BC717" s="40">
        <v>100</v>
      </c>
      <c r="BD717" s="40">
        <f t="shared" si="204"/>
        <v>200</v>
      </c>
      <c r="BE717" s="40">
        <f t="shared" si="200"/>
        <v>3523</v>
      </c>
      <c r="BF717" s="14"/>
      <c r="BG717" s="44"/>
      <c r="BH717" s="7"/>
      <c r="JB717" s="9"/>
      <c r="JC717" s="9"/>
    </row>
    <row r="718" spans="1:263">
      <c r="A718" s="13">
        <v>843</v>
      </c>
      <c r="B718" s="14" t="s">
        <v>804</v>
      </c>
      <c r="C718" s="14" t="s">
        <v>50</v>
      </c>
      <c r="D718" s="14">
        <v>2</v>
      </c>
      <c r="E718" s="14">
        <v>1</v>
      </c>
      <c r="F718" s="14">
        <v>1.5</v>
      </c>
      <c r="G718" s="14">
        <v>1.5</v>
      </c>
      <c r="H718" s="14">
        <v>1.5</v>
      </c>
      <c r="I718" s="14">
        <v>2</v>
      </c>
      <c r="J718" s="14">
        <v>1.5</v>
      </c>
      <c r="K718" s="14">
        <v>1.5</v>
      </c>
      <c r="L718" s="14">
        <v>1.5</v>
      </c>
      <c r="M718" s="14">
        <v>2</v>
      </c>
      <c r="N718" s="14">
        <v>2</v>
      </c>
      <c r="O718" s="14">
        <v>2</v>
      </c>
      <c r="P718" s="14">
        <v>2</v>
      </c>
      <c r="Q718" s="14">
        <v>1.5</v>
      </c>
      <c r="R718" s="14">
        <v>1.5</v>
      </c>
      <c r="S718" s="14">
        <v>1.5</v>
      </c>
      <c r="T718" s="14">
        <v>0</v>
      </c>
      <c r="U718" s="14">
        <v>1.5</v>
      </c>
      <c r="V718" s="14">
        <v>1.5</v>
      </c>
      <c r="W718" s="14">
        <v>2</v>
      </c>
      <c r="X718" s="14">
        <v>2</v>
      </c>
      <c r="Y718" s="14">
        <v>2</v>
      </c>
      <c r="Z718" s="14">
        <v>1.5</v>
      </c>
      <c r="AA718" s="14">
        <v>1</v>
      </c>
      <c r="AB718" s="14">
        <v>1</v>
      </c>
      <c r="AC718" s="14">
        <v>1.5</v>
      </c>
      <c r="AD718" s="14">
        <v>1.5</v>
      </c>
      <c r="AE718" s="14">
        <v>5</v>
      </c>
      <c r="AF718" s="14">
        <v>5.5</v>
      </c>
      <c r="AG718" s="14">
        <v>0</v>
      </c>
      <c r="AH718" s="14">
        <v>0</v>
      </c>
      <c r="AI718" s="14">
        <f t="shared" si="193"/>
        <v>52.5</v>
      </c>
      <c r="AJ718" s="14">
        <v>35</v>
      </c>
      <c r="AK718" s="36">
        <f t="shared" si="198"/>
        <v>1837.5</v>
      </c>
      <c r="AL718" s="14">
        <v>0</v>
      </c>
      <c r="AM718" s="36">
        <v>100</v>
      </c>
      <c r="AN718" s="36">
        <v>100</v>
      </c>
      <c r="AO718" s="41"/>
      <c r="AP718" s="41">
        <f t="shared" si="205"/>
        <v>0</v>
      </c>
      <c r="AQ718" s="41">
        <f t="shared" si="187"/>
        <v>0</v>
      </c>
      <c r="AR718" s="14"/>
      <c r="AS718" s="14"/>
      <c r="AT718" s="14"/>
      <c r="AU718" s="14">
        <f t="shared" si="201"/>
        <v>0</v>
      </c>
      <c r="AV718" s="14">
        <f t="shared" si="197"/>
        <v>0</v>
      </c>
      <c r="AW718" s="40">
        <f t="shared" si="202"/>
        <v>252.5</v>
      </c>
      <c r="AX718" s="40">
        <v>54.5</v>
      </c>
      <c r="AY718" s="40">
        <f t="shared" si="194"/>
        <v>52.5</v>
      </c>
      <c r="AZ718" s="40">
        <f t="shared" si="199"/>
        <v>107</v>
      </c>
      <c r="BA718" s="40">
        <v>100</v>
      </c>
      <c r="BB718" s="40">
        <f t="shared" si="203"/>
        <v>200</v>
      </c>
      <c r="BC718" s="40">
        <v>100</v>
      </c>
      <c r="BD718" s="40">
        <f t="shared" si="204"/>
        <v>200</v>
      </c>
      <c r="BE718" s="40">
        <f t="shared" si="200"/>
        <v>1585</v>
      </c>
      <c r="BF718" s="14"/>
      <c r="BG718" s="44"/>
      <c r="BH718" s="7"/>
      <c r="BI718" s="33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  <c r="BT718" s="33"/>
      <c r="BU718" s="33"/>
      <c r="BV718" s="33"/>
      <c r="BW718" s="33"/>
      <c r="BX718" s="33"/>
      <c r="BY718" s="33"/>
      <c r="BZ718" s="33"/>
      <c r="CA718" s="33"/>
      <c r="CB718" s="33"/>
      <c r="CC718" s="33"/>
      <c r="CD718" s="33"/>
      <c r="CE718" s="33"/>
      <c r="CF718" s="33"/>
      <c r="CG718" s="33"/>
      <c r="CH718" s="33"/>
      <c r="CI718" s="33"/>
      <c r="CJ718" s="33"/>
      <c r="CK718" s="33"/>
      <c r="CL718" s="33"/>
      <c r="CM718" s="33"/>
      <c r="CN718" s="33"/>
      <c r="CO718" s="33"/>
      <c r="CP718" s="33"/>
      <c r="CQ718" s="33"/>
      <c r="CR718" s="33"/>
      <c r="CS718" s="33"/>
      <c r="CT718" s="33"/>
      <c r="CU718" s="33"/>
      <c r="CV718" s="33"/>
      <c r="CW718" s="33"/>
      <c r="CX718" s="33"/>
      <c r="CY718" s="33"/>
      <c r="CZ718" s="33"/>
      <c r="DA718" s="33"/>
      <c r="DB718" s="33"/>
      <c r="DC718" s="33"/>
      <c r="DD718" s="33"/>
      <c r="DE718" s="33"/>
      <c r="DF718" s="33"/>
      <c r="DG718" s="33"/>
      <c r="DH718" s="33"/>
      <c r="DI718" s="33"/>
      <c r="DJ718" s="33"/>
      <c r="DK718" s="33"/>
      <c r="DL718" s="33"/>
      <c r="DM718" s="33"/>
      <c r="DN718" s="33"/>
      <c r="DO718" s="33"/>
      <c r="DP718" s="33"/>
      <c r="DQ718" s="33"/>
      <c r="DR718" s="33"/>
      <c r="DS718" s="33"/>
      <c r="DT718" s="33"/>
      <c r="DU718" s="33"/>
      <c r="DV718" s="33"/>
      <c r="DW718" s="33"/>
      <c r="DX718" s="33"/>
      <c r="DY718" s="33"/>
      <c r="DZ718" s="33"/>
      <c r="EA718" s="33"/>
      <c r="EB718" s="33"/>
      <c r="EC718" s="33"/>
      <c r="ED718" s="33"/>
      <c r="EE718" s="33"/>
      <c r="EF718" s="33"/>
      <c r="EG718" s="33"/>
      <c r="EH718" s="33"/>
      <c r="EI718" s="33"/>
      <c r="EJ718" s="33"/>
      <c r="EK718" s="33"/>
      <c r="EL718" s="33"/>
      <c r="EM718" s="33"/>
      <c r="EN718" s="33"/>
      <c r="EO718" s="33"/>
      <c r="EP718" s="33"/>
      <c r="EQ718" s="33"/>
      <c r="ER718" s="33"/>
      <c r="ES718" s="33"/>
      <c r="ET718" s="33"/>
      <c r="EU718" s="33"/>
      <c r="EV718" s="33"/>
      <c r="EW718" s="33"/>
      <c r="EX718" s="33"/>
      <c r="EY718" s="33"/>
      <c r="EZ718" s="33"/>
      <c r="FA718" s="33"/>
      <c r="FB718" s="33"/>
      <c r="FC718" s="33"/>
      <c r="FD718" s="33"/>
      <c r="FE718" s="33"/>
      <c r="FF718" s="33"/>
      <c r="FG718" s="33"/>
      <c r="FH718" s="33"/>
      <c r="FI718" s="33"/>
      <c r="FJ718" s="33"/>
      <c r="FK718" s="33"/>
      <c r="FL718" s="33"/>
      <c r="FM718" s="33"/>
      <c r="FN718" s="33"/>
      <c r="FO718" s="33"/>
      <c r="FP718" s="33"/>
      <c r="FQ718" s="33"/>
      <c r="FR718" s="33"/>
      <c r="FS718" s="33"/>
      <c r="FT718" s="33"/>
      <c r="FU718" s="33"/>
      <c r="FV718" s="33"/>
      <c r="FW718" s="33"/>
      <c r="FX718" s="33"/>
      <c r="FY718" s="33"/>
      <c r="FZ718" s="33"/>
      <c r="GA718" s="33"/>
      <c r="GB718" s="33"/>
      <c r="GC718" s="33"/>
      <c r="GD718" s="33"/>
      <c r="GE718" s="33"/>
      <c r="GF718" s="33"/>
      <c r="GG718" s="33"/>
      <c r="GH718" s="33"/>
      <c r="GI718" s="33"/>
      <c r="GJ718" s="33"/>
      <c r="GK718" s="33"/>
      <c r="GL718" s="33"/>
      <c r="GM718" s="33"/>
      <c r="GN718" s="33"/>
      <c r="GO718" s="33"/>
      <c r="GP718" s="33"/>
      <c r="GQ718" s="33"/>
      <c r="GR718" s="33"/>
      <c r="GS718" s="33"/>
      <c r="GT718" s="33"/>
      <c r="GU718" s="33"/>
      <c r="GV718" s="33"/>
      <c r="GW718" s="33"/>
      <c r="GX718" s="33"/>
      <c r="GY718" s="33"/>
      <c r="GZ718" s="33"/>
      <c r="HA718" s="33"/>
      <c r="HB718" s="33"/>
      <c r="HC718" s="33"/>
      <c r="HD718" s="33"/>
      <c r="HE718" s="33"/>
      <c r="HF718" s="33"/>
      <c r="HG718" s="33"/>
      <c r="HH718" s="33"/>
      <c r="HI718" s="33"/>
      <c r="HJ718" s="33"/>
      <c r="HK718" s="33"/>
      <c r="HL718" s="33"/>
      <c r="HM718" s="33"/>
      <c r="HN718" s="33"/>
      <c r="HO718" s="33"/>
      <c r="HP718" s="33"/>
      <c r="HQ718" s="33"/>
      <c r="HR718" s="33"/>
      <c r="HS718" s="33"/>
      <c r="HT718" s="33"/>
      <c r="HU718" s="33"/>
      <c r="HV718" s="33"/>
      <c r="HW718" s="33"/>
      <c r="HX718" s="33"/>
      <c r="HY718" s="33"/>
      <c r="HZ718" s="33"/>
      <c r="IA718" s="33"/>
      <c r="IB718" s="33"/>
      <c r="IC718" s="33"/>
      <c r="ID718" s="33"/>
      <c r="IE718" s="33"/>
      <c r="IF718" s="33"/>
      <c r="IG718" s="33"/>
      <c r="IH718" s="33"/>
      <c r="II718" s="33"/>
      <c r="IJ718" s="33"/>
      <c r="IK718" s="33"/>
      <c r="IL718" s="33"/>
      <c r="IM718" s="33"/>
      <c r="IN718" s="33"/>
      <c r="IO718" s="33"/>
      <c r="IP718" s="33"/>
      <c r="IQ718" s="33"/>
      <c r="IR718" s="33"/>
      <c r="IS718" s="33"/>
      <c r="IT718" s="33"/>
      <c r="IU718" s="33"/>
      <c r="IV718" s="33"/>
      <c r="IW718" s="33"/>
      <c r="IX718" s="33"/>
      <c r="IY718" s="33"/>
      <c r="IZ718" s="33"/>
      <c r="JA718" s="33"/>
      <c r="JB718" s="9"/>
      <c r="JC718" s="9"/>
    </row>
    <row r="719" spans="1:60">
      <c r="A719" s="118">
        <v>935</v>
      </c>
      <c r="B719" s="118" t="s">
        <v>805</v>
      </c>
      <c r="C719" s="118" t="s">
        <v>50</v>
      </c>
      <c r="D719" s="118">
        <v>9.5</v>
      </c>
      <c r="E719" s="118">
        <v>14.5</v>
      </c>
      <c r="F719" s="118">
        <v>15</v>
      </c>
      <c r="G719" s="118">
        <v>12</v>
      </c>
      <c r="H719" s="118">
        <v>12.5</v>
      </c>
      <c r="I719" s="118">
        <v>14</v>
      </c>
      <c r="J719" s="118">
        <v>13</v>
      </c>
      <c r="K719" s="118">
        <v>12</v>
      </c>
      <c r="L719" s="118">
        <v>5</v>
      </c>
      <c r="M719" s="118">
        <v>3</v>
      </c>
      <c r="N719" s="118">
        <v>4.5</v>
      </c>
      <c r="O719" s="118">
        <v>4</v>
      </c>
      <c r="P719" s="118">
        <v>3.5</v>
      </c>
      <c r="Q719" s="118">
        <v>4.5</v>
      </c>
      <c r="R719" s="118">
        <v>4</v>
      </c>
      <c r="S719" s="118">
        <v>4.5</v>
      </c>
      <c r="T719" s="118">
        <v>3</v>
      </c>
      <c r="U719" s="118">
        <v>2.5</v>
      </c>
      <c r="V719" s="118">
        <v>4</v>
      </c>
      <c r="W719" s="118">
        <v>4.5</v>
      </c>
      <c r="X719" s="118">
        <v>4</v>
      </c>
      <c r="Y719" s="118">
        <v>4</v>
      </c>
      <c r="Z719" s="118">
        <v>6</v>
      </c>
      <c r="AA719" s="118">
        <v>6</v>
      </c>
      <c r="AB719" s="118">
        <v>1.5</v>
      </c>
      <c r="AC719" s="118">
        <v>5.5</v>
      </c>
      <c r="AD719" s="118">
        <v>6.5</v>
      </c>
      <c r="AE719" s="118">
        <v>9</v>
      </c>
      <c r="AF719" s="118">
        <v>9</v>
      </c>
      <c r="AG719" s="118">
        <v>9.5</v>
      </c>
      <c r="AH719" s="118">
        <v>10</v>
      </c>
      <c r="AI719" s="14">
        <f t="shared" si="193"/>
        <v>220.5</v>
      </c>
      <c r="AJ719" s="14">
        <v>35</v>
      </c>
      <c r="AK719" s="36">
        <f t="shared" si="198"/>
        <v>7717.5</v>
      </c>
      <c r="AL719" s="14">
        <v>0</v>
      </c>
      <c r="AM719" s="36">
        <v>100</v>
      </c>
      <c r="AN719" s="36">
        <v>100</v>
      </c>
      <c r="AO719" s="14"/>
      <c r="AP719" s="41">
        <f t="shared" si="205"/>
        <v>0</v>
      </c>
      <c r="AQ719" s="41">
        <f t="shared" si="187"/>
        <v>0</v>
      </c>
      <c r="AR719" s="118"/>
      <c r="AS719" s="14"/>
      <c r="AT719" s="118"/>
      <c r="AU719" s="14">
        <f t="shared" si="201"/>
        <v>0</v>
      </c>
      <c r="AV719" s="14">
        <f t="shared" si="197"/>
        <v>0</v>
      </c>
      <c r="AW719" s="40">
        <f t="shared" si="202"/>
        <v>420.5</v>
      </c>
      <c r="AX719" s="40">
        <v>33</v>
      </c>
      <c r="AY719" s="40">
        <f t="shared" si="194"/>
        <v>220.5</v>
      </c>
      <c r="AZ719" s="40">
        <f t="shared" si="199"/>
        <v>253.5</v>
      </c>
      <c r="BA719" s="40">
        <v>100</v>
      </c>
      <c r="BB719" s="40">
        <f t="shared" si="203"/>
        <v>200</v>
      </c>
      <c r="BC719" s="40">
        <v>100</v>
      </c>
      <c r="BD719" s="40">
        <f t="shared" si="204"/>
        <v>200</v>
      </c>
      <c r="BE719" s="40">
        <f t="shared" si="200"/>
        <v>7297</v>
      </c>
      <c r="BF719" s="14"/>
      <c r="BG719" s="44"/>
      <c r="BH719" s="7"/>
    </row>
    <row r="720" spans="1:60">
      <c r="A720" s="118">
        <v>936</v>
      </c>
      <c r="B720" s="118" t="s">
        <v>806</v>
      </c>
      <c r="C720" s="118" t="s">
        <v>50</v>
      </c>
      <c r="D720" s="118">
        <v>1.5</v>
      </c>
      <c r="E720" s="118">
        <v>1.5</v>
      </c>
      <c r="F720" s="118">
        <v>2.5</v>
      </c>
      <c r="G720" s="118">
        <v>2.5</v>
      </c>
      <c r="H720" s="118">
        <v>2.5</v>
      </c>
      <c r="I720" s="118">
        <v>3</v>
      </c>
      <c r="J720" s="118">
        <v>3</v>
      </c>
      <c r="K720" s="118">
        <v>2.5</v>
      </c>
      <c r="L720" s="118">
        <v>2.5</v>
      </c>
      <c r="M720" s="118">
        <v>2.5</v>
      </c>
      <c r="N720" s="118">
        <v>2.5</v>
      </c>
      <c r="O720" s="118">
        <v>2.5</v>
      </c>
      <c r="P720" s="118">
        <v>2.5</v>
      </c>
      <c r="Q720" s="118">
        <v>2.5</v>
      </c>
      <c r="R720" s="118">
        <v>2.5</v>
      </c>
      <c r="S720" s="118">
        <v>2.5</v>
      </c>
      <c r="T720" s="118">
        <v>1.5</v>
      </c>
      <c r="U720" s="118">
        <v>2</v>
      </c>
      <c r="V720" s="118">
        <v>2.5</v>
      </c>
      <c r="W720" s="118">
        <v>0</v>
      </c>
      <c r="X720" s="118">
        <v>2</v>
      </c>
      <c r="Y720" s="118">
        <v>2</v>
      </c>
      <c r="Z720" s="118">
        <v>1.5</v>
      </c>
      <c r="AA720" s="118">
        <v>1.5</v>
      </c>
      <c r="AB720" s="118">
        <v>1.5</v>
      </c>
      <c r="AC720" s="118">
        <v>1.5</v>
      </c>
      <c r="AD720" s="118">
        <v>2</v>
      </c>
      <c r="AE720" s="118">
        <v>2</v>
      </c>
      <c r="AF720" s="118">
        <v>2</v>
      </c>
      <c r="AG720" s="118">
        <v>2</v>
      </c>
      <c r="AH720" s="118">
        <v>2</v>
      </c>
      <c r="AI720" s="14">
        <f t="shared" si="193"/>
        <v>65</v>
      </c>
      <c r="AJ720" s="14">
        <v>35</v>
      </c>
      <c r="AK720" s="36">
        <f t="shared" si="198"/>
        <v>2275</v>
      </c>
      <c r="AL720" s="14">
        <v>0</v>
      </c>
      <c r="AM720" s="36">
        <v>100</v>
      </c>
      <c r="AN720" s="36">
        <v>100</v>
      </c>
      <c r="AO720" s="14"/>
      <c r="AP720" s="41">
        <f t="shared" si="205"/>
        <v>0</v>
      </c>
      <c r="AQ720" s="41">
        <f t="shared" si="187"/>
        <v>0</v>
      </c>
      <c r="AR720" s="118"/>
      <c r="AS720" s="14"/>
      <c r="AT720" s="118"/>
      <c r="AU720" s="14">
        <f t="shared" si="201"/>
        <v>0</v>
      </c>
      <c r="AV720" s="14">
        <f t="shared" si="197"/>
        <v>0</v>
      </c>
      <c r="AW720" s="40">
        <f t="shared" si="202"/>
        <v>265</v>
      </c>
      <c r="AX720" s="118"/>
      <c r="AY720" s="40">
        <f t="shared" si="194"/>
        <v>65</v>
      </c>
      <c r="AZ720" s="40">
        <f t="shared" si="199"/>
        <v>65</v>
      </c>
      <c r="BA720" s="118"/>
      <c r="BB720" s="40">
        <f t="shared" si="203"/>
        <v>100</v>
      </c>
      <c r="BC720" s="118"/>
      <c r="BD720" s="40">
        <f t="shared" si="204"/>
        <v>100</v>
      </c>
      <c r="BE720" s="40">
        <f t="shared" si="200"/>
        <v>2010</v>
      </c>
      <c r="BF720" s="118"/>
      <c r="BG720" s="118"/>
      <c r="BH720" s="7"/>
    </row>
    <row r="721" spans="1:60">
      <c r="A721" s="118">
        <v>937</v>
      </c>
      <c r="B721" s="118" t="s">
        <v>229</v>
      </c>
      <c r="C721" s="118" t="s">
        <v>50</v>
      </c>
      <c r="D721" s="118"/>
      <c r="E721" s="118"/>
      <c r="F721" s="118"/>
      <c r="G721" s="118"/>
      <c r="H721" s="118"/>
      <c r="I721" s="118"/>
      <c r="J721" s="118"/>
      <c r="K721" s="118"/>
      <c r="L721" s="118">
        <v>0</v>
      </c>
      <c r="M721" s="118">
        <v>2</v>
      </c>
      <c r="N721" s="118">
        <v>3</v>
      </c>
      <c r="O721" s="118">
        <v>3.5</v>
      </c>
      <c r="P721" s="118">
        <v>3</v>
      </c>
      <c r="Q721" s="118">
        <v>3.5</v>
      </c>
      <c r="R721" s="118">
        <v>3.5</v>
      </c>
      <c r="S721" s="118">
        <v>3.5</v>
      </c>
      <c r="T721" s="118">
        <v>3</v>
      </c>
      <c r="U721" s="118">
        <v>3</v>
      </c>
      <c r="V721" s="118">
        <v>2.5</v>
      </c>
      <c r="W721" s="118">
        <v>4.5</v>
      </c>
      <c r="X721" s="118">
        <v>2</v>
      </c>
      <c r="Y721" s="118">
        <v>3.5</v>
      </c>
      <c r="Z721" s="118">
        <v>3</v>
      </c>
      <c r="AA721" s="118">
        <v>3.5</v>
      </c>
      <c r="AB721" s="118">
        <v>3.5</v>
      </c>
      <c r="AC721" s="118">
        <v>3</v>
      </c>
      <c r="AD721" s="118">
        <v>3</v>
      </c>
      <c r="AE721" s="118">
        <v>3</v>
      </c>
      <c r="AF721" s="118">
        <v>2.5</v>
      </c>
      <c r="AG721" s="118">
        <v>2</v>
      </c>
      <c r="AH721" s="118">
        <v>2.5</v>
      </c>
      <c r="AI721" s="14">
        <f t="shared" si="193"/>
        <v>66.5</v>
      </c>
      <c r="AJ721" s="14">
        <v>35</v>
      </c>
      <c r="AK721" s="36">
        <f t="shared" si="198"/>
        <v>2327.5</v>
      </c>
      <c r="AL721" s="14">
        <v>1762.5</v>
      </c>
      <c r="AM721" s="36">
        <v>100</v>
      </c>
      <c r="AN721" s="36">
        <v>100</v>
      </c>
      <c r="AO721" s="14">
        <v>1762</v>
      </c>
      <c r="AP721" s="41">
        <f t="shared" si="205"/>
        <v>1762</v>
      </c>
      <c r="AQ721" s="41">
        <f t="shared" si="187"/>
        <v>0.5</v>
      </c>
      <c r="AR721" s="118"/>
      <c r="AS721" s="14"/>
      <c r="AT721" s="118"/>
      <c r="AU721" s="14">
        <f t="shared" si="201"/>
        <v>0</v>
      </c>
      <c r="AV721" s="14">
        <f t="shared" si="197"/>
        <v>0</v>
      </c>
      <c r="AW721" s="40">
        <f t="shared" si="202"/>
        <v>2028.5</v>
      </c>
      <c r="AX721" s="118"/>
      <c r="AY721" s="40">
        <f t="shared" si="194"/>
        <v>66.5</v>
      </c>
      <c r="AZ721" s="40">
        <f t="shared" si="199"/>
        <v>66.5</v>
      </c>
      <c r="BA721" s="118"/>
      <c r="BB721" s="40">
        <f t="shared" si="203"/>
        <v>100</v>
      </c>
      <c r="BC721" s="118"/>
      <c r="BD721" s="40">
        <f t="shared" si="204"/>
        <v>100</v>
      </c>
      <c r="BE721" s="40">
        <f t="shared" si="200"/>
        <v>299</v>
      </c>
      <c r="BF721" s="118"/>
      <c r="BG721" s="118"/>
      <c r="BH721" s="7"/>
    </row>
    <row r="722" spans="1:60">
      <c r="A722" s="118">
        <v>938</v>
      </c>
      <c r="B722" s="118" t="s">
        <v>807</v>
      </c>
      <c r="C722" s="118" t="s">
        <v>50</v>
      </c>
      <c r="D722" s="118">
        <v>11</v>
      </c>
      <c r="E722" s="118">
        <v>11</v>
      </c>
      <c r="F722" s="118">
        <v>11</v>
      </c>
      <c r="G722" s="118">
        <v>11</v>
      </c>
      <c r="H722" s="118">
        <v>11</v>
      </c>
      <c r="I722" s="118">
        <v>11.5</v>
      </c>
      <c r="J722" s="118">
        <v>11.5</v>
      </c>
      <c r="K722" s="118">
        <v>11.5</v>
      </c>
      <c r="L722" s="118">
        <v>10.5</v>
      </c>
      <c r="M722" s="118">
        <v>9</v>
      </c>
      <c r="N722" s="118">
        <v>12</v>
      </c>
      <c r="O722" s="118">
        <v>8</v>
      </c>
      <c r="P722" s="118">
        <v>12</v>
      </c>
      <c r="Q722" s="118">
        <v>12.5</v>
      </c>
      <c r="R722" s="118">
        <v>12</v>
      </c>
      <c r="S722" s="118">
        <v>12.5</v>
      </c>
      <c r="T722" s="118">
        <v>10.5</v>
      </c>
      <c r="U722" s="118">
        <v>9</v>
      </c>
      <c r="V722" s="118">
        <v>11</v>
      </c>
      <c r="W722" s="118">
        <v>7.5</v>
      </c>
      <c r="X722" s="118">
        <v>11</v>
      </c>
      <c r="Y722" s="118">
        <v>9</v>
      </c>
      <c r="Z722" s="118">
        <v>10</v>
      </c>
      <c r="AA722" s="118">
        <v>6.5</v>
      </c>
      <c r="AB722" s="118">
        <v>3</v>
      </c>
      <c r="AC722" s="118">
        <v>11.5</v>
      </c>
      <c r="AD722" s="118">
        <v>10.5</v>
      </c>
      <c r="AE722" s="118">
        <v>10.5</v>
      </c>
      <c r="AF722" s="118">
        <v>10</v>
      </c>
      <c r="AG722" s="118">
        <v>10.5</v>
      </c>
      <c r="AH722" s="118">
        <v>10</v>
      </c>
      <c r="AI722" s="14">
        <f t="shared" si="193"/>
        <v>318.5</v>
      </c>
      <c r="AJ722" s="14">
        <v>35</v>
      </c>
      <c r="AK722" s="36">
        <f t="shared" si="198"/>
        <v>11147.5</v>
      </c>
      <c r="AL722" s="14">
        <v>0</v>
      </c>
      <c r="AM722" s="36">
        <v>100</v>
      </c>
      <c r="AN722" s="36">
        <v>100</v>
      </c>
      <c r="AO722" s="14"/>
      <c r="AP722" s="41">
        <f t="shared" si="205"/>
        <v>0</v>
      </c>
      <c r="AQ722" s="41">
        <f t="shared" si="187"/>
        <v>0</v>
      </c>
      <c r="AR722" s="118"/>
      <c r="AS722" s="14"/>
      <c r="AT722" s="118"/>
      <c r="AU722" s="14">
        <f t="shared" si="201"/>
        <v>0</v>
      </c>
      <c r="AV722" s="14">
        <f t="shared" si="197"/>
        <v>0</v>
      </c>
      <c r="AW722" s="40">
        <f t="shared" si="202"/>
        <v>518.5</v>
      </c>
      <c r="AX722" s="118"/>
      <c r="AY722" s="40">
        <f t="shared" si="194"/>
        <v>318.5</v>
      </c>
      <c r="AZ722" s="40">
        <f t="shared" si="199"/>
        <v>318.5</v>
      </c>
      <c r="BA722" s="118"/>
      <c r="BB722" s="40">
        <f t="shared" si="203"/>
        <v>100</v>
      </c>
      <c r="BC722" s="118"/>
      <c r="BD722" s="40">
        <f t="shared" si="204"/>
        <v>100</v>
      </c>
      <c r="BE722" s="40">
        <f t="shared" si="200"/>
        <v>10629</v>
      </c>
      <c r="BF722" s="118"/>
      <c r="BG722" s="118"/>
      <c r="BH722" s="7"/>
    </row>
    <row r="723" spans="1:60">
      <c r="A723" s="118">
        <v>939</v>
      </c>
      <c r="B723" s="118" t="s">
        <v>640</v>
      </c>
      <c r="C723" s="118" t="s">
        <v>50</v>
      </c>
      <c r="D723" s="118"/>
      <c r="E723" s="118"/>
      <c r="F723" s="118"/>
      <c r="G723" s="118"/>
      <c r="H723" s="118"/>
      <c r="I723" s="118"/>
      <c r="J723" s="118"/>
      <c r="K723" s="118"/>
      <c r="L723" s="118">
        <v>50</v>
      </c>
      <c r="M723" s="118">
        <v>50</v>
      </c>
      <c r="N723" s="118">
        <v>50</v>
      </c>
      <c r="O723" s="118">
        <v>50</v>
      </c>
      <c r="P723" s="118">
        <v>50</v>
      </c>
      <c r="Q723" s="118">
        <v>50</v>
      </c>
      <c r="R723" s="118">
        <v>50</v>
      </c>
      <c r="S723" s="118">
        <v>50</v>
      </c>
      <c r="T723" s="118">
        <v>50</v>
      </c>
      <c r="U723" s="118">
        <v>50</v>
      </c>
      <c r="V723" s="118">
        <v>50</v>
      </c>
      <c r="W723" s="118">
        <v>50</v>
      </c>
      <c r="X723" s="118">
        <v>50</v>
      </c>
      <c r="Y723" s="118">
        <v>50</v>
      </c>
      <c r="Z723" s="118">
        <v>50</v>
      </c>
      <c r="AA723" s="118">
        <v>50</v>
      </c>
      <c r="AB723" s="118">
        <v>50</v>
      </c>
      <c r="AC723" s="118">
        <v>50</v>
      </c>
      <c r="AD723" s="118">
        <v>50</v>
      </c>
      <c r="AE723" s="118">
        <v>0</v>
      </c>
      <c r="AF723" s="118"/>
      <c r="AG723" s="118">
        <v>0</v>
      </c>
      <c r="AH723" s="118">
        <v>44</v>
      </c>
      <c r="AI723" s="14">
        <f t="shared" si="193"/>
        <v>994</v>
      </c>
      <c r="AJ723" s="14">
        <v>35</v>
      </c>
      <c r="AK723" s="36">
        <f t="shared" si="198"/>
        <v>34790</v>
      </c>
      <c r="AL723" s="14">
        <v>0</v>
      </c>
      <c r="AM723" s="36">
        <v>100</v>
      </c>
      <c r="AN723" s="36">
        <v>100</v>
      </c>
      <c r="AO723" s="14"/>
      <c r="AP723" s="41">
        <f t="shared" si="205"/>
        <v>0</v>
      </c>
      <c r="AQ723" s="41">
        <f t="shared" si="187"/>
        <v>0</v>
      </c>
      <c r="AR723" s="118"/>
      <c r="AS723" s="14"/>
      <c r="AT723" s="118"/>
      <c r="AU723" s="14">
        <f t="shared" si="201"/>
        <v>0</v>
      </c>
      <c r="AV723" s="14">
        <f t="shared" si="197"/>
        <v>0</v>
      </c>
      <c r="AW723" s="40">
        <f t="shared" si="202"/>
        <v>1194</v>
      </c>
      <c r="AX723" s="118"/>
      <c r="AY723" s="40">
        <f t="shared" si="194"/>
        <v>994</v>
      </c>
      <c r="AZ723" s="40">
        <f t="shared" si="199"/>
        <v>994</v>
      </c>
      <c r="BA723" s="118"/>
      <c r="BB723" s="40">
        <f t="shared" si="203"/>
        <v>100</v>
      </c>
      <c r="BC723" s="118"/>
      <c r="BD723" s="40">
        <f t="shared" si="204"/>
        <v>100</v>
      </c>
      <c r="BE723" s="40">
        <f t="shared" si="200"/>
        <v>33596</v>
      </c>
      <c r="BF723" s="118"/>
      <c r="BG723" s="118"/>
      <c r="BH723" s="7"/>
    </row>
    <row r="724" spans="1:60">
      <c r="A724" s="13">
        <v>14</v>
      </c>
      <c r="B724" s="14" t="s">
        <v>808</v>
      </c>
      <c r="C724" s="14" t="s">
        <v>33</v>
      </c>
      <c r="D724" s="19">
        <v>2</v>
      </c>
      <c r="E724" s="14">
        <v>2</v>
      </c>
      <c r="F724" s="14">
        <v>2</v>
      </c>
      <c r="G724" s="14">
        <v>2</v>
      </c>
      <c r="H724" s="14">
        <v>2</v>
      </c>
      <c r="I724" s="14">
        <v>2.5</v>
      </c>
      <c r="J724" s="14">
        <v>2</v>
      </c>
      <c r="K724" s="14">
        <v>2.5</v>
      </c>
      <c r="L724" s="14">
        <v>2</v>
      </c>
      <c r="M724" s="14">
        <v>2</v>
      </c>
      <c r="N724" s="14">
        <v>2</v>
      </c>
      <c r="O724" s="14">
        <v>2</v>
      </c>
      <c r="P724" s="14">
        <v>0</v>
      </c>
      <c r="Q724" s="14">
        <v>2</v>
      </c>
      <c r="R724" s="14">
        <v>2</v>
      </c>
      <c r="S724" s="14">
        <v>1.5</v>
      </c>
      <c r="T724" s="14">
        <v>2</v>
      </c>
      <c r="U724" s="14">
        <v>2</v>
      </c>
      <c r="V724" s="14">
        <v>2.5</v>
      </c>
      <c r="W724" s="14">
        <v>2</v>
      </c>
      <c r="X724" s="14">
        <v>2</v>
      </c>
      <c r="Y724" s="14">
        <v>2</v>
      </c>
      <c r="Z724" s="14">
        <v>2</v>
      </c>
      <c r="AA724" s="14">
        <v>2.5</v>
      </c>
      <c r="AB724" s="14">
        <v>2.5</v>
      </c>
      <c r="AC724" s="14">
        <v>2.5</v>
      </c>
      <c r="AD724" s="14">
        <v>2</v>
      </c>
      <c r="AE724" s="14">
        <v>2</v>
      </c>
      <c r="AF724" s="14">
        <v>1.5</v>
      </c>
      <c r="AG724" s="14">
        <v>2</v>
      </c>
      <c r="AH724" s="14">
        <v>2</v>
      </c>
      <c r="AI724" s="14">
        <f t="shared" si="193"/>
        <v>62</v>
      </c>
      <c r="AJ724" s="14">
        <v>35</v>
      </c>
      <c r="AK724" s="36">
        <f t="shared" si="198"/>
        <v>2170</v>
      </c>
      <c r="AL724" s="36">
        <v>0</v>
      </c>
      <c r="AM724" s="36">
        <v>100</v>
      </c>
      <c r="AN724" s="36">
        <v>100</v>
      </c>
      <c r="AO724" s="41"/>
      <c r="AP724" s="41">
        <f t="shared" si="205"/>
        <v>0</v>
      </c>
      <c r="AQ724" s="41">
        <f t="shared" si="187"/>
        <v>0</v>
      </c>
      <c r="AR724" s="14"/>
      <c r="AS724" s="14"/>
      <c r="AT724" s="14"/>
      <c r="AU724" s="14">
        <f t="shared" si="201"/>
        <v>0</v>
      </c>
      <c r="AV724" s="14">
        <f t="shared" si="197"/>
        <v>0</v>
      </c>
      <c r="AW724" s="40">
        <f t="shared" si="202"/>
        <v>262</v>
      </c>
      <c r="AX724" s="40">
        <v>1433.5</v>
      </c>
      <c r="AY724" s="40">
        <f t="shared" si="194"/>
        <v>62</v>
      </c>
      <c r="AZ724" s="40">
        <f t="shared" si="199"/>
        <v>1495.5</v>
      </c>
      <c r="BA724" s="40">
        <v>700</v>
      </c>
      <c r="BB724" s="40">
        <f t="shared" si="203"/>
        <v>800</v>
      </c>
      <c r="BC724" s="40">
        <v>100</v>
      </c>
      <c r="BD724" s="40">
        <f t="shared" si="204"/>
        <v>200</v>
      </c>
      <c r="BE724" s="40">
        <f t="shared" si="200"/>
        <v>1908</v>
      </c>
      <c r="BF724" s="13"/>
      <c r="BG724" s="44"/>
      <c r="BH724" s="7"/>
    </row>
    <row r="725" spans="1:261">
      <c r="A725" s="13">
        <v>18</v>
      </c>
      <c r="B725" s="14" t="s">
        <v>809</v>
      </c>
      <c r="C725" s="14" t="s">
        <v>33</v>
      </c>
      <c r="D725" s="14">
        <v>4.5</v>
      </c>
      <c r="E725" s="14">
        <v>5</v>
      </c>
      <c r="F725" s="14">
        <v>5</v>
      </c>
      <c r="G725" s="14">
        <v>5</v>
      </c>
      <c r="H725" s="14">
        <v>5.5</v>
      </c>
      <c r="I725" s="14">
        <v>4.5</v>
      </c>
      <c r="J725" s="14">
        <v>5.5</v>
      </c>
      <c r="K725" s="14">
        <v>4.5</v>
      </c>
      <c r="L725" s="14">
        <v>4.5</v>
      </c>
      <c r="M725" s="14">
        <v>5</v>
      </c>
      <c r="N725" s="14">
        <v>5.5</v>
      </c>
      <c r="O725" s="14">
        <v>5.5</v>
      </c>
      <c r="P725" s="14">
        <v>4</v>
      </c>
      <c r="Q725" s="14">
        <v>4.5</v>
      </c>
      <c r="R725" s="14">
        <v>4</v>
      </c>
      <c r="S725" s="14">
        <v>4.5</v>
      </c>
      <c r="T725" s="14">
        <v>4</v>
      </c>
      <c r="U725" s="14">
        <v>4</v>
      </c>
      <c r="V725" s="14">
        <v>4</v>
      </c>
      <c r="W725" s="14">
        <v>4</v>
      </c>
      <c r="X725" s="14">
        <v>5</v>
      </c>
      <c r="Y725" s="14">
        <v>4</v>
      </c>
      <c r="Z725" s="14">
        <v>5</v>
      </c>
      <c r="AA725" s="14">
        <v>5</v>
      </c>
      <c r="AB725" s="14">
        <v>4.5</v>
      </c>
      <c r="AC725" s="14">
        <v>5</v>
      </c>
      <c r="AD725" s="14">
        <v>4.5</v>
      </c>
      <c r="AE725" s="14">
        <v>5</v>
      </c>
      <c r="AF725" s="14">
        <v>5</v>
      </c>
      <c r="AG725" s="14">
        <v>3</v>
      </c>
      <c r="AH725" s="14">
        <v>4.5</v>
      </c>
      <c r="AI725" s="14">
        <f t="shared" si="193"/>
        <v>143.5</v>
      </c>
      <c r="AJ725" s="14">
        <v>35</v>
      </c>
      <c r="AK725" s="36">
        <f t="shared" si="198"/>
        <v>5022.5</v>
      </c>
      <c r="AL725" s="38">
        <v>0</v>
      </c>
      <c r="AM725" s="36">
        <v>100</v>
      </c>
      <c r="AN725" s="36">
        <v>100</v>
      </c>
      <c r="AO725" s="41"/>
      <c r="AP725" s="41">
        <f t="shared" si="205"/>
        <v>0</v>
      </c>
      <c r="AQ725" s="41">
        <f t="shared" si="187"/>
        <v>0</v>
      </c>
      <c r="AR725" s="14"/>
      <c r="AS725" s="14"/>
      <c r="AT725" s="14"/>
      <c r="AU725" s="14">
        <f t="shared" si="201"/>
        <v>0</v>
      </c>
      <c r="AV725" s="14">
        <f t="shared" si="197"/>
        <v>0</v>
      </c>
      <c r="AW725" s="40">
        <f t="shared" si="202"/>
        <v>343.5</v>
      </c>
      <c r="AX725" s="40">
        <v>351.5</v>
      </c>
      <c r="AY725" s="40">
        <f t="shared" si="194"/>
        <v>143.5</v>
      </c>
      <c r="AZ725" s="40">
        <f t="shared" si="199"/>
        <v>495</v>
      </c>
      <c r="BA725" s="40">
        <v>100</v>
      </c>
      <c r="BB725" s="40">
        <f t="shared" si="203"/>
        <v>200</v>
      </c>
      <c r="BC725" s="40">
        <v>100</v>
      </c>
      <c r="BD725" s="40">
        <f t="shared" si="204"/>
        <v>200</v>
      </c>
      <c r="BE725" s="40">
        <f t="shared" si="200"/>
        <v>4679</v>
      </c>
      <c r="BF725" s="14"/>
      <c r="BG725" s="44"/>
      <c r="BH725" s="12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</row>
    <row r="726" spans="1:60">
      <c r="A726" s="13">
        <v>23</v>
      </c>
      <c r="B726" s="14" t="s">
        <v>810</v>
      </c>
      <c r="C726" s="14" t="s">
        <v>33</v>
      </c>
      <c r="D726" s="14">
        <v>3.5</v>
      </c>
      <c r="E726" s="14">
        <v>3</v>
      </c>
      <c r="F726" s="14">
        <v>3.5</v>
      </c>
      <c r="G726" s="14">
        <v>3</v>
      </c>
      <c r="H726" s="14">
        <v>3</v>
      </c>
      <c r="I726" s="14">
        <v>2.5</v>
      </c>
      <c r="J726" s="14">
        <v>3</v>
      </c>
      <c r="K726" s="14">
        <v>3</v>
      </c>
      <c r="L726" s="14">
        <v>2.5</v>
      </c>
      <c r="M726" s="14">
        <v>3</v>
      </c>
      <c r="N726" s="14">
        <v>3</v>
      </c>
      <c r="O726" s="14">
        <v>3</v>
      </c>
      <c r="P726" s="14">
        <v>3</v>
      </c>
      <c r="Q726" s="14">
        <v>2.5</v>
      </c>
      <c r="R726" s="14">
        <v>4</v>
      </c>
      <c r="S726" s="14">
        <v>3</v>
      </c>
      <c r="T726" s="14">
        <v>2.5</v>
      </c>
      <c r="U726" s="14">
        <v>2.5</v>
      </c>
      <c r="V726" s="14">
        <v>3</v>
      </c>
      <c r="W726" s="14">
        <v>2.5</v>
      </c>
      <c r="X726" s="14">
        <v>3</v>
      </c>
      <c r="Y726" s="14">
        <v>2.5</v>
      </c>
      <c r="Z726" s="14">
        <v>0</v>
      </c>
      <c r="AA726" s="14"/>
      <c r="AB726" s="14"/>
      <c r="AC726" s="14">
        <v>2</v>
      </c>
      <c r="AD726" s="14">
        <v>3</v>
      </c>
      <c r="AE726" s="14">
        <v>2.5</v>
      </c>
      <c r="AF726" s="14">
        <v>3</v>
      </c>
      <c r="AG726" s="14">
        <v>2.5</v>
      </c>
      <c r="AH726" s="14">
        <v>2</v>
      </c>
      <c r="AI726" s="14">
        <f t="shared" si="193"/>
        <v>79.5</v>
      </c>
      <c r="AJ726" s="14">
        <v>35</v>
      </c>
      <c r="AK726" s="36">
        <f t="shared" si="198"/>
        <v>2782.5</v>
      </c>
      <c r="AL726" s="38">
        <v>0</v>
      </c>
      <c r="AM726" s="36">
        <v>100</v>
      </c>
      <c r="AN726" s="36">
        <v>100</v>
      </c>
      <c r="AO726" s="41"/>
      <c r="AP726" s="41">
        <f t="shared" si="205"/>
        <v>0</v>
      </c>
      <c r="AQ726" s="41">
        <f t="shared" si="187"/>
        <v>0</v>
      </c>
      <c r="AR726" s="14"/>
      <c r="AS726" s="14"/>
      <c r="AT726" s="14"/>
      <c r="AU726" s="14">
        <f t="shared" si="201"/>
        <v>0</v>
      </c>
      <c r="AV726" s="14">
        <f t="shared" si="197"/>
        <v>0</v>
      </c>
      <c r="AW726" s="40">
        <f t="shared" si="202"/>
        <v>279.5</v>
      </c>
      <c r="AX726" s="40">
        <v>416</v>
      </c>
      <c r="AY726" s="40">
        <f t="shared" si="194"/>
        <v>79.5</v>
      </c>
      <c r="AZ726" s="40">
        <f t="shared" si="199"/>
        <v>495.5</v>
      </c>
      <c r="BA726" s="40">
        <v>0</v>
      </c>
      <c r="BB726" s="40">
        <f t="shared" si="203"/>
        <v>100</v>
      </c>
      <c r="BC726" s="40">
        <v>0</v>
      </c>
      <c r="BD726" s="40">
        <f t="shared" si="204"/>
        <v>100</v>
      </c>
      <c r="BE726" s="40">
        <f t="shared" si="200"/>
        <v>2503</v>
      </c>
      <c r="BF726" s="14"/>
      <c r="BG726" s="44"/>
      <c r="BH726" s="7"/>
    </row>
    <row r="727" spans="1:60">
      <c r="A727" s="13">
        <v>24</v>
      </c>
      <c r="B727" s="14" t="s">
        <v>811</v>
      </c>
      <c r="C727" s="14" t="s">
        <v>33</v>
      </c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>
        <f t="shared" si="193"/>
        <v>0</v>
      </c>
      <c r="AJ727" s="14">
        <v>35</v>
      </c>
      <c r="AK727" s="36">
        <f t="shared" si="198"/>
        <v>0</v>
      </c>
      <c r="AL727" s="38">
        <v>0</v>
      </c>
      <c r="AM727" s="36">
        <v>100</v>
      </c>
      <c r="AN727" s="36">
        <v>100</v>
      </c>
      <c r="AO727" s="41"/>
      <c r="AP727" s="41">
        <f t="shared" si="205"/>
        <v>0</v>
      </c>
      <c r="AQ727" s="41">
        <f t="shared" si="187"/>
        <v>0</v>
      </c>
      <c r="AR727" s="14"/>
      <c r="AS727" s="14"/>
      <c r="AT727" s="14"/>
      <c r="AU727" s="14">
        <f t="shared" si="201"/>
        <v>0</v>
      </c>
      <c r="AV727" s="14">
        <f t="shared" si="197"/>
        <v>0</v>
      </c>
      <c r="AW727" s="40">
        <v>0</v>
      </c>
      <c r="AX727" s="40">
        <v>546.5</v>
      </c>
      <c r="AY727" s="40">
        <f t="shared" si="194"/>
        <v>0</v>
      </c>
      <c r="AZ727" s="40">
        <f t="shared" si="199"/>
        <v>546.5</v>
      </c>
      <c r="BA727" s="40">
        <v>100</v>
      </c>
      <c r="BB727" s="40">
        <v>100</v>
      </c>
      <c r="BC727" s="40">
        <v>100</v>
      </c>
      <c r="BD727" s="40">
        <v>100</v>
      </c>
      <c r="BE727" s="40">
        <f t="shared" si="200"/>
        <v>0</v>
      </c>
      <c r="BF727" s="14"/>
      <c r="BG727" s="44"/>
      <c r="BH727" s="7"/>
    </row>
    <row r="728" spans="1:261">
      <c r="A728" s="13">
        <v>25</v>
      </c>
      <c r="B728" s="14" t="s">
        <v>812</v>
      </c>
      <c r="C728" s="14" t="s">
        <v>33</v>
      </c>
      <c r="D728" s="14"/>
      <c r="E728" s="14"/>
      <c r="F728" s="14">
        <v>2.5</v>
      </c>
      <c r="G728" s="14"/>
      <c r="H728" s="14"/>
      <c r="I728" s="14">
        <v>3</v>
      </c>
      <c r="J728" s="14">
        <v>0</v>
      </c>
      <c r="K728" s="14">
        <v>0</v>
      </c>
      <c r="L728" s="14">
        <v>3.5</v>
      </c>
      <c r="M728" s="14">
        <v>3.5</v>
      </c>
      <c r="N728" s="14">
        <v>0</v>
      </c>
      <c r="O728" s="14">
        <v>0</v>
      </c>
      <c r="P728" s="14"/>
      <c r="Q728" s="14"/>
      <c r="R728" s="14"/>
      <c r="S728" s="14"/>
      <c r="T728" s="14">
        <v>0</v>
      </c>
      <c r="U728" s="14">
        <v>0</v>
      </c>
      <c r="V728" s="14">
        <v>0</v>
      </c>
      <c r="W728" s="14"/>
      <c r="X728" s="14">
        <v>0</v>
      </c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>
        <f t="shared" si="193"/>
        <v>12.5</v>
      </c>
      <c r="AJ728" s="14">
        <v>35</v>
      </c>
      <c r="AK728" s="36">
        <f t="shared" si="198"/>
        <v>437.5</v>
      </c>
      <c r="AL728" s="38">
        <v>0</v>
      </c>
      <c r="AM728" s="36">
        <v>0</v>
      </c>
      <c r="AN728" s="36">
        <v>100</v>
      </c>
      <c r="AO728" s="41"/>
      <c r="AP728" s="41">
        <f t="shared" si="205"/>
        <v>0</v>
      </c>
      <c r="AQ728" s="41">
        <f t="shared" si="187"/>
        <v>0</v>
      </c>
      <c r="AR728" s="14"/>
      <c r="AS728" s="14">
        <v>2000</v>
      </c>
      <c r="AT728" s="14">
        <v>1500</v>
      </c>
      <c r="AU728" s="14">
        <v>325</v>
      </c>
      <c r="AV728" s="14">
        <f t="shared" si="197"/>
        <v>1175</v>
      </c>
      <c r="AW728" s="40">
        <f t="shared" ref="AW728:AW740" si="206">AM728+AN728+AP728+AR728+AU728+AY728</f>
        <v>437.5</v>
      </c>
      <c r="AX728" s="40">
        <v>201.5</v>
      </c>
      <c r="AY728" s="40">
        <f t="shared" si="194"/>
        <v>12.5</v>
      </c>
      <c r="AZ728" s="40">
        <f t="shared" si="199"/>
        <v>214</v>
      </c>
      <c r="BA728" s="40">
        <v>100</v>
      </c>
      <c r="BB728" s="40">
        <f t="shared" ref="BB728:BB740" si="207">BA728+AM728</f>
        <v>100</v>
      </c>
      <c r="BC728" s="40">
        <v>100</v>
      </c>
      <c r="BD728" s="40">
        <f t="shared" ref="BD728:BD741" si="208">BC728+AN728</f>
        <v>200</v>
      </c>
      <c r="BE728" s="40">
        <f t="shared" si="200"/>
        <v>0</v>
      </c>
      <c r="BF728" s="14"/>
      <c r="BG728" s="44"/>
      <c r="BH728" s="12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</row>
    <row r="729" spans="1:60">
      <c r="A729" s="13">
        <v>26</v>
      </c>
      <c r="B729" s="14" t="s">
        <v>813</v>
      </c>
      <c r="C729" s="14" t="s">
        <v>33</v>
      </c>
      <c r="D729" s="14">
        <v>8</v>
      </c>
      <c r="E729" s="14">
        <v>8.5</v>
      </c>
      <c r="F729" s="14">
        <v>8</v>
      </c>
      <c r="G729" s="14">
        <v>8.5</v>
      </c>
      <c r="H729" s="14">
        <v>8</v>
      </c>
      <c r="I729" s="14">
        <v>8.5</v>
      </c>
      <c r="J729" s="14">
        <v>8.5</v>
      </c>
      <c r="K729" s="14">
        <v>8</v>
      </c>
      <c r="L729" s="14">
        <v>7.5</v>
      </c>
      <c r="M729" s="14">
        <v>8</v>
      </c>
      <c r="N729" s="14">
        <v>7.5</v>
      </c>
      <c r="O729" s="14">
        <v>7.5</v>
      </c>
      <c r="P729" s="14">
        <v>9</v>
      </c>
      <c r="Q729" s="14">
        <v>8.5</v>
      </c>
      <c r="R729" s="14">
        <v>8</v>
      </c>
      <c r="S729" s="14">
        <v>6</v>
      </c>
      <c r="T729" s="14">
        <v>8</v>
      </c>
      <c r="U729" s="14">
        <v>9</v>
      </c>
      <c r="V729" s="14">
        <v>6</v>
      </c>
      <c r="W729" s="14">
        <v>7.5</v>
      </c>
      <c r="X729" s="14">
        <v>7.5</v>
      </c>
      <c r="Y729" s="14">
        <v>8.5</v>
      </c>
      <c r="Z729" s="14">
        <v>7</v>
      </c>
      <c r="AA729" s="14">
        <v>6.5</v>
      </c>
      <c r="AB729" s="14">
        <v>5.5</v>
      </c>
      <c r="AC729" s="14">
        <v>6</v>
      </c>
      <c r="AD729" s="14">
        <v>6</v>
      </c>
      <c r="AE729" s="14">
        <v>6.5</v>
      </c>
      <c r="AF729" s="14">
        <v>6.5</v>
      </c>
      <c r="AG729" s="14">
        <v>6.5</v>
      </c>
      <c r="AH729" s="14">
        <v>7.5</v>
      </c>
      <c r="AI729" s="14">
        <f t="shared" si="193"/>
        <v>232.5</v>
      </c>
      <c r="AJ729" s="14">
        <v>35</v>
      </c>
      <c r="AK729" s="36">
        <f t="shared" si="198"/>
        <v>8137.5</v>
      </c>
      <c r="AL729" s="38">
        <v>0</v>
      </c>
      <c r="AM729" s="36">
        <v>100</v>
      </c>
      <c r="AN729" s="36">
        <v>100</v>
      </c>
      <c r="AO729" s="41"/>
      <c r="AP729" s="41">
        <f t="shared" si="205"/>
        <v>0</v>
      </c>
      <c r="AQ729" s="41">
        <f t="shared" si="187"/>
        <v>0</v>
      </c>
      <c r="AR729" s="14"/>
      <c r="AS729" s="14"/>
      <c r="AT729" s="14">
        <v>1150</v>
      </c>
      <c r="AU729" s="14">
        <f>AT729</f>
        <v>1150</v>
      </c>
      <c r="AV729" s="14">
        <f t="shared" si="197"/>
        <v>0</v>
      </c>
      <c r="AW729" s="40">
        <f t="shared" si="206"/>
        <v>1582.5</v>
      </c>
      <c r="AX729" s="40">
        <v>459.5</v>
      </c>
      <c r="AY729" s="40">
        <f t="shared" si="194"/>
        <v>232.5</v>
      </c>
      <c r="AZ729" s="40">
        <f t="shared" si="199"/>
        <v>692</v>
      </c>
      <c r="BA729" s="40">
        <v>1000</v>
      </c>
      <c r="BB729" s="40">
        <f t="shared" si="207"/>
        <v>1100</v>
      </c>
      <c r="BC729" s="40">
        <v>100</v>
      </c>
      <c r="BD729" s="40">
        <f t="shared" si="208"/>
        <v>200</v>
      </c>
      <c r="BE729" s="40">
        <f t="shared" si="200"/>
        <v>6555</v>
      </c>
      <c r="BF729" s="14"/>
      <c r="BG729" s="44"/>
      <c r="BH729" s="7"/>
    </row>
    <row r="730" spans="1:59">
      <c r="A730" s="13">
        <v>27</v>
      </c>
      <c r="B730" s="14" t="s">
        <v>814</v>
      </c>
      <c r="C730" s="14" t="s">
        <v>33</v>
      </c>
      <c r="D730" s="14">
        <v>6</v>
      </c>
      <c r="E730" s="14">
        <v>5</v>
      </c>
      <c r="F730" s="14">
        <v>5</v>
      </c>
      <c r="G730" s="14">
        <v>6</v>
      </c>
      <c r="H730" s="14">
        <v>6</v>
      </c>
      <c r="I730" s="14">
        <v>6.5</v>
      </c>
      <c r="J730" s="14">
        <v>7</v>
      </c>
      <c r="K730" s="14">
        <v>7</v>
      </c>
      <c r="L730" s="14">
        <v>7</v>
      </c>
      <c r="M730" s="14">
        <v>7</v>
      </c>
      <c r="N730" s="14">
        <v>7</v>
      </c>
      <c r="O730" s="14">
        <v>7</v>
      </c>
      <c r="P730" s="14">
        <v>0</v>
      </c>
      <c r="Q730" s="14">
        <v>5</v>
      </c>
      <c r="R730" s="14">
        <v>5</v>
      </c>
      <c r="S730" s="14">
        <v>6</v>
      </c>
      <c r="T730" s="14">
        <v>6</v>
      </c>
      <c r="U730" s="14">
        <v>6</v>
      </c>
      <c r="V730" s="14">
        <v>4</v>
      </c>
      <c r="W730" s="14">
        <v>6.5</v>
      </c>
      <c r="X730" s="14">
        <v>5.5</v>
      </c>
      <c r="Y730" s="14">
        <v>5.5</v>
      </c>
      <c r="Z730" s="14">
        <v>7</v>
      </c>
      <c r="AA730" s="14">
        <v>7</v>
      </c>
      <c r="AB730" s="14">
        <v>7.5</v>
      </c>
      <c r="AC730" s="14">
        <v>7.5</v>
      </c>
      <c r="AD730" s="14">
        <v>8</v>
      </c>
      <c r="AE730" s="14">
        <v>6</v>
      </c>
      <c r="AF730" s="14">
        <v>7.5</v>
      </c>
      <c r="AG730" s="14">
        <v>7.5</v>
      </c>
      <c r="AH730" s="14">
        <v>7</v>
      </c>
      <c r="AI730" s="14">
        <f t="shared" si="193"/>
        <v>191</v>
      </c>
      <c r="AJ730" s="14">
        <v>35</v>
      </c>
      <c r="AK730" s="36">
        <f t="shared" si="198"/>
        <v>6685</v>
      </c>
      <c r="AL730" s="38">
        <v>0</v>
      </c>
      <c r="AM730" s="36">
        <v>100</v>
      </c>
      <c r="AN730" s="36">
        <v>100</v>
      </c>
      <c r="AO730" s="41"/>
      <c r="AP730" s="41">
        <f t="shared" si="205"/>
        <v>0</v>
      </c>
      <c r="AQ730" s="41">
        <f t="shared" si="187"/>
        <v>0</v>
      </c>
      <c r="AR730" s="14"/>
      <c r="AS730" s="14"/>
      <c r="AT730" s="14">
        <v>1150</v>
      </c>
      <c r="AU730" s="14">
        <f>AT730</f>
        <v>1150</v>
      </c>
      <c r="AV730" s="14">
        <f t="shared" si="197"/>
        <v>0</v>
      </c>
      <c r="AW730" s="40">
        <f t="shared" si="206"/>
        <v>1541</v>
      </c>
      <c r="AX730" s="40">
        <v>877.5</v>
      </c>
      <c r="AY730" s="40">
        <f t="shared" si="194"/>
        <v>191</v>
      </c>
      <c r="AZ730" s="40">
        <f t="shared" si="199"/>
        <v>1068.5</v>
      </c>
      <c r="BA730" s="40">
        <v>100</v>
      </c>
      <c r="BB730" s="40">
        <f t="shared" si="207"/>
        <v>200</v>
      </c>
      <c r="BC730" s="40">
        <v>100</v>
      </c>
      <c r="BD730" s="40">
        <f t="shared" si="208"/>
        <v>200</v>
      </c>
      <c r="BE730" s="40">
        <f t="shared" si="200"/>
        <v>5144</v>
      </c>
      <c r="BF730" s="14"/>
      <c r="BG730" s="44"/>
    </row>
    <row r="731" spans="1:59">
      <c r="A731" s="13">
        <v>30</v>
      </c>
      <c r="B731" s="14" t="s">
        <v>815</v>
      </c>
      <c r="C731" s="14" t="s">
        <v>33</v>
      </c>
      <c r="D731" s="14">
        <v>6</v>
      </c>
      <c r="E731" s="14">
        <v>5</v>
      </c>
      <c r="F731" s="14">
        <v>5.5</v>
      </c>
      <c r="G731" s="14">
        <v>4</v>
      </c>
      <c r="H731" s="14">
        <v>4.5</v>
      </c>
      <c r="I731" s="14">
        <v>4.5</v>
      </c>
      <c r="J731" s="14">
        <v>3.5</v>
      </c>
      <c r="K731" s="14">
        <v>5</v>
      </c>
      <c r="L731" s="14">
        <v>5.5</v>
      </c>
      <c r="M731" s="14">
        <v>6</v>
      </c>
      <c r="N731" s="14">
        <v>0</v>
      </c>
      <c r="O731" s="14">
        <v>0</v>
      </c>
      <c r="P731" s="14">
        <v>7.5</v>
      </c>
      <c r="Q731" s="14">
        <v>7</v>
      </c>
      <c r="R731" s="14">
        <v>8</v>
      </c>
      <c r="S731" s="14">
        <v>5.5</v>
      </c>
      <c r="T731" s="14">
        <v>4</v>
      </c>
      <c r="U731" s="14">
        <v>2</v>
      </c>
      <c r="V731" s="14">
        <v>4</v>
      </c>
      <c r="W731" s="14">
        <v>4</v>
      </c>
      <c r="X731" s="14">
        <v>0</v>
      </c>
      <c r="Y731" s="14">
        <v>4.5</v>
      </c>
      <c r="Z731" s="14">
        <v>0</v>
      </c>
      <c r="AA731" s="14">
        <v>3</v>
      </c>
      <c r="AB731" s="14">
        <v>3.5</v>
      </c>
      <c r="AC731" s="14">
        <v>2.5</v>
      </c>
      <c r="AD731" s="14">
        <v>4.5</v>
      </c>
      <c r="AE731" s="14">
        <v>4</v>
      </c>
      <c r="AF731" s="14">
        <v>4</v>
      </c>
      <c r="AG731" s="14">
        <v>3.5</v>
      </c>
      <c r="AH731" s="14">
        <v>0</v>
      </c>
      <c r="AI731" s="14">
        <f t="shared" si="193"/>
        <v>121</v>
      </c>
      <c r="AJ731" s="14">
        <v>35</v>
      </c>
      <c r="AK731" s="36">
        <f t="shared" si="198"/>
        <v>4235</v>
      </c>
      <c r="AL731" s="38">
        <v>0</v>
      </c>
      <c r="AM731" s="36">
        <v>100</v>
      </c>
      <c r="AN731" s="36">
        <v>100</v>
      </c>
      <c r="AO731" s="41"/>
      <c r="AP731" s="41">
        <f t="shared" si="205"/>
        <v>0</v>
      </c>
      <c r="AQ731" s="41">
        <f t="shared" si="187"/>
        <v>0</v>
      </c>
      <c r="AR731" s="14"/>
      <c r="AS731" s="14"/>
      <c r="AT731" s="14">
        <v>2300</v>
      </c>
      <c r="AU731" s="14">
        <f>AT731</f>
        <v>2300</v>
      </c>
      <c r="AV731" s="14">
        <f t="shared" si="197"/>
        <v>0</v>
      </c>
      <c r="AW731" s="40">
        <f t="shared" si="206"/>
        <v>2621</v>
      </c>
      <c r="AX731" s="105">
        <v>188</v>
      </c>
      <c r="AY731" s="40">
        <f t="shared" si="194"/>
        <v>121</v>
      </c>
      <c r="AZ731" s="40">
        <f t="shared" si="199"/>
        <v>309</v>
      </c>
      <c r="BA731" s="105">
        <v>0</v>
      </c>
      <c r="BB731" s="40">
        <f t="shared" si="207"/>
        <v>100</v>
      </c>
      <c r="BC731" s="105">
        <v>0</v>
      </c>
      <c r="BD731" s="40">
        <f t="shared" si="208"/>
        <v>100</v>
      </c>
      <c r="BE731" s="40">
        <f t="shared" si="200"/>
        <v>1614</v>
      </c>
      <c r="BF731" s="24"/>
      <c r="BG731" s="44"/>
    </row>
    <row r="732" spans="1:59">
      <c r="A732" s="13">
        <v>34</v>
      </c>
      <c r="B732" s="14" t="s">
        <v>816</v>
      </c>
      <c r="C732" s="14" t="s">
        <v>33</v>
      </c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>
        <f t="shared" si="193"/>
        <v>0</v>
      </c>
      <c r="AJ732" s="14">
        <v>35</v>
      </c>
      <c r="AK732" s="36">
        <f t="shared" si="198"/>
        <v>0</v>
      </c>
      <c r="AL732" s="38">
        <v>0</v>
      </c>
      <c r="AM732" s="36">
        <v>0</v>
      </c>
      <c r="AN732" s="36">
        <v>0</v>
      </c>
      <c r="AO732" s="41"/>
      <c r="AP732" s="41">
        <f t="shared" si="205"/>
        <v>0</v>
      </c>
      <c r="AQ732" s="41">
        <f t="shared" si="187"/>
        <v>0</v>
      </c>
      <c r="AR732" s="14"/>
      <c r="AS732" s="14"/>
      <c r="AT732" s="14"/>
      <c r="AU732" s="14">
        <f>AT732</f>
        <v>0</v>
      </c>
      <c r="AV732" s="14">
        <f t="shared" si="197"/>
        <v>0</v>
      </c>
      <c r="AW732" s="40">
        <f t="shared" si="206"/>
        <v>0</v>
      </c>
      <c r="AX732" s="40">
        <v>129</v>
      </c>
      <c r="AY732" s="40">
        <f t="shared" si="194"/>
        <v>0</v>
      </c>
      <c r="AZ732" s="40">
        <f t="shared" si="199"/>
        <v>129</v>
      </c>
      <c r="BA732" s="40">
        <v>100</v>
      </c>
      <c r="BB732" s="40">
        <f t="shared" si="207"/>
        <v>100</v>
      </c>
      <c r="BC732" s="40">
        <v>100</v>
      </c>
      <c r="BD732" s="40">
        <f t="shared" si="208"/>
        <v>100</v>
      </c>
      <c r="BE732" s="40">
        <f t="shared" si="200"/>
        <v>0</v>
      </c>
      <c r="BF732" s="14"/>
      <c r="BG732" s="44"/>
    </row>
    <row r="733" spans="1:60">
      <c r="A733" s="13">
        <v>821</v>
      </c>
      <c r="B733" s="14" t="s">
        <v>817</v>
      </c>
      <c r="C733" s="14" t="s">
        <v>33</v>
      </c>
      <c r="D733" s="14">
        <v>8</v>
      </c>
      <c r="E733" s="14">
        <v>7.5</v>
      </c>
      <c r="F733" s="14">
        <v>7.5</v>
      </c>
      <c r="G733" s="14">
        <v>7</v>
      </c>
      <c r="H733" s="14">
        <v>0</v>
      </c>
      <c r="I733" s="14">
        <v>7.5</v>
      </c>
      <c r="J733" s="14">
        <v>8</v>
      </c>
      <c r="K733" s="14">
        <v>8</v>
      </c>
      <c r="L733" s="14">
        <v>7.5</v>
      </c>
      <c r="M733" s="14">
        <v>8.5</v>
      </c>
      <c r="N733" s="14">
        <v>8.5</v>
      </c>
      <c r="O733" s="14">
        <v>8.5</v>
      </c>
      <c r="P733" s="14">
        <v>0</v>
      </c>
      <c r="Q733" s="14">
        <v>8</v>
      </c>
      <c r="R733" s="14">
        <v>6.5</v>
      </c>
      <c r="S733" s="14">
        <v>7.5</v>
      </c>
      <c r="T733" s="14">
        <v>8</v>
      </c>
      <c r="U733" s="14">
        <v>8</v>
      </c>
      <c r="V733" s="14">
        <v>8</v>
      </c>
      <c r="W733" s="14">
        <v>7</v>
      </c>
      <c r="X733" s="14">
        <v>8</v>
      </c>
      <c r="Y733" s="14">
        <v>6.5</v>
      </c>
      <c r="Z733" s="14">
        <v>7</v>
      </c>
      <c r="AA733" s="14">
        <v>7</v>
      </c>
      <c r="AB733" s="14">
        <v>7.5</v>
      </c>
      <c r="AC733" s="14">
        <v>7</v>
      </c>
      <c r="AD733" s="14">
        <v>7.5</v>
      </c>
      <c r="AE733" s="14">
        <v>7</v>
      </c>
      <c r="AF733" s="14">
        <v>7</v>
      </c>
      <c r="AG733" s="14">
        <v>8</v>
      </c>
      <c r="AH733" s="14">
        <v>6.5</v>
      </c>
      <c r="AI733" s="14">
        <f t="shared" si="193"/>
        <v>218.5</v>
      </c>
      <c r="AJ733" s="14">
        <v>35</v>
      </c>
      <c r="AK733" s="36">
        <f t="shared" si="198"/>
        <v>7647.5</v>
      </c>
      <c r="AL733" s="38">
        <v>0</v>
      </c>
      <c r="AM733" s="36">
        <v>100</v>
      </c>
      <c r="AN733" s="36">
        <v>100</v>
      </c>
      <c r="AO733" s="41"/>
      <c r="AP733" s="41">
        <f t="shared" si="205"/>
        <v>0</v>
      </c>
      <c r="AQ733" s="41">
        <f t="shared" si="187"/>
        <v>0</v>
      </c>
      <c r="AR733" s="14"/>
      <c r="AS733" s="14"/>
      <c r="AT733" s="14"/>
      <c r="AU733" s="14">
        <f>AT733</f>
        <v>0</v>
      </c>
      <c r="AV733" s="14">
        <f t="shared" si="197"/>
        <v>0</v>
      </c>
      <c r="AW733" s="40">
        <f t="shared" si="206"/>
        <v>418.5</v>
      </c>
      <c r="AX733" s="40">
        <v>31.5</v>
      </c>
      <c r="AY733" s="40">
        <f t="shared" si="194"/>
        <v>218.5</v>
      </c>
      <c r="AZ733" s="40">
        <f t="shared" si="199"/>
        <v>250</v>
      </c>
      <c r="BA733" s="40">
        <v>0</v>
      </c>
      <c r="BB733" s="40">
        <f t="shared" si="207"/>
        <v>100</v>
      </c>
      <c r="BC733" s="40">
        <v>0</v>
      </c>
      <c r="BD733" s="40">
        <f t="shared" si="208"/>
        <v>100</v>
      </c>
      <c r="BE733" s="40">
        <f t="shared" si="200"/>
        <v>7229</v>
      </c>
      <c r="BF733" s="14"/>
      <c r="BG733" s="44"/>
      <c r="BH733" s="7"/>
    </row>
    <row r="734" s="11" customFormat="1" spans="1:263">
      <c r="A734" s="118">
        <v>942</v>
      </c>
      <c r="B734" s="118" t="s">
        <v>818</v>
      </c>
      <c r="C734" s="118" t="s">
        <v>33</v>
      </c>
      <c r="D734" s="118"/>
      <c r="E734" s="118"/>
      <c r="F734" s="118"/>
      <c r="G734" s="118"/>
      <c r="H734" s="118">
        <v>3</v>
      </c>
      <c r="I734" s="118"/>
      <c r="J734" s="118"/>
      <c r="K734" s="118"/>
      <c r="L734" s="118"/>
      <c r="M734" s="118"/>
      <c r="N734" s="118">
        <v>3</v>
      </c>
      <c r="O734" s="118">
        <v>3</v>
      </c>
      <c r="P734" s="118">
        <v>3</v>
      </c>
      <c r="Q734" s="118">
        <v>0</v>
      </c>
      <c r="R734" s="118">
        <v>3</v>
      </c>
      <c r="S734" s="118">
        <v>3</v>
      </c>
      <c r="T734" s="118">
        <v>3</v>
      </c>
      <c r="U734" s="118">
        <v>3</v>
      </c>
      <c r="V734" s="118">
        <v>3</v>
      </c>
      <c r="W734" s="118">
        <v>0</v>
      </c>
      <c r="X734" s="118">
        <v>2</v>
      </c>
      <c r="Y734" s="118">
        <v>3.5</v>
      </c>
      <c r="Z734" s="118">
        <v>3.5</v>
      </c>
      <c r="AA734" s="118"/>
      <c r="AB734" s="118">
        <v>3.5</v>
      </c>
      <c r="AC734" s="118">
        <v>2.5</v>
      </c>
      <c r="AD734" s="118">
        <v>3</v>
      </c>
      <c r="AE734" s="118">
        <v>3</v>
      </c>
      <c r="AF734" s="118">
        <v>3</v>
      </c>
      <c r="AG734" s="118">
        <v>3</v>
      </c>
      <c r="AH734" s="118">
        <v>2.5</v>
      </c>
      <c r="AI734" s="14">
        <f t="shared" si="193"/>
        <v>56.5</v>
      </c>
      <c r="AJ734" s="14">
        <v>35</v>
      </c>
      <c r="AK734" s="36">
        <f t="shared" si="198"/>
        <v>1977.5</v>
      </c>
      <c r="AL734" s="14">
        <v>0</v>
      </c>
      <c r="AM734" s="36">
        <v>100</v>
      </c>
      <c r="AN734" s="36">
        <v>100</v>
      </c>
      <c r="AO734" s="14"/>
      <c r="AP734" s="41">
        <f t="shared" si="205"/>
        <v>0</v>
      </c>
      <c r="AQ734" s="41">
        <f t="shared" si="187"/>
        <v>0</v>
      </c>
      <c r="AR734" s="118"/>
      <c r="AS734" s="14"/>
      <c r="AT734" s="118">
        <v>2300</v>
      </c>
      <c r="AU734" s="14">
        <v>1721</v>
      </c>
      <c r="AV734" s="14">
        <f t="shared" si="197"/>
        <v>579</v>
      </c>
      <c r="AW734" s="40">
        <f t="shared" si="206"/>
        <v>1977.5</v>
      </c>
      <c r="AX734" s="118"/>
      <c r="AY734" s="40">
        <f t="shared" si="194"/>
        <v>56.5</v>
      </c>
      <c r="AZ734" s="40">
        <f t="shared" si="199"/>
        <v>56.5</v>
      </c>
      <c r="BA734" s="118"/>
      <c r="BB734" s="40">
        <f t="shared" si="207"/>
        <v>100</v>
      </c>
      <c r="BC734" s="118"/>
      <c r="BD734" s="40">
        <f t="shared" si="208"/>
        <v>100</v>
      </c>
      <c r="BE734" s="40">
        <f t="shared" si="200"/>
        <v>0</v>
      </c>
      <c r="BF734" s="118"/>
      <c r="BG734" s="118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/>
      <c r="JC734"/>
    </row>
    <row r="735" spans="1:261">
      <c r="A735" s="118">
        <v>943</v>
      </c>
      <c r="B735" s="118" t="s">
        <v>819</v>
      </c>
      <c r="C735" s="118" t="s">
        <v>33</v>
      </c>
      <c r="D735" s="118">
        <v>9.5</v>
      </c>
      <c r="E735" s="118">
        <v>8.5</v>
      </c>
      <c r="F735" s="118">
        <v>8.5</v>
      </c>
      <c r="G735" s="118">
        <v>9.5</v>
      </c>
      <c r="H735" s="118">
        <v>10</v>
      </c>
      <c r="I735" s="118">
        <v>9</v>
      </c>
      <c r="J735" s="118">
        <v>7.5</v>
      </c>
      <c r="K735" s="118">
        <v>8</v>
      </c>
      <c r="L735" s="118">
        <v>8</v>
      </c>
      <c r="M735" s="118">
        <v>8.5</v>
      </c>
      <c r="N735" s="118">
        <v>9</v>
      </c>
      <c r="O735" s="118">
        <v>9</v>
      </c>
      <c r="P735" s="118">
        <v>8.5</v>
      </c>
      <c r="Q735" s="118">
        <v>8.5</v>
      </c>
      <c r="R735" s="118">
        <v>7</v>
      </c>
      <c r="S735" s="118">
        <v>6.5</v>
      </c>
      <c r="T735" s="118">
        <v>7.5</v>
      </c>
      <c r="U735" s="118">
        <v>7.5</v>
      </c>
      <c r="V735" s="118">
        <v>8</v>
      </c>
      <c r="W735" s="118">
        <v>7.5</v>
      </c>
      <c r="X735" s="118">
        <v>0</v>
      </c>
      <c r="Y735" s="118">
        <v>0</v>
      </c>
      <c r="Z735" s="118">
        <v>0</v>
      </c>
      <c r="AA735" s="118"/>
      <c r="AB735" s="118">
        <v>6</v>
      </c>
      <c r="AC735" s="118">
        <v>7.5</v>
      </c>
      <c r="AD735" s="118">
        <v>6</v>
      </c>
      <c r="AE735" s="118">
        <v>6.5</v>
      </c>
      <c r="AF735" s="118">
        <v>7</v>
      </c>
      <c r="AG735" s="118">
        <v>7</v>
      </c>
      <c r="AH735" s="118">
        <v>7</v>
      </c>
      <c r="AI735" s="14">
        <f t="shared" si="193"/>
        <v>213</v>
      </c>
      <c r="AJ735" s="14">
        <v>35</v>
      </c>
      <c r="AK735" s="36">
        <f t="shared" si="198"/>
        <v>7455</v>
      </c>
      <c r="AL735" s="14">
        <v>65000</v>
      </c>
      <c r="AM735" s="36">
        <v>100</v>
      </c>
      <c r="AN735" s="36">
        <v>100</v>
      </c>
      <c r="AO735" s="14">
        <v>10833</v>
      </c>
      <c r="AP735" s="41">
        <v>7042</v>
      </c>
      <c r="AQ735" s="41">
        <f t="shared" ref="AQ735:AQ798" si="209">AL735-AO735</f>
        <v>54167</v>
      </c>
      <c r="AR735" s="118"/>
      <c r="AS735" s="14"/>
      <c r="AT735" s="118"/>
      <c r="AU735" s="14">
        <f t="shared" ref="AU735:AU797" si="210">AT735</f>
        <v>0</v>
      </c>
      <c r="AV735" s="14">
        <f t="shared" si="197"/>
        <v>0</v>
      </c>
      <c r="AW735" s="40">
        <f t="shared" si="206"/>
        <v>7455</v>
      </c>
      <c r="AX735" s="118"/>
      <c r="AY735" s="40">
        <f t="shared" si="194"/>
        <v>213</v>
      </c>
      <c r="AZ735" s="40">
        <f t="shared" si="199"/>
        <v>213</v>
      </c>
      <c r="BA735" s="118"/>
      <c r="BB735" s="40">
        <f t="shared" si="207"/>
        <v>100</v>
      </c>
      <c r="BC735" s="118"/>
      <c r="BD735" s="40">
        <f t="shared" si="208"/>
        <v>100</v>
      </c>
      <c r="BE735" s="40">
        <f t="shared" si="200"/>
        <v>0</v>
      </c>
      <c r="BF735" s="118"/>
      <c r="BG735" s="118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</row>
    <row r="736" spans="1:60">
      <c r="A736" s="118">
        <v>944</v>
      </c>
      <c r="B736" s="118" t="s">
        <v>820</v>
      </c>
      <c r="C736" s="118" t="s">
        <v>33</v>
      </c>
      <c r="D736" s="118"/>
      <c r="E736" s="118"/>
      <c r="F736" s="118"/>
      <c r="G736" s="118"/>
      <c r="H736" s="118"/>
      <c r="I736" s="118"/>
      <c r="J736" s="118"/>
      <c r="K736" s="118"/>
      <c r="L736" s="118"/>
      <c r="M736" s="118"/>
      <c r="N736" s="118"/>
      <c r="O736" s="118"/>
      <c r="P736" s="118"/>
      <c r="Q736" s="118">
        <v>0</v>
      </c>
      <c r="R736" s="118">
        <v>2.5</v>
      </c>
      <c r="S736" s="118">
        <v>2</v>
      </c>
      <c r="T736" s="118">
        <v>2</v>
      </c>
      <c r="U736" s="118">
        <v>1.5</v>
      </c>
      <c r="V736" s="118">
        <v>2</v>
      </c>
      <c r="W736" s="118">
        <v>0</v>
      </c>
      <c r="X736" s="118">
        <v>0</v>
      </c>
      <c r="Y736" s="118">
        <v>0</v>
      </c>
      <c r="Z736" s="118">
        <v>0</v>
      </c>
      <c r="AA736" s="118"/>
      <c r="AB736" s="118">
        <v>0</v>
      </c>
      <c r="AC736" s="118"/>
      <c r="AD736" s="118"/>
      <c r="AE736" s="118">
        <v>2</v>
      </c>
      <c r="AF736" s="118">
        <v>0</v>
      </c>
      <c r="AG736" s="118"/>
      <c r="AH736" s="118"/>
      <c r="AI736" s="14">
        <f t="shared" si="193"/>
        <v>12</v>
      </c>
      <c r="AJ736" s="14">
        <v>35</v>
      </c>
      <c r="AK736" s="36">
        <f t="shared" si="198"/>
        <v>420</v>
      </c>
      <c r="AL736" s="14">
        <v>0</v>
      </c>
      <c r="AM736" s="36">
        <v>100</v>
      </c>
      <c r="AN736" s="36">
        <v>100</v>
      </c>
      <c r="AO736" s="14"/>
      <c r="AP736" s="41">
        <f t="shared" ref="AP736:AP790" si="211">AO736</f>
        <v>0</v>
      </c>
      <c r="AQ736" s="41">
        <f t="shared" si="209"/>
        <v>0</v>
      </c>
      <c r="AR736" s="118"/>
      <c r="AS736" s="14"/>
      <c r="AT736" s="118"/>
      <c r="AU736" s="14">
        <f t="shared" si="210"/>
        <v>0</v>
      </c>
      <c r="AV736" s="14">
        <f t="shared" si="197"/>
        <v>0</v>
      </c>
      <c r="AW736" s="40">
        <f t="shared" si="206"/>
        <v>212</v>
      </c>
      <c r="AX736" s="118"/>
      <c r="AY736" s="40">
        <f t="shared" si="194"/>
        <v>12</v>
      </c>
      <c r="AZ736" s="40">
        <f t="shared" si="199"/>
        <v>12</v>
      </c>
      <c r="BA736" s="118"/>
      <c r="BB736" s="40">
        <f t="shared" si="207"/>
        <v>100</v>
      </c>
      <c r="BC736" s="118"/>
      <c r="BD736" s="40">
        <f t="shared" si="208"/>
        <v>100</v>
      </c>
      <c r="BE736" s="40">
        <f t="shared" si="200"/>
        <v>208</v>
      </c>
      <c r="BF736" s="118"/>
      <c r="BG736" s="118"/>
      <c r="BH736" s="7"/>
    </row>
    <row r="737" s="11" customFormat="1" spans="1:263">
      <c r="A737" s="118">
        <v>945</v>
      </c>
      <c r="B737" s="118" t="s">
        <v>821</v>
      </c>
      <c r="C737" s="118" t="s">
        <v>33</v>
      </c>
      <c r="D737" s="118"/>
      <c r="E737" s="118"/>
      <c r="F737" s="118"/>
      <c r="G737" s="118"/>
      <c r="H737" s="118"/>
      <c r="I737" s="118"/>
      <c r="J737" s="118">
        <v>4</v>
      </c>
      <c r="K737" s="118">
        <v>4</v>
      </c>
      <c r="L737" s="118"/>
      <c r="M737" s="118">
        <v>3.5</v>
      </c>
      <c r="N737" s="118"/>
      <c r="O737" s="118"/>
      <c r="P737" s="118">
        <v>5</v>
      </c>
      <c r="Q737" s="118">
        <v>5</v>
      </c>
      <c r="R737" s="118">
        <v>5</v>
      </c>
      <c r="S737" s="118">
        <v>5</v>
      </c>
      <c r="T737" s="118">
        <v>5</v>
      </c>
      <c r="U737" s="118">
        <v>4.5</v>
      </c>
      <c r="V737" s="118"/>
      <c r="W737" s="118"/>
      <c r="X737" s="118"/>
      <c r="Y737" s="118">
        <v>0</v>
      </c>
      <c r="Z737" s="118"/>
      <c r="AA737" s="118"/>
      <c r="AB737" s="118"/>
      <c r="AC737" s="118"/>
      <c r="AD737" s="118"/>
      <c r="AE737" s="118"/>
      <c r="AF737" s="118"/>
      <c r="AG737" s="118"/>
      <c r="AH737" s="118"/>
      <c r="AI737" s="14">
        <f t="shared" si="193"/>
        <v>41</v>
      </c>
      <c r="AJ737" s="14">
        <v>35</v>
      </c>
      <c r="AK737" s="36">
        <f t="shared" si="198"/>
        <v>1435</v>
      </c>
      <c r="AL737" s="14"/>
      <c r="AM737" s="36">
        <v>100</v>
      </c>
      <c r="AN737" s="36">
        <v>100</v>
      </c>
      <c r="AO737" s="14"/>
      <c r="AP737" s="41">
        <f t="shared" si="211"/>
        <v>0</v>
      </c>
      <c r="AQ737" s="41">
        <f t="shared" si="209"/>
        <v>0</v>
      </c>
      <c r="AR737" s="118"/>
      <c r="AS737" s="14"/>
      <c r="AT737" s="118"/>
      <c r="AU737" s="14">
        <f t="shared" si="210"/>
        <v>0</v>
      </c>
      <c r="AV737" s="14">
        <f t="shared" si="197"/>
        <v>0</v>
      </c>
      <c r="AW737" s="40">
        <f t="shared" si="206"/>
        <v>241</v>
      </c>
      <c r="AX737" s="118"/>
      <c r="AY737" s="40">
        <f t="shared" si="194"/>
        <v>41</v>
      </c>
      <c r="AZ737" s="40">
        <f t="shared" si="199"/>
        <v>41</v>
      </c>
      <c r="BA737" s="118"/>
      <c r="BB737" s="40">
        <f t="shared" si="207"/>
        <v>100</v>
      </c>
      <c r="BC737" s="118"/>
      <c r="BD737" s="40">
        <f t="shared" si="208"/>
        <v>100</v>
      </c>
      <c r="BE737" s="40">
        <f t="shared" si="200"/>
        <v>1194</v>
      </c>
      <c r="BF737" s="118"/>
      <c r="BG737" s="118"/>
      <c r="BH737" s="12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/>
      <c r="JC737"/>
    </row>
    <row r="738" s="11" customFormat="1" spans="1:263">
      <c r="A738" s="118">
        <v>946</v>
      </c>
      <c r="B738" s="118" t="s">
        <v>822</v>
      </c>
      <c r="C738" s="118" t="s">
        <v>33</v>
      </c>
      <c r="D738" s="118"/>
      <c r="E738" s="118"/>
      <c r="F738" s="118"/>
      <c r="G738" s="118"/>
      <c r="H738" s="118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>
        <v>0</v>
      </c>
      <c r="U738" s="118">
        <v>0</v>
      </c>
      <c r="V738" s="118">
        <v>0</v>
      </c>
      <c r="W738" s="118">
        <v>0</v>
      </c>
      <c r="X738" s="118"/>
      <c r="Y738" s="118">
        <v>0</v>
      </c>
      <c r="Z738" s="118"/>
      <c r="AA738" s="118"/>
      <c r="AB738" s="118"/>
      <c r="AC738" s="118">
        <v>9</v>
      </c>
      <c r="AD738" s="118">
        <v>7.5</v>
      </c>
      <c r="AE738" s="118">
        <v>6</v>
      </c>
      <c r="AF738" s="118">
        <v>7</v>
      </c>
      <c r="AG738" s="118">
        <v>7</v>
      </c>
      <c r="AH738" s="118">
        <v>7</v>
      </c>
      <c r="AI738" s="14">
        <f t="shared" si="193"/>
        <v>43.5</v>
      </c>
      <c r="AJ738" s="14">
        <v>35</v>
      </c>
      <c r="AK738" s="36">
        <f t="shared" si="198"/>
        <v>1522.5</v>
      </c>
      <c r="AL738" s="14"/>
      <c r="AM738" s="36">
        <v>100</v>
      </c>
      <c r="AN738" s="36">
        <v>100</v>
      </c>
      <c r="AO738" s="14"/>
      <c r="AP738" s="41">
        <f t="shared" si="211"/>
        <v>0</v>
      </c>
      <c r="AQ738" s="41">
        <f t="shared" si="209"/>
        <v>0</v>
      </c>
      <c r="AR738" s="118"/>
      <c r="AS738" s="14"/>
      <c r="AT738" s="118"/>
      <c r="AU738" s="14">
        <f t="shared" si="210"/>
        <v>0</v>
      </c>
      <c r="AV738" s="14">
        <f t="shared" si="197"/>
        <v>0</v>
      </c>
      <c r="AW738" s="40">
        <f t="shared" si="206"/>
        <v>243.5</v>
      </c>
      <c r="AX738" s="118"/>
      <c r="AY738" s="40">
        <f t="shared" si="194"/>
        <v>43.5</v>
      </c>
      <c r="AZ738" s="40">
        <f t="shared" si="199"/>
        <v>43.5</v>
      </c>
      <c r="BA738" s="118"/>
      <c r="BB738" s="40">
        <f t="shared" si="207"/>
        <v>100</v>
      </c>
      <c r="BC738" s="118"/>
      <c r="BD738" s="40">
        <f t="shared" si="208"/>
        <v>100</v>
      </c>
      <c r="BE738" s="40">
        <f t="shared" si="200"/>
        <v>1279</v>
      </c>
      <c r="BF738" s="118"/>
      <c r="BG738" s="118"/>
      <c r="BH738" s="7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  <c r="HP738" s="15"/>
      <c r="HQ738" s="15"/>
      <c r="HR738" s="15"/>
      <c r="HS738" s="15"/>
      <c r="HT738" s="15"/>
      <c r="HU738" s="15"/>
      <c r="HV738" s="15"/>
      <c r="HW738" s="15"/>
      <c r="HX738" s="15"/>
      <c r="HY738" s="15"/>
      <c r="HZ738" s="15"/>
      <c r="IA738" s="15"/>
      <c r="IB738" s="15"/>
      <c r="IC738" s="15"/>
      <c r="ID738" s="15"/>
      <c r="IE738" s="15"/>
      <c r="IF738" s="15"/>
      <c r="IG738" s="15"/>
      <c r="IH738" s="15"/>
      <c r="II738" s="15"/>
      <c r="IJ738" s="15"/>
      <c r="IK738" s="15"/>
      <c r="IL738" s="15"/>
      <c r="IM738" s="15"/>
      <c r="IN738" s="15"/>
      <c r="IO738" s="15"/>
      <c r="IP738" s="15"/>
      <c r="IQ738" s="15"/>
      <c r="IR738" s="15"/>
      <c r="IS738" s="15"/>
      <c r="IT738" s="15"/>
      <c r="IU738" s="15"/>
      <c r="IV738" s="15"/>
      <c r="IW738" s="15"/>
      <c r="IX738" s="15"/>
      <c r="IY738" s="15"/>
      <c r="IZ738" s="15"/>
      <c r="JA738" s="15"/>
      <c r="JB738"/>
      <c r="JC738"/>
    </row>
    <row r="739" spans="1:263">
      <c r="A739" s="13">
        <v>607</v>
      </c>
      <c r="B739" s="19" t="s">
        <v>823</v>
      </c>
      <c r="C739" s="19" t="s">
        <v>118</v>
      </c>
      <c r="D739" s="19">
        <v>1</v>
      </c>
      <c r="E739" s="14">
        <v>1.5</v>
      </c>
      <c r="F739" s="19">
        <v>2</v>
      </c>
      <c r="G739" s="19">
        <v>1.5</v>
      </c>
      <c r="H739" s="19">
        <v>1.5</v>
      </c>
      <c r="I739" s="19">
        <v>0</v>
      </c>
      <c r="J739" s="19">
        <v>1</v>
      </c>
      <c r="K739" s="19">
        <v>2</v>
      </c>
      <c r="L739" s="19">
        <v>3</v>
      </c>
      <c r="M739" s="19">
        <v>4</v>
      </c>
      <c r="N739" s="19">
        <v>4</v>
      </c>
      <c r="O739" s="19">
        <v>5</v>
      </c>
      <c r="P739" s="19">
        <v>5</v>
      </c>
      <c r="Q739" s="19">
        <v>5</v>
      </c>
      <c r="R739" s="19">
        <v>5</v>
      </c>
      <c r="S739" s="19">
        <v>6</v>
      </c>
      <c r="T739" s="19">
        <v>7</v>
      </c>
      <c r="U739" s="19">
        <v>6</v>
      </c>
      <c r="V739" s="19">
        <v>7</v>
      </c>
      <c r="W739" s="19">
        <v>8</v>
      </c>
      <c r="X739" s="19">
        <v>6</v>
      </c>
      <c r="Y739" s="19">
        <v>7.5</v>
      </c>
      <c r="Z739" s="14">
        <v>6</v>
      </c>
      <c r="AA739" s="19">
        <v>6</v>
      </c>
      <c r="AB739" s="19">
        <v>6</v>
      </c>
      <c r="AC739" s="19">
        <v>5</v>
      </c>
      <c r="AD739" s="19">
        <v>6</v>
      </c>
      <c r="AE739" s="19">
        <v>4</v>
      </c>
      <c r="AF739" s="19">
        <v>6</v>
      </c>
      <c r="AG739" s="19">
        <v>4.5</v>
      </c>
      <c r="AH739" s="19">
        <v>4.5</v>
      </c>
      <c r="AI739" s="14">
        <f t="shared" si="193"/>
        <v>137</v>
      </c>
      <c r="AJ739" s="14">
        <v>35</v>
      </c>
      <c r="AK739" s="36">
        <f t="shared" si="198"/>
        <v>4795</v>
      </c>
      <c r="AL739" s="19">
        <v>0</v>
      </c>
      <c r="AM739" s="36">
        <v>100</v>
      </c>
      <c r="AN739" s="36">
        <v>100</v>
      </c>
      <c r="AO739" s="41"/>
      <c r="AP739" s="41">
        <f t="shared" si="211"/>
        <v>0</v>
      </c>
      <c r="AQ739" s="41">
        <f t="shared" si="209"/>
        <v>0</v>
      </c>
      <c r="AR739" s="19"/>
      <c r="AS739" s="19"/>
      <c r="AT739" s="19"/>
      <c r="AU739" s="14">
        <f t="shared" si="210"/>
        <v>0</v>
      </c>
      <c r="AV739" s="14">
        <f t="shared" si="197"/>
        <v>0</v>
      </c>
      <c r="AW739" s="40">
        <f t="shared" si="206"/>
        <v>337</v>
      </c>
      <c r="AX739" s="40">
        <v>485</v>
      </c>
      <c r="AY739" s="40">
        <f t="shared" si="194"/>
        <v>137</v>
      </c>
      <c r="AZ739" s="40">
        <f t="shared" si="199"/>
        <v>622</v>
      </c>
      <c r="BA739" s="40">
        <v>100</v>
      </c>
      <c r="BB739" s="40">
        <f t="shared" si="207"/>
        <v>200</v>
      </c>
      <c r="BC739" s="40">
        <v>100</v>
      </c>
      <c r="BD739" s="40">
        <f t="shared" si="208"/>
        <v>200</v>
      </c>
      <c r="BE739" s="40">
        <f t="shared" si="200"/>
        <v>4458</v>
      </c>
      <c r="BF739" s="19"/>
      <c r="BG739" s="44"/>
      <c r="BH739" s="7"/>
      <c r="JB739" s="11"/>
      <c r="JC739" s="11"/>
    </row>
    <row r="740" spans="1:60">
      <c r="A740" s="13">
        <v>608</v>
      </c>
      <c r="B740" s="19" t="s">
        <v>824</v>
      </c>
      <c r="C740" s="19" t="s">
        <v>118</v>
      </c>
      <c r="D740" s="19"/>
      <c r="E740" s="14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4"/>
      <c r="AA740" s="19"/>
      <c r="AB740" s="19"/>
      <c r="AC740" s="19"/>
      <c r="AD740" s="19"/>
      <c r="AE740" s="19"/>
      <c r="AF740" s="19"/>
      <c r="AG740" s="19"/>
      <c r="AH740" s="19"/>
      <c r="AI740" s="14">
        <f t="shared" si="193"/>
        <v>0</v>
      </c>
      <c r="AJ740" s="14">
        <v>35</v>
      </c>
      <c r="AK740" s="36">
        <f t="shared" si="198"/>
        <v>0</v>
      </c>
      <c r="AL740" s="19">
        <v>0</v>
      </c>
      <c r="AM740" s="36">
        <v>0</v>
      </c>
      <c r="AN740" s="36">
        <v>0</v>
      </c>
      <c r="AO740" s="41"/>
      <c r="AP740" s="41">
        <f t="shared" si="211"/>
        <v>0</v>
      </c>
      <c r="AQ740" s="41">
        <f t="shared" si="209"/>
        <v>0</v>
      </c>
      <c r="AR740" s="19"/>
      <c r="AS740" s="19"/>
      <c r="AT740" s="19"/>
      <c r="AU740" s="14">
        <f t="shared" si="210"/>
        <v>0</v>
      </c>
      <c r="AV740" s="14">
        <f t="shared" si="197"/>
        <v>0</v>
      </c>
      <c r="AW740" s="40">
        <f t="shared" si="206"/>
        <v>0</v>
      </c>
      <c r="AX740" s="40">
        <v>103.5</v>
      </c>
      <c r="AY740" s="40">
        <f t="shared" si="194"/>
        <v>0</v>
      </c>
      <c r="AZ740" s="40">
        <f t="shared" si="199"/>
        <v>103.5</v>
      </c>
      <c r="BA740" s="40">
        <v>1000</v>
      </c>
      <c r="BB740" s="40">
        <f t="shared" si="207"/>
        <v>1000</v>
      </c>
      <c r="BC740" s="40">
        <v>100</v>
      </c>
      <c r="BD740" s="40">
        <f t="shared" si="208"/>
        <v>100</v>
      </c>
      <c r="BE740" s="40">
        <f t="shared" si="200"/>
        <v>0</v>
      </c>
      <c r="BF740" s="19"/>
      <c r="BG740" s="44"/>
      <c r="BH740" s="7"/>
    </row>
    <row r="741" s="11" customFormat="1" spans="1:263">
      <c r="A741" s="13">
        <v>609</v>
      </c>
      <c r="B741" s="19" t="s">
        <v>825</v>
      </c>
      <c r="C741" s="19" t="s">
        <v>118</v>
      </c>
      <c r="D741" s="19">
        <v>0</v>
      </c>
      <c r="E741" s="14">
        <v>0</v>
      </c>
      <c r="F741" s="19">
        <v>0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4"/>
      <c r="AA741" s="19"/>
      <c r="AB741" s="19"/>
      <c r="AC741" s="19"/>
      <c r="AD741" s="19"/>
      <c r="AE741" s="19"/>
      <c r="AF741" s="19"/>
      <c r="AG741" s="19"/>
      <c r="AH741" s="19"/>
      <c r="AI741" s="14">
        <f t="shared" si="193"/>
        <v>0</v>
      </c>
      <c r="AJ741" s="14">
        <v>35</v>
      </c>
      <c r="AK741" s="36">
        <f t="shared" si="198"/>
        <v>0</v>
      </c>
      <c r="AL741" s="19">
        <v>1888.5</v>
      </c>
      <c r="AM741" s="36">
        <v>100</v>
      </c>
      <c r="AN741" s="36">
        <v>0</v>
      </c>
      <c r="AO741" s="41"/>
      <c r="AP741" s="41">
        <f t="shared" si="211"/>
        <v>0</v>
      </c>
      <c r="AQ741" s="41">
        <f t="shared" si="209"/>
        <v>1888.5</v>
      </c>
      <c r="AR741" s="19"/>
      <c r="AS741" s="19"/>
      <c r="AT741" s="19"/>
      <c r="AU741" s="14">
        <f t="shared" si="210"/>
        <v>0</v>
      </c>
      <c r="AV741" s="14">
        <f t="shared" si="197"/>
        <v>0</v>
      </c>
      <c r="AW741" s="40">
        <v>0</v>
      </c>
      <c r="AX741" s="40">
        <v>356</v>
      </c>
      <c r="AY741" s="40">
        <f t="shared" si="194"/>
        <v>0</v>
      </c>
      <c r="AZ741" s="40">
        <f t="shared" si="199"/>
        <v>356</v>
      </c>
      <c r="BA741" s="40">
        <v>100</v>
      </c>
      <c r="BB741" s="40">
        <v>100</v>
      </c>
      <c r="BC741" s="40">
        <v>0</v>
      </c>
      <c r="BD741" s="40">
        <f t="shared" si="208"/>
        <v>0</v>
      </c>
      <c r="BE741" s="40">
        <f t="shared" si="200"/>
        <v>0</v>
      </c>
      <c r="BF741" s="19"/>
      <c r="BG741" s="44"/>
      <c r="BH741" s="7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  <c r="EA741" s="15"/>
      <c r="EB741" s="15"/>
      <c r="EC741" s="15"/>
      <c r="ED741" s="15"/>
      <c r="EE741" s="15"/>
      <c r="EF741" s="15"/>
      <c r="EG741" s="15"/>
      <c r="EH741" s="15"/>
      <c r="EI741" s="15"/>
      <c r="EJ741" s="15"/>
      <c r="EK741" s="15"/>
      <c r="EL741" s="15"/>
      <c r="EM741" s="15"/>
      <c r="EN741" s="15"/>
      <c r="EO741" s="15"/>
      <c r="EP741" s="15"/>
      <c r="EQ741" s="15"/>
      <c r="ER741" s="15"/>
      <c r="ES741" s="15"/>
      <c r="ET741" s="15"/>
      <c r="EU741" s="15"/>
      <c r="EV741" s="15"/>
      <c r="EW741" s="15"/>
      <c r="EX741" s="15"/>
      <c r="EY741" s="15"/>
      <c r="EZ741" s="15"/>
      <c r="FA741" s="15"/>
      <c r="FB741" s="15"/>
      <c r="FC741" s="15"/>
      <c r="FD741" s="15"/>
      <c r="FE741" s="15"/>
      <c r="FF741" s="15"/>
      <c r="FG741" s="15"/>
      <c r="FH741" s="15"/>
      <c r="FI741" s="15"/>
      <c r="FJ741" s="15"/>
      <c r="FK741" s="15"/>
      <c r="FL741" s="15"/>
      <c r="FM741" s="15"/>
      <c r="FN741" s="15"/>
      <c r="FO741" s="15"/>
      <c r="FP741" s="15"/>
      <c r="FQ741" s="15"/>
      <c r="FR741" s="15"/>
      <c r="FS741" s="15"/>
      <c r="FT741" s="15"/>
      <c r="FU741" s="15"/>
      <c r="FV741" s="15"/>
      <c r="FW741" s="15"/>
      <c r="FX741" s="15"/>
      <c r="FY741" s="15"/>
      <c r="FZ741" s="15"/>
      <c r="GA741" s="15"/>
      <c r="GB741" s="15"/>
      <c r="GC741" s="15"/>
      <c r="GD741" s="15"/>
      <c r="GE741" s="15"/>
      <c r="GF741" s="15"/>
      <c r="GG741" s="15"/>
      <c r="GH741" s="15"/>
      <c r="GI741" s="15"/>
      <c r="GJ741" s="15"/>
      <c r="GK741" s="15"/>
      <c r="GL741" s="15"/>
      <c r="GM741" s="15"/>
      <c r="GN741" s="15"/>
      <c r="GO741" s="15"/>
      <c r="GP741" s="15"/>
      <c r="GQ741" s="15"/>
      <c r="GR741" s="15"/>
      <c r="GS741" s="15"/>
      <c r="GT741" s="15"/>
      <c r="GU741" s="15"/>
      <c r="GV741" s="15"/>
      <c r="GW741" s="15"/>
      <c r="GX741" s="15"/>
      <c r="GY741" s="15"/>
      <c r="GZ741" s="15"/>
      <c r="HA741" s="15"/>
      <c r="HB741" s="15"/>
      <c r="HC741" s="15"/>
      <c r="HD741" s="15"/>
      <c r="HE741" s="15"/>
      <c r="HF741" s="15"/>
      <c r="HG741" s="15"/>
      <c r="HH741" s="15"/>
      <c r="HI741" s="15"/>
      <c r="HJ741" s="15"/>
      <c r="HK741" s="15"/>
      <c r="HL741" s="15"/>
      <c r="HM741" s="15"/>
      <c r="HN741" s="15"/>
      <c r="HO741" s="15"/>
      <c r="HP741" s="15"/>
      <c r="HQ741" s="15"/>
      <c r="HR741" s="15"/>
      <c r="HS741" s="15"/>
      <c r="HT741" s="15"/>
      <c r="HU741" s="15"/>
      <c r="HV741" s="15"/>
      <c r="HW741" s="15"/>
      <c r="HX741" s="15"/>
      <c r="HY741" s="15"/>
      <c r="HZ741" s="15"/>
      <c r="IA741" s="15"/>
      <c r="IB741" s="15"/>
      <c r="IC741" s="15"/>
      <c r="ID741" s="15"/>
      <c r="IE741" s="15"/>
      <c r="IF741" s="15"/>
      <c r="IG741" s="15"/>
      <c r="IH741" s="15"/>
      <c r="II741" s="15"/>
      <c r="IJ741" s="15"/>
      <c r="IK741" s="15"/>
      <c r="IL741" s="15"/>
      <c r="IM741" s="15"/>
      <c r="IN741" s="15"/>
      <c r="IO741" s="15"/>
      <c r="IP741" s="15"/>
      <c r="IQ741" s="15"/>
      <c r="IR741" s="15"/>
      <c r="IS741" s="15"/>
      <c r="IT741" s="15"/>
      <c r="IU741" s="15"/>
      <c r="IV741" s="15"/>
      <c r="IW741" s="15"/>
      <c r="IX741" s="15"/>
      <c r="IY741" s="15"/>
      <c r="IZ741" s="15"/>
      <c r="JA741" s="15"/>
      <c r="JB741"/>
      <c r="JC741"/>
    </row>
    <row r="742" spans="1:261">
      <c r="A742" s="13">
        <v>610</v>
      </c>
      <c r="B742" s="19" t="s">
        <v>826</v>
      </c>
      <c r="C742" s="19" t="s">
        <v>118</v>
      </c>
      <c r="D742" s="19">
        <v>0</v>
      </c>
      <c r="E742" s="14">
        <v>0</v>
      </c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4"/>
      <c r="AA742" s="19"/>
      <c r="AB742" s="19"/>
      <c r="AC742" s="19"/>
      <c r="AD742" s="19"/>
      <c r="AE742" s="19"/>
      <c r="AF742" s="19"/>
      <c r="AG742" s="19"/>
      <c r="AH742" s="19"/>
      <c r="AI742" s="14">
        <f t="shared" si="193"/>
        <v>0</v>
      </c>
      <c r="AJ742" s="14">
        <v>35</v>
      </c>
      <c r="AK742" s="36">
        <f t="shared" si="198"/>
        <v>0</v>
      </c>
      <c r="AL742" s="19">
        <v>0</v>
      </c>
      <c r="AM742" s="36">
        <v>0</v>
      </c>
      <c r="AN742" s="36">
        <v>100</v>
      </c>
      <c r="AO742" s="41"/>
      <c r="AP742" s="41">
        <f t="shared" si="211"/>
        <v>0</v>
      </c>
      <c r="AQ742" s="41">
        <f t="shared" si="209"/>
        <v>0</v>
      </c>
      <c r="AR742" s="19"/>
      <c r="AS742" s="19"/>
      <c r="AT742" s="19"/>
      <c r="AU742" s="14">
        <f t="shared" si="210"/>
        <v>0</v>
      </c>
      <c r="AV742" s="14">
        <f t="shared" si="197"/>
        <v>0</v>
      </c>
      <c r="AW742" s="40">
        <v>0</v>
      </c>
      <c r="AX742" s="40">
        <v>337</v>
      </c>
      <c r="AY742" s="40">
        <f t="shared" si="194"/>
        <v>0</v>
      </c>
      <c r="AZ742" s="40">
        <f t="shared" si="199"/>
        <v>337</v>
      </c>
      <c r="BA742" s="40">
        <v>1000</v>
      </c>
      <c r="BB742" s="40">
        <f>BA742+AM742</f>
        <v>1000</v>
      </c>
      <c r="BC742" s="40">
        <v>100</v>
      </c>
      <c r="BD742" s="40">
        <v>100</v>
      </c>
      <c r="BE742" s="40">
        <f t="shared" si="200"/>
        <v>0</v>
      </c>
      <c r="BF742" s="19"/>
      <c r="BG742" s="44"/>
      <c r="BH742" s="7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  <c r="BT742" s="33"/>
      <c r="BU742" s="33"/>
      <c r="BV742" s="33"/>
      <c r="BW742" s="33"/>
      <c r="BX742" s="33"/>
      <c r="BY742" s="33"/>
      <c r="BZ742" s="33"/>
      <c r="CA742" s="33"/>
      <c r="CB742" s="33"/>
      <c r="CC742" s="33"/>
      <c r="CD742" s="33"/>
      <c r="CE742" s="33"/>
      <c r="CF742" s="33"/>
      <c r="CG742" s="33"/>
      <c r="CH742" s="33"/>
      <c r="CI742" s="33"/>
      <c r="CJ742" s="33"/>
      <c r="CK742" s="33"/>
      <c r="CL742" s="33"/>
      <c r="CM742" s="33"/>
      <c r="CN742" s="33"/>
      <c r="CO742" s="33"/>
      <c r="CP742" s="33"/>
      <c r="CQ742" s="33"/>
      <c r="CR742" s="33"/>
      <c r="CS742" s="33"/>
      <c r="CT742" s="33"/>
      <c r="CU742" s="33"/>
      <c r="CV742" s="33"/>
      <c r="CW742" s="33"/>
      <c r="CX742" s="33"/>
      <c r="CY742" s="33"/>
      <c r="CZ742" s="33"/>
      <c r="DA742" s="33"/>
      <c r="DB742" s="33"/>
      <c r="DC742" s="33"/>
      <c r="DD742" s="33"/>
      <c r="DE742" s="33"/>
      <c r="DF742" s="33"/>
      <c r="DG742" s="33"/>
      <c r="DH742" s="33"/>
      <c r="DI742" s="33"/>
      <c r="DJ742" s="33"/>
      <c r="DK742" s="33"/>
      <c r="DL742" s="33"/>
      <c r="DM742" s="33"/>
      <c r="DN742" s="33"/>
      <c r="DO742" s="33"/>
      <c r="DP742" s="33"/>
      <c r="DQ742" s="33"/>
      <c r="DR742" s="33"/>
      <c r="DS742" s="33"/>
      <c r="DT742" s="33"/>
      <c r="DU742" s="33"/>
      <c r="DV742" s="33"/>
      <c r="DW742" s="33"/>
      <c r="DX742" s="33"/>
      <c r="DY742" s="33"/>
      <c r="DZ742" s="33"/>
      <c r="EA742" s="33"/>
      <c r="EB742" s="33"/>
      <c r="EC742" s="33"/>
      <c r="ED742" s="33"/>
      <c r="EE742" s="33"/>
      <c r="EF742" s="33"/>
      <c r="EG742" s="33"/>
      <c r="EH742" s="33"/>
      <c r="EI742" s="33"/>
      <c r="EJ742" s="33"/>
      <c r="EK742" s="33"/>
      <c r="EL742" s="33"/>
      <c r="EM742" s="33"/>
      <c r="EN742" s="33"/>
      <c r="EO742" s="33"/>
      <c r="EP742" s="33"/>
      <c r="EQ742" s="33"/>
      <c r="ER742" s="33"/>
      <c r="ES742" s="33"/>
      <c r="ET742" s="33"/>
      <c r="EU742" s="33"/>
      <c r="EV742" s="33"/>
      <c r="EW742" s="33"/>
      <c r="EX742" s="33"/>
      <c r="EY742" s="33"/>
      <c r="EZ742" s="33"/>
      <c r="FA742" s="33"/>
      <c r="FB742" s="33"/>
      <c r="FC742" s="33"/>
      <c r="FD742" s="33"/>
      <c r="FE742" s="33"/>
      <c r="FF742" s="33"/>
      <c r="FG742" s="33"/>
      <c r="FH742" s="33"/>
      <c r="FI742" s="33"/>
      <c r="FJ742" s="33"/>
      <c r="FK742" s="33"/>
      <c r="FL742" s="33"/>
      <c r="FM742" s="33"/>
      <c r="FN742" s="33"/>
      <c r="FO742" s="33"/>
      <c r="FP742" s="33"/>
      <c r="FQ742" s="33"/>
      <c r="FR742" s="33"/>
      <c r="FS742" s="33"/>
      <c r="FT742" s="33"/>
      <c r="FU742" s="33"/>
      <c r="FV742" s="33"/>
      <c r="FW742" s="33"/>
      <c r="FX742" s="33"/>
      <c r="FY742" s="33"/>
      <c r="FZ742" s="33"/>
      <c r="GA742" s="33"/>
      <c r="GB742" s="33"/>
      <c r="GC742" s="33"/>
      <c r="GD742" s="33"/>
      <c r="GE742" s="33"/>
      <c r="GF742" s="33"/>
      <c r="GG742" s="33"/>
      <c r="GH742" s="33"/>
      <c r="GI742" s="33"/>
      <c r="GJ742" s="33"/>
      <c r="GK742" s="33"/>
      <c r="GL742" s="33"/>
      <c r="GM742" s="33"/>
      <c r="GN742" s="33"/>
      <c r="GO742" s="33"/>
      <c r="GP742" s="33"/>
      <c r="GQ742" s="33"/>
      <c r="GR742" s="33"/>
      <c r="GS742" s="33"/>
      <c r="GT742" s="33"/>
      <c r="GU742" s="33"/>
      <c r="GV742" s="33"/>
      <c r="GW742" s="33"/>
      <c r="GX742" s="33"/>
      <c r="GY742" s="33"/>
      <c r="GZ742" s="33"/>
      <c r="HA742" s="33"/>
      <c r="HB742" s="33"/>
      <c r="HC742" s="33"/>
      <c r="HD742" s="33"/>
      <c r="HE742" s="33"/>
      <c r="HF742" s="33"/>
      <c r="HG742" s="33"/>
      <c r="HH742" s="33"/>
      <c r="HI742" s="33"/>
      <c r="HJ742" s="33"/>
      <c r="HK742" s="33"/>
      <c r="HL742" s="33"/>
      <c r="HM742" s="33"/>
      <c r="HN742" s="33"/>
      <c r="HO742" s="33"/>
      <c r="HP742" s="33"/>
      <c r="HQ742" s="33"/>
      <c r="HR742" s="33"/>
      <c r="HS742" s="33"/>
      <c r="HT742" s="33"/>
      <c r="HU742" s="33"/>
      <c r="HV742" s="33"/>
      <c r="HW742" s="33"/>
      <c r="HX742" s="33"/>
      <c r="HY742" s="33"/>
      <c r="HZ742" s="33"/>
      <c r="IA742" s="33"/>
      <c r="IB742" s="33"/>
      <c r="IC742" s="33"/>
      <c r="ID742" s="33"/>
      <c r="IE742" s="33"/>
      <c r="IF742" s="33"/>
      <c r="IG742" s="33"/>
      <c r="IH742" s="33"/>
      <c r="II742" s="33"/>
      <c r="IJ742" s="33"/>
      <c r="IK742" s="33"/>
      <c r="IL742" s="33"/>
      <c r="IM742" s="33"/>
      <c r="IN742" s="33"/>
      <c r="IO742" s="33"/>
      <c r="IP742" s="33"/>
      <c r="IQ742" s="33"/>
      <c r="IR742" s="33"/>
      <c r="IS742" s="33"/>
      <c r="IT742" s="33"/>
      <c r="IU742" s="33"/>
      <c r="IV742" s="33"/>
      <c r="IW742" s="33"/>
      <c r="IX742" s="33"/>
      <c r="IY742" s="33"/>
      <c r="IZ742" s="33"/>
      <c r="JA742" s="33"/>
    </row>
    <row r="743" spans="1:60">
      <c r="A743" s="13">
        <v>612</v>
      </c>
      <c r="B743" s="19" t="s">
        <v>827</v>
      </c>
      <c r="C743" s="19" t="s">
        <v>118</v>
      </c>
      <c r="D743" s="19"/>
      <c r="E743" s="14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4"/>
      <c r="AA743" s="19"/>
      <c r="AB743" s="19"/>
      <c r="AC743" s="19"/>
      <c r="AD743" s="19"/>
      <c r="AE743" s="19"/>
      <c r="AF743" s="19"/>
      <c r="AG743" s="19"/>
      <c r="AH743" s="19"/>
      <c r="AI743" s="14">
        <f t="shared" si="193"/>
        <v>0</v>
      </c>
      <c r="AJ743" s="14">
        <v>35</v>
      </c>
      <c r="AK743" s="36">
        <f t="shared" si="198"/>
        <v>0</v>
      </c>
      <c r="AL743" s="19">
        <v>2678</v>
      </c>
      <c r="AM743" s="36">
        <v>0</v>
      </c>
      <c r="AN743" s="36">
        <v>0</v>
      </c>
      <c r="AO743" s="41"/>
      <c r="AP743" s="41">
        <f t="shared" si="211"/>
        <v>0</v>
      </c>
      <c r="AQ743" s="41">
        <f t="shared" si="209"/>
        <v>2678</v>
      </c>
      <c r="AR743" s="19"/>
      <c r="AS743" s="19"/>
      <c r="AT743" s="19"/>
      <c r="AU743" s="14">
        <f t="shared" si="210"/>
        <v>0</v>
      </c>
      <c r="AV743" s="14">
        <f t="shared" si="197"/>
        <v>0</v>
      </c>
      <c r="AW743" s="40">
        <f>AM743+AN743+AP743+AR743+AU743+AY743</f>
        <v>0</v>
      </c>
      <c r="AX743" s="40">
        <v>161.5</v>
      </c>
      <c r="AY743" s="40">
        <f t="shared" si="194"/>
        <v>0</v>
      </c>
      <c r="AZ743" s="40">
        <f t="shared" si="199"/>
        <v>161.5</v>
      </c>
      <c r="BA743" s="40">
        <v>1000</v>
      </c>
      <c r="BB743" s="40">
        <f>BA743+AM743</f>
        <v>1000</v>
      </c>
      <c r="BC743" s="40">
        <v>0</v>
      </c>
      <c r="BD743" s="40">
        <f>BC743+AN743</f>
        <v>0</v>
      </c>
      <c r="BE743" s="40">
        <f t="shared" si="200"/>
        <v>0</v>
      </c>
      <c r="BF743" s="19"/>
      <c r="BG743" s="44"/>
      <c r="BH743" s="7"/>
    </row>
    <row r="744" spans="1:60">
      <c r="A744" s="13">
        <v>613</v>
      </c>
      <c r="B744" s="19" t="s">
        <v>828</v>
      </c>
      <c r="C744" s="19" t="s">
        <v>118</v>
      </c>
      <c r="D744" s="19">
        <v>0</v>
      </c>
      <c r="E744" s="14">
        <v>0</v>
      </c>
      <c r="F744" s="19">
        <v>0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4"/>
      <c r="AA744" s="19"/>
      <c r="AB744" s="19"/>
      <c r="AC744" s="19"/>
      <c r="AD744" s="19"/>
      <c r="AE744" s="19"/>
      <c r="AF744" s="19"/>
      <c r="AG744" s="19"/>
      <c r="AH744" s="19"/>
      <c r="AI744" s="14">
        <f t="shared" si="193"/>
        <v>0</v>
      </c>
      <c r="AJ744" s="14">
        <v>35</v>
      </c>
      <c r="AK744" s="36">
        <f t="shared" si="198"/>
        <v>0</v>
      </c>
      <c r="AL744" s="19">
        <v>0</v>
      </c>
      <c r="AM744" s="36">
        <v>100</v>
      </c>
      <c r="AN744" s="36">
        <v>100</v>
      </c>
      <c r="AO744" s="41"/>
      <c r="AP744" s="41">
        <f t="shared" si="211"/>
        <v>0</v>
      </c>
      <c r="AQ744" s="41">
        <f t="shared" si="209"/>
        <v>0</v>
      </c>
      <c r="AR744" s="19"/>
      <c r="AS744" s="19"/>
      <c r="AT744" s="19"/>
      <c r="AU744" s="14">
        <f t="shared" si="210"/>
        <v>0</v>
      </c>
      <c r="AV744" s="14">
        <f t="shared" si="197"/>
        <v>0</v>
      </c>
      <c r="AW744" s="40">
        <v>0</v>
      </c>
      <c r="AX744" s="40">
        <v>250.5</v>
      </c>
      <c r="AY744" s="40">
        <f t="shared" si="194"/>
        <v>0</v>
      </c>
      <c r="AZ744" s="40">
        <f t="shared" si="199"/>
        <v>250.5</v>
      </c>
      <c r="BA744" s="40">
        <v>700</v>
      </c>
      <c r="BB744" s="40">
        <v>700</v>
      </c>
      <c r="BC744" s="40">
        <v>100</v>
      </c>
      <c r="BD744" s="40">
        <v>100</v>
      </c>
      <c r="BE744" s="40">
        <f t="shared" si="200"/>
        <v>0</v>
      </c>
      <c r="BF744" s="19"/>
      <c r="BG744" s="44"/>
      <c r="BH744" s="7"/>
    </row>
    <row r="745" spans="1:60">
      <c r="A745" s="13">
        <v>614</v>
      </c>
      <c r="B745" s="19" t="s">
        <v>829</v>
      </c>
      <c r="C745" s="19" t="s">
        <v>118</v>
      </c>
      <c r="D745" s="19"/>
      <c r="E745" s="14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4"/>
      <c r="AA745" s="19"/>
      <c r="AB745" s="19"/>
      <c r="AC745" s="19"/>
      <c r="AD745" s="19"/>
      <c r="AE745" s="19"/>
      <c r="AF745" s="19"/>
      <c r="AG745" s="19"/>
      <c r="AH745" s="19"/>
      <c r="AI745" s="14">
        <f t="shared" si="193"/>
        <v>0</v>
      </c>
      <c r="AJ745" s="14">
        <v>35</v>
      </c>
      <c r="AK745" s="36">
        <f t="shared" si="198"/>
        <v>0</v>
      </c>
      <c r="AL745" s="19">
        <v>0</v>
      </c>
      <c r="AM745" s="36">
        <v>0</v>
      </c>
      <c r="AN745" s="36">
        <v>0</v>
      </c>
      <c r="AO745" s="41"/>
      <c r="AP745" s="41">
        <f t="shared" si="211"/>
        <v>0</v>
      </c>
      <c r="AQ745" s="41">
        <f t="shared" si="209"/>
        <v>0</v>
      </c>
      <c r="AR745" s="19"/>
      <c r="AS745" s="19"/>
      <c r="AT745" s="19"/>
      <c r="AU745" s="14">
        <f t="shared" si="210"/>
        <v>0</v>
      </c>
      <c r="AV745" s="14">
        <f t="shared" si="197"/>
        <v>0</v>
      </c>
      <c r="AW745" s="40">
        <f>AM745+AN745+AP745+AR745+AU745+AY745</f>
        <v>0</v>
      </c>
      <c r="AX745" s="40">
        <v>0</v>
      </c>
      <c r="AY745" s="40">
        <f t="shared" si="194"/>
        <v>0</v>
      </c>
      <c r="AZ745" s="40">
        <f t="shared" si="199"/>
        <v>0</v>
      </c>
      <c r="BA745" s="40">
        <v>600</v>
      </c>
      <c r="BB745" s="40">
        <f>BA745+AM745</f>
        <v>600</v>
      </c>
      <c r="BC745" s="40">
        <v>0</v>
      </c>
      <c r="BD745" s="40">
        <f>BC745+AN745</f>
        <v>0</v>
      </c>
      <c r="BE745" s="40">
        <f t="shared" si="200"/>
        <v>0</v>
      </c>
      <c r="BF745" s="19"/>
      <c r="BG745" s="44"/>
      <c r="BH745" s="7"/>
    </row>
    <row r="746" spans="1:60">
      <c r="A746" s="13">
        <v>615</v>
      </c>
      <c r="B746" s="19" t="s">
        <v>830</v>
      </c>
      <c r="C746" s="19" t="s">
        <v>118</v>
      </c>
      <c r="D746" s="19"/>
      <c r="E746" s="14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4"/>
      <c r="AA746" s="19"/>
      <c r="AB746" s="19"/>
      <c r="AC746" s="19"/>
      <c r="AD746" s="19"/>
      <c r="AE746" s="19"/>
      <c r="AF746" s="19"/>
      <c r="AG746" s="19"/>
      <c r="AH746" s="19"/>
      <c r="AI746" s="14">
        <f t="shared" si="193"/>
        <v>0</v>
      </c>
      <c r="AJ746" s="14">
        <v>35</v>
      </c>
      <c r="AK746" s="36">
        <f t="shared" si="198"/>
        <v>0</v>
      </c>
      <c r="AL746" s="19">
        <v>0</v>
      </c>
      <c r="AM746" s="36">
        <v>100</v>
      </c>
      <c r="AN746" s="36">
        <v>100</v>
      </c>
      <c r="AO746" s="41"/>
      <c r="AP746" s="41">
        <f t="shared" si="211"/>
        <v>0</v>
      </c>
      <c r="AQ746" s="41">
        <f t="shared" si="209"/>
        <v>0</v>
      </c>
      <c r="AR746" s="19"/>
      <c r="AS746" s="19"/>
      <c r="AT746" s="19"/>
      <c r="AU746" s="14">
        <f t="shared" si="210"/>
        <v>0</v>
      </c>
      <c r="AV746" s="14">
        <f t="shared" si="197"/>
        <v>0</v>
      </c>
      <c r="AW746" s="40">
        <v>0</v>
      </c>
      <c r="AX746" s="40">
        <v>35</v>
      </c>
      <c r="AY746" s="40">
        <f t="shared" si="194"/>
        <v>0</v>
      </c>
      <c r="AZ746" s="40">
        <f t="shared" si="199"/>
        <v>35</v>
      </c>
      <c r="BA746" s="40">
        <v>100</v>
      </c>
      <c r="BB746" s="40">
        <v>100</v>
      </c>
      <c r="BC746" s="40">
        <v>100</v>
      </c>
      <c r="BD746" s="40">
        <v>100</v>
      </c>
      <c r="BE746" s="40">
        <f t="shared" si="200"/>
        <v>0</v>
      </c>
      <c r="BF746" s="19"/>
      <c r="BG746" s="44"/>
      <c r="BH746" s="7"/>
    </row>
    <row r="747" spans="1:60">
      <c r="A747" s="13">
        <v>616</v>
      </c>
      <c r="B747" s="19" t="s">
        <v>831</v>
      </c>
      <c r="C747" s="19" t="s">
        <v>118</v>
      </c>
      <c r="D747" s="19"/>
      <c r="E747" s="14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4"/>
      <c r="AA747" s="19"/>
      <c r="AB747" s="19"/>
      <c r="AC747" s="19"/>
      <c r="AD747" s="19"/>
      <c r="AE747" s="19"/>
      <c r="AF747" s="19"/>
      <c r="AG747" s="19"/>
      <c r="AH747" s="19"/>
      <c r="AI747" s="14">
        <f t="shared" si="193"/>
        <v>0</v>
      </c>
      <c r="AJ747" s="14">
        <v>35</v>
      </c>
      <c r="AK747" s="36">
        <f t="shared" si="198"/>
        <v>0</v>
      </c>
      <c r="AL747" s="19">
        <v>0</v>
      </c>
      <c r="AM747" s="36">
        <v>0</v>
      </c>
      <c r="AN747" s="36">
        <v>0</v>
      </c>
      <c r="AO747" s="41"/>
      <c r="AP747" s="41">
        <f t="shared" si="211"/>
        <v>0</v>
      </c>
      <c r="AQ747" s="41">
        <f t="shared" si="209"/>
        <v>0</v>
      </c>
      <c r="AR747" s="19"/>
      <c r="AS747" s="19"/>
      <c r="AT747" s="19"/>
      <c r="AU747" s="14">
        <f t="shared" si="210"/>
        <v>0</v>
      </c>
      <c r="AV747" s="14">
        <f t="shared" si="197"/>
        <v>0</v>
      </c>
      <c r="AW747" s="40">
        <f>AM747+AN747+AP747+AR747+AU747+AY747</f>
        <v>0</v>
      </c>
      <c r="AX747" s="40">
        <v>0</v>
      </c>
      <c r="AY747" s="40">
        <f t="shared" si="194"/>
        <v>0</v>
      </c>
      <c r="AZ747" s="40">
        <f t="shared" si="199"/>
        <v>0</v>
      </c>
      <c r="BA747" s="40">
        <v>900</v>
      </c>
      <c r="BB747" s="40">
        <f>BA747+AM747</f>
        <v>900</v>
      </c>
      <c r="BC747" s="40">
        <v>0</v>
      </c>
      <c r="BD747" s="40">
        <f>BC747+AN747</f>
        <v>0</v>
      </c>
      <c r="BE747" s="40">
        <f t="shared" si="200"/>
        <v>0</v>
      </c>
      <c r="BF747" s="19"/>
      <c r="BG747" s="44"/>
      <c r="BH747" s="7"/>
    </row>
    <row r="748" spans="1:60">
      <c r="A748" s="13">
        <v>618</v>
      </c>
      <c r="B748" s="19" t="s">
        <v>832</v>
      </c>
      <c r="C748" s="19" t="s">
        <v>118</v>
      </c>
      <c r="D748" s="19">
        <v>0.5</v>
      </c>
      <c r="E748" s="14">
        <v>0</v>
      </c>
      <c r="F748" s="19">
        <v>0</v>
      </c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4"/>
      <c r="AA748" s="19"/>
      <c r="AB748" s="19"/>
      <c r="AC748" s="19"/>
      <c r="AD748" s="19"/>
      <c r="AE748" s="19"/>
      <c r="AF748" s="19"/>
      <c r="AG748" s="19"/>
      <c r="AH748" s="19"/>
      <c r="AI748" s="14">
        <f t="shared" si="193"/>
        <v>0.5</v>
      </c>
      <c r="AJ748" s="14">
        <v>35</v>
      </c>
      <c r="AK748" s="36">
        <f t="shared" si="198"/>
        <v>17.5</v>
      </c>
      <c r="AL748" s="19">
        <v>0</v>
      </c>
      <c r="AM748" s="36">
        <v>100</v>
      </c>
      <c r="AN748" s="36">
        <v>100</v>
      </c>
      <c r="AO748" s="41"/>
      <c r="AP748" s="41">
        <f t="shared" si="211"/>
        <v>0</v>
      </c>
      <c r="AQ748" s="41">
        <f t="shared" si="209"/>
        <v>0</v>
      </c>
      <c r="AR748" s="19"/>
      <c r="AS748" s="19"/>
      <c r="AT748" s="19"/>
      <c r="AU748" s="14">
        <f t="shared" si="210"/>
        <v>0</v>
      </c>
      <c r="AV748" s="14">
        <f t="shared" si="197"/>
        <v>0</v>
      </c>
      <c r="AW748" s="40">
        <v>17.5</v>
      </c>
      <c r="AX748" s="40">
        <v>223.5</v>
      </c>
      <c r="AY748" s="40">
        <f t="shared" si="194"/>
        <v>0.5</v>
      </c>
      <c r="AZ748" s="40">
        <f t="shared" si="199"/>
        <v>224</v>
      </c>
      <c r="BA748" s="40">
        <v>200</v>
      </c>
      <c r="BB748" s="40">
        <v>200</v>
      </c>
      <c r="BC748" s="40">
        <v>100</v>
      </c>
      <c r="BD748" s="40">
        <v>100</v>
      </c>
      <c r="BE748" s="40">
        <f t="shared" si="200"/>
        <v>0</v>
      </c>
      <c r="BF748" s="19"/>
      <c r="BG748" s="44"/>
      <c r="BH748" s="7"/>
    </row>
    <row r="749" spans="1:60">
      <c r="A749" s="13">
        <v>619</v>
      </c>
      <c r="B749" s="19" t="s">
        <v>833</v>
      </c>
      <c r="C749" s="19" t="s">
        <v>118</v>
      </c>
      <c r="D749" s="19"/>
      <c r="E749" s="14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4"/>
      <c r="AA749" s="19"/>
      <c r="AB749" s="19"/>
      <c r="AC749" s="19"/>
      <c r="AD749" s="19"/>
      <c r="AE749" s="19"/>
      <c r="AF749" s="19"/>
      <c r="AG749" s="19"/>
      <c r="AH749" s="19"/>
      <c r="AI749" s="14">
        <f t="shared" si="193"/>
        <v>0</v>
      </c>
      <c r="AJ749" s="14">
        <v>35</v>
      </c>
      <c r="AK749" s="36">
        <f t="shared" si="198"/>
        <v>0</v>
      </c>
      <c r="AL749" s="19">
        <v>0</v>
      </c>
      <c r="AM749" s="36">
        <v>0</v>
      </c>
      <c r="AN749" s="36">
        <v>0</v>
      </c>
      <c r="AO749" s="41"/>
      <c r="AP749" s="41">
        <f t="shared" si="211"/>
        <v>0</v>
      </c>
      <c r="AQ749" s="41">
        <f t="shared" si="209"/>
        <v>0</v>
      </c>
      <c r="AR749" s="19"/>
      <c r="AS749" s="19"/>
      <c r="AT749" s="19"/>
      <c r="AU749" s="14">
        <f t="shared" si="210"/>
        <v>0</v>
      </c>
      <c r="AV749" s="14">
        <f t="shared" si="197"/>
        <v>0</v>
      </c>
      <c r="AW749" s="40">
        <f t="shared" ref="AW749:AW754" si="212">AM749+AN749+AP749+AR749+AU749+AY749</f>
        <v>0</v>
      </c>
      <c r="AX749" s="40">
        <v>94</v>
      </c>
      <c r="AY749" s="40">
        <f t="shared" si="194"/>
        <v>0</v>
      </c>
      <c r="AZ749" s="40">
        <f t="shared" si="199"/>
        <v>94</v>
      </c>
      <c r="BA749" s="40">
        <v>0</v>
      </c>
      <c r="BB749" s="40">
        <f t="shared" ref="BB749:BB754" si="213">BA749+AM749</f>
        <v>0</v>
      </c>
      <c r="BC749" s="40">
        <v>0</v>
      </c>
      <c r="BD749" s="40">
        <f t="shared" ref="BD749:BD754" si="214">BC749+AN749</f>
        <v>0</v>
      </c>
      <c r="BE749" s="40">
        <f t="shared" si="200"/>
        <v>0</v>
      </c>
      <c r="BF749" s="19"/>
      <c r="BG749" s="44"/>
      <c r="BH749" s="7"/>
    </row>
    <row r="750" spans="1:60">
      <c r="A750" s="13">
        <v>621</v>
      </c>
      <c r="B750" s="19" t="s">
        <v>834</v>
      </c>
      <c r="C750" s="19" t="s">
        <v>118</v>
      </c>
      <c r="D750" s="19">
        <v>4.5</v>
      </c>
      <c r="E750" s="14">
        <v>5</v>
      </c>
      <c r="F750" s="19">
        <v>5</v>
      </c>
      <c r="G750" s="19">
        <v>4.5</v>
      </c>
      <c r="H750" s="19">
        <v>4.5</v>
      </c>
      <c r="I750" s="19">
        <v>5</v>
      </c>
      <c r="J750" s="19">
        <v>4.5</v>
      </c>
      <c r="K750" s="19">
        <v>5</v>
      </c>
      <c r="L750" s="19">
        <v>5</v>
      </c>
      <c r="M750" s="19">
        <v>4</v>
      </c>
      <c r="N750" s="19">
        <v>4</v>
      </c>
      <c r="O750" s="19">
        <v>2</v>
      </c>
      <c r="P750" s="19">
        <v>2.5</v>
      </c>
      <c r="Q750" s="19">
        <v>3.5</v>
      </c>
      <c r="R750" s="19">
        <v>4.5</v>
      </c>
      <c r="S750" s="19">
        <v>3.5</v>
      </c>
      <c r="T750" s="19">
        <v>4</v>
      </c>
      <c r="U750" s="19">
        <v>4</v>
      </c>
      <c r="V750" s="19">
        <v>4</v>
      </c>
      <c r="W750" s="19">
        <v>4.5</v>
      </c>
      <c r="X750" s="19">
        <v>3.5</v>
      </c>
      <c r="Y750" s="19">
        <v>4</v>
      </c>
      <c r="Z750" s="14">
        <v>4.5</v>
      </c>
      <c r="AA750" s="19">
        <v>4</v>
      </c>
      <c r="AB750" s="19">
        <v>0</v>
      </c>
      <c r="AC750" s="19">
        <v>4.5</v>
      </c>
      <c r="AD750" s="19">
        <v>6</v>
      </c>
      <c r="AE750" s="19">
        <v>5.5</v>
      </c>
      <c r="AF750" s="19">
        <v>5</v>
      </c>
      <c r="AG750" s="19">
        <v>5</v>
      </c>
      <c r="AH750" s="19">
        <v>5.5</v>
      </c>
      <c r="AI750" s="14">
        <f t="shared" ref="AI750:AI813" si="215">SUM(D750:AH750)</f>
        <v>131</v>
      </c>
      <c r="AJ750" s="14">
        <v>35</v>
      </c>
      <c r="AK750" s="36">
        <f t="shared" si="198"/>
        <v>4585</v>
      </c>
      <c r="AL750" s="19">
        <v>0</v>
      </c>
      <c r="AM750" s="36">
        <v>100</v>
      </c>
      <c r="AN750" s="36">
        <v>100</v>
      </c>
      <c r="AO750" s="41"/>
      <c r="AP750" s="41">
        <f t="shared" si="211"/>
        <v>0</v>
      </c>
      <c r="AQ750" s="41">
        <f t="shared" si="209"/>
        <v>0</v>
      </c>
      <c r="AR750" s="19"/>
      <c r="AS750" s="19"/>
      <c r="AT750" s="19"/>
      <c r="AU750" s="14">
        <f t="shared" si="210"/>
        <v>0</v>
      </c>
      <c r="AV750" s="14">
        <f t="shared" si="197"/>
        <v>0</v>
      </c>
      <c r="AW750" s="40">
        <f t="shared" si="212"/>
        <v>331</v>
      </c>
      <c r="AX750" s="40">
        <v>792.5</v>
      </c>
      <c r="AY750" s="40">
        <f t="shared" ref="AY750:AY813" si="216">AI750</f>
        <v>131</v>
      </c>
      <c r="AZ750" s="40">
        <f t="shared" si="199"/>
        <v>923.5</v>
      </c>
      <c r="BA750" s="40">
        <v>100</v>
      </c>
      <c r="BB750" s="40">
        <f t="shared" si="213"/>
        <v>200</v>
      </c>
      <c r="BC750" s="40">
        <v>100</v>
      </c>
      <c r="BD750" s="40">
        <f t="shared" si="214"/>
        <v>200</v>
      </c>
      <c r="BE750" s="40">
        <f t="shared" si="200"/>
        <v>4254</v>
      </c>
      <c r="BF750" s="19"/>
      <c r="BG750" s="44"/>
      <c r="BH750" s="7"/>
    </row>
    <row r="751" spans="1:60">
      <c r="A751" s="13">
        <v>622</v>
      </c>
      <c r="B751" s="19" t="s">
        <v>835</v>
      </c>
      <c r="C751" s="19" t="s">
        <v>118</v>
      </c>
      <c r="D751" s="19">
        <v>2</v>
      </c>
      <c r="E751" s="14">
        <v>2</v>
      </c>
      <c r="F751" s="19">
        <v>0.5</v>
      </c>
      <c r="G751" s="19">
        <v>1.5</v>
      </c>
      <c r="H751" s="19">
        <v>1.5</v>
      </c>
      <c r="I751" s="19">
        <v>1.5</v>
      </c>
      <c r="J751" s="19">
        <v>1.5</v>
      </c>
      <c r="K751" s="19">
        <v>1</v>
      </c>
      <c r="L751" s="19">
        <v>1</v>
      </c>
      <c r="M751" s="19">
        <v>1</v>
      </c>
      <c r="N751" s="19">
        <v>0</v>
      </c>
      <c r="O751" s="19">
        <v>1</v>
      </c>
      <c r="P751" s="19">
        <v>1</v>
      </c>
      <c r="Q751" s="19">
        <v>1</v>
      </c>
      <c r="R751" s="19">
        <v>1</v>
      </c>
      <c r="S751" s="19">
        <v>1</v>
      </c>
      <c r="T751" s="19"/>
      <c r="U751" s="19">
        <v>0.5</v>
      </c>
      <c r="V751" s="19">
        <v>11</v>
      </c>
      <c r="W751" s="19">
        <v>1</v>
      </c>
      <c r="X751" s="19">
        <v>1</v>
      </c>
      <c r="Y751" s="19">
        <v>0</v>
      </c>
      <c r="Z751" s="14">
        <v>1</v>
      </c>
      <c r="AA751" s="19">
        <v>0</v>
      </c>
      <c r="AB751" s="19">
        <v>0</v>
      </c>
      <c r="AC751" s="19">
        <v>1</v>
      </c>
      <c r="AD751" s="19">
        <v>1</v>
      </c>
      <c r="AE751" s="19">
        <v>1</v>
      </c>
      <c r="AF751" s="19">
        <v>1</v>
      </c>
      <c r="AG751" s="19">
        <v>1</v>
      </c>
      <c r="AH751" s="19">
        <v>1</v>
      </c>
      <c r="AI751" s="14">
        <f t="shared" si="215"/>
        <v>39</v>
      </c>
      <c r="AJ751" s="14">
        <v>35</v>
      </c>
      <c r="AK751" s="36">
        <f t="shared" si="198"/>
        <v>1365</v>
      </c>
      <c r="AL751" s="19">
        <v>0</v>
      </c>
      <c r="AM751" s="36">
        <v>100</v>
      </c>
      <c r="AN751" s="36">
        <v>100</v>
      </c>
      <c r="AO751" s="41"/>
      <c r="AP751" s="41">
        <f t="shared" si="211"/>
        <v>0</v>
      </c>
      <c r="AQ751" s="41">
        <f t="shared" si="209"/>
        <v>0</v>
      </c>
      <c r="AR751" s="19"/>
      <c r="AS751" s="19"/>
      <c r="AT751" s="19"/>
      <c r="AU751" s="14">
        <f t="shared" si="210"/>
        <v>0</v>
      </c>
      <c r="AV751" s="14">
        <f t="shared" si="197"/>
        <v>0</v>
      </c>
      <c r="AW751" s="40">
        <f t="shared" si="212"/>
        <v>239</v>
      </c>
      <c r="AX751" s="40">
        <v>360.5</v>
      </c>
      <c r="AY751" s="40">
        <f t="shared" si="216"/>
        <v>39</v>
      </c>
      <c r="AZ751" s="40">
        <f t="shared" si="199"/>
        <v>399.5</v>
      </c>
      <c r="BA751" s="40">
        <v>100</v>
      </c>
      <c r="BB751" s="40">
        <f t="shared" si="213"/>
        <v>200</v>
      </c>
      <c r="BC751" s="40">
        <v>100</v>
      </c>
      <c r="BD751" s="40">
        <f t="shared" si="214"/>
        <v>200</v>
      </c>
      <c r="BE751" s="40">
        <f t="shared" si="200"/>
        <v>1126</v>
      </c>
      <c r="BF751" s="19"/>
      <c r="BG751" s="44"/>
      <c r="BH751" s="7"/>
    </row>
    <row r="752" spans="1:64">
      <c r="A752" s="13">
        <v>623</v>
      </c>
      <c r="B752" s="19" t="s">
        <v>836</v>
      </c>
      <c r="C752" s="19" t="s">
        <v>118</v>
      </c>
      <c r="D752" s="19">
        <v>1</v>
      </c>
      <c r="E752" s="14">
        <v>1</v>
      </c>
      <c r="F752" s="19">
        <v>1</v>
      </c>
      <c r="G752" s="19">
        <v>1</v>
      </c>
      <c r="H752" s="19">
        <v>1</v>
      </c>
      <c r="I752" s="19">
        <v>1</v>
      </c>
      <c r="J752" s="19">
        <v>1</v>
      </c>
      <c r="K752" s="19">
        <v>1</v>
      </c>
      <c r="L752" s="19">
        <v>1.5</v>
      </c>
      <c r="M752" s="19">
        <v>1</v>
      </c>
      <c r="N752" s="19">
        <v>1.5</v>
      </c>
      <c r="O752" s="19">
        <v>1.5</v>
      </c>
      <c r="P752" s="19">
        <v>1</v>
      </c>
      <c r="Q752" s="19">
        <v>1</v>
      </c>
      <c r="R752" s="19">
        <v>1</v>
      </c>
      <c r="S752" s="19">
        <v>1</v>
      </c>
      <c r="T752" s="19">
        <v>1</v>
      </c>
      <c r="U752" s="19">
        <v>1</v>
      </c>
      <c r="V752" s="19">
        <v>1</v>
      </c>
      <c r="W752" s="19">
        <v>0</v>
      </c>
      <c r="X752" s="19">
        <v>1.5</v>
      </c>
      <c r="Y752" s="19">
        <v>1.5</v>
      </c>
      <c r="Z752" s="14">
        <v>1</v>
      </c>
      <c r="AA752" s="19">
        <v>0</v>
      </c>
      <c r="AB752" s="19">
        <v>0</v>
      </c>
      <c r="AC752" s="19">
        <v>0</v>
      </c>
      <c r="AD752" s="19">
        <v>0</v>
      </c>
      <c r="AE752" s="19">
        <v>0</v>
      </c>
      <c r="AF752" s="19">
        <v>0</v>
      </c>
      <c r="AG752" s="19">
        <v>0</v>
      </c>
      <c r="AH752" s="19">
        <v>0</v>
      </c>
      <c r="AI752" s="14">
        <f t="shared" si="215"/>
        <v>24.5</v>
      </c>
      <c r="AJ752" s="14">
        <v>35</v>
      </c>
      <c r="AK752" s="36">
        <f t="shared" si="198"/>
        <v>857.5</v>
      </c>
      <c r="AL752" s="19">
        <v>0</v>
      </c>
      <c r="AM752" s="36">
        <v>100</v>
      </c>
      <c r="AN752" s="36">
        <v>100</v>
      </c>
      <c r="AO752" s="41"/>
      <c r="AP752" s="41">
        <f t="shared" si="211"/>
        <v>0</v>
      </c>
      <c r="AQ752" s="41">
        <f t="shared" si="209"/>
        <v>0</v>
      </c>
      <c r="AR752" s="19"/>
      <c r="AS752" s="19"/>
      <c r="AT752" s="19"/>
      <c r="AU752" s="14">
        <f t="shared" si="210"/>
        <v>0</v>
      </c>
      <c r="AV752" s="14">
        <f t="shared" si="197"/>
        <v>0</v>
      </c>
      <c r="AW752" s="40">
        <f t="shared" si="212"/>
        <v>224.5</v>
      </c>
      <c r="AX752" s="40">
        <v>235.5</v>
      </c>
      <c r="AY752" s="40">
        <f t="shared" si="216"/>
        <v>24.5</v>
      </c>
      <c r="AZ752" s="40">
        <f t="shared" si="199"/>
        <v>260</v>
      </c>
      <c r="BA752" s="40">
        <v>100</v>
      </c>
      <c r="BB752" s="40">
        <f t="shared" si="213"/>
        <v>200</v>
      </c>
      <c r="BC752" s="40">
        <v>100</v>
      </c>
      <c r="BD752" s="40">
        <f t="shared" si="214"/>
        <v>200</v>
      </c>
      <c r="BE752" s="40">
        <f t="shared" si="200"/>
        <v>633</v>
      </c>
      <c r="BF752" s="19"/>
      <c r="BG752" s="44"/>
      <c r="BH752" s="7"/>
      <c r="BL752" s="15" t="s">
        <v>0</v>
      </c>
    </row>
    <row r="753" spans="1:60">
      <c r="A753" s="13">
        <v>624</v>
      </c>
      <c r="B753" s="19" t="s">
        <v>837</v>
      </c>
      <c r="C753" s="19" t="s">
        <v>118</v>
      </c>
      <c r="D753" s="19">
        <v>3.5</v>
      </c>
      <c r="E753" s="14">
        <v>4</v>
      </c>
      <c r="F753" s="19">
        <v>3.5</v>
      </c>
      <c r="G753" s="19">
        <v>4</v>
      </c>
      <c r="H753" s="19">
        <v>4</v>
      </c>
      <c r="I753" s="19">
        <v>4</v>
      </c>
      <c r="J753" s="19">
        <v>4</v>
      </c>
      <c r="K753" s="19">
        <v>4</v>
      </c>
      <c r="L753" s="19">
        <v>4</v>
      </c>
      <c r="M753" s="19">
        <v>4</v>
      </c>
      <c r="N753" s="19">
        <v>4</v>
      </c>
      <c r="O753" s="19">
        <v>4</v>
      </c>
      <c r="P753" s="19">
        <v>4</v>
      </c>
      <c r="Q753" s="19">
        <v>4</v>
      </c>
      <c r="R753" s="19">
        <v>3.5</v>
      </c>
      <c r="S753" s="19">
        <v>3.5</v>
      </c>
      <c r="T753" s="19">
        <v>3.5</v>
      </c>
      <c r="U753" s="19">
        <v>3.5</v>
      </c>
      <c r="V753" s="19">
        <v>3.5</v>
      </c>
      <c r="W753" s="19">
        <v>3</v>
      </c>
      <c r="X753" s="19">
        <v>3</v>
      </c>
      <c r="Y753" s="19">
        <v>3</v>
      </c>
      <c r="Z753" s="14">
        <v>3</v>
      </c>
      <c r="AA753" s="19">
        <v>3</v>
      </c>
      <c r="AB753" s="19">
        <v>0.5</v>
      </c>
      <c r="AC753" s="19">
        <v>1.5</v>
      </c>
      <c r="AD753" s="19">
        <v>3</v>
      </c>
      <c r="AE753" s="19">
        <v>3.5</v>
      </c>
      <c r="AF753" s="19">
        <v>4</v>
      </c>
      <c r="AG753" s="19">
        <v>4</v>
      </c>
      <c r="AH753" s="19">
        <v>4</v>
      </c>
      <c r="AI753" s="14">
        <f t="shared" si="215"/>
        <v>108</v>
      </c>
      <c r="AJ753" s="14">
        <v>35</v>
      </c>
      <c r="AK753" s="36">
        <f t="shared" si="198"/>
        <v>3780</v>
      </c>
      <c r="AL753" s="19">
        <v>0</v>
      </c>
      <c r="AM753" s="36">
        <v>100</v>
      </c>
      <c r="AN753" s="36">
        <v>100</v>
      </c>
      <c r="AO753" s="41"/>
      <c r="AP753" s="41">
        <f t="shared" si="211"/>
        <v>0</v>
      </c>
      <c r="AQ753" s="41">
        <f t="shared" si="209"/>
        <v>0</v>
      </c>
      <c r="AR753" s="19"/>
      <c r="AS753" s="19"/>
      <c r="AT753" s="19"/>
      <c r="AU753" s="14">
        <f t="shared" si="210"/>
        <v>0</v>
      </c>
      <c r="AV753" s="14">
        <f t="shared" si="197"/>
        <v>0</v>
      </c>
      <c r="AW753" s="40">
        <f t="shared" si="212"/>
        <v>308</v>
      </c>
      <c r="AX753" s="40">
        <v>513</v>
      </c>
      <c r="AY753" s="40">
        <f t="shared" si="216"/>
        <v>108</v>
      </c>
      <c r="AZ753" s="40">
        <f t="shared" si="199"/>
        <v>621</v>
      </c>
      <c r="BA753" s="40">
        <v>100</v>
      </c>
      <c r="BB753" s="40">
        <f t="shared" si="213"/>
        <v>200</v>
      </c>
      <c r="BC753" s="40">
        <v>100</v>
      </c>
      <c r="BD753" s="40">
        <f t="shared" si="214"/>
        <v>200</v>
      </c>
      <c r="BE753" s="40">
        <f t="shared" si="200"/>
        <v>3472</v>
      </c>
      <c r="BF753" s="19"/>
      <c r="BG753" s="44"/>
      <c r="BH753" s="7"/>
    </row>
    <row r="754" spans="1:60">
      <c r="A754" s="13">
        <v>625</v>
      </c>
      <c r="B754" s="19" t="s">
        <v>838</v>
      </c>
      <c r="C754" s="19" t="s">
        <v>118</v>
      </c>
      <c r="D754" s="19"/>
      <c r="E754" s="14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4"/>
      <c r="AA754" s="19"/>
      <c r="AB754" s="19"/>
      <c r="AC754" s="19"/>
      <c r="AD754" s="19"/>
      <c r="AE754" s="19"/>
      <c r="AF754" s="19"/>
      <c r="AG754" s="19"/>
      <c r="AH754" s="19"/>
      <c r="AI754" s="14">
        <f t="shared" si="215"/>
        <v>0</v>
      </c>
      <c r="AJ754" s="14">
        <v>35</v>
      </c>
      <c r="AK754" s="36">
        <f t="shared" si="198"/>
        <v>0</v>
      </c>
      <c r="AL754" s="19">
        <v>0</v>
      </c>
      <c r="AM754" s="36">
        <v>0</v>
      </c>
      <c r="AN754" s="36">
        <v>0</v>
      </c>
      <c r="AO754" s="41"/>
      <c r="AP754" s="41">
        <f t="shared" si="211"/>
        <v>0</v>
      </c>
      <c r="AQ754" s="41">
        <f t="shared" si="209"/>
        <v>0</v>
      </c>
      <c r="AR754" s="19"/>
      <c r="AS754" s="19"/>
      <c r="AT754" s="19"/>
      <c r="AU754" s="14">
        <f t="shared" si="210"/>
        <v>0</v>
      </c>
      <c r="AV754" s="14">
        <f t="shared" si="197"/>
        <v>0</v>
      </c>
      <c r="AW754" s="40">
        <f t="shared" si="212"/>
        <v>0</v>
      </c>
      <c r="AX754" s="40">
        <v>6.5</v>
      </c>
      <c r="AY754" s="40">
        <f t="shared" si="216"/>
        <v>0</v>
      </c>
      <c r="AZ754" s="40">
        <f t="shared" si="199"/>
        <v>6.5</v>
      </c>
      <c r="BA754" s="40">
        <v>0</v>
      </c>
      <c r="BB754" s="40">
        <f t="shared" si="213"/>
        <v>0</v>
      </c>
      <c r="BC754" s="40">
        <v>0</v>
      </c>
      <c r="BD754" s="40">
        <f t="shared" si="214"/>
        <v>0</v>
      </c>
      <c r="BE754" s="40">
        <f t="shared" si="200"/>
        <v>0</v>
      </c>
      <c r="BF754" s="19"/>
      <c r="BG754" s="44"/>
      <c r="BH754" s="7"/>
    </row>
    <row r="755" spans="1:263">
      <c r="A755" s="13">
        <v>626</v>
      </c>
      <c r="B755" s="19" t="s">
        <v>839</v>
      </c>
      <c r="C755" s="19" t="s">
        <v>118</v>
      </c>
      <c r="D755" s="19">
        <v>0</v>
      </c>
      <c r="E755" s="14">
        <v>0</v>
      </c>
      <c r="F755" s="19">
        <v>0</v>
      </c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4"/>
      <c r="AA755" s="19"/>
      <c r="AB755" s="19"/>
      <c r="AC755" s="19"/>
      <c r="AD755" s="19"/>
      <c r="AE755" s="19"/>
      <c r="AF755" s="19"/>
      <c r="AG755" s="19"/>
      <c r="AH755" s="19"/>
      <c r="AI755" s="14">
        <f t="shared" si="215"/>
        <v>0</v>
      </c>
      <c r="AJ755" s="14">
        <v>35</v>
      </c>
      <c r="AK755" s="36">
        <f t="shared" si="198"/>
        <v>0</v>
      </c>
      <c r="AL755" s="19">
        <v>0</v>
      </c>
      <c r="AM755" s="36">
        <v>100</v>
      </c>
      <c r="AN755" s="36">
        <v>100</v>
      </c>
      <c r="AO755" s="41"/>
      <c r="AP755" s="41">
        <f t="shared" si="211"/>
        <v>0</v>
      </c>
      <c r="AQ755" s="41">
        <f t="shared" si="209"/>
        <v>0</v>
      </c>
      <c r="AR755" s="19"/>
      <c r="AS755" s="19"/>
      <c r="AT755" s="19"/>
      <c r="AU755" s="14">
        <f t="shared" si="210"/>
        <v>0</v>
      </c>
      <c r="AV755" s="14">
        <f t="shared" si="197"/>
        <v>0</v>
      </c>
      <c r="AW755" s="40">
        <v>0</v>
      </c>
      <c r="AX755" s="40">
        <v>142</v>
      </c>
      <c r="AY755" s="40">
        <f t="shared" si="216"/>
        <v>0</v>
      </c>
      <c r="AZ755" s="40">
        <f t="shared" si="199"/>
        <v>142</v>
      </c>
      <c r="BA755" s="40">
        <v>100</v>
      </c>
      <c r="BB755" s="40">
        <v>100</v>
      </c>
      <c r="BC755" s="40">
        <v>100</v>
      </c>
      <c r="BD755" s="40">
        <v>100</v>
      </c>
      <c r="BE755" s="40">
        <f t="shared" si="200"/>
        <v>0</v>
      </c>
      <c r="BF755" s="19"/>
      <c r="BG755" s="44"/>
      <c r="BH755" s="7"/>
      <c r="JB755" s="11"/>
      <c r="JC755" s="11"/>
    </row>
    <row r="756" spans="1:261">
      <c r="A756" s="13">
        <v>627</v>
      </c>
      <c r="B756" s="19" t="s">
        <v>840</v>
      </c>
      <c r="C756" s="19" t="s">
        <v>118</v>
      </c>
      <c r="D756" s="19">
        <v>0.5</v>
      </c>
      <c r="E756" s="14">
        <v>1</v>
      </c>
      <c r="F756" s="19">
        <v>1</v>
      </c>
      <c r="G756" s="19">
        <v>0.5</v>
      </c>
      <c r="H756" s="19">
        <v>1.5</v>
      </c>
      <c r="I756" s="19">
        <v>1.5</v>
      </c>
      <c r="J756" s="19">
        <v>1</v>
      </c>
      <c r="K756" s="19">
        <v>1</v>
      </c>
      <c r="L756" s="19">
        <v>1</v>
      </c>
      <c r="M756" s="19">
        <v>1</v>
      </c>
      <c r="N756" s="19">
        <v>1</v>
      </c>
      <c r="O756" s="19">
        <v>0</v>
      </c>
      <c r="P756" s="19">
        <v>1</v>
      </c>
      <c r="Q756" s="19">
        <v>1</v>
      </c>
      <c r="R756" s="19">
        <v>1</v>
      </c>
      <c r="S756" s="19">
        <v>1</v>
      </c>
      <c r="T756" s="19">
        <v>0</v>
      </c>
      <c r="U756" s="19">
        <v>0</v>
      </c>
      <c r="V756" s="19">
        <v>0</v>
      </c>
      <c r="W756" s="19">
        <v>0</v>
      </c>
      <c r="X756" s="19">
        <v>0.5</v>
      </c>
      <c r="Y756" s="19">
        <v>0</v>
      </c>
      <c r="Z756" s="14">
        <v>1</v>
      </c>
      <c r="AA756" s="19">
        <v>1</v>
      </c>
      <c r="AB756" s="19">
        <v>1</v>
      </c>
      <c r="AC756" s="19">
        <v>1</v>
      </c>
      <c r="AD756" s="19">
        <v>1</v>
      </c>
      <c r="AE756" s="19">
        <v>0</v>
      </c>
      <c r="AF756" s="19">
        <v>0.5</v>
      </c>
      <c r="AG756" s="19">
        <v>1</v>
      </c>
      <c r="AH756" s="19">
        <v>1</v>
      </c>
      <c r="AI756" s="14">
        <f t="shared" si="215"/>
        <v>23</v>
      </c>
      <c r="AJ756" s="14">
        <v>35</v>
      </c>
      <c r="AK756" s="36">
        <f t="shared" si="198"/>
        <v>805</v>
      </c>
      <c r="AL756" s="19">
        <v>0</v>
      </c>
      <c r="AM756" s="36">
        <v>100</v>
      </c>
      <c r="AN756" s="36">
        <v>100</v>
      </c>
      <c r="AO756" s="41"/>
      <c r="AP756" s="41">
        <f t="shared" si="211"/>
        <v>0</v>
      </c>
      <c r="AQ756" s="41">
        <f t="shared" si="209"/>
        <v>0</v>
      </c>
      <c r="AR756" s="19"/>
      <c r="AS756" s="19"/>
      <c r="AT756" s="19"/>
      <c r="AU756" s="14">
        <f t="shared" si="210"/>
        <v>0</v>
      </c>
      <c r="AV756" s="14">
        <f t="shared" ref="AV756:AV819" si="217">AT756-AU756</f>
        <v>0</v>
      </c>
      <c r="AW756" s="40">
        <f t="shared" ref="AW756:AW782" si="218">AM756+AN756+AP756+AR756+AU756+AY756</f>
        <v>223</v>
      </c>
      <c r="AX756" s="40">
        <v>193.5</v>
      </c>
      <c r="AY756" s="40">
        <f t="shared" si="216"/>
        <v>23</v>
      </c>
      <c r="AZ756" s="40">
        <f t="shared" si="199"/>
        <v>216.5</v>
      </c>
      <c r="BA756" s="40">
        <v>100</v>
      </c>
      <c r="BB756" s="40">
        <f t="shared" ref="BB756:BB782" si="219">BA756+AM756</f>
        <v>200</v>
      </c>
      <c r="BC756" s="40">
        <v>100</v>
      </c>
      <c r="BD756" s="40">
        <f t="shared" ref="BD756:BD782" si="220">BC756+AN756</f>
        <v>200</v>
      </c>
      <c r="BE756" s="40">
        <f t="shared" si="200"/>
        <v>582</v>
      </c>
      <c r="BF756" s="19"/>
      <c r="BG756" s="44"/>
      <c r="BH756" s="7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  <c r="BT756" s="33"/>
      <c r="BU756" s="33"/>
      <c r="BV756" s="33"/>
      <c r="BW756" s="33"/>
      <c r="BX756" s="33"/>
      <c r="BY756" s="33"/>
      <c r="BZ756" s="33"/>
      <c r="CA756" s="33"/>
      <c r="CB756" s="33"/>
      <c r="CC756" s="33"/>
      <c r="CD756" s="33"/>
      <c r="CE756" s="33"/>
      <c r="CF756" s="33"/>
      <c r="CG756" s="33"/>
      <c r="CH756" s="33"/>
      <c r="CI756" s="33"/>
      <c r="CJ756" s="33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  <c r="DA756" s="33"/>
      <c r="DB756" s="33"/>
      <c r="DC756" s="33"/>
      <c r="DD756" s="33"/>
      <c r="DE756" s="33"/>
      <c r="DF756" s="33"/>
      <c r="DG756" s="33"/>
      <c r="DH756" s="33"/>
      <c r="DI756" s="33"/>
      <c r="DJ756" s="33"/>
      <c r="DK756" s="33"/>
      <c r="DL756" s="33"/>
      <c r="DM756" s="33"/>
      <c r="DN756" s="33"/>
      <c r="DO756" s="33"/>
      <c r="DP756" s="33"/>
      <c r="DQ756" s="33"/>
      <c r="DR756" s="33"/>
      <c r="DS756" s="33"/>
      <c r="DT756" s="33"/>
      <c r="DU756" s="33"/>
      <c r="DV756" s="33"/>
      <c r="DW756" s="33"/>
      <c r="DX756" s="33"/>
      <c r="DY756" s="33"/>
      <c r="DZ756" s="33"/>
      <c r="EA756" s="33"/>
      <c r="EB756" s="33"/>
      <c r="EC756" s="33"/>
      <c r="ED756" s="33"/>
      <c r="EE756" s="33"/>
      <c r="EF756" s="33"/>
      <c r="EG756" s="33"/>
      <c r="EH756" s="33"/>
      <c r="EI756" s="33"/>
      <c r="EJ756" s="33"/>
      <c r="EK756" s="33"/>
      <c r="EL756" s="33"/>
      <c r="EM756" s="33"/>
      <c r="EN756" s="33"/>
      <c r="EO756" s="33"/>
      <c r="EP756" s="33"/>
      <c r="EQ756" s="33"/>
      <c r="ER756" s="33"/>
      <c r="ES756" s="33"/>
      <c r="ET756" s="33"/>
      <c r="EU756" s="33"/>
      <c r="EV756" s="33"/>
      <c r="EW756" s="33"/>
      <c r="EX756" s="33"/>
      <c r="EY756" s="33"/>
      <c r="EZ756" s="33"/>
      <c r="FA756" s="33"/>
      <c r="FB756" s="33"/>
      <c r="FC756" s="33"/>
      <c r="FD756" s="33"/>
      <c r="FE756" s="33"/>
      <c r="FF756" s="33"/>
      <c r="FG756" s="33"/>
      <c r="FH756" s="33"/>
      <c r="FI756" s="33"/>
      <c r="FJ756" s="33"/>
      <c r="FK756" s="33"/>
      <c r="FL756" s="33"/>
      <c r="FM756" s="33"/>
      <c r="FN756" s="33"/>
      <c r="FO756" s="33"/>
      <c r="FP756" s="33"/>
      <c r="FQ756" s="33"/>
      <c r="FR756" s="33"/>
      <c r="FS756" s="33"/>
      <c r="FT756" s="33"/>
      <c r="FU756" s="33"/>
      <c r="FV756" s="33"/>
      <c r="FW756" s="33"/>
      <c r="FX756" s="33"/>
      <c r="FY756" s="33"/>
      <c r="FZ756" s="33"/>
      <c r="GA756" s="33"/>
      <c r="GB756" s="33"/>
      <c r="GC756" s="33"/>
      <c r="GD756" s="33"/>
      <c r="GE756" s="33"/>
      <c r="GF756" s="33"/>
      <c r="GG756" s="33"/>
      <c r="GH756" s="33"/>
      <c r="GI756" s="33"/>
      <c r="GJ756" s="33"/>
      <c r="GK756" s="33"/>
      <c r="GL756" s="33"/>
      <c r="GM756" s="33"/>
      <c r="GN756" s="33"/>
      <c r="GO756" s="33"/>
      <c r="GP756" s="33"/>
      <c r="GQ756" s="33"/>
      <c r="GR756" s="33"/>
      <c r="GS756" s="33"/>
      <c r="GT756" s="33"/>
      <c r="GU756" s="33"/>
      <c r="GV756" s="33"/>
      <c r="GW756" s="33"/>
      <c r="GX756" s="33"/>
      <c r="GY756" s="33"/>
      <c r="GZ756" s="33"/>
      <c r="HA756" s="33"/>
      <c r="HB756" s="33"/>
      <c r="HC756" s="33"/>
      <c r="HD756" s="33"/>
      <c r="HE756" s="33"/>
      <c r="HF756" s="33"/>
      <c r="HG756" s="33"/>
      <c r="HH756" s="33"/>
      <c r="HI756" s="33"/>
      <c r="HJ756" s="33"/>
      <c r="HK756" s="33"/>
      <c r="HL756" s="33"/>
      <c r="HM756" s="33"/>
      <c r="HN756" s="33"/>
      <c r="HO756" s="33"/>
      <c r="HP756" s="33"/>
      <c r="HQ756" s="33"/>
      <c r="HR756" s="33"/>
      <c r="HS756" s="33"/>
      <c r="HT756" s="33"/>
      <c r="HU756" s="33"/>
      <c r="HV756" s="33"/>
      <c r="HW756" s="33"/>
      <c r="HX756" s="33"/>
      <c r="HY756" s="33"/>
      <c r="HZ756" s="33"/>
      <c r="IA756" s="33"/>
      <c r="IB756" s="33"/>
      <c r="IC756" s="33"/>
      <c r="ID756" s="33"/>
      <c r="IE756" s="33"/>
      <c r="IF756" s="33"/>
      <c r="IG756" s="33"/>
      <c r="IH756" s="33"/>
      <c r="II756" s="33"/>
      <c r="IJ756" s="33"/>
      <c r="IK756" s="33"/>
      <c r="IL756" s="33"/>
      <c r="IM756" s="33"/>
      <c r="IN756" s="33"/>
      <c r="IO756" s="33"/>
      <c r="IP756" s="33"/>
      <c r="IQ756" s="33"/>
      <c r="IR756" s="33"/>
      <c r="IS756" s="33"/>
      <c r="IT756" s="33"/>
      <c r="IU756" s="33"/>
      <c r="IV756" s="33"/>
      <c r="IW756" s="33"/>
      <c r="IX756" s="33"/>
      <c r="IY756" s="33"/>
      <c r="IZ756" s="33"/>
      <c r="JA756" s="33"/>
    </row>
    <row r="757" spans="1:60">
      <c r="A757" s="13">
        <v>628</v>
      </c>
      <c r="B757" s="19" t="s">
        <v>841</v>
      </c>
      <c r="C757" s="19" t="s">
        <v>118</v>
      </c>
      <c r="D757" s="19"/>
      <c r="E757" s="14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4"/>
      <c r="AA757" s="19"/>
      <c r="AB757" s="19"/>
      <c r="AC757" s="19"/>
      <c r="AD757" s="19"/>
      <c r="AE757" s="19"/>
      <c r="AF757" s="19"/>
      <c r="AG757" s="19"/>
      <c r="AH757" s="19"/>
      <c r="AI757" s="14">
        <f t="shared" si="215"/>
        <v>0</v>
      </c>
      <c r="AJ757" s="14">
        <v>35</v>
      </c>
      <c r="AK757" s="36">
        <f t="shared" si="198"/>
        <v>0</v>
      </c>
      <c r="AL757" s="19">
        <v>0</v>
      </c>
      <c r="AM757" s="36">
        <v>0</v>
      </c>
      <c r="AN757" s="36">
        <v>0</v>
      </c>
      <c r="AO757" s="41"/>
      <c r="AP757" s="41">
        <f t="shared" si="211"/>
        <v>0</v>
      </c>
      <c r="AQ757" s="41">
        <f t="shared" si="209"/>
        <v>0</v>
      </c>
      <c r="AR757" s="19"/>
      <c r="AS757" s="19"/>
      <c r="AT757" s="19"/>
      <c r="AU757" s="14">
        <f t="shared" si="210"/>
        <v>0</v>
      </c>
      <c r="AV757" s="14">
        <f t="shared" si="217"/>
        <v>0</v>
      </c>
      <c r="AW757" s="40">
        <f t="shared" si="218"/>
        <v>0</v>
      </c>
      <c r="AX757" s="40">
        <v>9</v>
      </c>
      <c r="AY757" s="40">
        <f t="shared" si="216"/>
        <v>0</v>
      </c>
      <c r="AZ757" s="40">
        <f t="shared" si="199"/>
        <v>9</v>
      </c>
      <c r="BA757" s="40">
        <v>0</v>
      </c>
      <c r="BB757" s="40">
        <f t="shared" si="219"/>
        <v>0</v>
      </c>
      <c r="BC757" s="40">
        <v>0</v>
      </c>
      <c r="BD757" s="40">
        <f t="shared" si="220"/>
        <v>0</v>
      </c>
      <c r="BE757" s="40">
        <f t="shared" si="200"/>
        <v>0</v>
      </c>
      <c r="BF757" s="19"/>
      <c r="BG757" s="44"/>
      <c r="BH757" s="7"/>
    </row>
    <row r="758" spans="1:60">
      <c r="A758" s="13">
        <v>629</v>
      </c>
      <c r="B758" s="19" t="s">
        <v>842</v>
      </c>
      <c r="C758" s="19" t="s">
        <v>118</v>
      </c>
      <c r="D758" s="19">
        <v>3.5</v>
      </c>
      <c r="E758" s="14">
        <v>3</v>
      </c>
      <c r="F758" s="19">
        <v>4</v>
      </c>
      <c r="G758" s="19">
        <v>3</v>
      </c>
      <c r="H758" s="19">
        <v>2.5</v>
      </c>
      <c r="I758" s="19">
        <v>2.5</v>
      </c>
      <c r="J758" s="19">
        <v>3.5</v>
      </c>
      <c r="K758" s="19">
        <v>0</v>
      </c>
      <c r="L758" s="19">
        <v>3</v>
      </c>
      <c r="M758" s="19">
        <v>4</v>
      </c>
      <c r="N758" s="19">
        <v>3</v>
      </c>
      <c r="O758" s="19">
        <v>2</v>
      </c>
      <c r="P758" s="19">
        <v>2</v>
      </c>
      <c r="Q758" s="19">
        <v>3</v>
      </c>
      <c r="R758" s="19">
        <v>3.5</v>
      </c>
      <c r="S758" s="19">
        <v>3</v>
      </c>
      <c r="T758" s="19">
        <v>3</v>
      </c>
      <c r="U758" s="19">
        <v>3</v>
      </c>
      <c r="V758" s="19">
        <v>3</v>
      </c>
      <c r="W758" s="19">
        <v>4</v>
      </c>
      <c r="X758" s="19">
        <v>2.5</v>
      </c>
      <c r="Y758" s="19">
        <v>4</v>
      </c>
      <c r="Z758" s="14">
        <v>4.5</v>
      </c>
      <c r="AA758" s="19">
        <v>3</v>
      </c>
      <c r="AB758" s="19">
        <v>2</v>
      </c>
      <c r="AC758" s="19">
        <v>2.5</v>
      </c>
      <c r="AD758" s="19">
        <v>3</v>
      </c>
      <c r="AE758" s="19">
        <v>2</v>
      </c>
      <c r="AF758" s="19">
        <v>0</v>
      </c>
      <c r="AG758" s="19"/>
      <c r="AH758" s="19">
        <v>0</v>
      </c>
      <c r="AI758" s="14">
        <f t="shared" si="215"/>
        <v>82</v>
      </c>
      <c r="AJ758" s="14">
        <v>35</v>
      </c>
      <c r="AK758" s="36">
        <f t="shared" si="198"/>
        <v>2870</v>
      </c>
      <c r="AL758" s="19">
        <v>0</v>
      </c>
      <c r="AM758" s="36">
        <v>100</v>
      </c>
      <c r="AN758" s="36">
        <v>100</v>
      </c>
      <c r="AO758" s="41"/>
      <c r="AP758" s="41">
        <f t="shared" si="211"/>
        <v>0</v>
      </c>
      <c r="AQ758" s="41">
        <f t="shared" si="209"/>
        <v>0</v>
      </c>
      <c r="AR758" s="19"/>
      <c r="AS758" s="19"/>
      <c r="AT758" s="19"/>
      <c r="AU758" s="14">
        <f t="shared" si="210"/>
        <v>0</v>
      </c>
      <c r="AV758" s="14">
        <f t="shared" si="217"/>
        <v>0</v>
      </c>
      <c r="AW758" s="40">
        <f t="shared" si="218"/>
        <v>282</v>
      </c>
      <c r="AX758" s="40">
        <v>159.5</v>
      </c>
      <c r="AY758" s="40">
        <f t="shared" si="216"/>
        <v>82</v>
      </c>
      <c r="AZ758" s="40">
        <f t="shared" si="199"/>
        <v>241.5</v>
      </c>
      <c r="BA758" s="40">
        <v>100</v>
      </c>
      <c r="BB758" s="40">
        <f t="shared" si="219"/>
        <v>200</v>
      </c>
      <c r="BC758" s="40">
        <v>100</v>
      </c>
      <c r="BD758" s="40">
        <f t="shared" si="220"/>
        <v>200</v>
      </c>
      <c r="BE758" s="40">
        <f t="shared" si="200"/>
        <v>2588</v>
      </c>
      <c r="BF758" s="19"/>
      <c r="BG758" s="44"/>
      <c r="BH758" s="7"/>
    </row>
    <row r="759" spans="1:60">
      <c r="A759" s="13">
        <v>630</v>
      </c>
      <c r="B759" s="19" t="s">
        <v>843</v>
      </c>
      <c r="C759" s="19" t="s">
        <v>118</v>
      </c>
      <c r="D759" s="19">
        <v>3</v>
      </c>
      <c r="E759" s="14">
        <v>3</v>
      </c>
      <c r="F759" s="19">
        <v>1</v>
      </c>
      <c r="G759" s="19">
        <v>3</v>
      </c>
      <c r="H759" s="19">
        <v>3</v>
      </c>
      <c r="I759" s="19">
        <v>3</v>
      </c>
      <c r="J759" s="19">
        <v>2.5</v>
      </c>
      <c r="K759" s="19">
        <v>1.5</v>
      </c>
      <c r="L759" s="19">
        <v>2.5</v>
      </c>
      <c r="M759" s="19">
        <v>2</v>
      </c>
      <c r="N759" s="19">
        <v>0</v>
      </c>
      <c r="O759" s="19">
        <v>0</v>
      </c>
      <c r="P759" s="19">
        <v>1.5</v>
      </c>
      <c r="Q759" s="19">
        <v>2.5</v>
      </c>
      <c r="R759" s="19">
        <v>2.5</v>
      </c>
      <c r="S759" s="19">
        <v>2</v>
      </c>
      <c r="T759" s="19">
        <v>2.5</v>
      </c>
      <c r="U759" s="19">
        <v>2.5</v>
      </c>
      <c r="V759" s="19">
        <v>2</v>
      </c>
      <c r="W759" s="19">
        <v>2.5</v>
      </c>
      <c r="X759" s="19">
        <v>2.5</v>
      </c>
      <c r="Y759" s="19">
        <v>2.5</v>
      </c>
      <c r="Z759" s="14">
        <v>2.5</v>
      </c>
      <c r="AA759" s="19"/>
      <c r="AB759" s="19">
        <v>0</v>
      </c>
      <c r="AC759" s="19">
        <v>0</v>
      </c>
      <c r="AD759" s="19">
        <v>0</v>
      </c>
      <c r="AE759" s="19">
        <v>0</v>
      </c>
      <c r="AF759" s="19">
        <v>0</v>
      </c>
      <c r="AG759" s="19"/>
      <c r="AH759" s="19">
        <v>0</v>
      </c>
      <c r="AI759" s="14">
        <f t="shared" si="215"/>
        <v>50</v>
      </c>
      <c r="AJ759" s="14">
        <v>35</v>
      </c>
      <c r="AK759" s="36">
        <f t="shared" si="198"/>
        <v>1750</v>
      </c>
      <c r="AL759" s="19">
        <v>0</v>
      </c>
      <c r="AM759" s="36">
        <v>100</v>
      </c>
      <c r="AN759" s="36">
        <v>100</v>
      </c>
      <c r="AO759" s="41"/>
      <c r="AP759" s="41">
        <f t="shared" si="211"/>
        <v>0</v>
      </c>
      <c r="AQ759" s="41">
        <f t="shared" si="209"/>
        <v>0</v>
      </c>
      <c r="AR759" s="19"/>
      <c r="AS759" s="19"/>
      <c r="AT759" s="19"/>
      <c r="AU759" s="14">
        <f t="shared" si="210"/>
        <v>0</v>
      </c>
      <c r="AV759" s="14">
        <f t="shared" si="217"/>
        <v>0</v>
      </c>
      <c r="AW759" s="40">
        <f t="shared" si="218"/>
        <v>250</v>
      </c>
      <c r="AX759" s="40">
        <v>130</v>
      </c>
      <c r="AY759" s="40">
        <f t="shared" si="216"/>
        <v>50</v>
      </c>
      <c r="AZ759" s="40">
        <f t="shared" si="199"/>
        <v>180</v>
      </c>
      <c r="BA759" s="40">
        <v>700</v>
      </c>
      <c r="BB759" s="40">
        <f t="shared" si="219"/>
        <v>800</v>
      </c>
      <c r="BC759" s="40">
        <v>100</v>
      </c>
      <c r="BD759" s="40">
        <f t="shared" si="220"/>
        <v>200</v>
      </c>
      <c r="BE759" s="40">
        <f t="shared" si="200"/>
        <v>1500</v>
      </c>
      <c r="BF759" s="19"/>
      <c r="BG759" s="44"/>
      <c r="BH759" s="7"/>
    </row>
    <row r="760" spans="1:60">
      <c r="A760" s="13">
        <v>631</v>
      </c>
      <c r="B760" s="19" t="s">
        <v>844</v>
      </c>
      <c r="C760" s="19" t="s">
        <v>118</v>
      </c>
      <c r="D760" s="19">
        <v>5.5</v>
      </c>
      <c r="E760" s="14">
        <v>4.5</v>
      </c>
      <c r="F760" s="19">
        <v>4.5</v>
      </c>
      <c r="G760" s="19">
        <v>5.5</v>
      </c>
      <c r="H760" s="19">
        <v>4.5</v>
      </c>
      <c r="I760" s="19">
        <v>5</v>
      </c>
      <c r="J760" s="19">
        <v>5</v>
      </c>
      <c r="K760" s="19">
        <v>4.5</v>
      </c>
      <c r="L760" s="19">
        <v>4.5</v>
      </c>
      <c r="M760" s="19">
        <v>5.5</v>
      </c>
      <c r="N760" s="19">
        <v>5.5</v>
      </c>
      <c r="O760" s="19">
        <v>10</v>
      </c>
      <c r="P760" s="19">
        <v>9</v>
      </c>
      <c r="Q760" s="19">
        <v>11</v>
      </c>
      <c r="R760" s="19">
        <v>10.5</v>
      </c>
      <c r="S760" s="19">
        <v>10.5</v>
      </c>
      <c r="T760" s="19">
        <v>11</v>
      </c>
      <c r="U760" s="19">
        <v>10</v>
      </c>
      <c r="V760" s="19">
        <v>10.5</v>
      </c>
      <c r="W760" s="19">
        <v>10.5</v>
      </c>
      <c r="X760" s="19">
        <v>9</v>
      </c>
      <c r="Y760" s="19">
        <v>9.5</v>
      </c>
      <c r="Z760" s="14">
        <v>9</v>
      </c>
      <c r="AA760" s="19">
        <v>0</v>
      </c>
      <c r="AB760" s="19">
        <v>6</v>
      </c>
      <c r="AC760" s="19">
        <v>9</v>
      </c>
      <c r="AD760" s="19">
        <v>8</v>
      </c>
      <c r="AE760" s="19">
        <v>7.5</v>
      </c>
      <c r="AF760" s="19">
        <v>8.5</v>
      </c>
      <c r="AG760" s="19">
        <v>9.5</v>
      </c>
      <c r="AH760" s="19">
        <v>9.4</v>
      </c>
      <c r="AI760" s="14">
        <f t="shared" si="215"/>
        <v>232.9</v>
      </c>
      <c r="AJ760" s="14">
        <v>35</v>
      </c>
      <c r="AK760" s="36">
        <f t="shared" si="198"/>
        <v>8151.5</v>
      </c>
      <c r="AL760" s="19">
        <v>0</v>
      </c>
      <c r="AM760" s="36">
        <v>100</v>
      </c>
      <c r="AN760" s="36">
        <v>100</v>
      </c>
      <c r="AO760" s="41"/>
      <c r="AP760" s="41">
        <f t="shared" si="211"/>
        <v>0</v>
      </c>
      <c r="AQ760" s="41">
        <f t="shared" si="209"/>
        <v>0</v>
      </c>
      <c r="AR760" s="19"/>
      <c r="AS760" s="19"/>
      <c r="AT760" s="19"/>
      <c r="AU760" s="14">
        <f t="shared" si="210"/>
        <v>0</v>
      </c>
      <c r="AV760" s="14">
        <f t="shared" si="217"/>
        <v>0</v>
      </c>
      <c r="AW760" s="40">
        <f t="shared" si="218"/>
        <v>432.9</v>
      </c>
      <c r="AX760" s="40">
        <v>127</v>
      </c>
      <c r="AY760" s="40">
        <f t="shared" si="216"/>
        <v>232.9</v>
      </c>
      <c r="AZ760" s="40">
        <f t="shared" si="199"/>
        <v>359.9</v>
      </c>
      <c r="BA760" s="40">
        <v>100</v>
      </c>
      <c r="BB760" s="40">
        <f t="shared" si="219"/>
        <v>200</v>
      </c>
      <c r="BC760" s="40">
        <v>100</v>
      </c>
      <c r="BD760" s="40">
        <f t="shared" si="220"/>
        <v>200</v>
      </c>
      <c r="BE760" s="40">
        <f t="shared" si="200"/>
        <v>7718.6</v>
      </c>
      <c r="BF760" s="19"/>
      <c r="BG760" s="44"/>
      <c r="BH760" s="7"/>
    </row>
    <row r="761" spans="1:60">
      <c r="A761" s="13">
        <v>872</v>
      </c>
      <c r="B761" s="19" t="s">
        <v>845</v>
      </c>
      <c r="C761" s="19" t="s">
        <v>118</v>
      </c>
      <c r="D761" s="19">
        <v>2.5</v>
      </c>
      <c r="E761" s="14">
        <v>3.5</v>
      </c>
      <c r="F761" s="19">
        <v>3.5</v>
      </c>
      <c r="G761" s="19">
        <v>3</v>
      </c>
      <c r="H761" s="19">
        <v>3</v>
      </c>
      <c r="I761" s="19">
        <v>3</v>
      </c>
      <c r="J761" s="19">
        <v>3.5</v>
      </c>
      <c r="K761" s="19">
        <v>3.5</v>
      </c>
      <c r="L761" s="19">
        <v>4</v>
      </c>
      <c r="M761" s="19">
        <v>4</v>
      </c>
      <c r="N761" s="19">
        <v>4.5</v>
      </c>
      <c r="O761" s="19">
        <v>3.5</v>
      </c>
      <c r="P761" s="19">
        <v>3</v>
      </c>
      <c r="Q761" s="19">
        <v>3.5</v>
      </c>
      <c r="R761" s="19">
        <v>3</v>
      </c>
      <c r="S761" s="19">
        <v>2</v>
      </c>
      <c r="T761" s="19">
        <v>3</v>
      </c>
      <c r="U761" s="19">
        <v>3</v>
      </c>
      <c r="V761" s="19">
        <v>4</v>
      </c>
      <c r="W761" s="19">
        <v>4</v>
      </c>
      <c r="X761" s="19">
        <v>5</v>
      </c>
      <c r="Y761" s="19">
        <v>3</v>
      </c>
      <c r="Z761" s="14">
        <v>4</v>
      </c>
      <c r="AA761" s="19">
        <v>5</v>
      </c>
      <c r="AB761" s="19">
        <v>5</v>
      </c>
      <c r="AC761" s="19">
        <v>4.5</v>
      </c>
      <c r="AD761" s="19">
        <v>5.5</v>
      </c>
      <c r="AE761" s="19">
        <v>5.5</v>
      </c>
      <c r="AF761" s="19">
        <v>6</v>
      </c>
      <c r="AG761" s="19">
        <v>5.5</v>
      </c>
      <c r="AH761" s="19">
        <v>6.5</v>
      </c>
      <c r="AI761" s="14">
        <f t="shared" si="215"/>
        <v>122.5</v>
      </c>
      <c r="AJ761" s="14">
        <v>35</v>
      </c>
      <c r="AK761" s="36">
        <f t="shared" si="198"/>
        <v>4287.5</v>
      </c>
      <c r="AL761" s="19">
        <v>0</v>
      </c>
      <c r="AM761" s="36">
        <v>100</v>
      </c>
      <c r="AN761" s="36">
        <v>100</v>
      </c>
      <c r="AO761" s="41"/>
      <c r="AP761" s="41">
        <f t="shared" si="211"/>
        <v>0</v>
      </c>
      <c r="AQ761" s="41">
        <f t="shared" si="209"/>
        <v>0</v>
      </c>
      <c r="AR761" s="19"/>
      <c r="AS761" s="19"/>
      <c r="AT761" s="19"/>
      <c r="AU761" s="14">
        <f t="shared" si="210"/>
        <v>0</v>
      </c>
      <c r="AV761" s="14">
        <f t="shared" si="217"/>
        <v>0</v>
      </c>
      <c r="AW761" s="40">
        <f t="shared" si="218"/>
        <v>322.5</v>
      </c>
      <c r="AX761" s="40">
        <v>50.5</v>
      </c>
      <c r="AY761" s="40">
        <f t="shared" si="216"/>
        <v>122.5</v>
      </c>
      <c r="AZ761" s="40">
        <f t="shared" si="199"/>
        <v>173</v>
      </c>
      <c r="BA761" s="40">
        <v>100</v>
      </c>
      <c r="BB761" s="40">
        <f t="shared" si="219"/>
        <v>200</v>
      </c>
      <c r="BC761" s="40">
        <v>100</v>
      </c>
      <c r="BD761" s="40">
        <f t="shared" si="220"/>
        <v>200</v>
      </c>
      <c r="BE761" s="40">
        <f t="shared" si="200"/>
        <v>3965</v>
      </c>
      <c r="BF761" s="19"/>
      <c r="BG761" s="44"/>
      <c r="BH761" s="7"/>
    </row>
    <row r="762" spans="1:60">
      <c r="A762" s="118">
        <v>947</v>
      </c>
      <c r="B762" s="118" t="s">
        <v>846</v>
      </c>
      <c r="C762" s="118" t="s">
        <v>118</v>
      </c>
      <c r="D762" s="118"/>
      <c r="E762" s="118"/>
      <c r="F762" s="118">
        <v>2</v>
      </c>
      <c r="G762" s="118">
        <v>2</v>
      </c>
      <c r="H762" s="118">
        <v>2</v>
      </c>
      <c r="I762" s="118">
        <v>2</v>
      </c>
      <c r="J762" s="118">
        <v>2</v>
      </c>
      <c r="K762" s="118">
        <v>2</v>
      </c>
      <c r="L762" s="118">
        <v>0</v>
      </c>
      <c r="M762" s="118">
        <v>2</v>
      </c>
      <c r="N762" s="118">
        <v>2</v>
      </c>
      <c r="O762" s="118">
        <v>2</v>
      </c>
      <c r="P762" s="118">
        <v>2</v>
      </c>
      <c r="Q762" s="118">
        <v>2</v>
      </c>
      <c r="R762" s="118">
        <v>2</v>
      </c>
      <c r="S762" s="118">
        <v>2</v>
      </c>
      <c r="T762" s="118">
        <v>2</v>
      </c>
      <c r="U762" s="118">
        <v>2</v>
      </c>
      <c r="V762" s="118">
        <v>2</v>
      </c>
      <c r="W762" s="118">
        <v>2</v>
      </c>
      <c r="X762" s="118">
        <v>2</v>
      </c>
      <c r="Y762" s="118">
        <v>2</v>
      </c>
      <c r="Z762" s="118">
        <v>2</v>
      </c>
      <c r="AA762" s="118">
        <v>2</v>
      </c>
      <c r="AB762" s="118">
        <v>2</v>
      </c>
      <c r="AC762" s="118">
        <v>2</v>
      </c>
      <c r="AD762" s="118">
        <v>2</v>
      </c>
      <c r="AE762" s="118">
        <v>2</v>
      </c>
      <c r="AF762" s="118">
        <v>2</v>
      </c>
      <c r="AG762" s="118">
        <v>2</v>
      </c>
      <c r="AH762" s="118">
        <v>2</v>
      </c>
      <c r="AI762" s="14">
        <f t="shared" si="215"/>
        <v>56</v>
      </c>
      <c r="AJ762" s="14">
        <v>35</v>
      </c>
      <c r="AK762" s="36">
        <f t="shared" si="198"/>
        <v>1960</v>
      </c>
      <c r="AL762" s="14">
        <v>0</v>
      </c>
      <c r="AM762" s="14"/>
      <c r="AN762" s="14"/>
      <c r="AO762" s="14"/>
      <c r="AP762" s="41">
        <f t="shared" si="211"/>
        <v>0</v>
      </c>
      <c r="AQ762" s="41">
        <f t="shared" si="209"/>
        <v>0</v>
      </c>
      <c r="AR762" s="118"/>
      <c r="AS762" s="14"/>
      <c r="AT762" s="118"/>
      <c r="AU762" s="14">
        <f t="shared" si="210"/>
        <v>0</v>
      </c>
      <c r="AV762" s="14">
        <f t="shared" si="217"/>
        <v>0</v>
      </c>
      <c r="AW762" s="40">
        <f t="shared" si="218"/>
        <v>56</v>
      </c>
      <c r="AX762" s="118"/>
      <c r="AY762" s="40">
        <f t="shared" si="216"/>
        <v>56</v>
      </c>
      <c r="AZ762" s="40">
        <f t="shared" si="199"/>
        <v>56</v>
      </c>
      <c r="BA762" s="118"/>
      <c r="BB762" s="40">
        <f t="shared" si="219"/>
        <v>0</v>
      </c>
      <c r="BC762" s="118"/>
      <c r="BD762" s="40">
        <f t="shared" si="220"/>
        <v>0</v>
      </c>
      <c r="BE762" s="40">
        <f t="shared" si="200"/>
        <v>1904</v>
      </c>
      <c r="BF762" s="118"/>
      <c r="BG762" s="118"/>
      <c r="BH762" s="7"/>
    </row>
    <row r="763" spans="1:60">
      <c r="A763" s="118">
        <v>948</v>
      </c>
      <c r="B763" s="118" t="s">
        <v>847</v>
      </c>
      <c r="C763" s="118" t="s">
        <v>118</v>
      </c>
      <c r="D763" s="118"/>
      <c r="E763" s="118">
        <v>5</v>
      </c>
      <c r="F763" s="118">
        <v>5</v>
      </c>
      <c r="G763" s="118">
        <v>5</v>
      </c>
      <c r="H763" s="118">
        <v>3</v>
      </c>
      <c r="I763" s="118">
        <v>3.5</v>
      </c>
      <c r="J763" s="118">
        <v>4</v>
      </c>
      <c r="K763" s="118">
        <v>4.5</v>
      </c>
      <c r="L763" s="118">
        <v>4.5</v>
      </c>
      <c r="M763" s="118">
        <v>4</v>
      </c>
      <c r="N763" s="118">
        <v>4</v>
      </c>
      <c r="O763" s="118">
        <v>4</v>
      </c>
      <c r="P763" s="118">
        <v>4.5</v>
      </c>
      <c r="Q763" s="118">
        <v>4</v>
      </c>
      <c r="R763" s="118">
        <v>4</v>
      </c>
      <c r="S763" s="118">
        <v>4.5</v>
      </c>
      <c r="T763" s="118">
        <v>4.5</v>
      </c>
      <c r="U763" s="118">
        <v>4.5</v>
      </c>
      <c r="V763" s="118">
        <v>4.5</v>
      </c>
      <c r="W763" s="118">
        <v>4.5</v>
      </c>
      <c r="X763" s="118">
        <v>4.5</v>
      </c>
      <c r="Y763" s="118">
        <v>5</v>
      </c>
      <c r="Z763" s="118">
        <v>5</v>
      </c>
      <c r="AA763" s="118">
        <v>5.5</v>
      </c>
      <c r="AB763" s="118">
        <v>5</v>
      </c>
      <c r="AC763" s="118">
        <v>3</v>
      </c>
      <c r="AD763" s="118">
        <v>3.5</v>
      </c>
      <c r="AE763" s="118">
        <v>4.5</v>
      </c>
      <c r="AF763" s="118">
        <v>4</v>
      </c>
      <c r="AG763" s="118">
        <v>4</v>
      </c>
      <c r="AH763" s="118">
        <v>3</v>
      </c>
      <c r="AI763" s="14">
        <f t="shared" si="215"/>
        <v>128.5</v>
      </c>
      <c r="AJ763" s="14">
        <v>35</v>
      </c>
      <c r="AK763" s="36">
        <f t="shared" si="198"/>
        <v>4497.5</v>
      </c>
      <c r="AL763" s="14">
        <v>0</v>
      </c>
      <c r="AM763" s="14"/>
      <c r="AN763" s="14"/>
      <c r="AO763" s="14"/>
      <c r="AP763" s="41">
        <f t="shared" si="211"/>
        <v>0</v>
      </c>
      <c r="AQ763" s="41">
        <f t="shared" si="209"/>
        <v>0</v>
      </c>
      <c r="AR763" s="118"/>
      <c r="AS763" s="14"/>
      <c r="AT763" s="118"/>
      <c r="AU763" s="14">
        <f t="shared" si="210"/>
        <v>0</v>
      </c>
      <c r="AV763" s="14">
        <f t="shared" si="217"/>
        <v>0</v>
      </c>
      <c r="AW763" s="40">
        <f t="shared" si="218"/>
        <v>128.5</v>
      </c>
      <c r="AX763" s="118"/>
      <c r="AY763" s="40">
        <f t="shared" si="216"/>
        <v>128.5</v>
      </c>
      <c r="AZ763" s="40">
        <f t="shared" si="199"/>
        <v>128.5</v>
      </c>
      <c r="BA763" s="118"/>
      <c r="BB763" s="40">
        <f t="shared" si="219"/>
        <v>0</v>
      </c>
      <c r="BC763" s="118"/>
      <c r="BD763" s="40">
        <f t="shared" si="220"/>
        <v>0</v>
      </c>
      <c r="BE763" s="40">
        <f t="shared" si="200"/>
        <v>4369</v>
      </c>
      <c r="BF763" s="118"/>
      <c r="BG763" s="118"/>
      <c r="BH763" s="7"/>
    </row>
    <row r="764" spans="1:60">
      <c r="A764" s="118">
        <v>949</v>
      </c>
      <c r="B764" s="118" t="s">
        <v>848</v>
      </c>
      <c r="C764" s="118" t="s">
        <v>118</v>
      </c>
      <c r="D764" s="118"/>
      <c r="E764" s="118"/>
      <c r="F764" s="118"/>
      <c r="G764" s="118"/>
      <c r="H764" s="118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>
        <v>6</v>
      </c>
      <c r="S764" s="118">
        <v>6</v>
      </c>
      <c r="T764" s="118">
        <v>6</v>
      </c>
      <c r="U764" s="118">
        <v>6</v>
      </c>
      <c r="V764" s="118">
        <v>5</v>
      </c>
      <c r="W764" s="118">
        <v>6</v>
      </c>
      <c r="X764" s="118">
        <v>0</v>
      </c>
      <c r="Y764" s="118">
        <v>5.5</v>
      </c>
      <c r="Z764" s="118">
        <v>4.5</v>
      </c>
      <c r="AA764" s="118">
        <v>5.5</v>
      </c>
      <c r="AB764" s="118">
        <v>5.5</v>
      </c>
      <c r="AC764" s="118">
        <v>5.5</v>
      </c>
      <c r="AD764" s="118">
        <v>0</v>
      </c>
      <c r="AE764" s="118">
        <v>3.5</v>
      </c>
      <c r="AF764" s="118">
        <v>3</v>
      </c>
      <c r="AG764" s="118">
        <v>4</v>
      </c>
      <c r="AH764" s="118">
        <v>3.5</v>
      </c>
      <c r="AI764" s="14">
        <f t="shared" si="215"/>
        <v>75.5</v>
      </c>
      <c r="AJ764" s="14">
        <v>35</v>
      </c>
      <c r="AK764" s="36">
        <f t="shared" si="198"/>
        <v>2642.5</v>
      </c>
      <c r="AL764" s="14">
        <v>0</v>
      </c>
      <c r="AM764" s="14"/>
      <c r="AN764" s="14"/>
      <c r="AO764" s="14"/>
      <c r="AP764" s="41">
        <f t="shared" si="211"/>
        <v>0</v>
      </c>
      <c r="AQ764" s="41">
        <f t="shared" si="209"/>
        <v>0</v>
      </c>
      <c r="AR764" s="118"/>
      <c r="AS764" s="14"/>
      <c r="AT764" s="118"/>
      <c r="AU764" s="14">
        <f t="shared" si="210"/>
        <v>0</v>
      </c>
      <c r="AV764" s="14">
        <f t="shared" si="217"/>
        <v>0</v>
      </c>
      <c r="AW764" s="40">
        <f t="shared" si="218"/>
        <v>75.5</v>
      </c>
      <c r="AX764" s="118"/>
      <c r="AY764" s="40">
        <f t="shared" si="216"/>
        <v>75.5</v>
      </c>
      <c r="AZ764" s="40">
        <f t="shared" si="199"/>
        <v>75.5</v>
      </c>
      <c r="BA764" s="118"/>
      <c r="BB764" s="40">
        <f t="shared" si="219"/>
        <v>0</v>
      </c>
      <c r="BC764" s="118"/>
      <c r="BD764" s="40">
        <f t="shared" si="220"/>
        <v>0</v>
      </c>
      <c r="BE764" s="40">
        <f t="shared" si="200"/>
        <v>2567</v>
      </c>
      <c r="BF764" s="118"/>
      <c r="BG764" s="118"/>
      <c r="BH764" s="7"/>
    </row>
    <row r="765" spans="1:261">
      <c r="A765" s="13">
        <v>579</v>
      </c>
      <c r="B765" s="20" t="s">
        <v>849</v>
      </c>
      <c r="C765" s="19" t="s">
        <v>212</v>
      </c>
      <c r="D765" s="19">
        <v>4.5</v>
      </c>
      <c r="E765" s="19">
        <v>4</v>
      </c>
      <c r="F765" s="19">
        <v>4.5</v>
      </c>
      <c r="G765" s="19">
        <v>4</v>
      </c>
      <c r="H765" s="19">
        <v>3.5</v>
      </c>
      <c r="I765" s="19">
        <v>3</v>
      </c>
      <c r="J765" s="19">
        <v>3</v>
      </c>
      <c r="K765" s="19">
        <v>3.5</v>
      </c>
      <c r="L765" s="19">
        <v>4.5</v>
      </c>
      <c r="M765" s="19">
        <v>5</v>
      </c>
      <c r="N765" s="19">
        <v>5.5</v>
      </c>
      <c r="O765" s="19">
        <v>5.5</v>
      </c>
      <c r="P765" s="19">
        <v>5</v>
      </c>
      <c r="Q765" s="19">
        <v>6</v>
      </c>
      <c r="R765" s="19">
        <v>6</v>
      </c>
      <c r="S765" s="19">
        <v>6</v>
      </c>
      <c r="T765" s="19">
        <v>4.5</v>
      </c>
      <c r="U765" s="19">
        <v>5.5</v>
      </c>
      <c r="V765" s="19">
        <v>5.5</v>
      </c>
      <c r="W765" s="19">
        <v>5.5</v>
      </c>
      <c r="X765" s="19">
        <v>5.5</v>
      </c>
      <c r="Y765" s="19">
        <v>5</v>
      </c>
      <c r="Z765" s="14"/>
      <c r="AA765" s="19">
        <v>5</v>
      </c>
      <c r="AB765" s="19">
        <v>4</v>
      </c>
      <c r="AC765" s="19">
        <v>5</v>
      </c>
      <c r="AD765" s="19">
        <v>5.5</v>
      </c>
      <c r="AE765" s="19">
        <v>5.5</v>
      </c>
      <c r="AF765" s="19">
        <v>5.5</v>
      </c>
      <c r="AG765" s="19">
        <v>5.5</v>
      </c>
      <c r="AH765" s="19">
        <v>6</v>
      </c>
      <c r="AI765" s="14">
        <f t="shared" si="215"/>
        <v>147</v>
      </c>
      <c r="AJ765" s="14">
        <v>35</v>
      </c>
      <c r="AK765" s="36">
        <f t="shared" si="198"/>
        <v>5145</v>
      </c>
      <c r="AL765" s="19">
        <v>10</v>
      </c>
      <c r="AM765" s="36">
        <v>100</v>
      </c>
      <c r="AN765" s="36">
        <v>100</v>
      </c>
      <c r="AO765" s="41"/>
      <c r="AP765" s="41">
        <f t="shared" si="211"/>
        <v>0</v>
      </c>
      <c r="AQ765" s="41">
        <f t="shared" si="209"/>
        <v>10</v>
      </c>
      <c r="AR765" s="19"/>
      <c r="AS765" s="19"/>
      <c r="AT765" s="18">
        <v>4600</v>
      </c>
      <c r="AU765" s="14">
        <f t="shared" si="210"/>
        <v>4600</v>
      </c>
      <c r="AV765" s="14">
        <f t="shared" si="217"/>
        <v>0</v>
      </c>
      <c r="AW765" s="40">
        <f t="shared" si="218"/>
        <v>4947</v>
      </c>
      <c r="AX765" s="40">
        <v>759.5</v>
      </c>
      <c r="AY765" s="40">
        <f t="shared" si="216"/>
        <v>147</v>
      </c>
      <c r="AZ765" s="40">
        <f t="shared" si="199"/>
        <v>906.5</v>
      </c>
      <c r="BA765" s="40">
        <v>100</v>
      </c>
      <c r="BB765" s="40">
        <f t="shared" si="219"/>
        <v>200</v>
      </c>
      <c r="BC765" s="40">
        <v>100</v>
      </c>
      <c r="BD765" s="40">
        <f t="shared" si="220"/>
        <v>200</v>
      </c>
      <c r="BE765" s="40">
        <f t="shared" si="200"/>
        <v>198</v>
      </c>
      <c r="BF765" s="14"/>
      <c r="BG765" s="44"/>
      <c r="BH765" s="12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</row>
    <row r="766" spans="1:261">
      <c r="A766" s="13">
        <v>581</v>
      </c>
      <c r="B766" s="18" t="s">
        <v>850</v>
      </c>
      <c r="C766" s="19" t="s">
        <v>212</v>
      </c>
      <c r="D766" s="19">
        <v>2</v>
      </c>
      <c r="E766" s="19">
        <v>2</v>
      </c>
      <c r="F766" s="19">
        <v>2</v>
      </c>
      <c r="G766" s="19">
        <v>2</v>
      </c>
      <c r="H766" s="19">
        <v>2</v>
      </c>
      <c r="I766" s="19">
        <v>2</v>
      </c>
      <c r="J766" s="19">
        <v>2</v>
      </c>
      <c r="K766" s="19">
        <v>2</v>
      </c>
      <c r="L766" s="19">
        <v>2</v>
      </c>
      <c r="M766" s="19">
        <v>2</v>
      </c>
      <c r="N766" s="19">
        <v>2</v>
      </c>
      <c r="O766" s="19">
        <v>1.5</v>
      </c>
      <c r="P766" s="19">
        <v>2</v>
      </c>
      <c r="Q766" s="19">
        <v>2</v>
      </c>
      <c r="R766" s="19">
        <v>2</v>
      </c>
      <c r="S766" s="19">
        <v>1.5</v>
      </c>
      <c r="T766" s="19">
        <v>2</v>
      </c>
      <c r="U766" s="19">
        <v>1.5</v>
      </c>
      <c r="V766" s="19">
        <v>2</v>
      </c>
      <c r="W766" s="19">
        <v>2</v>
      </c>
      <c r="X766" s="19">
        <v>2</v>
      </c>
      <c r="Y766" s="19">
        <v>2</v>
      </c>
      <c r="Z766" s="14"/>
      <c r="AA766" s="19">
        <v>1.5</v>
      </c>
      <c r="AB766" s="19">
        <v>2</v>
      </c>
      <c r="AC766" s="19">
        <v>2</v>
      </c>
      <c r="AD766" s="19">
        <v>0</v>
      </c>
      <c r="AE766" s="19">
        <v>0</v>
      </c>
      <c r="AF766" s="19">
        <v>1.5</v>
      </c>
      <c r="AG766" s="19">
        <v>2</v>
      </c>
      <c r="AH766" s="19">
        <v>2</v>
      </c>
      <c r="AI766" s="14">
        <f t="shared" si="215"/>
        <v>53.5</v>
      </c>
      <c r="AJ766" s="14">
        <v>35</v>
      </c>
      <c r="AK766" s="36">
        <f t="shared" si="198"/>
        <v>1872.5</v>
      </c>
      <c r="AL766" s="19">
        <v>0</v>
      </c>
      <c r="AM766" s="36">
        <v>100</v>
      </c>
      <c r="AN766" s="36">
        <v>100</v>
      </c>
      <c r="AO766" s="41"/>
      <c r="AP766" s="41">
        <f t="shared" si="211"/>
        <v>0</v>
      </c>
      <c r="AQ766" s="41">
        <f t="shared" si="209"/>
        <v>0</v>
      </c>
      <c r="AR766" s="19"/>
      <c r="AS766" s="19"/>
      <c r="AT766" s="18"/>
      <c r="AU766" s="14">
        <f t="shared" si="210"/>
        <v>0</v>
      </c>
      <c r="AV766" s="14">
        <f t="shared" si="217"/>
        <v>0</v>
      </c>
      <c r="AW766" s="40">
        <f t="shared" si="218"/>
        <v>253.5</v>
      </c>
      <c r="AX766" s="40">
        <v>340</v>
      </c>
      <c r="AY766" s="40">
        <f t="shared" si="216"/>
        <v>53.5</v>
      </c>
      <c r="AZ766" s="40">
        <f t="shared" si="199"/>
        <v>393.5</v>
      </c>
      <c r="BA766" s="40">
        <v>100</v>
      </c>
      <c r="BB766" s="40">
        <f t="shared" si="219"/>
        <v>200</v>
      </c>
      <c r="BC766" s="40">
        <v>100</v>
      </c>
      <c r="BD766" s="40">
        <f t="shared" si="220"/>
        <v>200</v>
      </c>
      <c r="BE766" s="40">
        <f t="shared" si="200"/>
        <v>1619</v>
      </c>
      <c r="BF766" s="45"/>
      <c r="BG766" s="44"/>
      <c r="BH766" s="12"/>
      <c r="BI766" s="106"/>
      <c r="BJ766" s="106"/>
      <c r="BK766" s="106"/>
      <c r="BL766" s="106"/>
      <c r="BM766" s="106"/>
      <c r="BN766" s="106"/>
      <c r="BO766" s="106"/>
      <c r="BP766" s="106"/>
      <c r="BQ766" s="106"/>
      <c r="BR766" s="106"/>
      <c r="BS766" s="106"/>
      <c r="BT766" s="106"/>
      <c r="BU766" s="106"/>
      <c r="BV766" s="106"/>
      <c r="BW766" s="106"/>
      <c r="BX766" s="106"/>
      <c r="BY766" s="106"/>
      <c r="BZ766" s="106"/>
      <c r="CA766" s="106"/>
      <c r="CB766" s="106"/>
      <c r="CC766" s="106"/>
      <c r="CD766" s="106"/>
      <c r="CE766" s="106"/>
      <c r="CF766" s="106"/>
      <c r="CG766" s="106"/>
      <c r="CH766" s="106"/>
      <c r="CI766" s="106"/>
      <c r="CJ766" s="106"/>
      <c r="CK766" s="106"/>
      <c r="CL766" s="106"/>
      <c r="CM766" s="106"/>
      <c r="CN766" s="106"/>
      <c r="CO766" s="106"/>
      <c r="CP766" s="106"/>
      <c r="CQ766" s="106"/>
      <c r="CR766" s="106"/>
      <c r="CS766" s="106"/>
      <c r="CT766" s="106"/>
      <c r="CU766" s="106"/>
      <c r="CV766" s="106"/>
      <c r="CW766" s="106"/>
      <c r="CX766" s="106"/>
      <c r="CY766" s="106"/>
      <c r="CZ766" s="106"/>
      <c r="DA766" s="106"/>
      <c r="DB766" s="106"/>
      <c r="DC766" s="106"/>
      <c r="DD766" s="106"/>
      <c r="DE766" s="106"/>
      <c r="DF766" s="106"/>
      <c r="DG766" s="106"/>
      <c r="DH766" s="106"/>
      <c r="DI766" s="106"/>
      <c r="DJ766" s="106"/>
      <c r="DK766" s="106"/>
      <c r="DL766" s="106"/>
      <c r="DM766" s="106"/>
      <c r="DN766" s="106"/>
      <c r="DO766" s="106"/>
      <c r="DP766" s="106"/>
      <c r="DQ766" s="106"/>
      <c r="DR766" s="106"/>
      <c r="DS766" s="106"/>
      <c r="DT766" s="106"/>
      <c r="DU766" s="106"/>
      <c r="DV766" s="106"/>
      <c r="DW766" s="106"/>
      <c r="DX766" s="106"/>
      <c r="DY766" s="106"/>
      <c r="DZ766" s="106"/>
      <c r="EA766" s="106"/>
      <c r="EB766" s="106"/>
      <c r="EC766" s="106"/>
      <c r="ED766" s="106"/>
      <c r="EE766" s="106"/>
      <c r="EF766" s="106"/>
      <c r="EG766" s="106"/>
      <c r="EH766" s="106"/>
      <c r="EI766" s="106"/>
      <c r="EJ766" s="106"/>
      <c r="EK766" s="106"/>
      <c r="EL766" s="106"/>
      <c r="EM766" s="106"/>
      <c r="EN766" s="106"/>
      <c r="EO766" s="106"/>
      <c r="EP766" s="106"/>
      <c r="EQ766" s="106"/>
      <c r="ER766" s="106"/>
      <c r="ES766" s="106"/>
      <c r="ET766" s="106"/>
      <c r="EU766" s="106"/>
      <c r="EV766" s="106"/>
      <c r="EW766" s="106"/>
      <c r="EX766" s="106"/>
      <c r="EY766" s="106"/>
      <c r="EZ766" s="106"/>
      <c r="FA766" s="106"/>
      <c r="FB766" s="106"/>
      <c r="FC766" s="106"/>
      <c r="FD766" s="106"/>
      <c r="FE766" s="106"/>
      <c r="FF766" s="106"/>
      <c r="FG766" s="106"/>
      <c r="FH766" s="106"/>
      <c r="FI766" s="106"/>
      <c r="FJ766" s="106"/>
      <c r="FK766" s="106"/>
      <c r="FL766" s="106"/>
      <c r="FM766" s="106"/>
      <c r="FN766" s="106"/>
      <c r="FO766" s="106"/>
      <c r="FP766" s="106"/>
      <c r="FQ766" s="106"/>
      <c r="FR766" s="106"/>
      <c r="FS766" s="106"/>
      <c r="FT766" s="106"/>
      <c r="FU766" s="106"/>
      <c r="FV766" s="106"/>
      <c r="FW766" s="106"/>
      <c r="FX766" s="106"/>
      <c r="FY766" s="106"/>
      <c r="FZ766" s="106"/>
      <c r="GA766" s="106"/>
      <c r="GB766" s="106"/>
      <c r="GC766" s="106"/>
      <c r="GD766" s="106"/>
      <c r="GE766" s="106"/>
      <c r="GF766" s="106"/>
      <c r="GG766" s="106"/>
      <c r="GH766" s="106"/>
      <c r="GI766" s="106"/>
      <c r="GJ766" s="106"/>
      <c r="GK766" s="106"/>
      <c r="GL766" s="106"/>
      <c r="GM766" s="106"/>
      <c r="GN766" s="106"/>
      <c r="GO766" s="106"/>
      <c r="GP766" s="106"/>
      <c r="GQ766" s="106"/>
      <c r="GR766" s="106"/>
      <c r="GS766" s="106"/>
      <c r="GT766" s="106"/>
      <c r="GU766" s="106"/>
      <c r="GV766" s="106"/>
      <c r="GW766" s="106"/>
      <c r="GX766" s="106"/>
      <c r="GY766" s="106"/>
      <c r="GZ766" s="106"/>
      <c r="HA766" s="106"/>
      <c r="HB766" s="106"/>
      <c r="HC766" s="106"/>
      <c r="HD766" s="106"/>
      <c r="HE766" s="106"/>
      <c r="HF766" s="106"/>
      <c r="HG766" s="106"/>
      <c r="HH766" s="106"/>
      <c r="HI766" s="106"/>
      <c r="HJ766" s="106"/>
      <c r="HK766" s="106"/>
      <c r="HL766" s="106"/>
      <c r="HM766" s="106"/>
      <c r="HN766" s="106"/>
      <c r="HO766" s="106"/>
      <c r="HP766" s="106"/>
      <c r="HQ766" s="106"/>
      <c r="HR766" s="106"/>
      <c r="HS766" s="106"/>
      <c r="HT766" s="106"/>
      <c r="HU766" s="106"/>
      <c r="HV766" s="106"/>
      <c r="HW766" s="106"/>
      <c r="HX766" s="106"/>
      <c r="HY766" s="106"/>
      <c r="HZ766" s="106"/>
      <c r="IA766" s="106"/>
      <c r="IB766" s="106"/>
      <c r="IC766" s="106"/>
      <c r="ID766" s="106"/>
      <c r="IE766" s="106"/>
      <c r="IF766" s="106"/>
      <c r="IG766" s="106"/>
      <c r="IH766" s="106"/>
      <c r="II766" s="106"/>
      <c r="IJ766" s="106"/>
      <c r="IK766" s="106"/>
      <c r="IL766" s="106"/>
      <c r="IM766" s="106"/>
      <c r="IN766" s="106"/>
      <c r="IO766" s="106"/>
      <c r="IP766" s="106"/>
      <c r="IQ766" s="106"/>
      <c r="IR766" s="106"/>
      <c r="IS766" s="106"/>
      <c r="IT766" s="106"/>
      <c r="IU766" s="106"/>
      <c r="IV766" s="106"/>
      <c r="IW766" s="106"/>
      <c r="IX766" s="106"/>
      <c r="IY766" s="106"/>
      <c r="IZ766" s="106"/>
      <c r="JA766" s="106"/>
    </row>
    <row r="767" spans="1:60">
      <c r="A767" s="13">
        <v>585</v>
      </c>
      <c r="B767" s="18" t="s">
        <v>851</v>
      </c>
      <c r="C767" s="19" t="s">
        <v>212</v>
      </c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4"/>
      <c r="AA767" s="19"/>
      <c r="AB767" s="19"/>
      <c r="AC767" s="19"/>
      <c r="AD767" s="19"/>
      <c r="AE767" s="19"/>
      <c r="AF767" s="19"/>
      <c r="AG767" s="19"/>
      <c r="AH767" s="19"/>
      <c r="AI767" s="14">
        <f t="shared" si="215"/>
        <v>0</v>
      </c>
      <c r="AJ767" s="14">
        <v>35</v>
      </c>
      <c r="AK767" s="36">
        <f t="shared" si="198"/>
        <v>0</v>
      </c>
      <c r="AL767" s="19">
        <v>1429.5</v>
      </c>
      <c r="AM767" s="36">
        <v>0</v>
      </c>
      <c r="AN767" s="36">
        <v>0</v>
      </c>
      <c r="AO767" s="41"/>
      <c r="AP767" s="41">
        <f t="shared" si="211"/>
        <v>0</v>
      </c>
      <c r="AQ767" s="41">
        <f t="shared" si="209"/>
        <v>1429.5</v>
      </c>
      <c r="AR767" s="19"/>
      <c r="AS767" s="19"/>
      <c r="AT767" s="18"/>
      <c r="AU767" s="14">
        <f t="shared" si="210"/>
        <v>0</v>
      </c>
      <c r="AV767" s="14">
        <f t="shared" si="217"/>
        <v>0</v>
      </c>
      <c r="AW767" s="40">
        <f t="shared" si="218"/>
        <v>0</v>
      </c>
      <c r="AX767" s="40">
        <v>444.5</v>
      </c>
      <c r="AY767" s="40">
        <f t="shared" si="216"/>
        <v>0</v>
      </c>
      <c r="AZ767" s="40">
        <f t="shared" si="199"/>
        <v>444.5</v>
      </c>
      <c r="BA767" s="40">
        <v>1000</v>
      </c>
      <c r="BB767" s="40">
        <f t="shared" si="219"/>
        <v>1000</v>
      </c>
      <c r="BC767" s="40">
        <v>0</v>
      </c>
      <c r="BD767" s="40">
        <f t="shared" si="220"/>
        <v>0</v>
      </c>
      <c r="BE767" s="40">
        <f t="shared" si="200"/>
        <v>0</v>
      </c>
      <c r="BF767" s="45"/>
      <c r="BG767" s="44"/>
      <c r="BH767" s="7"/>
    </row>
    <row r="768" spans="1:60">
      <c r="A768" s="13">
        <v>587</v>
      </c>
      <c r="B768" s="18" t="s">
        <v>852</v>
      </c>
      <c r="C768" s="19" t="s">
        <v>212</v>
      </c>
      <c r="D768" s="19">
        <v>0.5</v>
      </c>
      <c r="E768" s="19">
        <v>0.5</v>
      </c>
      <c r="F768" s="19">
        <v>0.5</v>
      </c>
      <c r="G768" s="19">
        <v>0.5</v>
      </c>
      <c r="H768" s="19">
        <v>0.5</v>
      </c>
      <c r="I768" s="19">
        <v>0.5</v>
      </c>
      <c r="J768" s="19">
        <v>0.5</v>
      </c>
      <c r="K768" s="19">
        <v>0.5</v>
      </c>
      <c r="L768" s="19">
        <v>0.5</v>
      </c>
      <c r="M768" s="19">
        <v>0.5</v>
      </c>
      <c r="N768" s="19">
        <v>0.5</v>
      </c>
      <c r="O768" s="19">
        <v>0.5</v>
      </c>
      <c r="P768" s="19">
        <v>0</v>
      </c>
      <c r="Q768" s="19">
        <v>0.5</v>
      </c>
      <c r="R768" s="19">
        <v>0.5</v>
      </c>
      <c r="S768" s="19">
        <v>0.5</v>
      </c>
      <c r="T768" s="19">
        <v>0</v>
      </c>
      <c r="U768" s="19">
        <v>0</v>
      </c>
      <c r="V768" s="19">
        <v>0</v>
      </c>
      <c r="W768" s="19">
        <v>0</v>
      </c>
      <c r="X768" s="19">
        <v>0</v>
      </c>
      <c r="Y768" s="19"/>
      <c r="Z768" s="14"/>
      <c r="AA768" s="19"/>
      <c r="AB768" s="19"/>
      <c r="AC768" s="19"/>
      <c r="AD768" s="19"/>
      <c r="AE768" s="19"/>
      <c r="AF768" s="19"/>
      <c r="AG768" s="19"/>
      <c r="AH768" s="19"/>
      <c r="AI768" s="14">
        <f t="shared" si="215"/>
        <v>7.5</v>
      </c>
      <c r="AJ768" s="14">
        <v>35</v>
      </c>
      <c r="AK768" s="36">
        <f t="shared" si="198"/>
        <v>262.5</v>
      </c>
      <c r="AL768" s="19">
        <v>0</v>
      </c>
      <c r="AM768" s="36">
        <v>100</v>
      </c>
      <c r="AN768" s="36">
        <v>100</v>
      </c>
      <c r="AO768" s="41"/>
      <c r="AP768" s="41">
        <f t="shared" si="211"/>
        <v>0</v>
      </c>
      <c r="AQ768" s="41">
        <f t="shared" si="209"/>
        <v>0</v>
      </c>
      <c r="AR768" s="19"/>
      <c r="AS768" s="19"/>
      <c r="AT768" s="18"/>
      <c r="AU768" s="14">
        <f t="shared" si="210"/>
        <v>0</v>
      </c>
      <c r="AV768" s="14">
        <f t="shared" si="217"/>
        <v>0</v>
      </c>
      <c r="AW768" s="40">
        <f t="shared" si="218"/>
        <v>207.5</v>
      </c>
      <c r="AX768" s="40">
        <v>214</v>
      </c>
      <c r="AY768" s="40">
        <f t="shared" si="216"/>
        <v>7.5</v>
      </c>
      <c r="AZ768" s="40">
        <f t="shared" si="199"/>
        <v>221.5</v>
      </c>
      <c r="BA768" s="40">
        <v>100</v>
      </c>
      <c r="BB768" s="40">
        <f t="shared" si="219"/>
        <v>200</v>
      </c>
      <c r="BC768" s="40">
        <v>100</v>
      </c>
      <c r="BD768" s="40">
        <f t="shared" si="220"/>
        <v>200</v>
      </c>
      <c r="BE768" s="40">
        <f t="shared" si="200"/>
        <v>55</v>
      </c>
      <c r="BF768" s="45"/>
      <c r="BG768" s="44"/>
      <c r="BH768" s="7"/>
    </row>
    <row r="769" spans="1:60">
      <c r="A769" s="13">
        <v>588</v>
      </c>
      <c r="B769" s="18" t="s">
        <v>853</v>
      </c>
      <c r="C769" s="19" t="s">
        <v>212</v>
      </c>
      <c r="D769" s="19">
        <v>2.5</v>
      </c>
      <c r="E769" s="19">
        <v>3</v>
      </c>
      <c r="F769" s="19">
        <v>2.5</v>
      </c>
      <c r="G769" s="19">
        <v>3</v>
      </c>
      <c r="H769" s="19">
        <v>2</v>
      </c>
      <c r="I769" s="19">
        <v>2</v>
      </c>
      <c r="J769" s="19">
        <v>2</v>
      </c>
      <c r="K769" s="19">
        <v>3</v>
      </c>
      <c r="L769" s="19">
        <v>2.5</v>
      </c>
      <c r="M769" s="19">
        <v>3</v>
      </c>
      <c r="N769" s="19">
        <v>2.5</v>
      </c>
      <c r="O769" s="19">
        <v>4</v>
      </c>
      <c r="P769" s="19">
        <v>4</v>
      </c>
      <c r="Q769" s="19">
        <v>4</v>
      </c>
      <c r="R769" s="19">
        <v>4</v>
      </c>
      <c r="S769" s="19">
        <v>4</v>
      </c>
      <c r="T769" s="19">
        <v>4</v>
      </c>
      <c r="U769" s="19">
        <v>4</v>
      </c>
      <c r="V769" s="19">
        <v>4</v>
      </c>
      <c r="W769" s="19">
        <v>4</v>
      </c>
      <c r="X769" s="19">
        <v>4</v>
      </c>
      <c r="Y769" s="19">
        <v>4</v>
      </c>
      <c r="Z769" s="14"/>
      <c r="AA769" s="19">
        <v>3.5</v>
      </c>
      <c r="AB769" s="19">
        <v>3.5</v>
      </c>
      <c r="AC769" s="19">
        <v>0</v>
      </c>
      <c r="AD769" s="19">
        <v>4</v>
      </c>
      <c r="AE769" s="19">
        <v>3.5</v>
      </c>
      <c r="AF769" s="19">
        <v>4</v>
      </c>
      <c r="AG769" s="19">
        <v>3.5</v>
      </c>
      <c r="AH769" s="19">
        <v>3.5</v>
      </c>
      <c r="AI769" s="14">
        <f t="shared" si="215"/>
        <v>97.5</v>
      </c>
      <c r="AJ769" s="14">
        <v>35</v>
      </c>
      <c r="AK769" s="36">
        <f t="shared" si="198"/>
        <v>3412.5</v>
      </c>
      <c r="AL769" s="19">
        <v>0</v>
      </c>
      <c r="AM769" s="36">
        <v>100</v>
      </c>
      <c r="AN769" s="36">
        <v>100</v>
      </c>
      <c r="AO769" s="41"/>
      <c r="AP769" s="41">
        <f t="shared" si="211"/>
        <v>0</v>
      </c>
      <c r="AQ769" s="41">
        <f t="shared" si="209"/>
        <v>0</v>
      </c>
      <c r="AR769" s="19"/>
      <c r="AS769" s="19"/>
      <c r="AT769" s="18"/>
      <c r="AU769" s="14">
        <f t="shared" si="210"/>
        <v>0</v>
      </c>
      <c r="AV769" s="14">
        <f t="shared" si="217"/>
        <v>0</v>
      </c>
      <c r="AW769" s="40">
        <f t="shared" si="218"/>
        <v>297.5</v>
      </c>
      <c r="AX769" s="40">
        <v>14</v>
      </c>
      <c r="AY769" s="40">
        <f t="shared" si="216"/>
        <v>97.5</v>
      </c>
      <c r="AZ769" s="40">
        <f t="shared" si="199"/>
        <v>111.5</v>
      </c>
      <c r="BA769" s="40">
        <v>100</v>
      </c>
      <c r="BB769" s="40">
        <f t="shared" si="219"/>
        <v>200</v>
      </c>
      <c r="BC769" s="40">
        <v>100</v>
      </c>
      <c r="BD769" s="40">
        <f t="shared" si="220"/>
        <v>200</v>
      </c>
      <c r="BE769" s="40">
        <f t="shared" si="200"/>
        <v>3115</v>
      </c>
      <c r="BF769" s="45"/>
      <c r="BG769" s="44"/>
      <c r="BH769" s="7"/>
    </row>
    <row r="770" spans="1:60">
      <c r="A770" s="13">
        <v>589</v>
      </c>
      <c r="B770" s="18" t="s">
        <v>854</v>
      </c>
      <c r="C770" s="19" t="s">
        <v>212</v>
      </c>
      <c r="D770" s="19">
        <v>3</v>
      </c>
      <c r="E770" s="19">
        <v>3</v>
      </c>
      <c r="F770" s="19">
        <v>2.5</v>
      </c>
      <c r="G770" s="19">
        <v>2.5</v>
      </c>
      <c r="H770" s="19">
        <v>3</v>
      </c>
      <c r="I770" s="19">
        <v>2.5</v>
      </c>
      <c r="J770" s="19">
        <v>3.5</v>
      </c>
      <c r="K770" s="19">
        <v>3</v>
      </c>
      <c r="L770" s="19">
        <v>3</v>
      </c>
      <c r="M770" s="19">
        <v>3</v>
      </c>
      <c r="N770" s="19">
        <v>0</v>
      </c>
      <c r="O770" s="19">
        <v>3</v>
      </c>
      <c r="P770" s="19">
        <v>2</v>
      </c>
      <c r="Q770" s="19">
        <v>3.5</v>
      </c>
      <c r="R770" s="19">
        <v>3.5</v>
      </c>
      <c r="S770" s="19">
        <v>2.5</v>
      </c>
      <c r="T770" s="19">
        <v>2.5</v>
      </c>
      <c r="U770" s="19">
        <v>3.5</v>
      </c>
      <c r="V770" s="19">
        <v>2.5</v>
      </c>
      <c r="W770" s="19">
        <v>2.5</v>
      </c>
      <c r="X770" s="19">
        <v>2.5</v>
      </c>
      <c r="Y770" s="19">
        <v>2.5</v>
      </c>
      <c r="Z770" s="14"/>
      <c r="AA770" s="19">
        <v>2</v>
      </c>
      <c r="AB770" s="19">
        <v>2.5</v>
      </c>
      <c r="AC770" s="19">
        <v>3</v>
      </c>
      <c r="AD770" s="19">
        <v>3</v>
      </c>
      <c r="AE770" s="19">
        <v>3</v>
      </c>
      <c r="AF770" s="19">
        <v>2.5</v>
      </c>
      <c r="AG770" s="19">
        <v>2.5</v>
      </c>
      <c r="AH770" s="19">
        <v>2</v>
      </c>
      <c r="AI770" s="14">
        <f t="shared" si="215"/>
        <v>80</v>
      </c>
      <c r="AJ770" s="14">
        <v>35</v>
      </c>
      <c r="AK770" s="36">
        <f t="shared" si="198"/>
        <v>2800</v>
      </c>
      <c r="AL770" s="19">
        <v>0</v>
      </c>
      <c r="AM770" s="36">
        <v>100</v>
      </c>
      <c r="AN770" s="36">
        <v>100</v>
      </c>
      <c r="AO770" s="41"/>
      <c r="AP770" s="41">
        <f t="shared" si="211"/>
        <v>0</v>
      </c>
      <c r="AQ770" s="41">
        <f t="shared" si="209"/>
        <v>0</v>
      </c>
      <c r="AR770" s="19"/>
      <c r="AS770" s="19"/>
      <c r="AT770" s="18"/>
      <c r="AU770" s="14">
        <f t="shared" si="210"/>
        <v>0</v>
      </c>
      <c r="AV770" s="14">
        <f t="shared" si="217"/>
        <v>0</v>
      </c>
      <c r="AW770" s="40">
        <f t="shared" si="218"/>
        <v>280</v>
      </c>
      <c r="AX770" s="40">
        <v>414.5</v>
      </c>
      <c r="AY770" s="40">
        <f t="shared" si="216"/>
        <v>80</v>
      </c>
      <c r="AZ770" s="40">
        <f t="shared" si="199"/>
        <v>494.5</v>
      </c>
      <c r="BA770" s="40">
        <v>100</v>
      </c>
      <c r="BB770" s="40">
        <f t="shared" si="219"/>
        <v>200</v>
      </c>
      <c r="BC770" s="40">
        <v>100</v>
      </c>
      <c r="BD770" s="40">
        <f t="shared" si="220"/>
        <v>200</v>
      </c>
      <c r="BE770" s="40">
        <f t="shared" si="200"/>
        <v>2520</v>
      </c>
      <c r="BF770" s="45"/>
      <c r="BG770" s="44"/>
      <c r="BH770" s="7"/>
    </row>
    <row r="771" spans="1:60">
      <c r="A771" s="13">
        <v>590</v>
      </c>
      <c r="B771" s="18" t="s">
        <v>855</v>
      </c>
      <c r="C771" s="19" t="s">
        <v>212</v>
      </c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4"/>
      <c r="AA771" s="19"/>
      <c r="AB771" s="19"/>
      <c r="AC771" s="19"/>
      <c r="AD771" s="19"/>
      <c r="AE771" s="19"/>
      <c r="AF771" s="19"/>
      <c r="AG771" s="19"/>
      <c r="AH771" s="19"/>
      <c r="AI771" s="14">
        <f t="shared" si="215"/>
        <v>0</v>
      </c>
      <c r="AJ771" s="14">
        <v>35</v>
      </c>
      <c r="AK771" s="36">
        <f t="shared" ref="AK771:AK834" si="221">AI771*AJ771</f>
        <v>0</v>
      </c>
      <c r="AL771" s="19">
        <v>0</v>
      </c>
      <c r="AM771" s="36">
        <v>0</v>
      </c>
      <c r="AN771" s="36">
        <v>0</v>
      </c>
      <c r="AO771" s="41"/>
      <c r="AP771" s="41">
        <f t="shared" si="211"/>
        <v>0</v>
      </c>
      <c r="AQ771" s="41">
        <f t="shared" si="209"/>
        <v>0</v>
      </c>
      <c r="AR771" s="19"/>
      <c r="AS771" s="19"/>
      <c r="AT771" s="18"/>
      <c r="AU771" s="14">
        <f t="shared" si="210"/>
        <v>0</v>
      </c>
      <c r="AV771" s="14">
        <f t="shared" si="217"/>
        <v>0</v>
      </c>
      <c r="AW771" s="40">
        <f t="shared" si="218"/>
        <v>0</v>
      </c>
      <c r="AX771" s="40">
        <v>203</v>
      </c>
      <c r="AY771" s="40">
        <f t="shared" si="216"/>
        <v>0</v>
      </c>
      <c r="AZ771" s="40">
        <f t="shared" ref="AZ771:AZ834" si="222">AX771+AY771</f>
        <v>203</v>
      </c>
      <c r="BA771" s="40">
        <v>0</v>
      </c>
      <c r="BB771" s="40">
        <f t="shared" si="219"/>
        <v>0</v>
      </c>
      <c r="BC771" s="40">
        <v>0</v>
      </c>
      <c r="BD771" s="40">
        <f t="shared" si="220"/>
        <v>0</v>
      </c>
      <c r="BE771" s="40">
        <f t="shared" ref="BE771:BE834" si="223">AK771-AW771</f>
        <v>0</v>
      </c>
      <c r="BF771" s="45"/>
      <c r="BG771" s="44"/>
      <c r="BH771" s="7"/>
    </row>
    <row r="772" spans="1:60">
      <c r="A772" s="13">
        <v>591</v>
      </c>
      <c r="B772" s="18" t="s">
        <v>856</v>
      </c>
      <c r="C772" s="19" t="s">
        <v>212</v>
      </c>
      <c r="D772" s="19">
        <v>1</v>
      </c>
      <c r="E772" s="19" t="s">
        <v>79</v>
      </c>
      <c r="F772" s="19" t="s">
        <v>79</v>
      </c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>
        <v>1</v>
      </c>
      <c r="Z772" s="14"/>
      <c r="AA772" s="19"/>
      <c r="AB772" s="19">
        <v>1</v>
      </c>
      <c r="AC772" s="19">
        <v>0</v>
      </c>
      <c r="AD772" s="19">
        <v>1</v>
      </c>
      <c r="AE772" s="19">
        <v>1</v>
      </c>
      <c r="AF772" s="19">
        <v>1</v>
      </c>
      <c r="AG772" s="19">
        <v>1</v>
      </c>
      <c r="AH772" s="19">
        <v>1</v>
      </c>
      <c r="AI772" s="14">
        <f t="shared" si="215"/>
        <v>8</v>
      </c>
      <c r="AJ772" s="14">
        <v>35</v>
      </c>
      <c r="AK772" s="36">
        <f t="shared" si="221"/>
        <v>280</v>
      </c>
      <c r="AL772" s="19">
        <v>0</v>
      </c>
      <c r="AM772" s="36">
        <v>0</v>
      </c>
      <c r="AN772" s="36">
        <v>0</v>
      </c>
      <c r="AO772" s="41"/>
      <c r="AP772" s="41">
        <f t="shared" si="211"/>
        <v>0</v>
      </c>
      <c r="AQ772" s="41">
        <f t="shared" si="209"/>
        <v>0</v>
      </c>
      <c r="AR772" s="19"/>
      <c r="AS772" s="19"/>
      <c r="AT772" s="18"/>
      <c r="AU772" s="14">
        <f t="shared" si="210"/>
        <v>0</v>
      </c>
      <c r="AV772" s="14">
        <f t="shared" si="217"/>
        <v>0</v>
      </c>
      <c r="AW772" s="40">
        <f t="shared" si="218"/>
        <v>8</v>
      </c>
      <c r="AX772" s="40">
        <v>1</v>
      </c>
      <c r="AY772" s="40">
        <f t="shared" si="216"/>
        <v>8</v>
      </c>
      <c r="AZ772" s="40">
        <f t="shared" si="222"/>
        <v>9</v>
      </c>
      <c r="BA772" s="40">
        <v>0</v>
      </c>
      <c r="BB772" s="40">
        <f t="shared" si="219"/>
        <v>0</v>
      </c>
      <c r="BC772" s="40">
        <v>0</v>
      </c>
      <c r="BD772" s="40">
        <f t="shared" si="220"/>
        <v>0</v>
      </c>
      <c r="BE772" s="40">
        <f t="shared" si="223"/>
        <v>272</v>
      </c>
      <c r="BF772" s="45"/>
      <c r="BG772" s="44"/>
      <c r="BH772" s="7"/>
    </row>
    <row r="773" spans="1:60">
      <c r="A773" s="13">
        <v>592</v>
      </c>
      <c r="B773" s="19" t="s">
        <v>857</v>
      </c>
      <c r="C773" s="19" t="s">
        <v>212</v>
      </c>
      <c r="D773" s="19">
        <v>3</v>
      </c>
      <c r="E773" s="19">
        <v>1.5</v>
      </c>
      <c r="F773" s="19">
        <v>3</v>
      </c>
      <c r="G773" s="19">
        <v>1.5</v>
      </c>
      <c r="H773" s="19">
        <v>1</v>
      </c>
      <c r="I773" s="19">
        <v>1</v>
      </c>
      <c r="J773" s="19">
        <v>0</v>
      </c>
      <c r="K773" s="19">
        <v>1.5</v>
      </c>
      <c r="L773" s="19">
        <v>1</v>
      </c>
      <c r="M773" s="19">
        <v>0</v>
      </c>
      <c r="N773" s="19">
        <v>1.5</v>
      </c>
      <c r="O773" s="19">
        <v>1.5</v>
      </c>
      <c r="P773" s="19">
        <v>0</v>
      </c>
      <c r="Q773" s="19">
        <v>1.5</v>
      </c>
      <c r="R773" s="19">
        <v>2</v>
      </c>
      <c r="S773" s="19">
        <v>2</v>
      </c>
      <c r="T773" s="19">
        <v>1.5</v>
      </c>
      <c r="U773" s="19">
        <v>1.5</v>
      </c>
      <c r="V773" s="19">
        <v>1.5</v>
      </c>
      <c r="W773" s="19">
        <v>1.5</v>
      </c>
      <c r="X773" s="19">
        <v>1.5</v>
      </c>
      <c r="Y773" s="19">
        <v>2</v>
      </c>
      <c r="Z773" s="14">
        <v>1</v>
      </c>
      <c r="AA773" s="19">
        <v>1</v>
      </c>
      <c r="AB773" s="19">
        <v>0</v>
      </c>
      <c r="AC773" s="19">
        <v>1.5</v>
      </c>
      <c r="AD773" s="19">
        <v>0</v>
      </c>
      <c r="AE773" s="19">
        <v>2</v>
      </c>
      <c r="AF773" s="19">
        <v>2</v>
      </c>
      <c r="AG773" s="19">
        <v>1.5</v>
      </c>
      <c r="AH773" s="19">
        <v>3</v>
      </c>
      <c r="AI773" s="14">
        <f t="shared" si="215"/>
        <v>43.5</v>
      </c>
      <c r="AJ773" s="14">
        <v>35</v>
      </c>
      <c r="AK773" s="36">
        <f t="shared" si="221"/>
        <v>1522.5</v>
      </c>
      <c r="AL773" s="19">
        <v>0</v>
      </c>
      <c r="AM773" s="36">
        <v>100</v>
      </c>
      <c r="AN773" s="36">
        <v>100</v>
      </c>
      <c r="AO773" s="41"/>
      <c r="AP773" s="41">
        <f t="shared" si="211"/>
        <v>0</v>
      </c>
      <c r="AQ773" s="41">
        <f t="shared" si="209"/>
        <v>0</v>
      </c>
      <c r="AR773" s="19"/>
      <c r="AS773" s="19"/>
      <c r="AT773" s="19"/>
      <c r="AU773" s="14">
        <f t="shared" si="210"/>
        <v>0</v>
      </c>
      <c r="AV773" s="14">
        <f t="shared" si="217"/>
        <v>0</v>
      </c>
      <c r="AW773" s="40">
        <f t="shared" si="218"/>
        <v>243.5</v>
      </c>
      <c r="AX773" s="40">
        <v>254</v>
      </c>
      <c r="AY773" s="40">
        <f t="shared" si="216"/>
        <v>43.5</v>
      </c>
      <c r="AZ773" s="40">
        <f t="shared" si="222"/>
        <v>297.5</v>
      </c>
      <c r="BA773" s="40">
        <v>100</v>
      </c>
      <c r="BB773" s="40">
        <f t="shared" si="219"/>
        <v>200</v>
      </c>
      <c r="BC773" s="40">
        <v>100</v>
      </c>
      <c r="BD773" s="40">
        <f t="shared" si="220"/>
        <v>200</v>
      </c>
      <c r="BE773" s="40">
        <f t="shared" si="223"/>
        <v>1279</v>
      </c>
      <c r="BF773" s="45"/>
      <c r="BG773" s="44"/>
      <c r="BH773" s="7"/>
    </row>
    <row r="774" spans="1:60">
      <c r="A774" s="13">
        <v>593</v>
      </c>
      <c r="B774" s="19" t="s">
        <v>858</v>
      </c>
      <c r="C774" s="19" t="s">
        <v>212</v>
      </c>
      <c r="D774" s="19"/>
      <c r="E774" s="19">
        <v>3.5</v>
      </c>
      <c r="F774" s="19">
        <v>3.5</v>
      </c>
      <c r="G774" s="19">
        <v>3</v>
      </c>
      <c r="H774" s="19">
        <v>4</v>
      </c>
      <c r="I774" s="19">
        <v>2.5</v>
      </c>
      <c r="J774" s="19">
        <v>2.5</v>
      </c>
      <c r="K774" s="19">
        <v>2</v>
      </c>
      <c r="L774" s="19">
        <v>2</v>
      </c>
      <c r="M774" s="19">
        <v>1.5</v>
      </c>
      <c r="N774" s="19">
        <v>3.5</v>
      </c>
      <c r="O774" s="19">
        <v>3</v>
      </c>
      <c r="P774" s="19">
        <v>4</v>
      </c>
      <c r="Q774" s="19">
        <v>3.5</v>
      </c>
      <c r="R774" s="19">
        <v>3.5</v>
      </c>
      <c r="S774" s="19">
        <v>3</v>
      </c>
      <c r="T774" s="19">
        <v>3</v>
      </c>
      <c r="U774" s="19">
        <v>2.5</v>
      </c>
      <c r="V774" s="19">
        <v>3.5</v>
      </c>
      <c r="W774" s="19">
        <v>3.5</v>
      </c>
      <c r="X774" s="19">
        <v>3.5</v>
      </c>
      <c r="Y774" s="19">
        <v>2.5</v>
      </c>
      <c r="Z774" s="14"/>
      <c r="AA774" s="19">
        <v>3</v>
      </c>
      <c r="AB774" s="19">
        <v>3.5</v>
      </c>
      <c r="AC774" s="19">
        <v>4</v>
      </c>
      <c r="AD774" s="19">
        <v>4</v>
      </c>
      <c r="AE774" s="19">
        <v>3.5</v>
      </c>
      <c r="AF774" s="19">
        <v>4</v>
      </c>
      <c r="AG774" s="19">
        <v>3.5</v>
      </c>
      <c r="AH774" s="19">
        <v>3</v>
      </c>
      <c r="AI774" s="14">
        <f t="shared" si="215"/>
        <v>92</v>
      </c>
      <c r="AJ774" s="14">
        <v>35</v>
      </c>
      <c r="AK774" s="36">
        <f t="shared" si="221"/>
        <v>3220</v>
      </c>
      <c r="AL774" s="19">
        <v>0</v>
      </c>
      <c r="AM774" s="36">
        <v>100</v>
      </c>
      <c r="AN774" s="36">
        <v>0</v>
      </c>
      <c r="AO774" s="41"/>
      <c r="AP774" s="41">
        <f t="shared" si="211"/>
        <v>0</v>
      </c>
      <c r="AQ774" s="41">
        <f t="shared" si="209"/>
        <v>0</v>
      </c>
      <c r="AR774" s="19"/>
      <c r="AS774" s="19"/>
      <c r="AT774" s="19"/>
      <c r="AU774" s="14">
        <f t="shared" si="210"/>
        <v>0</v>
      </c>
      <c r="AV774" s="14">
        <f t="shared" si="217"/>
        <v>0</v>
      </c>
      <c r="AW774" s="40">
        <f t="shared" si="218"/>
        <v>192</v>
      </c>
      <c r="AX774" s="40">
        <v>31</v>
      </c>
      <c r="AY774" s="40">
        <f t="shared" si="216"/>
        <v>92</v>
      </c>
      <c r="AZ774" s="40">
        <f t="shared" si="222"/>
        <v>123</v>
      </c>
      <c r="BA774" s="40">
        <v>100</v>
      </c>
      <c r="BB774" s="40">
        <f t="shared" si="219"/>
        <v>200</v>
      </c>
      <c r="BC774" s="40">
        <v>0</v>
      </c>
      <c r="BD774" s="40">
        <f t="shared" si="220"/>
        <v>0</v>
      </c>
      <c r="BE774" s="40">
        <f t="shared" si="223"/>
        <v>3028</v>
      </c>
      <c r="BF774" s="45"/>
      <c r="BG774" s="44"/>
      <c r="BH774" s="7"/>
    </row>
    <row r="775" spans="1:60">
      <c r="A775" s="13">
        <v>594</v>
      </c>
      <c r="B775" s="19" t="s">
        <v>859</v>
      </c>
      <c r="C775" s="19" t="s">
        <v>212</v>
      </c>
      <c r="D775" s="19">
        <v>1.5</v>
      </c>
      <c r="E775" s="19">
        <v>1.5</v>
      </c>
      <c r="F775" s="19">
        <v>1.5</v>
      </c>
      <c r="G775" s="19">
        <v>1</v>
      </c>
      <c r="H775" s="19">
        <v>1.5</v>
      </c>
      <c r="I775" s="19">
        <v>1.5</v>
      </c>
      <c r="J775" s="19">
        <v>1.5</v>
      </c>
      <c r="K775" s="19">
        <v>1</v>
      </c>
      <c r="L775" s="19">
        <v>1</v>
      </c>
      <c r="M775" s="19">
        <v>1</v>
      </c>
      <c r="N775" s="19">
        <v>1.5</v>
      </c>
      <c r="O775" s="19">
        <v>1</v>
      </c>
      <c r="P775" s="19">
        <v>1.5</v>
      </c>
      <c r="Q775" s="19">
        <v>1.5</v>
      </c>
      <c r="R775" s="19">
        <v>1.5</v>
      </c>
      <c r="S775" s="19">
        <v>1.5</v>
      </c>
      <c r="T775" s="19">
        <v>1.5</v>
      </c>
      <c r="U775" s="19">
        <v>1.5</v>
      </c>
      <c r="V775" s="19">
        <v>1.5</v>
      </c>
      <c r="W775" s="19">
        <v>1.5</v>
      </c>
      <c r="X775" s="19">
        <v>1.5</v>
      </c>
      <c r="Y775" s="19">
        <v>0</v>
      </c>
      <c r="Z775" s="14"/>
      <c r="AA775" s="19">
        <v>2</v>
      </c>
      <c r="AB775" s="19">
        <v>2</v>
      </c>
      <c r="AC775" s="19">
        <v>2</v>
      </c>
      <c r="AD775" s="19">
        <v>2</v>
      </c>
      <c r="AE775" s="19">
        <v>2</v>
      </c>
      <c r="AF775" s="19">
        <v>2</v>
      </c>
      <c r="AG775" s="19">
        <v>2</v>
      </c>
      <c r="AH775" s="19">
        <v>2</v>
      </c>
      <c r="AI775" s="14">
        <f t="shared" si="215"/>
        <v>45</v>
      </c>
      <c r="AJ775" s="14">
        <v>35</v>
      </c>
      <c r="AK775" s="36">
        <f t="shared" si="221"/>
        <v>1575</v>
      </c>
      <c r="AL775" s="19">
        <v>0</v>
      </c>
      <c r="AM775" s="36">
        <v>100</v>
      </c>
      <c r="AN775" s="36">
        <v>100</v>
      </c>
      <c r="AO775" s="41"/>
      <c r="AP775" s="41">
        <f t="shared" si="211"/>
        <v>0</v>
      </c>
      <c r="AQ775" s="41">
        <f t="shared" si="209"/>
        <v>0</v>
      </c>
      <c r="AR775" s="19"/>
      <c r="AS775" s="19"/>
      <c r="AT775" s="19"/>
      <c r="AU775" s="14">
        <f t="shared" si="210"/>
        <v>0</v>
      </c>
      <c r="AV775" s="14">
        <f t="shared" si="217"/>
        <v>0</v>
      </c>
      <c r="AW775" s="40">
        <f t="shared" si="218"/>
        <v>245</v>
      </c>
      <c r="AX775" s="40">
        <v>747.5</v>
      </c>
      <c r="AY775" s="40">
        <f t="shared" si="216"/>
        <v>45</v>
      </c>
      <c r="AZ775" s="40">
        <f t="shared" si="222"/>
        <v>792.5</v>
      </c>
      <c r="BA775" s="40">
        <v>100</v>
      </c>
      <c r="BB775" s="40">
        <f t="shared" si="219"/>
        <v>200</v>
      </c>
      <c r="BC775" s="40">
        <v>100</v>
      </c>
      <c r="BD775" s="40">
        <f t="shared" si="220"/>
        <v>200</v>
      </c>
      <c r="BE775" s="40">
        <f t="shared" si="223"/>
        <v>1330</v>
      </c>
      <c r="BF775" s="45"/>
      <c r="BG775" s="44"/>
      <c r="BH775" s="7"/>
    </row>
    <row r="776" spans="1:60">
      <c r="A776" s="13">
        <v>595</v>
      </c>
      <c r="B776" s="19" t="s">
        <v>860</v>
      </c>
      <c r="C776" s="19" t="s">
        <v>212</v>
      </c>
      <c r="D776" s="19" t="s">
        <v>79</v>
      </c>
      <c r="E776" s="19" t="s">
        <v>79</v>
      </c>
      <c r="F776" s="19" t="s">
        <v>79</v>
      </c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4"/>
      <c r="AA776" s="19"/>
      <c r="AB776" s="19"/>
      <c r="AC776" s="19"/>
      <c r="AD776" s="19"/>
      <c r="AE776" s="19"/>
      <c r="AF776" s="19"/>
      <c r="AG776" s="19"/>
      <c r="AH776" s="19"/>
      <c r="AI776" s="14">
        <f t="shared" si="215"/>
        <v>0</v>
      </c>
      <c r="AJ776" s="14">
        <v>35</v>
      </c>
      <c r="AK776" s="36">
        <f t="shared" si="221"/>
        <v>0</v>
      </c>
      <c r="AL776" s="39">
        <v>1075.5</v>
      </c>
      <c r="AM776" s="36">
        <v>0</v>
      </c>
      <c r="AN776" s="36">
        <v>0</v>
      </c>
      <c r="AO776" s="41"/>
      <c r="AP776" s="41">
        <f t="shared" si="211"/>
        <v>0</v>
      </c>
      <c r="AQ776" s="41">
        <f t="shared" si="209"/>
        <v>1075.5</v>
      </c>
      <c r="AR776" s="19"/>
      <c r="AS776" s="19"/>
      <c r="AT776" s="19"/>
      <c r="AU776" s="14">
        <f t="shared" si="210"/>
        <v>0</v>
      </c>
      <c r="AV776" s="14">
        <f t="shared" si="217"/>
        <v>0</v>
      </c>
      <c r="AW776" s="40">
        <f t="shared" si="218"/>
        <v>0</v>
      </c>
      <c r="AX776" s="40">
        <v>374</v>
      </c>
      <c r="AY776" s="40">
        <f t="shared" si="216"/>
        <v>0</v>
      </c>
      <c r="AZ776" s="40">
        <f t="shared" si="222"/>
        <v>374</v>
      </c>
      <c r="BA776" s="40">
        <v>0</v>
      </c>
      <c r="BB776" s="40">
        <f t="shared" si="219"/>
        <v>0</v>
      </c>
      <c r="BC776" s="40">
        <v>0</v>
      </c>
      <c r="BD776" s="40">
        <f t="shared" si="220"/>
        <v>0</v>
      </c>
      <c r="BE776" s="40">
        <f t="shared" si="223"/>
        <v>0</v>
      </c>
      <c r="BF776" s="19"/>
      <c r="BG776" s="44"/>
      <c r="BH776" s="7"/>
    </row>
    <row r="777" spans="1:60">
      <c r="A777" s="13">
        <v>596</v>
      </c>
      <c r="B777" s="19" t="s">
        <v>861</v>
      </c>
      <c r="C777" s="19" t="s">
        <v>212</v>
      </c>
      <c r="D777" s="19">
        <v>12.5</v>
      </c>
      <c r="E777" s="19">
        <v>12.5</v>
      </c>
      <c r="F777" s="19">
        <v>12.5</v>
      </c>
      <c r="G777" s="19">
        <v>12.5</v>
      </c>
      <c r="H777" s="19">
        <v>13</v>
      </c>
      <c r="I777" s="19">
        <v>14</v>
      </c>
      <c r="J777" s="19">
        <v>12.5</v>
      </c>
      <c r="K777" s="19">
        <v>12.5</v>
      </c>
      <c r="L777" s="19">
        <v>11</v>
      </c>
      <c r="M777" s="19">
        <v>14</v>
      </c>
      <c r="N777" s="19">
        <v>15.5</v>
      </c>
      <c r="O777" s="19">
        <v>10.5</v>
      </c>
      <c r="P777" s="19">
        <v>12.5</v>
      </c>
      <c r="Q777" s="19">
        <v>11.5</v>
      </c>
      <c r="R777" s="19">
        <v>2.5</v>
      </c>
      <c r="S777" s="19">
        <v>12.5</v>
      </c>
      <c r="T777" s="19">
        <v>11.5</v>
      </c>
      <c r="U777" s="19">
        <v>12.5</v>
      </c>
      <c r="V777" s="19">
        <v>13</v>
      </c>
      <c r="W777" s="19">
        <v>2.5</v>
      </c>
      <c r="X777" s="19">
        <v>2.5</v>
      </c>
      <c r="Y777" s="19">
        <v>13.5</v>
      </c>
      <c r="Z777" s="14">
        <v>2.5</v>
      </c>
      <c r="AA777" s="19">
        <v>13</v>
      </c>
      <c r="AB777" s="19">
        <v>12</v>
      </c>
      <c r="AC777" s="19">
        <v>12</v>
      </c>
      <c r="AD777" s="19">
        <v>12.5</v>
      </c>
      <c r="AE777" s="19">
        <v>12</v>
      </c>
      <c r="AF777" s="19">
        <v>12</v>
      </c>
      <c r="AG777" s="19">
        <v>12</v>
      </c>
      <c r="AH777" s="19">
        <v>12</v>
      </c>
      <c r="AI777" s="14">
        <f t="shared" si="215"/>
        <v>347.5</v>
      </c>
      <c r="AJ777" s="14">
        <v>35</v>
      </c>
      <c r="AK777" s="36">
        <f t="shared" si="221"/>
        <v>12162.5</v>
      </c>
      <c r="AL777" s="19">
        <v>0</v>
      </c>
      <c r="AM777" s="36">
        <v>100</v>
      </c>
      <c r="AN777" s="36">
        <v>100</v>
      </c>
      <c r="AO777" s="41"/>
      <c r="AP777" s="41">
        <f t="shared" si="211"/>
        <v>0</v>
      </c>
      <c r="AQ777" s="41">
        <f t="shared" si="209"/>
        <v>0</v>
      </c>
      <c r="AR777" s="19"/>
      <c r="AS777" s="19"/>
      <c r="AT777" s="19"/>
      <c r="AU777" s="14">
        <f t="shared" si="210"/>
        <v>0</v>
      </c>
      <c r="AV777" s="14">
        <f t="shared" si="217"/>
        <v>0</v>
      </c>
      <c r="AW777" s="40">
        <f t="shared" si="218"/>
        <v>547.5</v>
      </c>
      <c r="AX777" s="40">
        <v>908</v>
      </c>
      <c r="AY777" s="40">
        <f t="shared" si="216"/>
        <v>347.5</v>
      </c>
      <c r="AZ777" s="40">
        <f t="shared" si="222"/>
        <v>1255.5</v>
      </c>
      <c r="BA777" s="40">
        <v>100</v>
      </c>
      <c r="BB777" s="40">
        <f t="shared" si="219"/>
        <v>200</v>
      </c>
      <c r="BC777" s="40">
        <v>100</v>
      </c>
      <c r="BD777" s="40">
        <f t="shared" si="220"/>
        <v>200</v>
      </c>
      <c r="BE777" s="40">
        <f t="shared" si="223"/>
        <v>11615</v>
      </c>
      <c r="BF777" s="19"/>
      <c r="BG777" s="44"/>
      <c r="BH777" s="7"/>
    </row>
    <row r="778" spans="1:60">
      <c r="A778" s="13">
        <v>597</v>
      </c>
      <c r="B778" s="19" t="s">
        <v>862</v>
      </c>
      <c r="C778" s="19" t="s">
        <v>212</v>
      </c>
      <c r="D778" s="19">
        <v>3</v>
      </c>
      <c r="E778" s="19">
        <v>3</v>
      </c>
      <c r="F778" s="19">
        <v>2</v>
      </c>
      <c r="G778" s="19">
        <v>2</v>
      </c>
      <c r="H778" s="19">
        <v>2</v>
      </c>
      <c r="I778" s="19">
        <v>2</v>
      </c>
      <c r="J778" s="19">
        <v>4</v>
      </c>
      <c r="K778" s="19">
        <v>2</v>
      </c>
      <c r="L778" s="19">
        <v>3</v>
      </c>
      <c r="M778" s="19">
        <v>3</v>
      </c>
      <c r="N778" s="19">
        <v>3</v>
      </c>
      <c r="O778" s="19">
        <v>4</v>
      </c>
      <c r="P778" s="19">
        <v>1</v>
      </c>
      <c r="Q778" s="19">
        <v>2.5</v>
      </c>
      <c r="R778" s="19">
        <v>2.5</v>
      </c>
      <c r="S778" s="19">
        <v>3</v>
      </c>
      <c r="T778" s="19">
        <v>1</v>
      </c>
      <c r="U778" s="19">
        <v>1.5</v>
      </c>
      <c r="V778" s="19">
        <v>1.5</v>
      </c>
      <c r="W778" s="19">
        <v>1.5</v>
      </c>
      <c r="X778" s="19">
        <v>1.5</v>
      </c>
      <c r="Y778" s="19">
        <v>3</v>
      </c>
      <c r="Z778" s="14"/>
      <c r="AA778" s="19">
        <v>2</v>
      </c>
      <c r="AB778" s="19">
        <v>4</v>
      </c>
      <c r="AC778" s="19">
        <v>4</v>
      </c>
      <c r="AD778" s="19">
        <v>3</v>
      </c>
      <c r="AE778" s="19">
        <v>2.5</v>
      </c>
      <c r="AF778" s="19">
        <v>3</v>
      </c>
      <c r="AG778" s="19">
        <v>2</v>
      </c>
      <c r="AH778" s="19">
        <v>3</v>
      </c>
      <c r="AI778" s="14">
        <f t="shared" si="215"/>
        <v>75.5</v>
      </c>
      <c r="AJ778" s="14">
        <v>35</v>
      </c>
      <c r="AK778" s="36">
        <f t="shared" si="221"/>
        <v>2642.5</v>
      </c>
      <c r="AL778" s="19">
        <v>0</v>
      </c>
      <c r="AM778" s="36">
        <v>100</v>
      </c>
      <c r="AN778" s="36">
        <v>100</v>
      </c>
      <c r="AO778" s="41"/>
      <c r="AP778" s="41">
        <f t="shared" si="211"/>
        <v>0</v>
      </c>
      <c r="AQ778" s="41">
        <f t="shared" si="209"/>
        <v>0</v>
      </c>
      <c r="AR778" s="19"/>
      <c r="AS778" s="19"/>
      <c r="AT778" s="19"/>
      <c r="AU778" s="14">
        <f t="shared" si="210"/>
        <v>0</v>
      </c>
      <c r="AV778" s="14">
        <f t="shared" si="217"/>
        <v>0</v>
      </c>
      <c r="AW778" s="40">
        <f t="shared" si="218"/>
        <v>275.5</v>
      </c>
      <c r="AX778" s="40">
        <v>502.5</v>
      </c>
      <c r="AY778" s="40">
        <f t="shared" si="216"/>
        <v>75.5</v>
      </c>
      <c r="AZ778" s="40">
        <f t="shared" si="222"/>
        <v>578</v>
      </c>
      <c r="BA778" s="40">
        <v>100</v>
      </c>
      <c r="BB778" s="40">
        <f t="shared" si="219"/>
        <v>200</v>
      </c>
      <c r="BC778" s="40">
        <v>100</v>
      </c>
      <c r="BD778" s="40">
        <f t="shared" si="220"/>
        <v>200</v>
      </c>
      <c r="BE778" s="40">
        <f t="shared" si="223"/>
        <v>2367</v>
      </c>
      <c r="BF778" s="19"/>
      <c r="BG778" s="44"/>
      <c r="BH778" s="7"/>
    </row>
    <row r="779" spans="1:60">
      <c r="A779" s="13">
        <v>598</v>
      </c>
      <c r="B779" s="19" t="s">
        <v>863</v>
      </c>
      <c r="C779" s="19" t="s">
        <v>212</v>
      </c>
      <c r="D779" s="19">
        <v>10</v>
      </c>
      <c r="E779" s="19">
        <v>10</v>
      </c>
      <c r="F779" s="19">
        <v>10.5</v>
      </c>
      <c r="G779" s="19">
        <v>10.5</v>
      </c>
      <c r="H779" s="19">
        <v>10</v>
      </c>
      <c r="I779" s="19">
        <v>10</v>
      </c>
      <c r="J779" s="19">
        <v>10</v>
      </c>
      <c r="K779" s="19">
        <v>10.5</v>
      </c>
      <c r="L779" s="19">
        <v>11</v>
      </c>
      <c r="M779" s="19">
        <v>10.5</v>
      </c>
      <c r="N779" s="19">
        <v>11</v>
      </c>
      <c r="O779" s="19">
        <v>8.5</v>
      </c>
      <c r="P779" s="19">
        <v>7</v>
      </c>
      <c r="Q779" s="19">
        <v>7.5</v>
      </c>
      <c r="R779" s="19">
        <v>7.5</v>
      </c>
      <c r="S779" s="19">
        <v>6.5</v>
      </c>
      <c r="T779" s="19">
        <v>8</v>
      </c>
      <c r="U779" s="19">
        <v>9</v>
      </c>
      <c r="V779" s="19">
        <v>9</v>
      </c>
      <c r="W779" s="19">
        <v>9</v>
      </c>
      <c r="X779" s="19">
        <v>9</v>
      </c>
      <c r="Y779" s="19">
        <v>10</v>
      </c>
      <c r="Z779" s="14"/>
      <c r="AA779" s="19">
        <v>8.5</v>
      </c>
      <c r="AB779" s="19">
        <v>9</v>
      </c>
      <c r="AC779" s="19">
        <v>10.5</v>
      </c>
      <c r="AD779" s="19">
        <v>11</v>
      </c>
      <c r="AE779" s="19">
        <v>10.5</v>
      </c>
      <c r="AF779" s="19">
        <v>12</v>
      </c>
      <c r="AG779" s="19">
        <v>12</v>
      </c>
      <c r="AH779" s="19">
        <v>11</v>
      </c>
      <c r="AI779" s="14">
        <f t="shared" si="215"/>
        <v>289.5</v>
      </c>
      <c r="AJ779" s="14">
        <v>35</v>
      </c>
      <c r="AK779" s="36">
        <f t="shared" si="221"/>
        <v>10132.5</v>
      </c>
      <c r="AL779" s="19">
        <v>0</v>
      </c>
      <c r="AM779" s="36">
        <v>100</v>
      </c>
      <c r="AN779" s="36">
        <v>100</v>
      </c>
      <c r="AO779" s="41"/>
      <c r="AP779" s="41">
        <f t="shared" si="211"/>
        <v>0</v>
      </c>
      <c r="AQ779" s="41">
        <f t="shared" si="209"/>
        <v>0</v>
      </c>
      <c r="AR779" s="19"/>
      <c r="AS779" s="19"/>
      <c r="AT779" s="19">
        <v>2300</v>
      </c>
      <c r="AU779" s="14">
        <f t="shared" si="210"/>
        <v>2300</v>
      </c>
      <c r="AV779" s="14">
        <f t="shared" si="217"/>
        <v>0</v>
      </c>
      <c r="AW779" s="40">
        <f t="shared" si="218"/>
        <v>2789.5</v>
      </c>
      <c r="AX779" s="40">
        <v>936.5</v>
      </c>
      <c r="AY779" s="40">
        <f t="shared" si="216"/>
        <v>289.5</v>
      </c>
      <c r="AZ779" s="40">
        <f t="shared" si="222"/>
        <v>1226</v>
      </c>
      <c r="BA779" s="40">
        <v>100</v>
      </c>
      <c r="BB779" s="40">
        <f t="shared" si="219"/>
        <v>200</v>
      </c>
      <c r="BC779" s="40">
        <v>100</v>
      </c>
      <c r="BD779" s="40">
        <f t="shared" si="220"/>
        <v>200</v>
      </c>
      <c r="BE779" s="40">
        <f t="shared" si="223"/>
        <v>7343</v>
      </c>
      <c r="BF779" s="19"/>
      <c r="BG779" s="44"/>
      <c r="BH779" s="7"/>
    </row>
    <row r="780" spans="1:263">
      <c r="A780" s="13">
        <v>600</v>
      </c>
      <c r="B780" s="19" t="s">
        <v>864</v>
      </c>
      <c r="C780" s="19" t="s">
        <v>212</v>
      </c>
      <c r="D780" s="19">
        <v>4.5</v>
      </c>
      <c r="E780" s="19">
        <v>4</v>
      </c>
      <c r="F780" s="19">
        <v>4</v>
      </c>
      <c r="G780" s="19">
        <v>3.5</v>
      </c>
      <c r="H780" s="19">
        <v>4</v>
      </c>
      <c r="I780" s="19">
        <v>4.5</v>
      </c>
      <c r="J780" s="19">
        <v>4.5</v>
      </c>
      <c r="K780" s="19">
        <v>4</v>
      </c>
      <c r="L780" s="19">
        <v>4</v>
      </c>
      <c r="M780" s="19">
        <v>3.5</v>
      </c>
      <c r="N780" s="19">
        <v>3.5</v>
      </c>
      <c r="O780" s="19">
        <v>2.5</v>
      </c>
      <c r="P780" s="19">
        <v>3</v>
      </c>
      <c r="Q780" s="19">
        <v>3</v>
      </c>
      <c r="R780" s="19">
        <v>3</v>
      </c>
      <c r="S780" s="19">
        <v>3.5</v>
      </c>
      <c r="T780" s="19">
        <v>3.5</v>
      </c>
      <c r="U780" s="19">
        <v>4.5</v>
      </c>
      <c r="V780" s="19">
        <v>4.5</v>
      </c>
      <c r="W780" s="19">
        <v>4.5</v>
      </c>
      <c r="X780" s="19">
        <v>4.5</v>
      </c>
      <c r="Y780" s="19">
        <v>5</v>
      </c>
      <c r="Z780" s="14"/>
      <c r="AA780" s="19">
        <v>4</v>
      </c>
      <c r="AB780" s="19">
        <v>4</v>
      </c>
      <c r="AC780" s="19">
        <v>4.5</v>
      </c>
      <c r="AD780" s="19">
        <v>4.5</v>
      </c>
      <c r="AE780" s="19">
        <v>4.5</v>
      </c>
      <c r="AF780" s="19">
        <v>4.5</v>
      </c>
      <c r="AG780" s="19">
        <v>4.5</v>
      </c>
      <c r="AH780" s="19">
        <v>4.5</v>
      </c>
      <c r="AI780" s="14">
        <f t="shared" si="215"/>
        <v>120.5</v>
      </c>
      <c r="AJ780" s="14">
        <v>35</v>
      </c>
      <c r="AK780" s="36">
        <f t="shared" si="221"/>
        <v>4217.5</v>
      </c>
      <c r="AL780" s="19">
        <v>0</v>
      </c>
      <c r="AM780" s="36">
        <v>100</v>
      </c>
      <c r="AN780" s="36">
        <v>100</v>
      </c>
      <c r="AO780" s="41"/>
      <c r="AP780" s="41">
        <f t="shared" si="211"/>
        <v>0</v>
      </c>
      <c r="AQ780" s="41">
        <f t="shared" si="209"/>
        <v>0</v>
      </c>
      <c r="AR780" s="19"/>
      <c r="AS780" s="19"/>
      <c r="AT780" s="19"/>
      <c r="AU780" s="14">
        <f t="shared" si="210"/>
        <v>0</v>
      </c>
      <c r="AV780" s="14">
        <f t="shared" si="217"/>
        <v>0</v>
      </c>
      <c r="AW780" s="40">
        <f t="shared" si="218"/>
        <v>320.5</v>
      </c>
      <c r="AX780" s="40">
        <v>1021</v>
      </c>
      <c r="AY780" s="40">
        <f t="shared" si="216"/>
        <v>120.5</v>
      </c>
      <c r="AZ780" s="40">
        <f t="shared" si="222"/>
        <v>1141.5</v>
      </c>
      <c r="BA780" s="40">
        <v>100</v>
      </c>
      <c r="BB780" s="40">
        <f t="shared" si="219"/>
        <v>200</v>
      </c>
      <c r="BC780" s="40">
        <v>100</v>
      </c>
      <c r="BD780" s="40">
        <f t="shared" si="220"/>
        <v>200</v>
      </c>
      <c r="BE780" s="40">
        <f t="shared" si="223"/>
        <v>3897</v>
      </c>
      <c r="BF780" s="19"/>
      <c r="BG780" s="44"/>
      <c r="BH780" s="7"/>
      <c r="JB780" s="12"/>
      <c r="JC780" s="12"/>
    </row>
    <row r="781" spans="1:261">
      <c r="A781" s="13">
        <v>601</v>
      </c>
      <c r="B781" s="19" t="s">
        <v>865</v>
      </c>
      <c r="C781" s="19" t="s">
        <v>212</v>
      </c>
      <c r="D781" s="19">
        <v>4.5</v>
      </c>
      <c r="E781" s="19">
        <v>4.5</v>
      </c>
      <c r="F781" s="19">
        <v>6</v>
      </c>
      <c r="G781" s="19">
        <v>6</v>
      </c>
      <c r="H781" s="19">
        <v>5.5</v>
      </c>
      <c r="I781" s="19">
        <v>5.5</v>
      </c>
      <c r="J781" s="19">
        <v>6</v>
      </c>
      <c r="K781" s="19">
        <v>5.5</v>
      </c>
      <c r="L781" s="19">
        <v>6</v>
      </c>
      <c r="M781" s="19">
        <v>5.5</v>
      </c>
      <c r="N781" s="19">
        <v>4</v>
      </c>
      <c r="O781" s="19">
        <v>5.5</v>
      </c>
      <c r="P781" s="19">
        <v>6</v>
      </c>
      <c r="Q781" s="19">
        <v>6</v>
      </c>
      <c r="R781" s="19">
        <v>6</v>
      </c>
      <c r="S781" s="19">
        <v>5.5</v>
      </c>
      <c r="T781" s="19">
        <v>5.5</v>
      </c>
      <c r="U781" s="19">
        <v>4.5</v>
      </c>
      <c r="V781" s="19">
        <v>5</v>
      </c>
      <c r="W781" s="19">
        <v>5</v>
      </c>
      <c r="X781" s="19">
        <v>5</v>
      </c>
      <c r="Y781" s="19">
        <v>5</v>
      </c>
      <c r="Z781" s="14"/>
      <c r="AA781" s="19">
        <v>5</v>
      </c>
      <c r="AB781" s="19">
        <v>5</v>
      </c>
      <c r="AC781" s="19">
        <v>5</v>
      </c>
      <c r="AD781" s="19">
        <v>5</v>
      </c>
      <c r="AE781" s="19">
        <v>5</v>
      </c>
      <c r="AF781" s="19">
        <v>4</v>
      </c>
      <c r="AG781" s="19">
        <v>5</v>
      </c>
      <c r="AH781" s="19">
        <v>4</v>
      </c>
      <c r="AI781" s="14">
        <f t="shared" si="215"/>
        <v>156</v>
      </c>
      <c r="AJ781" s="14">
        <v>35</v>
      </c>
      <c r="AK781" s="36">
        <f t="shared" si="221"/>
        <v>5460</v>
      </c>
      <c r="AL781" s="19">
        <v>0</v>
      </c>
      <c r="AM781" s="36">
        <v>100</v>
      </c>
      <c r="AN781" s="36">
        <v>100</v>
      </c>
      <c r="AO781" s="41"/>
      <c r="AP781" s="41">
        <f t="shared" si="211"/>
        <v>0</v>
      </c>
      <c r="AQ781" s="41">
        <f t="shared" si="209"/>
        <v>0</v>
      </c>
      <c r="AR781" s="19"/>
      <c r="AS781" s="19"/>
      <c r="AT781" s="19">
        <v>2300</v>
      </c>
      <c r="AU781" s="14">
        <f t="shared" si="210"/>
        <v>2300</v>
      </c>
      <c r="AV781" s="14">
        <f t="shared" si="217"/>
        <v>0</v>
      </c>
      <c r="AW781" s="40">
        <f t="shared" si="218"/>
        <v>2656</v>
      </c>
      <c r="AX781" s="40">
        <v>1115.5</v>
      </c>
      <c r="AY781" s="40">
        <f t="shared" si="216"/>
        <v>156</v>
      </c>
      <c r="AZ781" s="40">
        <f t="shared" si="222"/>
        <v>1271.5</v>
      </c>
      <c r="BA781" s="40">
        <v>100</v>
      </c>
      <c r="BB781" s="40">
        <f t="shared" si="219"/>
        <v>200</v>
      </c>
      <c r="BC781" s="40">
        <v>100</v>
      </c>
      <c r="BD781" s="40">
        <f t="shared" si="220"/>
        <v>200</v>
      </c>
      <c r="BE781" s="40">
        <f t="shared" si="223"/>
        <v>2804</v>
      </c>
      <c r="BF781" s="19"/>
      <c r="BG781" s="44"/>
      <c r="BH781" s="12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</row>
    <row r="782" spans="1:60">
      <c r="A782" s="13">
        <v>602</v>
      </c>
      <c r="B782" s="19" t="s">
        <v>866</v>
      </c>
      <c r="C782" s="19" t="s">
        <v>212</v>
      </c>
      <c r="D782" s="19">
        <v>2</v>
      </c>
      <c r="E782" s="19">
        <v>2</v>
      </c>
      <c r="F782" s="19">
        <v>2</v>
      </c>
      <c r="G782" s="19">
        <v>1.5</v>
      </c>
      <c r="H782" s="19">
        <v>2</v>
      </c>
      <c r="I782" s="19">
        <v>1.5</v>
      </c>
      <c r="J782" s="19">
        <v>1.5</v>
      </c>
      <c r="K782" s="19">
        <v>1.5</v>
      </c>
      <c r="L782" s="19">
        <v>1.5</v>
      </c>
      <c r="M782" s="19">
        <v>1.5</v>
      </c>
      <c r="N782" s="19">
        <v>1.5</v>
      </c>
      <c r="O782" s="19">
        <v>1.5</v>
      </c>
      <c r="P782" s="19">
        <v>2</v>
      </c>
      <c r="Q782" s="19">
        <v>2</v>
      </c>
      <c r="R782" s="19">
        <v>2</v>
      </c>
      <c r="S782" s="19">
        <v>1.5</v>
      </c>
      <c r="T782" s="19">
        <v>2</v>
      </c>
      <c r="U782" s="19">
        <v>1.5</v>
      </c>
      <c r="V782" s="19">
        <v>2</v>
      </c>
      <c r="W782" s="19">
        <v>2</v>
      </c>
      <c r="X782" s="19">
        <v>2</v>
      </c>
      <c r="Y782" s="19">
        <v>2</v>
      </c>
      <c r="Z782" s="14"/>
      <c r="AA782" s="19">
        <v>2</v>
      </c>
      <c r="AB782" s="19">
        <v>2</v>
      </c>
      <c r="AC782" s="19">
        <v>2</v>
      </c>
      <c r="AD782" s="19">
        <v>2</v>
      </c>
      <c r="AE782" s="19">
        <v>2</v>
      </c>
      <c r="AF782" s="19">
        <v>1.5</v>
      </c>
      <c r="AG782" s="19">
        <v>1.5</v>
      </c>
      <c r="AH782" s="19">
        <v>2</v>
      </c>
      <c r="AI782" s="14">
        <f t="shared" si="215"/>
        <v>54</v>
      </c>
      <c r="AJ782" s="14">
        <v>35</v>
      </c>
      <c r="AK782" s="36">
        <f t="shared" si="221"/>
        <v>1890</v>
      </c>
      <c r="AL782" s="19">
        <v>0</v>
      </c>
      <c r="AM782" s="36">
        <v>100</v>
      </c>
      <c r="AN782" s="36">
        <v>100</v>
      </c>
      <c r="AO782" s="41"/>
      <c r="AP782" s="41">
        <f t="shared" si="211"/>
        <v>0</v>
      </c>
      <c r="AQ782" s="41">
        <f t="shared" si="209"/>
        <v>0</v>
      </c>
      <c r="AR782" s="19"/>
      <c r="AS782" s="19"/>
      <c r="AT782" s="19"/>
      <c r="AU782" s="14">
        <f t="shared" si="210"/>
        <v>0</v>
      </c>
      <c r="AV782" s="14">
        <f t="shared" si="217"/>
        <v>0</v>
      </c>
      <c r="AW782" s="40">
        <f t="shared" si="218"/>
        <v>254</v>
      </c>
      <c r="AX782" s="40">
        <v>377.5</v>
      </c>
      <c r="AY782" s="40">
        <f t="shared" si="216"/>
        <v>54</v>
      </c>
      <c r="AZ782" s="40">
        <f t="shared" si="222"/>
        <v>431.5</v>
      </c>
      <c r="BA782" s="40">
        <v>100</v>
      </c>
      <c r="BB782" s="40">
        <f t="shared" si="219"/>
        <v>200</v>
      </c>
      <c r="BC782" s="40">
        <v>100</v>
      </c>
      <c r="BD782" s="40">
        <f t="shared" si="220"/>
        <v>200</v>
      </c>
      <c r="BE782" s="40">
        <f t="shared" si="223"/>
        <v>1636</v>
      </c>
      <c r="BF782" s="19"/>
      <c r="BG782" s="44"/>
      <c r="BH782" s="7"/>
    </row>
    <row r="783" spans="1:60">
      <c r="A783" s="13">
        <v>603</v>
      </c>
      <c r="B783" s="19" t="s">
        <v>127</v>
      </c>
      <c r="C783" s="19" t="s">
        <v>212</v>
      </c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4"/>
      <c r="AA783" s="19"/>
      <c r="AB783" s="19"/>
      <c r="AC783" s="19"/>
      <c r="AD783" s="19"/>
      <c r="AE783" s="19"/>
      <c r="AF783" s="19"/>
      <c r="AG783" s="19"/>
      <c r="AH783" s="19"/>
      <c r="AI783" s="14">
        <f t="shared" si="215"/>
        <v>0</v>
      </c>
      <c r="AJ783" s="14">
        <v>35</v>
      </c>
      <c r="AK783" s="36">
        <f t="shared" si="221"/>
        <v>0</v>
      </c>
      <c r="AL783" s="19">
        <v>0</v>
      </c>
      <c r="AM783" s="36">
        <v>100</v>
      </c>
      <c r="AN783" s="36">
        <v>100</v>
      </c>
      <c r="AO783" s="41"/>
      <c r="AP783" s="41">
        <f t="shared" si="211"/>
        <v>0</v>
      </c>
      <c r="AQ783" s="41">
        <f t="shared" si="209"/>
        <v>0</v>
      </c>
      <c r="AR783" s="19"/>
      <c r="AS783" s="19"/>
      <c r="AT783" s="19"/>
      <c r="AU783" s="14">
        <f t="shared" si="210"/>
        <v>0</v>
      </c>
      <c r="AV783" s="14">
        <f t="shared" si="217"/>
        <v>0</v>
      </c>
      <c r="AW783" s="40">
        <v>0</v>
      </c>
      <c r="AX783" s="40">
        <v>148.5</v>
      </c>
      <c r="AY783" s="40">
        <f t="shared" si="216"/>
        <v>0</v>
      </c>
      <c r="AZ783" s="40">
        <f t="shared" si="222"/>
        <v>148.5</v>
      </c>
      <c r="BA783" s="40">
        <v>100</v>
      </c>
      <c r="BB783" s="40">
        <v>100</v>
      </c>
      <c r="BC783" s="40">
        <v>100</v>
      </c>
      <c r="BD783" s="40">
        <v>100</v>
      </c>
      <c r="BE783" s="40">
        <f t="shared" si="223"/>
        <v>0</v>
      </c>
      <c r="BF783" s="19"/>
      <c r="BG783" s="44"/>
      <c r="BH783" s="7"/>
    </row>
    <row r="784" spans="1:60">
      <c r="A784" s="13">
        <v>604</v>
      </c>
      <c r="B784" s="19" t="s">
        <v>867</v>
      </c>
      <c r="C784" s="19" t="s">
        <v>212</v>
      </c>
      <c r="D784" s="19">
        <v>4</v>
      </c>
      <c r="E784" s="19">
        <v>3</v>
      </c>
      <c r="F784" s="19">
        <v>4</v>
      </c>
      <c r="G784" s="19">
        <v>4</v>
      </c>
      <c r="H784" s="19">
        <v>4</v>
      </c>
      <c r="I784" s="19">
        <v>2</v>
      </c>
      <c r="J784" s="19">
        <v>3</v>
      </c>
      <c r="K784" s="19">
        <v>4</v>
      </c>
      <c r="L784" s="19">
        <v>4</v>
      </c>
      <c r="M784" s="19">
        <v>4</v>
      </c>
      <c r="N784" s="19">
        <v>4</v>
      </c>
      <c r="O784" s="19">
        <v>0</v>
      </c>
      <c r="P784" s="19">
        <v>3</v>
      </c>
      <c r="Q784" s="19">
        <v>0</v>
      </c>
      <c r="R784" s="19">
        <v>0</v>
      </c>
      <c r="S784" s="19">
        <v>3.5</v>
      </c>
      <c r="T784" s="19">
        <v>5</v>
      </c>
      <c r="U784" s="19">
        <v>4.5</v>
      </c>
      <c r="V784" s="19">
        <v>4.5</v>
      </c>
      <c r="W784" s="19">
        <v>4.5</v>
      </c>
      <c r="X784" s="19">
        <v>4.5</v>
      </c>
      <c r="Y784" s="19">
        <v>4</v>
      </c>
      <c r="Z784" s="14"/>
      <c r="AA784" s="19">
        <v>5.5</v>
      </c>
      <c r="AB784" s="19">
        <v>5.5</v>
      </c>
      <c r="AC784" s="19">
        <v>0</v>
      </c>
      <c r="AD784" s="19">
        <v>4.5</v>
      </c>
      <c r="AE784" s="19">
        <v>3.5</v>
      </c>
      <c r="AF784" s="19">
        <v>4</v>
      </c>
      <c r="AG784" s="19">
        <v>4</v>
      </c>
      <c r="AH784" s="19">
        <v>4.5</v>
      </c>
      <c r="AI784" s="14">
        <f t="shared" si="215"/>
        <v>105</v>
      </c>
      <c r="AJ784" s="14">
        <v>35</v>
      </c>
      <c r="AK784" s="36">
        <f t="shared" si="221"/>
        <v>3675</v>
      </c>
      <c r="AL784" s="19">
        <v>0</v>
      </c>
      <c r="AM784" s="36">
        <v>100</v>
      </c>
      <c r="AN784" s="36">
        <v>100</v>
      </c>
      <c r="AO784" s="41"/>
      <c r="AP784" s="41">
        <f t="shared" si="211"/>
        <v>0</v>
      </c>
      <c r="AQ784" s="41">
        <f t="shared" si="209"/>
        <v>0</v>
      </c>
      <c r="AR784" s="19"/>
      <c r="AS784" s="19"/>
      <c r="AT784" s="19"/>
      <c r="AU784" s="14">
        <f t="shared" si="210"/>
        <v>0</v>
      </c>
      <c r="AV784" s="14">
        <f t="shared" si="217"/>
        <v>0</v>
      </c>
      <c r="AW784" s="40">
        <f>AM784+AN784+AP784+AR784+AU784+AY784</f>
        <v>305</v>
      </c>
      <c r="AX784" s="40">
        <v>319</v>
      </c>
      <c r="AY784" s="40">
        <f t="shared" si="216"/>
        <v>105</v>
      </c>
      <c r="AZ784" s="40">
        <f t="shared" si="222"/>
        <v>424</v>
      </c>
      <c r="BA784" s="40">
        <v>100</v>
      </c>
      <c r="BB784" s="40">
        <f>BA784+AM784</f>
        <v>200</v>
      </c>
      <c r="BC784" s="40">
        <v>100</v>
      </c>
      <c r="BD784" s="40">
        <f>BC784+AN784</f>
        <v>200</v>
      </c>
      <c r="BE784" s="40">
        <f t="shared" si="223"/>
        <v>3370</v>
      </c>
      <c r="BF784" s="19"/>
      <c r="BG784" s="44"/>
      <c r="BH784" s="7"/>
    </row>
    <row r="785" spans="1:60">
      <c r="A785" s="13">
        <v>605</v>
      </c>
      <c r="B785" s="19" t="s">
        <v>868</v>
      </c>
      <c r="C785" s="19" t="s">
        <v>212</v>
      </c>
      <c r="D785" s="19">
        <v>6</v>
      </c>
      <c r="E785" s="19">
        <v>6</v>
      </c>
      <c r="F785" s="19">
        <v>6.5</v>
      </c>
      <c r="G785" s="19">
        <v>6.5</v>
      </c>
      <c r="H785" s="19">
        <v>6.5</v>
      </c>
      <c r="I785" s="19">
        <v>7</v>
      </c>
      <c r="J785" s="19">
        <v>7</v>
      </c>
      <c r="K785" s="19">
        <v>6</v>
      </c>
      <c r="L785" s="19">
        <v>7</v>
      </c>
      <c r="M785" s="19">
        <v>6.5</v>
      </c>
      <c r="N785" s="19">
        <v>6.5</v>
      </c>
      <c r="O785" s="19">
        <v>6</v>
      </c>
      <c r="P785" s="19">
        <v>6</v>
      </c>
      <c r="Q785" s="19">
        <v>6</v>
      </c>
      <c r="R785" s="19">
        <v>6</v>
      </c>
      <c r="S785" s="19">
        <v>7.5</v>
      </c>
      <c r="T785" s="19">
        <v>7</v>
      </c>
      <c r="U785" s="19">
        <v>6.5</v>
      </c>
      <c r="V785" s="19">
        <v>7</v>
      </c>
      <c r="W785" s="19">
        <v>7</v>
      </c>
      <c r="X785" s="19">
        <v>7</v>
      </c>
      <c r="Y785" s="19">
        <v>7.5</v>
      </c>
      <c r="Z785" s="14"/>
      <c r="AA785" s="19">
        <v>7</v>
      </c>
      <c r="AB785" s="19">
        <v>6.5</v>
      </c>
      <c r="AC785" s="19">
        <v>6.5</v>
      </c>
      <c r="AD785" s="19">
        <v>7</v>
      </c>
      <c r="AE785" s="19">
        <v>6.5</v>
      </c>
      <c r="AF785" s="19">
        <v>4.5</v>
      </c>
      <c r="AG785" s="19">
        <v>6</v>
      </c>
      <c r="AH785" s="19">
        <v>6</v>
      </c>
      <c r="AI785" s="14">
        <f t="shared" si="215"/>
        <v>195</v>
      </c>
      <c r="AJ785" s="14">
        <v>35</v>
      </c>
      <c r="AK785" s="36">
        <f t="shared" si="221"/>
        <v>6825</v>
      </c>
      <c r="AL785" s="19">
        <v>0</v>
      </c>
      <c r="AM785" s="36">
        <v>100</v>
      </c>
      <c r="AN785" s="36">
        <v>100</v>
      </c>
      <c r="AO785" s="41"/>
      <c r="AP785" s="41">
        <f t="shared" si="211"/>
        <v>0</v>
      </c>
      <c r="AQ785" s="41">
        <f t="shared" si="209"/>
        <v>0</v>
      </c>
      <c r="AR785" s="19"/>
      <c r="AS785" s="19"/>
      <c r="AT785" s="19">
        <v>2300</v>
      </c>
      <c r="AU785" s="14">
        <f t="shared" si="210"/>
        <v>2300</v>
      </c>
      <c r="AV785" s="14">
        <f t="shared" si="217"/>
        <v>0</v>
      </c>
      <c r="AW785" s="40">
        <f>AM785+AN785+AP785+AR785+AU785+AY785</f>
        <v>2695</v>
      </c>
      <c r="AX785" s="40">
        <v>160</v>
      </c>
      <c r="AY785" s="40">
        <f t="shared" si="216"/>
        <v>195</v>
      </c>
      <c r="AZ785" s="40">
        <f t="shared" si="222"/>
        <v>355</v>
      </c>
      <c r="BA785" s="40">
        <v>100</v>
      </c>
      <c r="BB785" s="40">
        <f>BA785+AM785</f>
        <v>200</v>
      </c>
      <c r="BC785" s="40">
        <v>100</v>
      </c>
      <c r="BD785" s="40">
        <f>BC785+AN785</f>
        <v>200</v>
      </c>
      <c r="BE785" s="40">
        <f t="shared" si="223"/>
        <v>4130</v>
      </c>
      <c r="BF785" s="19"/>
      <c r="BG785" s="44"/>
      <c r="BH785" s="7"/>
    </row>
    <row r="786" spans="1:60">
      <c r="A786" s="13">
        <v>606</v>
      </c>
      <c r="B786" s="27" t="s">
        <v>869</v>
      </c>
      <c r="C786" s="27" t="s">
        <v>212</v>
      </c>
      <c r="D786" s="27">
        <v>10</v>
      </c>
      <c r="E786" s="27"/>
      <c r="F786" s="27">
        <v>9.5</v>
      </c>
      <c r="G786" s="27">
        <v>9</v>
      </c>
      <c r="H786" s="27">
        <v>8</v>
      </c>
      <c r="I786" s="27">
        <v>9</v>
      </c>
      <c r="J786" s="27">
        <v>8.5</v>
      </c>
      <c r="K786" s="27">
        <v>8.5</v>
      </c>
      <c r="L786" s="27">
        <v>9</v>
      </c>
      <c r="M786" s="27">
        <v>8</v>
      </c>
      <c r="N786" s="27">
        <v>9</v>
      </c>
      <c r="O786" s="27">
        <v>9</v>
      </c>
      <c r="P786" s="27">
        <v>9.5</v>
      </c>
      <c r="Q786" s="27">
        <v>9.5</v>
      </c>
      <c r="R786" s="27">
        <v>9.5</v>
      </c>
      <c r="S786" s="27">
        <v>9.5</v>
      </c>
      <c r="T786" s="27">
        <v>9</v>
      </c>
      <c r="U786" s="27">
        <v>9</v>
      </c>
      <c r="V786" s="27">
        <v>9</v>
      </c>
      <c r="W786" s="27">
        <v>9</v>
      </c>
      <c r="X786" s="27">
        <v>9</v>
      </c>
      <c r="Y786" s="27">
        <v>8</v>
      </c>
      <c r="Z786" s="16"/>
      <c r="AA786" s="27">
        <v>8.5</v>
      </c>
      <c r="AB786" s="27">
        <v>8</v>
      </c>
      <c r="AC786" s="27">
        <v>8.5</v>
      </c>
      <c r="AD786" s="27">
        <v>8.5</v>
      </c>
      <c r="AE786" s="27">
        <v>8.5</v>
      </c>
      <c r="AF786" s="27">
        <v>8.5</v>
      </c>
      <c r="AG786" s="27">
        <v>9</v>
      </c>
      <c r="AH786" s="27">
        <v>8.5</v>
      </c>
      <c r="AI786" s="14">
        <f t="shared" si="215"/>
        <v>256.5</v>
      </c>
      <c r="AJ786" s="14">
        <v>35</v>
      </c>
      <c r="AK786" s="36">
        <f t="shared" si="221"/>
        <v>8977.5</v>
      </c>
      <c r="AL786" s="27">
        <v>0</v>
      </c>
      <c r="AM786" s="36">
        <v>0</v>
      </c>
      <c r="AN786" s="36">
        <v>100</v>
      </c>
      <c r="AO786" s="42"/>
      <c r="AP786" s="41">
        <f t="shared" si="211"/>
        <v>0</v>
      </c>
      <c r="AQ786" s="41">
        <f t="shared" si="209"/>
        <v>0</v>
      </c>
      <c r="AR786" s="27"/>
      <c r="AS786" s="27"/>
      <c r="AT786" s="27">
        <v>2300</v>
      </c>
      <c r="AU786" s="14">
        <f t="shared" si="210"/>
        <v>2300</v>
      </c>
      <c r="AV786" s="14">
        <f t="shared" si="217"/>
        <v>0</v>
      </c>
      <c r="AW786" s="40">
        <f>AM786+AN786+AP786+AR786+AU786+AY786</f>
        <v>2656.5</v>
      </c>
      <c r="AX786" s="43">
        <v>238</v>
      </c>
      <c r="AY786" s="40">
        <f t="shared" si="216"/>
        <v>256.5</v>
      </c>
      <c r="AZ786" s="40">
        <f t="shared" si="222"/>
        <v>494.5</v>
      </c>
      <c r="BA786" s="43">
        <v>1000</v>
      </c>
      <c r="BB786" s="40">
        <f>BA786+AM786</f>
        <v>1000</v>
      </c>
      <c r="BC786" s="40">
        <v>1100</v>
      </c>
      <c r="BD786" s="40">
        <f>BC786+AN786</f>
        <v>1200</v>
      </c>
      <c r="BE786" s="40">
        <f t="shared" si="223"/>
        <v>6321</v>
      </c>
      <c r="BF786" s="27"/>
      <c r="BG786" s="44"/>
      <c r="BH786" s="7"/>
    </row>
    <row r="787" spans="1:60">
      <c r="A787" s="13">
        <v>825</v>
      </c>
      <c r="B787" s="19" t="s">
        <v>870</v>
      </c>
      <c r="C787" s="19" t="s">
        <v>212</v>
      </c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4"/>
      <c r="AA787" s="19"/>
      <c r="AB787" s="19"/>
      <c r="AC787" s="19"/>
      <c r="AD787" s="19"/>
      <c r="AE787" s="19"/>
      <c r="AF787" s="19"/>
      <c r="AG787" s="19"/>
      <c r="AH787" s="19"/>
      <c r="AI787" s="14">
        <f t="shared" si="215"/>
        <v>0</v>
      </c>
      <c r="AJ787" s="14">
        <v>35</v>
      </c>
      <c r="AK787" s="36">
        <f t="shared" si="221"/>
        <v>0</v>
      </c>
      <c r="AL787" s="19">
        <v>0</v>
      </c>
      <c r="AM787" s="36">
        <v>100</v>
      </c>
      <c r="AN787" s="36">
        <v>100</v>
      </c>
      <c r="AO787" s="41"/>
      <c r="AP787" s="41">
        <f t="shared" si="211"/>
        <v>0</v>
      </c>
      <c r="AQ787" s="41">
        <f t="shared" si="209"/>
        <v>0</v>
      </c>
      <c r="AR787" s="19"/>
      <c r="AS787" s="19"/>
      <c r="AT787" s="19"/>
      <c r="AU787" s="14">
        <f t="shared" si="210"/>
        <v>0</v>
      </c>
      <c r="AV787" s="14">
        <f t="shared" si="217"/>
        <v>0</v>
      </c>
      <c r="AW787" s="40">
        <v>0</v>
      </c>
      <c r="AX787" s="40">
        <v>78</v>
      </c>
      <c r="AY787" s="40">
        <f t="shared" si="216"/>
        <v>0</v>
      </c>
      <c r="AZ787" s="40">
        <f t="shared" si="222"/>
        <v>78</v>
      </c>
      <c r="BA787" s="40">
        <v>100</v>
      </c>
      <c r="BB787" s="40">
        <v>100</v>
      </c>
      <c r="BC787" s="40">
        <v>100</v>
      </c>
      <c r="BD787" s="40">
        <v>100</v>
      </c>
      <c r="BE787" s="40">
        <f t="shared" si="223"/>
        <v>0</v>
      </c>
      <c r="BF787" s="19"/>
      <c r="BG787" s="44"/>
      <c r="BH787" s="7"/>
    </row>
    <row r="788" spans="1:263">
      <c r="A788" s="13">
        <v>827</v>
      </c>
      <c r="B788" s="19" t="s">
        <v>871</v>
      </c>
      <c r="C788" s="19" t="s">
        <v>212</v>
      </c>
      <c r="D788" s="19"/>
      <c r="E788" s="19" t="s">
        <v>79</v>
      </c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4"/>
      <c r="AA788" s="19"/>
      <c r="AB788" s="19"/>
      <c r="AC788" s="19"/>
      <c r="AD788" s="19"/>
      <c r="AE788" s="19"/>
      <c r="AF788" s="19"/>
      <c r="AG788" s="19"/>
      <c r="AH788" s="19"/>
      <c r="AI788" s="14">
        <f t="shared" si="215"/>
        <v>0</v>
      </c>
      <c r="AJ788" s="14">
        <v>35</v>
      </c>
      <c r="AK788" s="36">
        <f t="shared" si="221"/>
        <v>0</v>
      </c>
      <c r="AL788" s="19">
        <v>0</v>
      </c>
      <c r="AM788" s="36">
        <v>100</v>
      </c>
      <c r="AN788" s="36">
        <v>100</v>
      </c>
      <c r="AO788" s="41"/>
      <c r="AP788" s="41">
        <f t="shared" si="211"/>
        <v>0</v>
      </c>
      <c r="AQ788" s="41">
        <f t="shared" si="209"/>
        <v>0</v>
      </c>
      <c r="AR788" s="19"/>
      <c r="AS788" s="19"/>
      <c r="AT788" s="19"/>
      <c r="AU788" s="14">
        <f t="shared" si="210"/>
        <v>0</v>
      </c>
      <c r="AV788" s="14">
        <f t="shared" si="217"/>
        <v>0</v>
      </c>
      <c r="AW788" s="40">
        <v>0</v>
      </c>
      <c r="AX788" s="40">
        <v>8.5</v>
      </c>
      <c r="AY788" s="40">
        <f t="shared" si="216"/>
        <v>0</v>
      </c>
      <c r="AZ788" s="40">
        <f t="shared" si="222"/>
        <v>8.5</v>
      </c>
      <c r="BA788" s="40">
        <v>100</v>
      </c>
      <c r="BB788" s="40">
        <v>100</v>
      </c>
      <c r="BC788" s="40">
        <v>100</v>
      </c>
      <c r="BD788" s="40">
        <v>100</v>
      </c>
      <c r="BE788" s="40">
        <f t="shared" si="223"/>
        <v>0</v>
      </c>
      <c r="BF788" s="19"/>
      <c r="BG788" s="44"/>
      <c r="BH788" s="7"/>
      <c r="JB788" s="11"/>
      <c r="JC788" s="11"/>
    </row>
    <row r="789" spans="1:60">
      <c r="A789" s="13">
        <v>828</v>
      </c>
      <c r="B789" s="27" t="s">
        <v>872</v>
      </c>
      <c r="C789" s="27" t="s">
        <v>212</v>
      </c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16"/>
      <c r="AA789" s="27"/>
      <c r="AB789" s="27"/>
      <c r="AC789" s="27"/>
      <c r="AD789" s="27"/>
      <c r="AE789" s="27"/>
      <c r="AF789" s="27"/>
      <c r="AG789" s="27"/>
      <c r="AH789" s="27"/>
      <c r="AI789" s="14">
        <f t="shared" si="215"/>
        <v>0</v>
      </c>
      <c r="AJ789" s="14">
        <v>35</v>
      </c>
      <c r="AK789" s="36">
        <f t="shared" si="221"/>
        <v>0</v>
      </c>
      <c r="AL789" s="27">
        <v>0</v>
      </c>
      <c r="AM789" s="36">
        <v>100</v>
      </c>
      <c r="AN789" s="36">
        <v>100</v>
      </c>
      <c r="AO789" s="42"/>
      <c r="AP789" s="41">
        <f t="shared" si="211"/>
        <v>0</v>
      </c>
      <c r="AQ789" s="41">
        <f t="shared" si="209"/>
        <v>0</v>
      </c>
      <c r="AR789" s="27"/>
      <c r="AS789" s="27"/>
      <c r="AT789" s="27"/>
      <c r="AU789" s="14">
        <f t="shared" si="210"/>
        <v>0</v>
      </c>
      <c r="AV789" s="14">
        <f t="shared" si="217"/>
        <v>0</v>
      </c>
      <c r="AW789" s="40">
        <v>0</v>
      </c>
      <c r="AX789" s="43">
        <v>289</v>
      </c>
      <c r="AY789" s="40">
        <f t="shared" si="216"/>
        <v>0</v>
      </c>
      <c r="AZ789" s="40">
        <f t="shared" si="222"/>
        <v>289</v>
      </c>
      <c r="BA789" s="43">
        <v>100</v>
      </c>
      <c r="BB789" s="40">
        <v>100</v>
      </c>
      <c r="BC789" s="40">
        <v>100</v>
      </c>
      <c r="BD789" s="40">
        <v>100</v>
      </c>
      <c r="BE789" s="40">
        <f t="shared" si="223"/>
        <v>0</v>
      </c>
      <c r="BF789" s="27"/>
      <c r="BG789" s="44"/>
      <c r="BH789" s="7"/>
    </row>
    <row r="790" spans="1:261">
      <c r="A790" s="13">
        <v>829</v>
      </c>
      <c r="B790" s="19" t="s">
        <v>873</v>
      </c>
      <c r="C790" s="19" t="s">
        <v>212</v>
      </c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4"/>
      <c r="AA790" s="19"/>
      <c r="AB790" s="19"/>
      <c r="AC790" s="19"/>
      <c r="AD790" s="19"/>
      <c r="AE790" s="19"/>
      <c r="AF790" s="19"/>
      <c r="AG790" s="19"/>
      <c r="AH790" s="19"/>
      <c r="AI790" s="14">
        <f t="shared" si="215"/>
        <v>0</v>
      </c>
      <c r="AJ790" s="14">
        <v>35</v>
      </c>
      <c r="AK790" s="36">
        <f t="shared" si="221"/>
        <v>0</v>
      </c>
      <c r="AL790" s="19">
        <v>0</v>
      </c>
      <c r="AM790" s="36">
        <v>0</v>
      </c>
      <c r="AN790" s="36">
        <v>0</v>
      </c>
      <c r="AO790" s="41"/>
      <c r="AP790" s="41">
        <f t="shared" si="211"/>
        <v>0</v>
      </c>
      <c r="AQ790" s="41">
        <f t="shared" si="209"/>
        <v>0</v>
      </c>
      <c r="AR790" s="19"/>
      <c r="AS790" s="19"/>
      <c r="AT790" s="19"/>
      <c r="AU790" s="14">
        <f t="shared" si="210"/>
        <v>0</v>
      </c>
      <c r="AV790" s="14">
        <f t="shared" si="217"/>
        <v>0</v>
      </c>
      <c r="AW790" s="40">
        <f t="shared" ref="AW790:AW799" si="224">AM790+AN790+AP790+AR790+AU790+AY790</f>
        <v>0</v>
      </c>
      <c r="AX790" s="40">
        <v>2.5</v>
      </c>
      <c r="AY790" s="40">
        <f t="shared" si="216"/>
        <v>0</v>
      </c>
      <c r="AZ790" s="40">
        <f t="shared" si="222"/>
        <v>2.5</v>
      </c>
      <c r="BA790" s="40">
        <v>0</v>
      </c>
      <c r="BB790" s="40">
        <f t="shared" ref="BB790:BB799" si="225">BA790+AM790</f>
        <v>0</v>
      </c>
      <c r="BC790" s="40">
        <v>0</v>
      </c>
      <c r="BD790" s="40">
        <f t="shared" ref="BD790:BD799" si="226">BC790+AN790</f>
        <v>0</v>
      </c>
      <c r="BE790" s="40">
        <f t="shared" si="223"/>
        <v>0</v>
      </c>
      <c r="BF790" s="19"/>
      <c r="BG790" s="44"/>
      <c r="BH790" s="12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</row>
    <row r="791" spans="1:60">
      <c r="A791" s="118">
        <v>950</v>
      </c>
      <c r="B791" s="118" t="s">
        <v>874</v>
      </c>
      <c r="C791" s="118" t="s">
        <v>875</v>
      </c>
      <c r="D791" s="118"/>
      <c r="E791" s="118"/>
      <c r="F791" s="118"/>
      <c r="G791" s="118">
        <v>1</v>
      </c>
      <c r="H791" s="118">
        <v>0</v>
      </c>
      <c r="I791" s="118"/>
      <c r="J791" s="118">
        <v>1</v>
      </c>
      <c r="K791" s="118">
        <v>1</v>
      </c>
      <c r="L791" s="118">
        <v>1</v>
      </c>
      <c r="M791" s="118">
        <v>1</v>
      </c>
      <c r="N791" s="118">
        <v>1</v>
      </c>
      <c r="O791" s="118">
        <v>1</v>
      </c>
      <c r="P791" s="118">
        <v>0</v>
      </c>
      <c r="Q791" s="118">
        <v>0</v>
      </c>
      <c r="R791" s="118">
        <v>0</v>
      </c>
      <c r="S791" s="118">
        <v>1.5</v>
      </c>
      <c r="T791" s="118">
        <v>1.5</v>
      </c>
      <c r="U791" s="118">
        <v>1.5</v>
      </c>
      <c r="V791" s="118">
        <v>1.5</v>
      </c>
      <c r="W791" s="118">
        <v>1.5</v>
      </c>
      <c r="X791" s="118">
        <v>1.5</v>
      </c>
      <c r="Y791" s="118">
        <v>1.5</v>
      </c>
      <c r="Z791" s="118"/>
      <c r="AA791" s="118">
        <v>1.5</v>
      </c>
      <c r="AB791" s="118">
        <v>1.5</v>
      </c>
      <c r="AC791" s="118">
        <v>1.5</v>
      </c>
      <c r="AD791" s="118">
        <v>0</v>
      </c>
      <c r="AE791" s="118">
        <v>1.5</v>
      </c>
      <c r="AF791" s="118">
        <v>0</v>
      </c>
      <c r="AG791" s="118">
        <v>0</v>
      </c>
      <c r="AH791" s="118">
        <v>0</v>
      </c>
      <c r="AI791" s="14">
        <f t="shared" si="215"/>
        <v>23.5</v>
      </c>
      <c r="AJ791" s="14">
        <v>35</v>
      </c>
      <c r="AK791" s="36">
        <f t="shared" si="221"/>
        <v>822.5</v>
      </c>
      <c r="AL791" s="14">
        <v>1145</v>
      </c>
      <c r="AM791" s="14">
        <v>100</v>
      </c>
      <c r="AN791" s="14">
        <v>100</v>
      </c>
      <c r="AO791" s="14">
        <v>1145</v>
      </c>
      <c r="AP791" s="41">
        <v>422.5</v>
      </c>
      <c r="AQ791" s="41">
        <f t="shared" si="209"/>
        <v>0</v>
      </c>
      <c r="AR791" s="118"/>
      <c r="AS791" s="14"/>
      <c r="AT791" s="118"/>
      <c r="AU791" s="14">
        <f t="shared" si="210"/>
        <v>0</v>
      </c>
      <c r="AV791" s="14">
        <f t="shared" si="217"/>
        <v>0</v>
      </c>
      <c r="AW791" s="40">
        <f t="shared" si="224"/>
        <v>646</v>
      </c>
      <c r="AX791" s="118"/>
      <c r="AY791" s="40">
        <f t="shared" si="216"/>
        <v>23.5</v>
      </c>
      <c r="AZ791" s="40">
        <f t="shared" si="222"/>
        <v>23.5</v>
      </c>
      <c r="BA791" s="118"/>
      <c r="BB791" s="40">
        <f t="shared" si="225"/>
        <v>100</v>
      </c>
      <c r="BC791" s="118"/>
      <c r="BD791" s="40">
        <f t="shared" si="226"/>
        <v>100</v>
      </c>
      <c r="BE791" s="40">
        <f t="shared" si="223"/>
        <v>176.5</v>
      </c>
      <c r="BF791" s="118"/>
      <c r="BG791" s="118"/>
      <c r="BH791" s="7"/>
    </row>
    <row r="792" spans="1:60">
      <c r="A792" s="118">
        <v>951</v>
      </c>
      <c r="B792" s="118" t="s">
        <v>876</v>
      </c>
      <c r="C792" s="118" t="s">
        <v>212</v>
      </c>
      <c r="D792" s="118"/>
      <c r="E792" s="118"/>
      <c r="F792" s="118"/>
      <c r="G792" s="118"/>
      <c r="H792" s="118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>
        <v>2</v>
      </c>
      <c r="U792" s="118">
        <v>2</v>
      </c>
      <c r="V792" s="118">
        <v>3</v>
      </c>
      <c r="W792" s="118">
        <v>3</v>
      </c>
      <c r="X792" s="118">
        <v>3</v>
      </c>
      <c r="Y792" s="118">
        <v>5</v>
      </c>
      <c r="Z792" s="118"/>
      <c r="AA792" s="118">
        <v>5</v>
      </c>
      <c r="AB792" s="118">
        <v>3</v>
      </c>
      <c r="AC792" s="118">
        <v>4</v>
      </c>
      <c r="AD792" s="118">
        <v>5</v>
      </c>
      <c r="AE792" s="118">
        <v>5</v>
      </c>
      <c r="AF792" s="118">
        <v>4</v>
      </c>
      <c r="AG792" s="118">
        <v>4</v>
      </c>
      <c r="AH792" s="118">
        <v>5</v>
      </c>
      <c r="AI792" s="14">
        <f t="shared" si="215"/>
        <v>53</v>
      </c>
      <c r="AJ792" s="14">
        <v>35</v>
      </c>
      <c r="AK792" s="36">
        <f t="shared" si="221"/>
        <v>1855</v>
      </c>
      <c r="AL792" s="14">
        <v>17040</v>
      </c>
      <c r="AM792" s="14">
        <v>100</v>
      </c>
      <c r="AN792" s="14">
        <v>100</v>
      </c>
      <c r="AO792" s="14">
        <v>855</v>
      </c>
      <c r="AP792" s="41">
        <f t="shared" ref="AP792:AP801" si="227">AO792</f>
        <v>855</v>
      </c>
      <c r="AQ792" s="41">
        <f t="shared" si="209"/>
        <v>16185</v>
      </c>
      <c r="AR792" s="118"/>
      <c r="AS792" s="14"/>
      <c r="AT792" s="118"/>
      <c r="AU792" s="14">
        <f t="shared" si="210"/>
        <v>0</v>
      </c>
      <c r="AV792" s="14">
        <f t="shared" si="217"/>
        <v>0</v>
      </c>
      <c r="AW792" s="40">
        <f t="shared" si="224"/>
        <v>1108</v>
      </c>
      <c r="AX792" s="118"/>
      <c r="AY792" s="40">
        <f t="shared" si="216"/>
        <v>53</v>
      </c>
      <c r="AZ792" s="40">
        <f t="shared" si="222"/>
        <v>53</v>
      </c>
      <c r="BA792" s="118"/>
      <c r="BB792" s="40">
        <f t="shared" si="225"/>
        <v>100</v>
      </c>
      <c r="BC792" s="118"/>
      <c r="BD792" s="40">
        <f t="shared" si="226"/>
        <v>100</v>
      </c>
      <c r="BE792" s="40">
        <f t="shared" si="223"/>
        <v>747</v>
      </c>
      <c r="BF792" s="118"/>
      <c r="BG792" s="118"/>
      <c r="BH792" s="7"/>
    </row>
    <row r="793" spans="1:60">
      <c r="A793" s="118">
        <v>952</v>
      </c>
      <c r="B793" s="118" t="s">
        <v>877</v>
      </c>
      <c r="C793" s="118" t="s">
        <v>212</v>
      </c>
      <c r="D793" s="118"/>
      <c r="E793" s="118"/>
      <c r="F793" s="118"/>
      <c r="G793" s="118"/>
      <c r="H793" s="118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>
        <v>4.5</v>
      </c>
      <c r="W793" s="118">
        <v>4.5</v>
      </c>
      <c r="X793" s="118">
        <v>4.5</v>
      </c>
      <c r="Y793" s="118">
        <v>0</v>
      </c>
      <c r="Z793" s="118"/>
      <c r="AA793" s="118"/>
      <c r="AB793" s="118"/>
      <c r="AC793" s="118"/>
      <c r="AD793" s="118"/>
      <c r="AE793" s="118"/>
      <c r="AF793" s="118"/>
      <c r="AG793" s="118"/>
      <c r="AH793" s="118"/>
      <c r="AI793" s="14">
        <f t="shared" si="215"/>
        <v>13.5</v>
      </c>
      <c r="AJ793" s="14">
        <v>35</v>
      </c>
      <c r="AK793" s="36">
        <f t="shared" si="221"/>
        <v>472.5</v>
      </c>
      <c r="AL793" s="14">
        <v>0</v>
      </c>
      <c r="AM793" s="14"/>
      <c r="AN793" s="14"/>
      <c r="AO793" s="14"/>
      <c r="AP793" s="41">
        <f t="shared" si="227"/>
        <v>0</v>
      </c>
      <c r="AQ793" s="41">
        <f t="shared" si="209"/>
        <v>0</v>
      </c>
      <c r="AR793" s="118"/>
      <c r="AS793" s="14"/>
      <c r="AT793" s="118"/>
      <c r="AU793" s="14">
        <f t="shared" si="210"/>
        <v>0</v>
      </c>
      <c r="AV793" s="14">
        <f t="shared" si="217"/>
        <v>0</v>
      </c>
      <c r="AW793" s="40">
        <f t="shared" si="224"/>
        <v>13.5</v>
      </c>
      <c r="AX793" s="118"/>
      <c r="AY793" s="40">
        <f t="shared" si="216"/>
        <v>13.5</v>
      </c>
      <c r="AZ793" s="40">
        <f t="shared" si="222"/>
        <v>13.5</v>
      </c>
      <c r="BA793" s="118"/>
      <c r="BB793" s="40">
        <f t="shared" si="225"/>
        <v>0</v>
      </c>
      <c r="BC793" s="118"/>
      <c r="BD793" s="40">
        <f t="shared" si="226"/>
        <v>0</v>
      </c>
      <c r="BE793" s="40">
        <f t="shared" si="223"/>
        <v>459</v>
      </c>
      <c r="BF793" s="118"/>
      <c r="BG793" s="118"/>
      <c r="BH793" s="7"/>
    </row>
    <row r="794" spans="1:60">
      <c r="A794" s="13">
        <v>632</v>
      </c>
      <c r="B794" s="26" t="s">
        <v>878</v>
      </c>
      <c r="C794" s="19" t="s">
        <v>143</v>
      </c>
      <c r="D794" s="19"/>
      <c r="E794" s="14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4"/>
      <c r="AA794" s="19"/>
      <c r="AB794" s="19"/>
      <c r="AC794" s="19"/>
      <c r="AD794" s="19"/>
      <c r="AE794" s="19"/>
      <c r="AF794" s="19"/>
      <c r="AG794" s="19"/>
      <c r="AH794" s="19"/>
      <c r="AI794" s="14">
        <f t="shared" si="215"/>
        <v>0</v>
      </c>
      <c r="AJ794" s="14">
        <v>35</v>
      </c>
      <c r="AK794" s="36">
        <f t="shared" si="221"/>
        <v>0</v>
      </c>
      <c r="AL794" s="19">
        <v>0</v>
      </c>
      <c r="AM794" s="36">
        <v>0</v>
      </c>
      <c r="AN794" s="36">
        <v>0</v>
      </c>
      <c r="AO794" s="41"/>
      <c r="AP794" s="41">
        <f t="shared" si="227"/>
        <v>0</v>
      </c>
      <c r="AQ794" s="41">
        <f t="shared" si="209"/>
        <v>0</v>
      </c>
      <c r="AR794" s="19"/>
      <c r="AS794" s="19"/>
      <c r="AT794" s="18"/>
      <c r="AU794" s="14">
        <f t="shared" si="210"/>
        <v>0</v>
      </c>
      <c r="AV794" s="14">
        <f t="shared" si="217"/>
        <v>0</v>
      </c>
      <c r="AW794" s="40">
        <f t="shared" si="224"/>
        <v>0</v>
      </c>
      <c r="AX794" s="40">
        <v>357</v>
      </c>
      <c r="AY794" s="40">
        <f t="shared" si="216"/>
        <v>0</v>
      </c>
      <c r="AZ794" s="40">
        <f t="shared" si="222"/>
        <v>357</v>
      </c>
      <c r="BA794" s="40">
        <v>200</v>
      </c>
      <c r="BB794" s="40">
        <f t="shared" si="225"/>
        <v>200</v>
      </c>
      <c r="BC794" s="40">
        <v>0</v>
      </c>
      <c r="BD794" s="40">
        <f t="shared" si="226"/>
        <v>0</v>
      </c>
      <c r="BE794" s="40">
        <f t="shared" si="223"/>
        <v>0</v>
      </c>
      <c r="BF794" s="19"/>
      <c r="BG794" s="44"/>
      <c r="BH794" s="7"/>
    </row>
    <row r="795" spans="1:60">
      <c r="A795" s="13">
        <v>634</v>
      </c>
      <c r="B795" s="19" t="s">
        <v>879</v>
      </c>
      <c r="C795" s="19" t="s">
        <v>143</v>
      </c>
      <c r="D795" s="19">
        <v>1</v>
      </c>
      <c r="E795" s="14">
        <v>1.5</v>
      </c>
      <c r="F795" s="19">
        <v>1.5</v>
      </c>
      <c r="G795" s="19">
        <v>1.5</v>
      </c>
      <c r="H795" s="19">
        <v>1.5</v>
      </c>
      <c r="I795" s="19">
        <v>1.5</v>
      </c>
      <c r="J795" s="19">
        <v>1.5</v>
      </c>
      <c r="K795" s="19">
        <v>1.5</v>
      </c>
      <c r="L795" s="19">
        <v>1.5</v>
      </c>
      <c r="M795" s="19">
        <v>1.5</v>
      </c>
      <c r="N795" s="19">
        <v>1.5</v>
      </c>
      <c r="O795" s="19">
        <v>1.5</v>
      </c>
      <c r="P795" s="19">
        <v>1.5</v>
      </c>
      <c r="Q795" s="19">
        <v>1.5</v>
      </c>
      <c r="R795" s="19">
        <v>1.5</v>
      </c>
      <c r="S795" s="19">
        <v>1.5</v>
      </c>
      <c r="T795" s="19">
        <v>1.5</v>
      </c>
      <c r="U795" s="19">
        <v>1.5</v>
      </c>
      <c r="V795" s="19">
        <v>1.5</v>
      </c>
      <c r="W795" s="19">
        <v>1.5</v>
      </c>
      <c r="X795" s="19">
        <v>1.5</v>
      </c>
      <c r="Y795" s="19">
        <v>1.5</v>
      </c>
      <c r="Z795" s="14">
        <v>1.5</v>
      </c>
      <c r="AA795" s="19">
        <v>1.5</v>
      </c>
      <c r="AB795" s="19">
        <v>1.5</v>
      </c>
      <c r="AC795" s="19">
        <v>1.5</v>
      </c>
      <c r="AD795" s="19">
        <v>1.5</v>
      </c>
      <c r="AE795" s="19">
        <v>1.5</v>
      </c>
      <c r="AF795" s="19">
        <v>1.5</v>
      </c>
      <c r="AG795" s="19">
        <v>1.5</v>
      </c>
      <c r="AH795" s="19">
        <v>1.5</v>
      </c>
      <c r="AI795" s="14">
        <f t="shared" si="215"/>
        <v>46</v>
      </c>
      <c r="AJ795" s="14">
        <v>35</v>
      </c>
      <c r="AK795" s="36">
        <f t="shared" si="221"/>
        <v>1610</v>
      </c>
      <c r="AL795" s="19">
        <v>0</v>
      </c>
      <c r="AM795" s="36">
        <v>100</v>
      </c>
      <c r="AN795" s="36">
        <v>100</v>
      </c>
      <c r="AO795" s="41"/>
      <c r="AP795" s="41">
        <f t="shared" si="227"/>
        <v>0</v>
      </c>
      <c r="AQ795" s="41">
        <f t="shared" si="209"/>
        <v>0</v>
      </c>
      <c r="AR795" s="19"/>
      <c r="AS795" s="19"/>
      <c r="AT795" s="18"/>
      <c r="AU795" s="14">
        <f t="shared" si="210"/>
        <v>0</v>
      </c>
      <c r="AV795" s="14">
        <f t="shared" si="217"/>
        <v>0</v>
      </c>
      <c r="AW795" s="40">
        <f t="shared" si="224"/>
        <v>246</v>
      </c>
      <c r="AX795" s="40">
        <v>96</v>
      </c>
      <c r="AY795" s="40">
        <f t="shared" si="216"/>
        <v>46</v>
      </c>
      <c r="AZ795" s="40">
        <f t="shared" si="222"/>
        <v>142</v>
      </c>
      <c r="BA795" s="40">
        <v>100</v>
      </c>
      <c r="BB795" s="40">
        <f t="shared" si="225"/>
        <v>200</v>
      </c>
      <c r="BC795" s="40">
        <v>100</v>
      </c>
      <c r="BD795" s="40">
        <f t="shared" si="226"/>
        <v>200</v>
      </c>
      <c r="BE795" s="40">
        <f t="shared" si="223"/>
        <v>1364</v>
      </c>
      <c r="BF795" s="19"/>
      <c r="BG795" s="44"/>
      <c r="BH795" s="7"/>
    </row>
    <row r="796" spans="1:60">
      <c r="A796" s="13">
        <v>635</v>
      </c>
      <c r="B796" s="19" t="s">
        <v>880</v>
      </c>
      <c r="C796" s="19" t="s">
        <v>143</v>
      </c>
      <c r="D796" s="19"/>
      <c r="E796" s="14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4"/>
      <c r="AA796" s="19"/>
      <c r="AB796" s="19"/>
      <c r="AC796" s="19"/>
      <c r="AD796" s="19"/>
      <c r="AE796" s="19"/>
      <c r="AF796" s="19"/>
      <c r="AG796" s="19"/>
      <c r="AH796" s="19"/>
      <c r="AI796" s="14">
        <f t="shared" si="215"/>
        <v>0</v>
      </c>
      <c r="AJ796" s="14">
        <v>35</v>
      </c>
      <c r="AK796" s="36">
        <f t="shared" si="221"/>
        <v>0</v>
      </c>
      <c r="AL796" s="19">
        <v>0</v>
      </c>
      <c r="AM796" s="36">
        <v>0</v>
      </c>
      <c r="AN796" s="36">
        <v>0</v>
      </c>
      <c r="AO796" s="41"/>
      <c r="AP796" s="41">
        <f t="shared" si="227"/>
        <v>0</v>
      </c>
      <c r="AQ796" s="41">
        <f t="shared" si="209"/>
        <v>0</v>
      </c>
      <c r="AR796" s="19"/>
      <c r="AS796" s="19"/>
      <c r="AT796" s="18"/>
      <c r="AU796" s="14">
        <f t="shared" si="210"/>
        <v>0</v>
      </c>
      <c r="AV796" s="14">
        <f t="shared" si="217"/>
        <v>0</v>
      </c>
      <c r="AW796" s="40">
        <f t="shared" si="224"/>
        <v>0</v>
      </c>
      <c r="AX796" s="40">
        <v>158</v>
      </c>
      <c r="AY796" s="40">
        <f t="shared" si="216"/>
        <v>0</v>
      </c>
      <c r="AZ796" s="40">
        <f t="shared" si="222"/>
        <v>158</v>
      </c>
      <c r="BA796" s="40">
        <v>100</v>
      </c>
      <c r="BB796" s="40">
        <f t="shared" si="225"/>
        <v>100</v>
      </c>
      <c r="BC796" s="40">
        <v>0</v>
      </c>
      <c r="BD796" s="40">
        <f t="shared" si="226"/>
        <v>0</v>
      </c>
      <c r="BE796" s="40">
        <f t="shared" si="223"/>
        <v>0</v>
      </c>
      <c r="BF796" s="19"/>
      <c r="BG796" s="44"/>
      <c r="BH796" s="7"/>
    </row>
    <row r="797" spans="1:60">
      <c r="A797" s="13">
        <v>636</v>
      </c>
      <c r="B797" s="27" t="s">
        <v>881</v>
      </c>
      <c r="C797" s="27" t="s">
        <v>143</v>
      </c>
      <c r="D797" s="27"/>
      <c r="E797" s="16"/>
      <c r="F797" s="27"/>
      <c r="G797" s="27"/>
      <c r="H797" s="27"/>
      <c r="I797" s="27"/>
      <c r="J797" s="27"/>
      <c r="K797" s="27"/>
      <c r="L797" s="27">
        <v>2</v>
      </c>
      <c r="M797" s="27">
        <v>0</v>
      </c>
      <c r="N797" s="27">
        <v>0</v>
      </c>
      <c r="O797" s="27">
        <v>0</v>
      </c>
      <c r="P797" s="27">
        <v>0</v>
      </c>
      <c r="Q797" s="27">
        <v>0</v>
      </c>
      <c r="R797" s="27">
        <v>0</v>
      </c>
      <c r="S797" s="27">
        <v>0</v>
      </c>
      <c r="T797" s="27">
        <v>0</v>
      </c>
      <c r="U797" s="27">
        <v>0</v>
      </c>
      <c r="V797" s="27">
        <v>0</v>
      </c>
      <c r="W797" s="27">
        <v>0</v>
      </c>
      <c r="X797" s="27">
        <v>0</v>
      </c>
      <c r="Y797" s="27">
        <v>0</v>
      </c>
      <c r="Z797" s="16">
        <v>0</v>
      </c>
      <c r="AA797" s="27">
        <v>0</v>
      </c>
      <c r="AB797" s="27">
        <v>0</v>
      </c>
      <c r="AC797" s="27"/>
      <c r="AD797" s="27"/>
      <c r="AE797" s="27"/>
      <c r="AF797" s="27"/>
      <c r="AG797" s="27"/>
      <c r="AH797" s="27"/>
      <c r="AI797" s="14">
        <f t="shared" si="215"/>
        <v>2</v>
      </c>
      <c r="AJ797" s="14">
        <v>35</v>
      </c>
      <c r="AK797" s="36">
        <f t="shared" si="221"/>
        <v>70</v>
      </c>
      <c r="AL797" s="27">
        <v>0</v>
      </c>
      <c r="AM797" s="36">
        <v>0</v>
      </c>
      <c r="AN797" s="36">
        <v>0</v>
      </c>
      <c r="AO797" s="42"/>
      <c r="AP797" s="41">
        <f t="shared" si="227"/>
        <v>0</v>
      </c>
      <c r="AQ797" s="41">
        <f t="shared" si="209"/>
        <v>0</v>
      </c>
      <c r="AR797" s="27"/>
      <c r="AS797" s="27"/>
      <c r="AT797" s="55"/>
      <c r="AU797" s="14">
        <f t="shared" si="210"/>
        <v>0</v>
      </c>
      <c r="AV797" s="14">
        <f t="shared" si="217"/>
        <v>0</v>
      </c>
      <c r="AW797" s="40">
        <f t="shared" si="224"/>
        <v>2</v>
      </c>
      <c r="AX797" s="43">
        <v>3.5</v>
      </c>
      <c r="AY797" s="40">
        <f t="shared" si="216"/>
        <v>2</v>
      </c>
      <c r="AZ797" s="40">
        <f t="shared" si="222"/>
        <v>5.5</v>
      </c>
      <c r="BA797" s="43">
        <v>100</v>
      </c>
      <c r="BB797" s="40">
        <f t="shared" si="225"/>
        <v>100</v>
      </c>
      <c r="BC797" s="40">
        <v>0</v>
      </c>
      <c r="BD797" s="40">
        <f t="shared" si="226"/>
        <v>0</v>
      </c>
      <c r="BE797" s="40">
        <f t="shared" si="223"/>
        <v>68</v>
      </c>
      <c r="BF797" s="27"/>
      <c r="BG797" s="44"/>
      <c r="BH797" s="7"/>
    </row>
    <row r="798" spans="1:60">
      <c r="A798" s="13">
        <v>637</v>
      </c>
      <c r="B798" s="19" t="s">
        <v>882</v>
      </c>
      <c r="C798" s="19" t="s">
        <v>143</v>
      </c>
      <c r="D798" s="19">
        <v>0.5</v>
      </c>
      <c r="E798" s="14"/>
      <c r="F798" s="19"/>
      <c r="G798" s="19"/>
      <c r="H798" s="19">
        <v>0</v>
      </c>
      <c r="I798" s="19"/>
      <c r="J798" s="19">
        <v>0</v>
      </c>
      <c r="K798" s="19">
        <v>0</v>
      </c>
      <c r="L798" s="19">
        <v>0</v>
      </c>
      <c r="M798" s="19">
        <v>0</v>
      </c>
      <c r="N798" s="19">
        <v>0</v>
      </c>
      <c r="O798" s="19">
        <v>0</v>
      </c>
      <c r="P798" s="19">
        <v>0</v>
      </c>
      <c r="Q798" s="19">
        <v>2</v>
      </c>
      <c r="R798" s="19">
        <v>0</v>
      </c>
      <c r="S798" s="19">
        <v>0</v>
      </c>
      <c r="T798" s="19">
        <v>2</v>
      </c>
      <c r="U798" s="19">
        <v>3</v>
      </c>
      <c r="V798" s="19">
        <v>2.5</v>
      </c>
      <c r="W798" s="19">
        <v>3</v>
      </c>
      <c r="X798" s="19">
        <v>2.5</v>
      </c>
      <c r="Y798" s="19">
        <v>3</v>
      </c>
      <c r="Z798" s="14">
        <v>2.5</v>
      </c>
      <c r="AA798" s="19">
        <v>3</v>
      </c>
      <c r="AB798" s="19">
        <v>0</v>
      </c>
      <c r="AC798" s="19">
        <v>3</v>
      </c>
      <c r="AD798" s="19">
        <v>3</v>
      </c>
      <c r="AE798" s="19">
        <v>0</v>
      </c>
      <c r="AF798" s="19">
        <v>0</v>
      </c>
      <c r="AG798" s="19">
        <v>0</v>
      </c>
      <c r="AH798" s="19">
        <v>2</v>
      </c>
      <c r="AI798" s="14">
        <f t="shared" si="215"/>
        <v>32</v>
      </c>
      <c r="AJ798" s="14">
        <v>35</v>
      </c>
      <c r="AK798" s="36">
        <f t="shared" si="221"/>
        <v>1120</v>
      </c>
      <c r="AL798" s="19">
        <v>0</v>
      </c>
      <c r="AM798" s="36">
        <v>100</v>
      </c>
      <c r="AN798" s="36">
        <v>100</v>
      </c>
      <c r="AO798" s="41"/>
      <c r="AP798" s="41">
        <f t="shared" si="227"/>
        <v>0</v>
      </c>
      <c r="AQ798" s="41">
        <f t="shared" si="209"/>
        <v>0</v>
      </c>
      <c r="AR798" s="19"/>
      <c r="AS798" s="19"/>
      <c r="AT798" s="18">
        <v>1150</v>
      </c>
      <c r="AU798" s="14">
        <v>888</v>
      </c>
      <c r="AV798" s="14">
        <f t="shared" si="217"/>
        <v>262</v>
      </c>
      <c r="AW798" s="40">
        <f t="shared" si="224"/>
        <v>1120</v>
      </c>
      <c r="AX798" s="40">
        <v>170</v>
      </c>
      <c r="AY798" s="40">
        <f t="shared" si="216"/>
        <v>32</v>
      </c>
      <c r="AZ798" s="40">
        <f t="shared" si="222"/>
        <v>202</v>
      </c>
      <c r="BA798" s="40">
        <v>100</v>
      </c>
      <c r="BB798" s="40">
        <f t="shared" si="225"/>
        <v>200</v>
      </c>
      <c r="BC798" s="40">
        <v>100</v>
      </c>
      <c r="BD798" s="40">
        <f t="shared" si="226"/>
        <v>200</v>
      </c>
      <c r="BE798" s="40">
        <f t="shared" si="223"/>
        <v>0</v>
      </c>
      <c r="BF798" s="19"/>
      <c r="BG798" s="44"/>
      <c r="BH798" s="7"/>
    </row>
    <row r="799" spans="1:60">
      <c r="A799" s="13">
        <v>639</v>
      </c>
      <c r="B799" s="19" t="s">
        <v>883</v>
      </c>
      <c r="C799" s="19" t="s">
        <v>143</v>
      </c>
      <c r="D799" s="19"/>
      <c r="E799" s="14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4"/>
      <c r="AA799" s="19"/>
      <c r="AB799" s="19"/>
      <c r="AC799" s="19"/>
      <c r="AD799" s="19"/>
      <c r="AE799" s="19"/>
      <c r="AF799" s="19"/>
      <c r="AG799" s="19"/>
      <c r="AH799" s="19"/>
      <c r="AI799" s="14">
        <f t="shared" si="215"/>
        <v>0</v>
      </c>
      <c r="AJ799" s="14">
        <v>35</v>
      </c>
      <c r="AK799" s="36">
        <f t="shared" si="221"/>
        <v>0</v>
      </c>
      <c r="AL799" s="19">
        <v>0</v>
      </c>
      <c r="AM799" s="36">
        <v>0</v>
      </c>
      <c r="AN799" s="36">
        <v>0</v>
      </c>
      <c r="AO799" s="41"/>
      <c r="AP799" s="41">
        <f t="shared" si="227"/>
        <v>0</v>
      </c>
      <c r="AQ799" s="41">
        <f t="shared" ref="AQ799:AQ862" si="228">AL799-AO799</f>
        <v>0</v>
      </c>
      <c r="AR799" s="19"/>
      <c r="AS799" s="19"/>
      <c r="AT799" s="18"/>
      <c r="AU799" s="14">
        <f t="shared" ref="AU799:AU811" si="229">AT799</f>
        <v>0</v>
      </c>
      <c r="AV799" s="14">
        <f t="shared" si="217"/>
        <v>0</v>
      </c>
      <c r="AW799" s="40">
        <f t="shared" si="224"/>
        <v>0</v>
      </c>
      <c r="AX799" s="40">
        <v>6</v>
      </c>
      <c r="AY799" s="40">
        <f t="shared" si="216"/>
        <v>0</v>
      </c>
      <c r="AZ799" s="40">
        <f t="shared" si="222"/>
        <v>6</v>
      </c>
      <c r="BA799" s="40">
        <v>1000</v>
      </c>
      <c r="BB799" s="40">
        <f t="shared" si="225"/>
        <v>1000</v>
      </c>
      <c r="BC799" s="40">
        <v>1000</v>
      </c>
      <c r="BD799" s="40">
        <f t="shared" si="226"/>
        <v>1000</v>
      </c>
      <c r="BE799" s="40">
        <f t="shared" si="223"/>
        <v>0</v>
      </c>
      <c r="BF799" s="19"/>
      <c r="BG799" s="44"/>
      <c r="BH799" s="7"/>
    </row>
    <row r="800" spans="1:60">
      <c r="A800" s="13">
        <v>640</v>
      </c>
      <c r="B800" s="19" t="s">
        <v>884</v>
      </c>
      <c r="C800" s="19" t="s">
        <v>143</v>
      </c>
      <c r="D800" s="19"/>
      <c r="E800" s="14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4"/>
      <c r="AA800" s="19"/>
      <c r="AB800" s="19"/>
      <c r="AC800" s="19"/>
      <c r="AD800" s="19"/>
      <c r="AE800" s="19"/>
      <c r="AF800" s="19"/>
      <c r="AG800" s="19"/>
      <c r="AH800" s="19"/>
      <c r="AI800" s="14">
        <f t="shared" si="215"/>
        <v>0</v>
      </c>
      <c r="AJ800" s="14">
        <v>35</v>
      </c>
      <c r="AK800" s="36">
        <f t="shared" si="221"/>
        <v>0</v>
      </c>
      <c r="AL800" s="19">
        <v>0</v>
      </c>
      <c r="AM800" s="36">
        <v>100</v>
      </c>
      <c r="AN800" s="36">
        <v>100</v>
      </c>
      <c r="AO800" s="41"/>
      <c r="AP800" s="41">
        <f t="shared" si="227"/>
        <v>0</v>
      </c>
      <c r="AQ800" s="41">
        <f t="shared" si="228"/>
        <v>0</v>
      </c>
      <c r="AR800" s="19"/>
      <c r="AS800" s="19"/>
      <c r="AT800" s="18"/>
      <c r="AU800" s="14">
        <f t="shared" si="229"/>
        <v>0</v>
      </c>
      <c r="AV800" s="14">
        <f t="shared" si="217"/>
        <v>0</v>
      </c>
      <c r="AW800" s="40">
        <v>0</v>
      </c>
      <c r="AX800" s="40">
        <v>105</v>
      </c>
      <c r="AY800" s="40">
        <f t="shared" si="216"/>
        <v>0</v>
      </c>
      <c r="AZ800" s="40">
        <f t="shared" si="222"/>
        <v>105</v>
      </c>
      <c r="BA800" s="40">
        <v>600</v>
      </c>
      <c r="BB800" s="40">
        <v>600</v>
      </c>
      <c r="BC800" s="40">
        <v>100</v>
      </c>
      <c r="BD800" s="40">
        <v>100</v>
      </c>
      <c r="BE800" s="40">
        <f t="shared" si="223"/>
        <v>0</v>
      </c>
      <c r="BF800" s="19"/>
      <c r="BG800" s="44"/>
      <c r="BH800" s="7"/>
    </row>
    <row r="801" spans="1:261">
      <c r="A801" s="13">
        <v>642</v>
      </c>
      <c r="B801" s="19" t="s">
        <v>885</v>
      </c>
      <c r="C801" s="19" t="s">
        <v>143</v>
      </c>
      <c r="D801" s="19"/>
      <c r="E801" s="14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4"/>
      <c r="AA801" s="19"/>
      <c r="AB801" s="19"/>
      <c r="AC801" s="19"/>
      <c r="AD801" s="19"/>
      <c r="AE801" s="19"/>
      <c r="AF801" s="19"/>
      <c r="AG801" s="19"/>
      <c r="AH801" s="19"/>
      <c r="AI801" s="14">
        <f t="shared" si="215"/>
        <v>0</v>
      </c>
      <c r="AJ801" s="14">
        <v>35</v>
      </c>
      <c r="AK801" s="36">
        <f t="shared" si="221"/>
        <v>0</v>
      </c>
      <c r="AL801" s="19">
        <v>0</v>
      </c>
      <c r="AM801" s="36">
        <v>0</v>
      </c>
      <c r="AN801" s="36">
        <v>0</v>
      </c>
      <c r="AO801" s="41"/>
      <c r="AP801" s="41">
        <f t="shared" si="227"/>
        <v>0</v>
      </c>
      <c r="AQ801" s="41">
        <f t="shared" si="228"/>
        <v>0</v>
      </c>
      <c r="AR801" s="19"/>
      <c r="AS801" s="19"/>
      <c r="AT801" s="18"/>
      <c r="AU801" s="14">
        <f t="shared" si="229"/>
        <v>0</v>
      </c>
      <c r="AV801" s="14">
        <f t="shared" si="217"/>
        <v>0</v>
      </c>
      <c r="AW801" s="40">
        <f t="shared" ref="AW801:AW806" si="230">AM801+AN801+AP801+AR801+AU801+AY801</f>
        <v>0</v>
      </c>
      <c r="AX801" s="40">
        <v>7.5</v>
      </c>
      <c r="AY801" s="40">
        <f t="shared" si="216"/>
        <v>0</v>
      </c>
      <c r="AZ801" s="40">
        <f t="shared" si="222"/>
        <v>7.5</v>
      </c>
      <c r="BA801" s="40">
        <v>0</v>
      </c>
      <c r="BB801" s="40">
        <f t="shared" ref="BB801:BB806" si="231">BA801+AM801</f>
        <v>0</v>
      </c>
      <c r="BC801" s="40">
        <v>0</v>
      </c>
      <c r="BD801" s="40">
        <f t="shared" ref="BD801:BD806" si="232">BC801+AN801</f>
        <v>0</v>
      </c>
      <c r="BE801" s="40">
        <f t="shared" si="223"/>
        <v>0</v>
      </c>
      <c r="BF801" s="19"/>
      <c r="BG801" s="44"/>
      <c r="BH801" s="12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</row>
    <row r="802" spans="1:60">
      <c r="A802" s="13">
        <v>644</v>
      </c>
      <c r="B802" s="19" t="s">
        <v>886</v>
      </c>
      <c r="C802" s="19" t="s">
        <v>143</v>
      </c>
      <c r="D802" s="19"/>
      <c r="E802" s="14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>
        <v>2</v>
      </c>
      <c r="S802" s="19"/>
      <c r="T802" s="19"/>
      <c r="U802" s="19"/>
      <c r="V802" s="19"/>
      <c r="W802" s="19"/>
      <c r="X802" s="19"/>
      <c r="Y802" s="19"/>
      <c r="Z802" s="14"/>
      <c r="AA802" s="19"/>
      <c r="AB802" s="19"/>
      <c r="AC802" s="19"/>
      <c r="AD802" s="19"/>
      <c r="AE802" s="19"/>
      <c r="AF802" s="19"/>
      <c r="AG802" s="19"/>
      <c r="AH802" s="19"/>
      <c r="AI802" s="14">
        <f t="shared" si="215"/>
        <v>2</v>
      </c>
      <c r="AJ802" s="14">
        <v>35</v>
      </c>
      <c r="AK802" s="36">
        <f t="shared" si="221"/>
        <v>70</v>
      </c>
      <c r="AL802" s="19">
        <v>13000</v>
      </c>
      <c r="AM802" s="36">
        <v>0</v>
      </c>
      <c r="AN802" s="36">
        <v>0</v>
      </c>
      <c r="AO802" s="41">
        <v>70</v>
      </c>
      <c r="AP802" s="41">
        <v>68</v>
      </c>
      <c r="AQ802" s="41">
        <f t="shared" si="228"/>
        <v>12930</v>
      </c>
      <c r="AR802" s="19"/>
      <c r="AS802" s="19"/>
      <c r="AT802" s="18"/>
      <c r="AU802" s="14">
        <f t="shared" si="229"/>
        <v>0</v>
      </c>
      <c r="AV802" s="14">
        <f t="shared" si="217"/>
        <v>0</v>
      </c>
      <c r="AW802" s="40">
        <f t="shared" si="230"/>
        <v>70</v>
      </c>
      <c r="AX802" s="40">
        <v>166.5</v>
      </c>
      <c r="AY802" s="40">
        <f t="shared" si="216"/>
        <v>2</v>
      </c>
      <c r="AZ802" s="40">
        <f t="shared" si="222"/>
        <v>168.5</v>
      </c>
      <c r="BA802" s="40">
        <v>0</v>
      </c>
      <c r="BB802" s="40">
        <f t="shared" si="231"/>
        <v>0</v>
      </c>
      <c r="BC802" s="40">
        <v>0</v>
      </c>
      <c r="BD802" s="40">
        <f t="shared" si="232"/>
        <v>0</v>
      </c>
      <c r="BE802" s="40">
        <f t="shared" si="223"/>
        <v>0</v>
      </c>
      <c r="BF802" s="19"/>
      <c r="BG802" s="44"/>
      <c r="BH802" s="7"/>
    </row>
    <row r="803" spans="1:60">
      <c r="A803" s="13">
        <v>645</v>
      </c>
      <c r="B803" s="19" t="s">
        <v>887</v>
      </c>
      <c r="C803" s="19" t="s">
        <v>143</v>
      </c>
      <c r="D803" s="19"/>
      <c r="E803" s="14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4"/>
      <c r="AA803" s="19"/>
      <c r="AB803" s="19"/>
      <c r="AC803" s="19"/>
      <c r="AD803" s="19"/>
      <c r="AE803" s="19"/>
      <c r="AF803" s="19"/>
      <c r="AG803" s="19"/>
      <c r="AH803" s="19"/>
      <c r="AI803" s="14">
        <f t="shared" si="215"/>
        <v>0</v>
      </c>
      <c r="AJ803" s="14">
        <v>35</v>
      </c>
      <c r="AK803" s="36">
        <f t="shared" si="221"/>
        <v>0</v>
      </c>
      <c r="AL803" s="19">
        <v>0</v>
      </c>
      <c r="AM803" s="36">
        <v>0</v>
      </c>
      <c r="AN803" s="36">
        <v>0</v>
      </c>
      <c r="AO803" s="41"/>
      <c r="AP803" s="41">
        <f t="shared" ref="AP803:AP811" si="233">AO803</f>
        <v>0</v>
      </c>
      <c r="AQ803" s="41">
        <f t="shared" si="228"/>
        <v>0</v>
      </c>
      <c r="AR803" s="19"/>
      <c r="AS803" s="19"/>
      <c r="AT803" s="19"/>
      <c r="AU803" s="14">
        <f t="shared" si="229"/>
        <v>0</v>
      </c>
      <c r="AV803" s="14">
        <f t="shared" si="217"/>
        <v>0</v>
      </c>
      <c r="AW803" s="40">
        <f t="shared" si="230"/>
        <v>0</v>
      </c>
      <c r="AX803" s="40">
        <v>189</v>
      </c>
      <c r="AY803" s="40">
        <f t="shared" si="216"/>
        <v>0</v>
      </c>
      <c r="AZ803" s="40">
        <f t="shared" si="222"/>
        <v>189</v>
      </c>
      <c r="BA803" s="40">
        <v>0</v>
      </c>
      <c r="BB803" s="40">
        <f t="shared" si="231"/>
        <v>0</v>
      </c>
      <c r="BC803" s="40">
        <v>0</v>
      </c>
      <c r="BD803" s="40">
        <f t="shared" si="232"/>
        <v>0</v>
      </c>
      <c r="BE803" s="40">
        <f t="shared" si="223"/>
        <v>0</v>
      </c>
      <c r="BF803" s="19"/>
      <c r="BG803" s="44"/>
      <c r="BH803" s="7"/>
    </row>
    <row r="804" spans="1:60">
      <c r="A804" s="13">
        <v>646</v>
      </c>
      <c r="B804" s="19" t="s">
        <v>888</v>
      </c>
      <c r="C804" s="19" t="s">
        <v>143</v>
      </c>
      <c r="D804" s="19"/>
      <c r="E804" s="14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4"/>
      <c r="AA804" s="19"/>
      <c r="AB804" s="19"/>
      <c r="AC804" s="19"/>
      <c r="AD804" s="19"/>
      <c r="AE804" s="19"/>
      <c r="AF804" s="19"/>
      <c r="AG804" s="19"/>
      <c r="AH804" s="19"/>
      <c r="AI804" s="14">
        <f t="shared" si="215"/>
        <v>0</v>
      </c>
      <c r="AJ804" s="14">
        <v>35</v>
      </c>
      <c r="AK804" s="36">
        <f t="shared" si="221"/>
        <v>0</v>
      </c>
      <c r="AL804" s="19">
        <v>0</v>
      </c>
      <c r="AM804" s="36">
        <v>0</v>
      </c>
      <c r="AN804" s="36">
        <v>0</v>
      </c>
      <c r="AO804" s="41"/>
      <c r="AP804" s="41">
        <f t="shared" si="233"/>
        <v>0</v>
      </c>
      <c r="AQ804" s="41">
        <f t="shared" si="228"/>
        <v>0</v>
      </c>
      <c r="AR804" s="19"/>
      <c r="AS804" s="19"/>
      <c r="AT804" s="19"/>
      <c r="AU804" s="14">
        <f t="shared" si="229"/>
        <v>0</v>
      </c>
      <c r="AV804" s="14">
        <f t="shared" si="217"/>
        <v>0</v>
      </c>
      <c r="AW804" s="40">
        <f t="shared" si="230"/>
        <v>0</v>
      </c>
      <c r="AX804" s="40">
        <v>110</v>
      </c>
      <c r="AY804" s="40">
        <f t="shared" si="216"/>
        <v>0</v>
      </c>
      <c r="AZ804" s="40">
        <f t="shared" si="222"/>
        <v>110</v>
      </c>
      <c r="BA804" s="40">
        <v>0</v>
      </c>
      <c r="BB804" s="40">
        <f t="shared" si="231"/>
        <v>0</v>
      </c>
      <c r="BC804" s="40">
        <v>0</v>
      </c>
      <c r="BD804" s="40">
        <f t="shared" si="232"/>
        <v>0</v>
      </c>
      <c r="BE804" s="40">
        <f t="shared" si="223"/>
        <v>0</v>
      </c>
      <c r="BF804" s="19"/>
      <c r="BG804" s="44"/>
      <c r="BH804" s="7"/>
    </row>
    <row r="805" spans="1:60">
      <c r="A805" s="13">
        <v>647</v>
      </c>
      <c r="B805" s="19" t="s">
        <v>889</v>
      </c>
      <c r="C805" s="19" t="s">
        <v>143</v>
      </c>
      <c r="D805" s="19"/>
      <c r="E805" s="14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4"/>
      <c r="AA805" s="19"/>
      <c r="AB805" s="19"/>
      <c r="AC805" s="19"/>
      <c r="AD805" s="19"/>
      <c r="AE805" s="19"/>
      <c r="AF805" s="19"/>
      <c r="AG805" s="19"/>
      <c r="AH805" s="19"/>
      <c r="AI805" s="14">
        <f t="shared" si="215"/>
        <v>0</v>
      </c>
      <c r="AJ805" s="14">
        <v>35</v>
      </c>
      <c r="AK805" s="36">
        <f t="shared" si="221"/>
        <v>0</v>
      </c>
      <c r="AL805" s="19">
        <v>0</v>
      </c>
      <c r="AM805" s="36">
        <v>0</v>
      </c>
      <c r="AN805" s="36">
        <v>0</v>
      </c>
      <c r="AO805" s="41"/>
      <c r="AP805" s="41">
        <f t="shared" si="233"/>
        <v>0</v>
      </c>
      <c r="AQ805" s="41">
        <f t="shared" si="228"/>
        <v>0</v>
      </c>
      <c r="AR805" s="19"/>
      <c r="AS805" s="19"/>
      <c r="AT805" s="19"/>
      <c r="AU805" s="14">
        <f t="shared" si="229"/>
        <v>0</v>
      </c>
      <c r="AV805" s="14">
        <f t="shared" si="217"/>
        <v>0</v>
      </c>
      <c r="AW805" s="40">
        <f t="shared" si="230"/>
        <v>0</v>
      </c>
      <c r="AX805" s="40">
        <v>57.5</v>
      </c>
      <c r="AY805" s="40">
        <f t="shared" si="216"/>
        <v>0</v>
      </c>
      <c r="AZ805" s="40">
        <f t="shared" si="222"/>
        <v>57.5</v>
      </c>
      <c r="BA805" s="40">
        <v>0</v>
      </c>
      <c r="BB805" s="40">
        <f t="shared" si="231"/>
        <v>0</v>
      </c>
      <c r="BC805" s="40">
        <v>0</v>
      </c>
      <c r="BD805" s="40">
        <f t="shared" si="232"/>
        <v>0</v>
      </c>
      <c r="BE805" s="40">
        <f t="shared" si="223"/>
        <v>0</v>
      </c>
      <c r="BF805" s="19"/>
      <c r="BG805" s="44"/>
      <c r="BH805" s="7"/>
    </row>
    <row r="806" spans="1:59">
      <c r="A806" s="13">
        <v>648</v>
      </c>
      <c r="B806" s="19" t="s">
        <v>890</v>
      </c>
      <c r="C806" s="19" t="s">
        <v>143</v>
      </c>
      <c r="D806" s="19"/>
      <c r="E806" s="14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4"/>
      <c r="AA806" s="19"/>
      <c r="AB806" s="19"/>
      <c r="AC806" s="19"/>
      <c r="AD806" s="19"/>
      <c r="AE806" s="19"/>
      <c r="AF806" s="19"/>
      <c r="AG806" s="19"/>
      <c r="AH806" s="19"/>
      <c r="AI806" s="14">
        <f t="shared" si="215"/>
        <v>0</v>
      </c>
      <c r="AJ806" s="14">
        <v>35</v>
      </c>
      <c r="AK806" s="36">
        <f t="shared" si="221"/>
        <v>0</v>
      </c>
      <c r="AL806" s="19">
        <v>0</v>
      </c>
      <c r="AM806" s="36">
        <v>0</v>
      </c>
      <c r="AN806" s="36">
        <v>0</v>
      </c>
      <c r="AO806" s="41"/>
      <c r="AP806" s="41">
        <f t="shared" si="233"/>
        <v>0</v>
      </c>
      <c r="AQ806" s="41">
        <f t="shared" si="228"/>
        <v>0</v>
      </c>
      <c r="AR806" s="19"/>
      <c r="AS806" s="19"/>
      <c r="AT806" s="19"/>
      <c r="AU806" s="14">
        <f t="shared" si="229"/>
        <v>0</v>
      </c>
      <c r="AV806" s="14">
        <f t="shared" si="217"/>
        <v>0</v>
      </c>
      <c r="AW806" s="40">
        <f t="shared" si="230"/>
        <v>0</v>
      </c>
      <c r="AX806" s="40">
        <v>281.5</v>
      </c>
      <c r="AY806" s="40">
        <f t="shared" si="216"/>
        <v>0</v>
      </c>
      <c r="AZ806" s="40">
        <f t="shared" si="222"/>
        <v>281.5</v>
      </c>
      <c r="BA806" s="40">
        <v>0</v>
      </c>
      <c r="BB806" s="40">
        <f t="shared" si="231"/>
        <v>0</v>
      </c>
      <c r="BC806" s="40">
        <v>0</v>
      </c>
      <c r="BD806" s="40">
        <f t="shared" si="232"/>
        <v>0</v>
      </c>
      <c r="BE806" s="40">
        <f t="shared" si="223"/>
        <v>0</v>
      </c>
      <c r="BF806" s="19"/>
      <c r="BG806" s="44"/>
    </row>
    <row r="807" spans="1:59">
      <c r="A807" s="13">
        <v>650</v>
      </c>
      <c r="B807" s="19" t="s">
        <v>891</v>
      </c>
      <c r="C807" s="19" t="s">
        <v>143</v>
      </c>
      <c r="D807" s="19"/>
      <c r="E807" s="14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4"/>
      <c r="AA807" s="19"/>
      <c r="AB807" s="19"/>
      <c r="AC807" s="19"/>
      <c r="AD807" s="19"/>
      <c r="AE807" s="19"/>
      <c r="AF807" s="19"/>
      <c r="AG807" s="19"/>
      <c r="AH807" s="19"/>
      <c r="AI807" s="14">
        <f t="shared" si="215"/>
        <v>0</v>
      </c>
      <c r="AJ807" s="14">
        <v>35</v>
      </c>
      <c r="AK807" s="36">
        <f t="shared" si="221"/>
        <v>0</v>
      </c>
      <c r="AL807" s="19">
        <v>0</v>
      </c>
      <c r="AM807" s="36">
        <v>100</v>
      </c>
      <c r="AN807" s="36">
        <v>100</v>
      </c>
      <c r="AO807" s="41"/>
      <c r="AP807" s="41">
        <f t="shared" si="233"/>
        <v>0</v>
      </c>
      <c r="AQ807" s="41">
        <f t="shared" si="228"/>
        <v>0</v>
      </c>
      <c r="AR807" s="19"/>
      <c r="AS807" s="19"/>
      <c r="AT807" s="19"/>
      <c r="AU807" s="14">
        <f t="shared" si="229"/>
        <v>0</v>
      </c>
      <c r="AV807" s="14">
        <f t="shared" si="217"/>
        <v>0</v>
      </c>
      <c r="AW807" s="40">
        <v>0</v>
      </c>
      <c r="AX807" s="40">
        <v>215.5</v>
      </c>
      <c r="AY807" s="40">
        <f t="shared" si="216"/>
        <v>0</v>
      </c>
      <c r="AZ807" s="40">
        <f t="shared" si="222"/>
        <v>215.5</v>
      </c>
      <c r="BA807" s="40">
        <v>100</v>
      </c>
      <c r="BB807" s="40">
        <v>100</v>
      </c>
      <c r="BC807" s="40">
        <v>100</v>
      </c>
      <c r="BD807" s="40">
        <v>100</v>
      </c>
      <c r="BE807" s="40">
        <f t="shared" si="223"/>
        <v>0</v>
      </c>
      <c r="BF807" s="19"/>
      <c r="BG807" s="44"/>
    </row>
    <row r="808" spans="1:59">
      <c r="A808" s="13">
        <v>651</v>
      </c>
      <c r="B808" s="19" t="s">
        <v>892</v>
      </c>
      <c r="C808" s="19" t="s">
        <v>143</v>
      </c>
      <c r="D808" s="19"/>
      <c r="E808" s="14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4"/>
      <c r="AA808" s="19"/>
      <c r="AB808" s="19"/>
      <c r="AC808" s="19"/>
      <c r="AD808" s="19"/>
      <c r="AE808" s="19"/>
      <c r="AF808" s="19"/>
      <c r="AG808" s="19"/>
      <c r="AH808" s="19"/>
      <c r="AI808" s="14">
        <f t="shared" si="215"/>
        <v>0</v>
      </c>
      <c r="AJ808" s="14">
        <v>35</v>
      </c>
      <c r="AK808" s="36">
        <f t="shared" si="221"/>
        <v>0</v>
      </c>
      <c r="AL808" s="19">
        <v>0</v>
      </c>
      <c r="AM808" s="36">
        <v>0</v>
      </c>
      <c r="AN808" s="36">
        <v>0</v>
      </c>
      <c r="AO808" s="41"/>
      <c r="AP808" s="41">
        <f t="shared" si="233"/>
        <v>0</v>
      </c>
      <c r="AQ808" s="41">
        <f t="shared" si="228"/>
        <v>0</v>
      </c>
      <c r="AR808" s="19"/>
      <c r="AS808" s="19"/>
      <c r="AT808" s="19"/>
      <c r="AU808" s="14">
        <f t="shared" si="229"/>
        <v>0</v>
      </c>
      <c r="AV808" s="14">
        <f t="shared" si="217"/>
        <v>0</v>
      </c>
      <c r="AW808" s="40">
        <f>AM808+AN808+AP808+AR808+AU808+AY808</f>
        <v>0</v>
      </c>
      <c r="AX808" s="40">
        <v>306</v>
      </c>
      <c r="AY808" s="40">
        <f t="shared" si="216"/>
        <v>0</v>
      </c>
      <c r="AZ808" s="40">
        <f t="shared" si="222"/>
        <v>306</v>
      </c>
      <c r="BA808" s="40">
        <v>0</v>
      </c>
      <c r="BB808" s="40">
        <f t="shared" ref="BB808:BB814" si="234">BA808+AM808</f>
        <v>0</v>
      </c>
      <c r="BC808" s="40">
        <v>0</v>
      </c>
      <c r="BD808" s="40">
        <f>BC808+AN808</f>
        <v>0</v>
      </c>
      <c r="BE808" s="40">
        <f t="shared" si="223"/>
        <v>0</v>
      </c>
      <c r="BF808" s="19"/>
      <c r="BG808" s="44"/>
    </row>
    <row r="809" spans="1:59">
      <c r="A809" s="13">
        <v>652</v>
      </c>
      <c r="B809" s="19" t="s">
        <v>893</v>
      </c>
      <c r="C809" s="19" t="s">
        <v>143</v>
      </c>
      <c r="D809" s="19"/>
      <c r="E809" s="14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4"/>
      <c r="AA809" s="19"/>
      <c r="AB809" s="19"/>
      <c r="AC809" s="19"/>
      <c r="AD809" s="19"/>
      <c r="AE809" s="19"/>
      <c r="AF809" s="19"/>
      <c r="AG809" s="19"/>
      <c r="AH809" s="19"/>
      <c r="AI809" s="14">
        <f t="shared" si="215"/>
        <v>0</v>
      </c>
      <c r="AJ809" s="14">
        <v>35</v>
      </c>
      <c r="AK809" s="36">
        <f t="shared" si="221"/>
        <v>0</v>
      </c>
      <c r="AL809" s="19">
        <v>0</v>
      </c>
      <c r="AM809" s="36">
        <v>0</v>
      </c>
      <c r="AN809" s="36">
        <v>0</v>
      </c>
      <c r="AO809" s="41"/>
      <c r="AP809" s="41">
        <f t="shared" si="233"/>
        <v>0</v>
      </c>
      <c r="AQ809" s="41">
        <f t="shared" si="228"/>
        <v>0</v>
      </c>
      <c r="AR809" s="19"/>
      <c r="AS809" s="19"/>
      <c r="AT809" s="19"/>
      <c r="AU809" s="14">
        <f t="shared" si="229"/>
        <v>0</v>
      </c>
      <c r="AV809" s="14">
        <f t="shared" si="217"/>
        <v>0</v>
      </c>
      <c r="AW809" s="40">
        <f>AM809+AN809+AP809+AR809+AU809+AY809</f>
        <v>0</v>
      </c>
      <c r="AX809" s="40">
        <v>18.5</v>
      </c>
      <c r="AY809" s="40">
        <f t="shared" si="216"/>
        <v>0</v>
      </c>
      <c r="AZ809" s="40">
        <f t="shared" si="222"/>
        <v>18.5</v>
      </c>
      <c r="BA809" s="40">
        <v>0</v>
      </c>
      <c r="BB809" s="40">
        <f t="shared" si="234"/>
        <v>0</v>
      </c>
      <c r="BC809" s="40">
        <v>0</v>
      </c>
      <c r="BD809" s="40">
        <f>BC809+AN809</f>
        <v>0</v>
      </c>
      <c r="BE809" s="40">
        <f t="shared" si="223"/>
        <v>0</v>
      </c>
      <c r="BF809" s="19"/>
      <c r="BG809" s="44"/>
    </row>
    <row r="810" spans="1:59">
      <c r="A810" s="13">
        <v>654</v>
      </c>
      <c r="B810" s="19" t="s">
        <v>894</v>
      </c>
      <c r="C810" s="19" t="s">
        <v>143</v>
      </c>
      <c r="D810" s="19"/>
      <c r="E810" s="14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4"/>
      <c r="AA810" s="19"/>
      <c r="AB810" s="19"/>
      <c r="AC810" s="19"/>
      <c r="AD810" s="19"/>
      <c r="AE810" s="19"/>
      <c r="AF810" s="19"/>
      <c r="AG810" s="19"/>
      <c r="AH810" s="19"/>
      <c r="AI810" s="14">
        <f t="shared" si="215"/>
        <v>0</v>
      </c>
      <c r="AJ810" s="14">
        <v>35</v>
      </c>
      <c r="AK810" s="36">
        <f t="shared" si="221"/>
        <v>0</v>
      </c>
      <c r="AL810" s="19">
        <v>0</v>
      </c>
      <c r="AM810" s="36">
        <v>0</v>
      </c>
      <c r="AN810" s="36">
        <v>0</v>
      </c>
      <c r="AO810" s="41"/>
      <c r="AP810" s="41">
        <f t="shared" si="233"/>
        <v>0</v>
      </c>
      <c r="AQ810" s="41">
        <f t="shared" si="228"/>
        <v>0</v>
      </c>
      <c r="AR810" s="19"/>
      <c r="AS810" s="19"/>
      <c r="AT810" s="19"/>
      <c r="AU810" s="14">
        <f t="shared" si="229"/>
        <v>0</v>
      </c>
      <c r="AV810" s="14">
        <f t="shared" si="217"/>
        <v>0</v>
      </c>
      <c r="AW810" s="40">
        <f>AM810+AN810+AP810+AR810+AU810+AY810</f>
        <v>0</v>
      </c>
      <c r="AX810" s="40">
        <v>68</v>
      </c>
      <c r="AY810" s="40">
        <f t="shared" si="216"/>
        <v>0</v>
      </c>
      <c r="AZ810" s="40">
        <f t="shared" si="222"/>
        <v>68</v>
      </c>
      <c r="BA810" s="40">
        <v>0</v>
      </c>
      <c r="BB810" s="40">
        <f t="shared" si="234"/>
        <v>0</v>
      </c>
      <c r="BC810" s="40">
        <v>0</v>
      </c>
      <c r="BD810" s="40">
        <f>BC810+AN810</f>
        <v>0</v>
      </c>
      <c r="BE810" s="40">
        <f t="shared" si="223"/>
        <v>0</v>
      </c>
      <c r="BF810" s="19"/>
      <c r="BG810" s="44"/>
    </row>
    <row r="811" spans="1:59">
      <c r="A811" s="13">
        <v>655</v>
      </c>
      <c r="B811" s="19" t="s">
        <v>895</v>
      </c>
      <c r="C811" s="19" t="s">
        <v>143</v>
      </c>
      <c r="D811" s="19"/>
      <c r="E811" s="14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4"/>
      <c r="AA811" s="19"/>
      <c r="AB811" s="19"/>
      <c r="AC811" s="19"/>
      <c r="AD811" s="19"/>
      <c r="AE811" s="19"/>
      <c r="AF811" s="19"/>
      <c r="AG811" s="19"/>
      <c r="AH811" s="19"/>
      <c r="AI811" s="14">
        <f t="shared" si="215"/>
        <v>0</v>
      </c>
      <c r="AJ811" s="14">
        <v>35</v>
      </c>
      <c r="AK811" s="36">
        <f t="shared" si="221"/>
        <v>0</v>
      </c>
      <c r="AL811" s="19">
        <v>7978.5</v>
      </c>
      <c r="AM811" s="36">
        <v>0</v>
      </c>
      <c r="AN811" s="36">
        <v>100</v>
      </c>
      <c r="AO811" s="41">
        <v>0</v>
      </c>
      <c r="AP811" s="41">
        <f t="shared" si="233"/>
        <v>0</v>
      </c>
      <c r="AQ811" s="41">
        <f t="shared" si="228"/>
        <v>7978.5</v>
      </c>
      <c r="AR811" s="19"/>
      <c r="AS811" s="19"/>
      <c r="AT811" s="19"/>
      <c r="AU811" s="14">
        <f t="shared" si="229"/>
        <v>0</v>
      </c>
      <c r="AV811" s="14">
        <f t="shared" si="217"/>
        <v>0</v>
      </c>
      <c r="AW811" s="40">
        <v>0</v>
      </c>
      <c r="AX811" s="40">
        <v>681.5</v>
      </c>
      <c r="AY811" s="40">
        <f t="shared" si="216"/>
        <v>0</v>
      </c>
      <c r="AZ811" s="40">
        <f t="shared" si="222"/>
        <v>681.5</v>
      </c>
      <c r="BA811" s="40">
        <v>1000</v>
      </c>
      <c r="BB811" s="40">
        <f t="shared" si="234"/>
        <v>1000</v>
      </c>
      <c r="BC811" s="40">
        <v>100</v>
      </c>
      <c r="BD811" s="40">
        <v>100</v>
      </c>
      <c r="BE811" s="40">
        <f t="shared" si="223"/>
        <v>0</v>
      </c>
      <c r="BF811" s="19"/>
      <c r="BG811" s="44"/>
    </row>
    <row r="812" spans="1:60">
      <c r="A812" s="13">
        <v>656</v>
      </c>
      <c r="B812" s="19" t="s">
        <v>896</v>
      </c>
      <c r="C812" s="19" t="s">
        <v>143</v>
      </c>
      <c r="D812" s="19">
        <v>1.5</v>
      </c>
      <c r="E812" s="14">
        <v>2</v>
      </c>
      <c r="F812" s="19">
        <v>2</v>
      </c>
      <c r="G812" s="19">
        <v>2</v>
      </c>
      <c r="H812" s="19">
        <v>0</v>
      </c>
      <c r="I812" s="19">
        <v>2</v>
      </c>
      <c r="J812" s="19">
        <v>1.5</v>
      </c>
      <c r="K812" s="19">
        <v>2</v>
      </c>
      <c r="L812" s="19">
        <v>2</v>
      </c>
      <c r="M812" s="19">
        <v>2</v>
      </c>
      <c r="N812" s="19">
        <v>1.5</v>
      </c>
      <c r="O812" s="19">
        <v>2</v>
      </c>
      <c r="P812" s="19">
        <v>1.5</v>
      </c>
      <c r="Q812" s="19">
        <v>2</v>
      </c>
      <c r="R812" s="19">
        <v>2</v>
      </c>
      <c r="S812" s="19">
        <v>1.5</v>
      </c>
      <c r="T812" s="19">
        <v>1.5</v>
      </c>
      <c r="U812" s="19">
        <v>1.5</v>
      </c>
      <c r="V812" s="19">
        <v>1</v>
      </c>
      <c r="W812" s="19">
        <v>2</v>
      </c>
      <c r="X812" s="19">
        <v>2</v>
      </c>
      <c r="Y812" s="19">
        <v>2</v>
      </c>
      <c r="Z812" s="14">
        <v>1.5</v>
      </c>
      <c r="AA812" s="19">
        <v>1.5</v>
      </c>
      <c r="AB812" s="19">
        <v>1.5</v>
      </c>
      <c r="AC812" s="19">
        <v>2</v>
      </c>
      <c r="AD812" s="19">
        <v>1.5</v>
      </c>
      <c r="AE812" s="19">
        <v>2</v>
      </c>
      <c r="AF812" s="19">
        <v>2.5</v>
      </c>
      <c r="AG812" s="19">
        <v>2.5</v>
      </c>
      <c r="AH812" s="19">
        <v>1.5</v>
      </c>
      <c r="AI812" s="14">
        <f t="shared" si="215"/>
        <v>54</v>
      </c>
      <c r="AJ812" s="14">
        <v>35</v>
      </c>
      <c r="AK812" s="36">
        <f t="shared" si="221"/>
        <v>1890</v>
      </c>
      <c r="AL812" s="19">
        <v>2882</v>
      </c>
      <c r="AM812" s="36">
        <v>100</v>
      </c>
      <c r="AN812" s="36">
        <v>100</v>
      </c>
      <c r="AO812" s="41">
        <v>1450</v>
      </c>
      <c r="AP812" s="41">
        <v>1240</v>
      </c>
      <c r="AQ812" s="41">
        <f t="shared" si="228"/>
        <v>1432</v>
      </c>
      <c r="AR812" s="19"/>
      <c r="AS812" s="19"/>
      <c r="AT812" s="19">
        <v>650</v>
      </c>
      <c r="AU812" s="14">
        <v>396</v>
      </c>
      <c r="AV812" s="14">
        <f t="shared" si="217"/>
        <v>254</v>
      </c>
      <c r="AW812" s="40">
        <f>AM812+AN812+AP812+AR812+AU812+AY812</f>
        <v>1890</v>
      </c>
      <c r="AX812" s="40">
        <v>641.5</v>
      </c>
      <c r="AY812" s="40">
        <f t="shared" si="216"/>
        <v>54</v>
      </c>
      <c r="AZ812" s="40">
        <f t="shared" si="222"/>
        <v>695.5</v>
      </c>
      <c r="BA812" s="40">
        <v>100</v>
      </c>
      <c r="BB812" s="40">
        <f t="shared" si="234"/>
        <v>200</v>
      </c>
      <c r="BC812" s="40">
        <v>100</v>
      </c>
      <c r="BD812" s="40">
        <f t="shared" ref="BD812:BD825" si="235">BC812+AN812</f>
        <v>200</v>
      </c>
      <c r="BE812" s="40">
        <f t="shared" si="223"/>
        <v>0</v>
      </c>
      <c r="BF812" s="19"/>
      <c r="BG812" s="44"/>
      <c r="BH812" s="7"/>
    </row>
    <row r="813" spans="1:60">
      <c r="A813" s="13">
        <v>657</v>
      </c>
      <c r="B813" s="19" t="s">
        <v>897</v>
      </c>
      <c r="C813" s="19" t="s">
        <v>143</v>
      </c>
      <c r="D813" s="19"/>
      <c r="E813" s="14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4"/>
      <c r="AA813" s="19"/>
      <c r="AB813" s="19"/>
      <c r="AC813" s="19"/>
      <c r="AD813" s="19"/>
      <c r="AE813" s="19"/>
      <c r="AF813" s="19"/>
      <c r="AG813" s="19"/>
      <c r="AH813" s="19"/>
      <c r="AI813" s="14">
        <f t="shared" si="215"/>
        <v>0</v>
      </c>
      <c r="AJ813" s="14">
        <v>35</v>
      </c>
      <c r="AK813" s="36">
        <f t="shared" si="221"/>
        <v>0</v>
      </c>
      <c r="AL813" s="19">
        <v>0</v>
      </c>
      <c r="AM813" s="36">
        <v>0</v>
      </c>
      <c r="AN813" s="36">
        <v>0</v>
      </c>
      <c r="AO813" s="41"/>
      <c r="AP813" s="41">
        <f>AO813</f>
        <v>0</v>
      </c>
      <c r="AQ813" s="41">
        <f t="shared" si="228"/>
        <v>0</v>
      </c>
      <c r="AR813" s="19"/>
      <c r="AS813" s="19"/>
      <c r="AT813" s="19"/>
      <c r="AU813" s="14">
        <f>AT813</f>
        <v>0</v>
      </c>
      <c r="AV813" s="14">
        <f t="shared" si="217"/>
        <v>0</v>
      </c>
      <c r="AW813" s="40">
        <f>AM813+AN813+AP813+AR813+AU813+AY813</f>
        <v>0</v>
      </c>
      <c r="AX813" s="40">
        <v>249.5</v>
      </c>
      <c r="AY813" s="40">
        <f t="shared" si="216"/>
        <v>0</v>
      </c>
      <c r="AZ813" s="40">
        <f t="shared" si="222"/>
        <v>249.5</v>
      </c>
      <c r="BA813" s="40">
        <v>0</v>
      </c>
      <c r="BB813" s="40">
        <f t="shared" si="234"/>
        <v>0</v>
      </c>
      <c r="BC813" s="40">
        <v>0</v>
      </c>
      <c r="BD813" s="40">
        <f t="shared" si="235"/>
        <v>0</v>
      </c>
      <c r="BE813" s="40">
        <f t="shared" si="223"/>
        <v>0</v>
      </c>
      <c r="BF813" s="19"/>
      <c r="BG813" s="44"/>
      <c r="BH813" s="7"/>
    </row>
    <row r="814" spans="1:60">
      <c r="A814" s="13">
        <v>658</v>
      </c>
      <c r="B814" s="19" t="s">
        <v>898</v>
      </c>
      <c r="C814" s="19" t="s">
        <v>143</v>
      </c>
      <c r="D814" s="19">
        <v>2</v>
      </c>
      <c r="E814" s="14">
        <v>1.5</v>
      </c>
      <c r="F814" s="19">
        <v>2</v>
      </c>
      <c r="G814" s="19">
        <v>2</v>
      </c>
      <c r="H814" s="19">
        <v>1.5</v>
      </c>
      <c r="I814" s="19">
        <v>1.5</v>
      </c>
      <c r="J814" s="19">
        <v>2.5</v>
      </c>
      <c r="K814" s="19">
        <v>1.5</v>
      </c>
      <c r="L814" s="19">
        <v>1.5</v>
      </c>
      <c r="M814" s="19">
        <v>2</v>
      </c>
      <c r="N814" s="19">
        <v>1.5</v>
      </c>
      <c r="O814" s="19">
        <v>1.5</v>
      </c>
      <c r="P814" s="19">
        <v>1.5</v>
      </c>
      <c r="Q814" s="19">
        <v>1</v>
      </c>
      <c r="R814" s="19">
        <v>1</v>
      </c>
      <c r="S814" s="19">
        <v>1</v>
      </c>
      <c r="T814" s="19">
        <v>1.5</v>
      </c>
      <c r="U814" s="19">
        <v>1.5</v>
      </c>
      <c r="V814" s="19">
        <v>1.5</v>
      </c>
      <c r="W814" s="19">
        <v>1.5</v>
      </c>
      <c r="X814" s="19">
        <v>0</v>
      </c>
      <c r="Y814" s="19">
        <v>0</v>
      </c>
      <c r="Z814" s="14">
        <v>1</v>
      </c>
      <c r="AA814" s="19">
        <v>1.5</v>
      </c>
      <c r="AB814" s="19">
        <v>1.5</v>
      </c>
      <c r="AC814" s="19"/>
      <c r="AD814" s="19">
        <v>1.5</v>
      </c>
      <c r="AE814" s="19">
        <v>1</v>
      </c>
      <c r="AF814" s="19">
        <v>1.5</v>
      </c>
      <c r="AG814" s="19">
        <v>0</v>
      </c>
      <c r="AH814" s="19">
        <v>2</v>
      </c>
      <c r="AI814" s="14">
        <f t="shared" ref="AI814:AI877" si="236">SUM(D814:AH814)</f>
        <v>41.5</v>
      </c>
      <c r="AJ814" s="14">
        <v>35</v>
      </c>
      <c r="AK814" s="36">
        <f t="shared" si="221"/>
        <v>1452.5</v>
      </c>
      <c r="AL814" s="19">
        <v>0</v>
      </c>
      <c r="AM814" s="36">
        <v>100</v>
      </c>
      <c r="AN814" s="36">
        <v>100</v>
      </c>
      <c r="AO814" s="41"/>
      <c r="AP814" s="41">
        <f>AO814</f>
        <v>0</v>
      </c>
      <c r="AQ814" s="41">
        <f t="shared" si="228"/>
        <v>0</v>
      </c>
      <c r="AR814" s="19"/>
      <c r="AS814" s="19"/>
      <c r="AT814" s="19"/>
      <c r="AU814" s="14">
        <f>AT814</f>
        <v>0</v>
      </c>
      <c r="AV814" s="14">
        <f t="shared" si="217"/>
        <v>0</v>
      </c>
      <c r="AW814" s="40">
        <f>AM814+AN814+AP814+AR814+AU814+AY814</f>
        <v>241.5</v>
      </c>
      <c r="AX814" s="40">
        <v>56</v>
      </c>
      <c r="AY814" s="40">
        <f t="shared" ref="AY814:AY877" si="237">AI814</f>
        <v>41.5</v>
      </c>
      <c r="AZ814" s="40">
        <f t="shared" si="222"/>
        <v>97.5</v>
      </c>
      <c r="BA814" s="40">
        <v>100</v>
      </c>
      <c r="BB814" s="40">
        <f t="shared" si="234"/>
        <v>200</v>
      </c>
      <c r="BC814" s="40">
        <v>100</v>
      </c>
      <c r="BD814" s="40">
        <f t="shared" si="235"/>
        <v>200</v>
      </c>
      <c r="BE814" s="40">
        <f t="shared" si="223"/>
        <v>1211</v>
      </c>
      <c r="BF814" s="19"/>
      <c r="BG814" s="44"/>
      <c r="BH814" s="7"/>
    </row>
    <row r="815" spans="1:263">
      <c r="A815" s="13">
        <v>659</v>
      </c>
      <c r="B815" s="19" t="s">
        <v>899</v>
      </c>
      <c r="C815" s="19" t="s">
        <v>143</v>
      </c>
      <c r="D815" s="19"/>
      <c r="E815" s="14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4"/>
      <c r="AA815" s="19"/>
      <c r="AB815" s="19"/>
      <c r="AC815" s="19"/>
      <c r="AD815" s="19"/>
      <c r="AE815" s="19"/>
      <c r="AF815" s="19"/>
      <c r="AG815" s="19"/>
      <c r="AH815" s="19"/>
      <c r="AI815" s="14">
        <f t="shared" si="236"/>
        <v>0</v>
      </c>
      <c r="AJ815" s="14">
        <v>35</v>
      </c>
      <c r="AK815" s="36">
        <f t="shared" si="221"/>
        <v>0</v>
      </c>
      <c r="AL815" s="19">
        <v>13000</v>
      </c>
      <c r="AM815" s="36">
        <v>100</v>
      </c>
      <c r="AN815" s="36">
        <v>0</v>
      </c>
      <c r="AO815" s="41">
        <v>2167</v>
      </c>
      <c r="AP815" s="41">
        <v>0</v>
      </c>
      <c r="AQ815" s="41">
        <f t="shared" si="228"/>
        <v>10833</v>
      </c>
      <c r="AR815" s="19"/>
      <c r="AS815" s="19"/>
      <c r="AT815" s="19"/>
      <c r="AU815" s="14">
        <f>AT815</f>
        <v>0</v>
      </c>
      <c r="AV815" s="14">
        <f t="shared" si="217"/>
        <v>0</v>
      </c>
      <c r="AW815" s="40">
        <v>0</v>
      </c>
      <c r="AX815" s="40">
        <v>213</v>
      </c>
      <c r="AY815" s="40">
        <f t="shared" si="237"/>
        <v>0</v>
      </c>
      <c r="AZ815" s="40">
        <f t="shared" si="222"/>
        <v>213</v>
      </c>
      <c r="BA815" s="40">
        <v>100</v>
      </c>
      <c r="BB815" s="40">
        <v>100</v>
      </c>
      <c r="BC815" s="40">
        <v>0</v>
      </c>
      <c r="BD815" s="40">
        <f t="shared" si="235"/>
        <v>0</v>
      </c>
      <c r="BE815" s="40">
        <f t="shared" si="223"/>
        <v>0</v>
      </c>
      <c r="BF815" s="19"/>
      <c r="BG815" s="44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8"/>
      <c r="JC815" s="8"/>
    </row>
    <row r="816" spans="1:60">
      <c r="A816" s="13">
        <v>660</v>
      </c>
      <c r="B816" s="19" t="s">
        <v>900</v>
      </c>
      <c r="C816" s="19" t="s">
        <v>143</v>
      </c>
      <c r="D816" s="19"/>
      <c r="E816" s="14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4"/>
      <c r="AA816" s="19"/>
      <c r="AB816" s="19"/>
      <c r="AC816" s="19"/>
      <c r="AD816" s="19"/>
      <c r="AE816" s="19"/>
      <c r="AF816" s="19"/>
      <c r="AG816" s="19"/>
      <c r="AH816" s="19"/>
      <c r="AI816" s="14">
        <f t="shared" si="236"/>
        <v>0</v>
      </c>
      <c r="AJ816" s="14">
        <v>35</v>
      </c>
      <c r="AK816" s="36">
        <f t="shared" si="221"/>
        <v>0</v>
      </c>
      <c r="AL816" s="19">
        <v>1480</v>
      </c>
      <c r="AM816" s="36">
        <v>0</v>
      </c>
      <c r="AN816" s="36">
        <v>0</v>
      </c>
      <c r="AO816" s="41"/>
      <c r="AP816" s="41">
        <f>AO816</f>
        <v>0</v>
      </c>
      <c r="AQ816" s="41">
        <f t="shared" si="228"/>
        <v>1480</v>
      </c>
      <c r="AR816" s="19"/>
      <c r="AS816" s="19"/>
      <c r="AT816" s="19"/>
      <c r="AU816" s="14">
        <f>AT816</f>
        <v>0</v>
      </c>
      <c r="AV816" s="14">
        <f t="shared" si="217"/>
        <v>0</v>
      </c>
      <c r="AW816" s="40">
        <f>AM816+AN816+AP816+AR816+AU816+AY816</f>
        <v>0</v>
      </c>
      <c r="AX816" s="40">
        <v>1</v>
      </c>
      <c r="AY816" s="40">
        <f t="shared" si="237"/>
        <v>0</v>
      </c>
      <c r="AZ816" s="40">
        <f t="shared" si="222"/>
        <v>1</v>
      </c>
      <c r="BA816" s="40">
        <v>0</v>
      </c>
      <c r="BB816" s="40">
        <f t="shared" ref="BB816:BB825" si="238">BA816+AM816</f>
        <v>0</v>
      </c>
      <c r="BC816" s="40">
        <v>0</v>
      </c>
      <c r="BD816" s="40">
        <f t="shared" si="235"/>
        <v>0</v>
      </c>
      <c r="BE816" s="40">
        <f t="shared" si="223"/>
        <v>0</v>
      </c>
      <c r="BF816" s="19"/>
      <c r="BG816" s="44"/>
      <c r="BH816" s="7"/>
    </row>
    <row r="817" spans="1:60">
      <c r="A817" s="13">
        <v>662</v>
      </c>
      <c r="B817" s="19" t="s">
        <v>901</v>
      </c>
      <c r="C817" s="19" t="s">
        <v>143</v>
      </c>
      <c r="D817" s="19"/>
      <c r="E817" s="14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4"/>
      <c r="AA817" s="19"/>
      <c r="AB817" s="19"/>
      <c r="AC817" s="19"/>
      <c r="AD817" s="19"/>
      <c r="AE817" s="19"/>
      <c r="AF817" s="19"/>
      <c r="AG817" s="19"/>
      <c r="AH817" s="19"/>
      <c r="AI817" s="14">
        <f t="shared" si="236"/>
        <v>0</v>
      </c>
      <c r="AJ817" s="14">
        <v>35</v>
      </c>
      <c r="AK817" s="36">
        <f t="shared" si="221"/>
        <v>0</v>
      </c>
      <c r="AL817" s="19">
        <v>1128.5</v>
      </c>
      <c r="AM817" s="36">
        <v>0</v>
      </c>
      <c r="AN817" s="36">
        <v>0</v>
      </c>
      <c r="AO817" s="41"/>
      <c r="AP817" s="41">
        <f>AO817</f>
        <v>0</v>
      </c>
      <c r="AQ817" s="41">
        <f t="shared" si="228"/>
        <v>1128.5</v>
      </c>
      <c r="AR817" s="19"/>
      <c r="AS817" s="19"/>
      <c r="AT817" s="19"/>
      <c r="AU817" s="14">
        <f>AT817</f>
        <v>0</v>
      </c>
      <c r="AV817" s="14">
        <f t="shared" si="217"/>
        <v>0</v>
      </c>
      <c r="AW817" s="40">
        <f>AM817+AN817+AP817+AR817+AU817+AY817</f>
        <v>0</v>
      </c>
      <c r="AX817" s="40">
        <v>113.5</v>
      </c>
      <c r="AY817" s="40">
        <f t="shared" si="237"/>
        <v>0</v>
      </c>
      <c r="AZ817" s="40">
        <f t="shared" si="222"/>
        <v>113.5</v>
      </c>
      <c r="BA817" s="40">
        <v>0</v>
      </c>
      <c r="BB817" s="40">
        <f t="shared" si="238"/>
        <v>0</v>
      </c>
      <c r="BC817" s="40">
        <v>0</v>
      </c>
      <c r="BD817" s="40">
        <f t="shared" si="235"/>
        <v>0</v>
      </c>
      <c r="BE817" s="40">
        <f t="shared" si="223"/>
        <v>0</v>
      </c>
      <c r="BF817" s="19"/>
      <c r="BG817" s="44"/>
      <c r="BH817" s="7"/>
    </row>
    <row r="818" spans="1:60">
      <c r="A818" s="13">
        <v>663</v>
      </c>
      <c r="B818" s="19" t="s">
        <v>902</v>
      </c>
      <c r="C818" s="19" t="s">
        <v>143</v>
      </c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4"/>
      <c r="AA818" s="19"/>
      <c r="AB818" s="19"/>
      <c r="AC818" s="19"/>
      <c r="AD818" s="19"/>
      <c r="AE818" s="19"/>
      <c r="AF818" s="19"/>
      <c r="AG818" s="19"/>
      <c r="AH818" s="19"/>
      <c r="AI818" s="14">
        <f t="shared" si="236"/>
        <v>0</v>
      </c>
      <c r="AJ818" s="14">
        <v>35</v>
      </c>
      <c r="AK818" s="36">
        <f t="shared" si="221"/>
        <v>0</v>
      </c>
      <c r="AL818" s="19">
        <v>3615</v>
      </c>
      <c r="AM818" s="36">
        <v>0</v>
      </c>
      <c r="AN818" s="36">
        <v>0</v>
      </c>
      <c r="AO818" s="41"/>
      <c r="AP818" s="41">
        <f>AO818</f>
        <v>0</v>
      </c>
      <c r="AQ818" s="41">
        <f t="shared" si="228"/>
        <v>3615</v>
      </c>
      <c r="AR818" s="19">
        <v>1200</v>
      </c>
      <c r="AS818" s="19"/>
      <c r="AT818" s="19">
        <v>2300</v>
      </c>
      <c r="AU818" s="14">
        <v>0</v>
      </c>
      <c r="AV818" s="14">
        <f t="shared" si="217"/>
        <v>2300</v>
      </c>
      <c r="AW818" s="40">
        <v>0</v>
      </c>
      <c r="AX818" s="40">
        <v>430.5</v>
      </c>
      <c r="AY818" s="40">
        <f t="shared" si="237"/>
        <v>0</v>
      </c>
      <c r="AZ818" s="40">
        <f t="shared" si="222"/>
        <v>430.5</v>
      </c>
      <c r="BA818" s="40">
        <v>0</v>
      </c>
      <c r="BB818" s="40">
        <f t="shared" si="238"/>
        <v>0</v>
      </c>
      <c r="BC818" s="40">
        <v>0</v>
      </c>
      <c r="BD818" s="40">
        <f t="shared" si="235"/>
        <v>0</v>
      </c>
      <c r="BE818" s="40">
        <f t="shared" si="223"/>
        <v>0</v>
      </c>
      <c r="BF818" s="19"/>
      <c r="BG818" s="44"/>
      <c r="BH818" s="7"/>
    </row>
    <row r="819" spans="1:60">
      <c r="A819" s="13">
        <v>664</v>
      </c>
      <c r="B819" s="27" t="s">
        <v>903</v>
      </c>
      <c r="C819" s="27" t="s">
        <v>143</v>
      </c>
      <c r="D819" s="27"/>
      <c r="E819" s="16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16"/>
      <c r="AA819" s="27"/>
      <c r="AB819" s="27"/>
      <c r="AC819" s="27"/>
      <c r="AD819" s="27"/>
      <c r="AE819" s="27"/>
      <c r="AF819" s="27"/>
      <c r="AG819" s="27"/>
      <c r="AH819" s="27"/>
      <c r="AI819" s="14">
        <f t="shared" si="236"/>
        <v>0</v>
      </c>
      <c r="AJ819" s="14">
        <v>35</v>
      </c>
      <c r="AK819" s="36">
        <f t="shared" si="221"/>
        <v>0</v>
      </c>
      <c r="AL819" s="27">
        <v>0</v>
      </c>
      <c r="AM819" s="36">
        <v>0</v>
      </c>
      <c r="AN819" s="36">
        <v>0</v>
      </c>
      <c r="AO819" s="42"/>
      <c r="AP819" s="41">
        <f>AO819</f>
        <v>0</v>
      </c>
      <c r="AQ819" s="41">
        <f t="shared" si="228"/>
        <v>0</v>
      </c>
      <c r="AR819" s="27"/>
      <c r="AS819" s="27"/>
      <c r="AT819" s="27"/>
      <c r="AU819" s="14">
        <f>AT819</f>
        <v>0</v>
      </c>
      <c r="AV819" s="14">
        <f t="shared" si="217"/>
        <v>0</v>
      </c>
      <c r="AW819" s="40">
        <f t="shared" ref="AW819:AW825" si="239">AM819+AN819+AP819+AR819+AU819+AY819</f>
        <v>0</v>
      </c>
      <c r="AX819" s="43">
        <v>2</v>
      </c>
      <c r="AY819" s="40">
        <f t="shared" si="237"/>
        <v>0</v>
      </c>
      <c r="AZ819" s="40">
        <f t="shared" si="222"/>
        <v>2</v>
      </c>
      <c r="BA819" s="43">
        <v>0</v>
      </c>
      <c r="BB819" s="40">
        <f t="shared" si="238"/>
        <v>0</v>
      </c>
      <c r="BC819" s="40">
        <v>0</v>
      </c>
      <c r="BD819" s="40">
        <f t="shared" si="235"/>
        <v>0</v>
      </c>
      <c r="BE819" s="40">
        <f t="shared" si="223"/>
        <v>0</v>
      </c>
      <c r="BF819" s="27"/>
      <c r="BG819" s="44"/>
      <c r="BH819" s="7"/>
    </row>
    <row r="820" spans="1:60">
      <c r="A820" s="13">
        <v>665</v>
      </c>
      <c r="B820" s="16" t="s">
        <v>813</v>
      </c>
      <c r="C820" s="16" t="s">
        <v>143</v>
      </c>
      <c r="D820" s="16">
        <v>2</v>
      </c>
      <c r="E820" s="16">
        <v>2</v>
      </c>
      <c r="F820" s="16">
        <v>2</v>
      </c>
      <c r="G820" s="16">
        <v>2</v>
      </c>
      <c r="H820" s="16">
        <v>2</v>
      </c>
      <c r="I820" s="16">
        <v>2</v>
      </c>
      <c r="J820" s="16">
        <v>2</v>
      </c>
      <c r="K820" s="16">
        <v>2</v>
      </c>
      <c r="L820" s="16">
        <v>2</v>
      </c>
      <c r="M820" s="16">
        <v>2</v>
      </c>
      <c r="N820" s="16">
        <v>0</v>
      </c>
      <c r="O820" s="16">
        <v>0</v>
      </c>
      <c r="P820" s="16">
        <v>2</v>
      </c>
      <c r="Q820" s="16">
        <v>2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1</v>
      </c>
      <c r="X820" s="16">
        <v>0</v>
      </c>
      <c r="Y820" s="16">
        <v>0</v>
      </c>
      <c r="Z820" s="16">
        <v>0</v>
      </c>
      <c r="AA820" s="16">
        <v>0</v>
      </c>
      <c r="AB820" s="16">
        <v>0</v>
      </c>
      <c r="AC820" s="16"/>
      <c r="AD820" s="16">
        <v>2</v>
      </c>
      <c r="AE820" s="16">
        <v>0</v>
      </c>
      <c r="AF820" s="16">
        <v>0</v>
      </c>
      <c r="AG820" s="16">
        <v>0</v>
      </c>
      <c r="AH820" s="16">
        <v>0</v>
      </c>
      <c r="AI820" s="14">
        <f t="shared" si="236"/>
        <v>27</v>
      </c>
      <c r="AJ820" s="14">
        <v>35</v>
      </c>
      <c r="AK820" s="36">
        <f t="shared" si="221"/>
        <v>945</v>
      </c>
      <c r="AL820" s="16">
        <v>4297</v>
      </c>
      <c r="AM820" s="36">
        <v>100</v>
      </c>
      <c r="AN820" s="36">
        <v>100</v>
      </c>
      <c r="AO820" s="42">
        <v>4297</v>
      </c>
      <c r="AP820" s="41">
        <v>0</v>
      </c>
      <c r="AQ820" s="41">
        <f t="shared" si="228"/>
        <v>0</v>
      </c>
      <c r="AR820" s="16"/>
      <c r="AS820" s="16"/>
      <c r="AT820" s="16">
        <v>6150</v>
      </c>
      <c r="AU820" s="14">
        <v>545</v>
      </c>
      <c r="AV820" s="14">
        <f t="shared" ref="AV820:AV883" si="240">AT820-AU820</f>
        <v>5605</v>
      </c>
      <c r="AW820" s="40">
        <f t="shared" si="239"/>
        <v>772</v>
      </c>
      <c r="AX820" s="43">
        <v>389</v>
      </c>
      <c r="AY820" s="40">
        <f t="shared" si="237"/>
        <v>27</v>
      </c>
      <c r="AZ820" s="40">
        <f t="shared" si="222"/>
        <v>416</v>
      </c>
      <c r="BA820" s="43">
        <v>100</v>
      </c>
      <c r="BB820" s="40">
        <f t="shared" si="238"/>
        <v>200</v>
      </c>
      <c r="BC820" s="40">
        <v>100</v>
      </c>
      <c r="BD820" s="40">
        <f t="shared" si="235"/>
        <v>200</v>
      </c>
      <c r="BE820" s="40">
        <f t="shared" si="223"/>
        <v>173</v>
      </c>
      <c r="BF820" s="16"/>
      <c r="BG820" s="44"/>
      <c r="BH820" s="7"/>
    </row>
    <row r="821" spans="1:60">
      <c r="A821" s="13">
        <v>667</v>
      </c>
      <c r="B821" s="14" t="s">
        <v>904</v>
      </c>
      <c r="C821" s="14" t="s">
        <v>143</v>
      </c>
      <c r="D821" s="14">
        <v>2</v>
      </c>
      <c r="E821" s="14">
        <v>2</v>
      </c>
      <c r="F821" s="14">
        <v>3</v>
      </c>
      <c r="G821" s="14">
        <v>2</v>
      </c>
      <c r="H821" s="14">
        <v>2</v>
      </c>
      <c r="I821" s="14">
        <v>5</v>
      </c>
      <c r="J821" s="14">
        <v>2</v>
      </c>
      <c r="K821" s="14">
        <v>2.5</v>
      </c>
      <c r="L821" s="14">
        <v>2</v>
      </c>
      <c r="M821" s="14">
        <v>3</v>
      </c>
      <c r="N821" s="14">
        <v>2</v>
      </c>
      <c r="O821" s="14">
        <v>4</v>
      </c>
      <c r="P821" s="14">
        <v>3</v>
      </c>
      <c r="Q821" s="14">
        <v>2</v>
      </c>
      <c r="R821" s="14">
        <v>0</v>
      </c>
      <c r="S821" s="14">
        <v>2</v>
      </c>
      <c r="T821" s="14">
        <v>2</v>
      </c>
      <c r="U821" s="14">
        <v>2</v>
      </c>
      <c r="V821" s="14">
        <v>0</v>
      </c>
      <c r="W821" s="14">
        <v>4</v>
      </c>
      <c r="X821" s="14">
        <v>3</v>
      </c>
      <c r="Y821" s="14">
        <v>2</v>
      </c>
      <c r="Z821" s="14">
        <v>2.5</v>
      </c>
      <c r="AA821" s="14">
        <v>1.5</v>
      </c>
      <c r="AB821" s="14">
        <v>3.5</v>
      </c>
      <c r="AC821" s="14">
        <v>3</v>
      </c>
      <c r="AD821" s="14">
        <v>0</v>
      </c>
      <c r="AE821" s="14">
        <v>3</v>
      </c>
      <c r="AF821" s="14">
        <v>2</v>
      </c>
      <c r="AG821" s="14">
        <v>2</v>
      </c>
      <c r="AH821" s="14">
        <v>3</v>
      </c>
      <c r="AI821" s="14">
        <f t="shared" si="236"/>
        <v>72</v>
      </c>
      <c r="AJ821" s="14">
        <v>35</v>
      </c>
      <c r="AK821" s="36">
        <f t="shared" si="221"/>
        <v>2520</v>
      </c>
      <c r="AL821" s="14">
        <v>0</v>
      </c>
      <c r="AM821" s="36">
        <v>100</v>
      </c>
      <c r="AN821" s="36">
        <v>100</v>
      </c>
      <c r="AO821" s="41"/>
      <c r="AP821" s="41">
        <f t="shared" ref="AP821:AP870" si="241">AO821</f>
        <v>0</v>
      </c>
      <c r="AQ821" s="41">
        <f t="shared" si="228"/>
        <v>0</v>
      </c>
      <c r="AR821" s="14"/>
      <c r="AS821" s="14"/>
      <c r="AT821" s="14"/>
      <c r="AU821" s="14">
        <f t="shared" ref="AU821:AU833" si="242">AT821</f>
        <v>0</v>
      </c>
      <c r="AV821" s="14">
        <f t="shared" si="240"/>
        <v>0</v>
      </c>
      <c r="AW821" s="40">
        <f t="shared" si="239"/>
        <v>272</v>
      </c>
      <c r="AX821" s="40">
        <v>358</v>
      </c>
      <c r="AY821" s="40">
        <f t="shared" si="237"/>
        <v>72</v>
      </c>
      <c r="AZ821" s="40">
        <f t="shared" si="222"/>
        <v>430</v>
      </c>
      <c r="BA821" s="40">
        <v>100</v>
      </c>
      <c r="BB821" s="40">
        <f t="shared" si="238"/>
        <v>200</v>
      </c>
      <c r="BC821" s="40">
        <v>100</v>
      </c>
      <c r="BD821" s="40">
        <f t="shared" si="235"/>
        <v>200</v>
      </c>
      <c r="BE821" s="40">
        <f t="shared" si="223"/>
        <v>2248</v>
      </c>
      <c r="BF821" s="14"/>
      <c r="BG821" s="44"/>
      <c r="BH821" s="7"/>
    </row>
    <row r="822" spans="1:261">
      <c r="A822" s="13">
        <v>668</v>
      </c>
      <c r="B822" s="14" t="s">
        <v>905</v>
      </c>
      <c r="C822" s="14" t="s">
        <v>143</v>
      </c>
      <c r="D822" s="14">
        <v>2.5</v>
      </c>
      <c r="E822" s="14">
        <v>2</v>
      </c>
      <c r="F822" s="14">
        <v>1.5</v>
      </c>
      <c r="G822" s="14">
        <v>1.5</v>
      </c>
      <c r="H822" s="14">
        <v>1</v>
      </c>
      <c r="I822" s="14">
        <v>2</v>
      </c>
      <c r="J822" s="14">
        <v>1.5</v>
      </c>
      <c r="K822" s="14">
        <v>1.5</v>
      </c>
      <c r="L822" s="14">
        <v>1.5</v>
      </c>
      <c r="M822" s="14">
        <v>2</v>
      </c>
      <c r="N822" s="14">
        <v>2</v>
      </c>
      <c r="O822" s="14">
        <v>2.5</v>
      </c>
      <c r="P822" s="14">
        <v>3</v>
      </c>
      <c r="Q822" s="14">
        <v>3</v>
      </c>
      <c r="R822" s="14">
        <v>3</v>
      </c>
      <c r="S822" s="14">
        <v>3</v>
      </c>
      <c r="T822" s="14">
        <v>2.5</v>
      </c>
      <c r="U822" s="14">
        <v>2.5</v>
      </c>
      <c r="V822" s="14">
        <v>2</v>
      </c>
      <c r="W822" s="14">
        <v>2</v>
      </c>
      <c r="X822" s="14">
        <v>3</v>
      </c>
      <c r="Y822" s="14">
        <v>2.5</v>
      </c>
      <c r="Z822" s="14">
        <v>2.5</v>
      </c>
      <c r="AA822" s="14">
        <v>2</v>
      </c>
      <c r="AB822" s="14">
        <v>2</v>
      </c>
      <c r="AC822" s="14">
        <v>3</v>
      </c>
      <c r="AD822" s="14">
        <v>3</v>
      </c>
      <c r="AE822" s="14">
        <v>3</v>
      </c>
      <c r="AF822" s="14">
        <v>1.5</v>
      </c>
      <c r="AG822" s="14">
        <v>2</v>
      </c>
      <c r="AH822" s="14">
        <v>0</v>
      </c>
      <c r="AI822" s="14">
        <f t="shared" si="236"/>
        <v>67</v>
      </c>
      <c r="AJ822" s="14">
        <v>35</v>
      </c>
      <c r="AK822" s="36">
        <f t="shared" si="221"/>
        <v>2345</v>
      </c>
      <c r="AL822" s="14">
        <v>0</v>
      </c>
      <c r="AM822" s="36">
        <v>100</v>
      </c>
      <c r="AN822" s="36">
        <v>100</v>
      </c>
      <c r="AO822" s="41"/>
      <c r="AP822" s="41">
        <f t="shared" si="241"/>
        <v>0</v>
      </c>
      <c r="AQ822" s="41">
        <f t="shared" si="228"/>
        <v>0</v>
      </c>
      <c r="AR822" s="14"/>
      <c r="AS822" s="14"/>
      <c r="AT822" s="14"/>
      <c r="AU822" s="14">
        <f t="shared" si="242"/>
        <v>0</v>
      </c>
      <c r="AV822" s="14">
        <f t="shared" si="240"/>
        <v>0</v>
      </c>
      <c r="AW822" s="40">
        <f t="shared" si="239"/>
        <v>267</v>
      </c>
      <c r="AX822" s="40">
        <v>698.5</v>
      </c>
      <c r="AY822" s="40">
        <f t="shared" si="237"/>
        <v>67</v>
      </c>
      <c r="AZ822" s="40">
        <f t="shared" si="222"/>
        <v>765.5</v>
      </c>
      <c r="BA822" s="40">
        <v>100</v>
      </c>
      <c r="BB822" s="40">
        <f t="shared" si="238"/>
        <v>200</v>
      </c>
      <c r="BC822" s="40">
        <v>100</v>
      </c>
      <c r="BD822" s="40">
        <f t="shared" si="235"/>
        <v>200</v>
      </c>
      <c r="BE822" s="40">
        <f t="shared" si="223"/>
        <v>2078</v>
      </c>
      <c r="BF822" s="14"/>
      <c r="BG822" s="44"/>
      <c r="BH822" s="7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</row>
    <row r="823" spans="1:261">
      <c r="A823" s="13">
        <v>670</v>
      </c>
      <c r="B823" s="14" t="s">
        <v>906</v>
      </c>
      <c r="C823" s="14" t="s">
        <v>143</v>
      </c>
      <c r="D823" s="14"/>
      <c r="E823" s="14">
        <v>1</v>
      </c>
      <c r="F823" s="14">
        <v>1</v>
      </c>
      <c r="G823" s="14">
        <v>1</v>
      </c>
      <c r="H823" s="14">
        <v>1</v>
      </c>
      <c r="I823" s="14">
        <v>1</v>
      </c>
      <c r="J823" s="14">
        <v>1.5</v>
      </c>
      <c r="K823" s="14">
        <v>2.5</v>
      </c>
      <c r="L823" s="14">
        <v>2</v>
      </c>
      <c r="M823" s="14">
        <v>1.5</v>
      </c>
      <c r="N823" s="14">
        <v>1.5</v>
      </c>
      <c r="O823" s="14">
        <v>1</v>
      </c>
      <c r="P823" s="14">
        <v>1</v>
      </c>
      <c r="Q823" s="14">
        <v>1.5</v>
      </c>
      <c r="R823" s="14">
        <v>0</v>
      </c>
      <c r="S823" s="14">
        <v>3.5</v>
      </c>
      <c r="T823" s="14">
        <v>1.5</v>
      </c>
      <c r="U823" s="14">
        <v>1.5</v>
      </c>
      <c r="V823" s="14">
        <v>1</v>
      </c>
      <c r="W823" s="14">
        <v>1</v>
      </c>
      <c r="X823" s="14">
        <v>1.5</v>
      </c>
      <c r="Y823" s="14">
        <v>1</v>
      </c>
      <c r="Z823" s="14">
        <v>1</v>
      </c>
      <c r="AA823" s="14">
        <v>2</v>
      </c>
      <c r="AB823" s="14">
        <v>2</v>
      </c>
      <c r="AC823" s="14">
        <v>1</v>
      </c>
      <c r="AD823" s="14">
        <v>1</v>
      </c>
      <c r="AE823" s="14">
        <v>1.5</v>
      </c>
      <c r="AF823" s="14">
        <v>1.5</v>
      </c>
      <c r="AG823" s="14">
        <v>1.5</v>
      </c>
      <c r="AH823" s="14">
        <v>0</v>
      </c>
      <c r="AI823" s="14">
        <f t="shared" si="236"/>
        <v>40</v>
      </c>
      <c r="AJ823" s="14">
        <v>35</v>
      </c>
      <c r="AK823" s="36">
        <f t="shared" si="221"/>
        <v>1400</v>
      </c>
      <c r="AL823" s="14">
        <v>0</v>
      </c>
      <c r="AM823" s="36">
        <v>100</v>
      </c>
      <c r="AN823" s="36">
        <v>100</v>
      </c>
      <c r="AO823" s="41"/>
      <c r="AP823" s="41">
        <f t="shared" si="241"/>
        <v>0</v>
      </c>
      <c r="AQ823" s="41">
        <f t="shared" si="228"/>
        <v>0</v>
      </c>
      <c r="AR823" s="14"/>
      <c r="AS823" s="14"/>
      <c r="AT823" s="14"/>
      <c r="AU823" s="14">
        <f t="shared" si="242"/>
        <v>0</v>
      </c>
      <c r="AV823" s="14">
        <f t="shared" si="240"/>
        <v>0</v>
      </c>
      <c r="AW823" s="40">
        <f t="shared" si="239"/>
        <v>240</v>
      </c>
      <c r="AX823" s="40">
        <v>304.5</v>
      </c>
      <c r="AY823" s="40">
        <f t="shared" si="237"/>
        <v>40</v>
      </c>
      <c r="AZ823" s="40">
        <f t="shared" si="222"/>
        <v>344.5</v>
      </c>
      <c r="BA823" s="40">
        <v>100</v>
      </c>
      <c r="BB823" s="40">
        <f t="shared" si="238"/>
        <v>200</v>
      </c>
      <c r="BC823" s="40">
        <v>100</v>
      </c>
      <c r="BD823" s="40">
        <f t="shared" si="235"/>
        <v>200</v>
      </c>
      <c r="BE823" s="40">
        <f t="shared" si="223"/>
        <v>1160</v>
      </c>
      <c r="BF823" s="14"/>
      <c r="BG823" s="44"/>
      <c r="BH823" s="7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</row>
    <row r="824" spans="1:261">
      <c r="A824" s="13">
        <v>671</v>
      </c>
      <c r="B824" s="14" t="s">
        <v>907</v>
      </c>
      <c r="C824" s="14" t="s">
        <v>143</v>
      </c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>
        <f t="shared" si="236"/>
        <v>0</v>
      </c>
      <c r="AJ824" s="14">
        <v>35</v>
      </c>
      <c r="AK824" s="36">
        <f t="shared" si="221"/>
        <v>0</v>
      </c>
      <c r="AL824" s="14">
        <v>0</v>
      </c>
      <c r="AM824" s="36">
        <v>0</v>
      </c>
      <c r="AN824" s="36">
        <v>0</v>
      </c>
      <c r="AO824" s="41"/>
      <c r="AP824" s="41">
        <f t="shared" si="241"/>
        <v>0</v>
      </c>
      <c r="AQ824" s="41">
        <f t="shared" si="228"/>
        <v>0</v>
      </c>
      <c r="AR824" s="14"/>
      <c r="AS824" s="14"/>
      <c r="AT824" s="14"/>
      <c r="AU824" s="14">
        <f t="shared" si="242"/>
        <v>0</v>
      </c>
      <c r="AV824" s="14">
        <f t="shared" si="240"/>
        <v>0</v>
      </c>
      <c r="AW824" s="40">
        <f t="shared" si="239"/>
        <v>0</v>
      </c>
      <c r="AX824" s="40">
        <v>165</v>
      </c>
      <c r="AY824" s="40">
        <f t="shared" si="237"/>
        <v>0</v>
      </c>
      <c r="AZ824" s="40">
        <f t="shared" si="222"/>
        <v>165</v>
      </c>
      <c r="BA824" s="40">
        <v>0</v>
      </c>
      <c r="BB824" s="40">
        <f t="shared" si="238"/>
        <v>0</v>
      </c>
      <c r="BC824" s="40">
        <v>0</v>
      </c>
      <c r="BD824" s="40">
        <f t="shared" si="235"/>
        <v>0</v>
      </c>
      <c r="BE824" s="40">
        <f t="shared" si="223"/>
        <v>0</v>
      </c>
      <c r="BF824" s="14"/>
      <c r="BG824" s="44"/>
      <c r="BH824" s="7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</row>
    <row r="825" spans="1:261">
      <c r="A825" s="13">
        <v>672</v>
      </c>
      <c r="B825" s="14" t="s">
        <v>908</v>
      </c>
      <c r="C825" s="14" t="s">
        <v>143</v>
      </c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>
        <f t="shared" si="236"/>
        <v>0</v>
      </c>
      <c r="AJ825" s="14">
        <v>35</v>
      </c>
      <c r="AK825" s="36">
        <f t="shared" si="221"/>
        <v>0</v>
      </c>
      <c r="AL825" s="14">
        <v>0</v>
      </c>
      <c r="AM825" s="36">
        <v>0</v>
      </c>
      <c r="AN825" s="36">
        <v>0</v>
      </c>
      <c r="AO825" s="41"/>
      <c r="AP825" s="41">
        <f t="shared" si="241"/>
        <v>0</v>
      </c>
      <c r="AQ825" s="41">
        <f t="shared" si="228"/>
        <v>0</v>
      </c>
      <c r="AR825" s="14"/>
      <c r="AS825" s="14"/>
      <c r="AT825" s="14"/>
      <c r="AU825" s="14">
        <f t="shared" si="242"/>
        <v>0</v>
      </c>
      <c r="AV825" s="14">
        <f t="shared" si="240"/>
        <v>0</v>
      </c>
      <c r="AW825" s="40">
        <f t="shared" si="239"/>
        <v>0</v>
      </c>
      <c r="AX825" s="40">
        <v>250</v>
      </c>
      <c r="AY825" s="40">
        <f t="shared" si="237"/>
        <v>0</v>
      </c>
      <c r="AZ825" s="40">
        <f t="shared" si="222"/>
        <v>250</v>
      </c>
      <c r="BA825" s="40">
        <v>0</v>
      </c>
      <c r="BB825" s="40">
        <f t="shared" si="238"/>
        <v>0</v>
      </c>
      <c r="BC825" s="40">
        <v>0</v>
      </c>
      <c r="BD825" s="40">
        <f t="shared" si="235"/>
        <v>0</v>
      </c>
      <c r="BE825" s="40">
        <f t="shared" si="223"/>
        <v>0</v>
      </c>
      <c r="BF825" s="14"/>
      <c r="BG825" s="44"/>
      <c r="BH825" s="7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</row>
    <row r="826" spans="1:261">
      <c r="A826" s="13">
        <v>673</v>
      </c>
      <c r="B826" s="14" t="s">
        <v>909</v>
      </c>
      <c r="C826" s="14" t="s">
        <v>143</v>
      </c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>
        <f t="shared" si="236"/>
        <v>0</v>
      </c>
      <c r="AJ826" s="14">
        <v>35</v>
      </c>
      <c r="AK826" s="36">
        <f t="shared" si="221"/>
        <v>0</v>
      </c>
      <c r="AL826" s="14">
        <v>0</v>
      </c>
      <c r="AM826" s="36">
        <v>100</v>
      </c>
      <c r="AN826" s="36">
        <v>100</v>
      </c>
      <c r="AO826" s="41"/>
      <c r="AP826" s="41">
        <f t="shared" si="241"/>
        <v>0</v>
      </c>
      <c r="AQ826" s="41">
        <f t="shared" si="228"/>
        <v>0</v>
      </c>
      <c r="AR826" s="14"/>
      <c r="AS826" s="14"/>
      <c r="AT826" s="14"/>
      <c r="AU826" s="14">
        <f t="shared" si="242"/>
        <v>0</v>
      </c>
      <c r="AV826" s="14">
        <f t="shared" si="240"/>
        <v>0</v>
      </c>
      <c r="AW826" s="40">
        <v>0</v>
      </c>
      <c r="AX826" s="40">
        <v>251</v>
      </c>
      <c r="AY826" s="40">
        <f t="shared" si="237"/>
        <v>0</v>
      </c>
      <c r="AZ826" s="40">
        <f t="shared" si="222"/>
        <v>251</v>
      </c>
      <c r="BA826" s="40">
        <v>100</v>
      </c>
      <c r="BB826" s="40">
        <v>100</v>
      </c>
      <c r="BC826" s="40">
        <v>100</v>
      </c>
      <c r="BD826" s="40">
        <v>100</v>
      </c>
      <c r="BE826" s="40">
        <f t="shared" si="223"/>
        <v>0</v>
      </c>
      <c r="BF826" s="14"/>
      <c r="BG826" s="44"/>
      <c r="BH826" s="7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</row>
    <row r="827" spans="1:261">
      <c r="A827" s="13">
        <v>674</v>
      </c>
      <c r="B827" s="14" t="s">
        <v>910</v>
      </c>
      <c r="C827" s="14" t="s">
        <v>143</v>
      </c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>
        <f t="shared" si="236"/>
        <v>0</v>
      </c>
      <c r="AJ827" s="14">
        <v>35</v>
      </c>
      <c r="AK827" s="36">
        <f t="shared" si="221"/>
        <v>0</v>
      </c>
      <c r="AL827" s="14">
        <v>0</v>
      </c>
      <c r="AM827" s="36">
        <v>0</v>
      </c>
      <c r="AN827" s="36">
        <v>0</v>
      </c>
      <c r="AO827" s="41"/>
      <c r="AP827" s="41">
        <f t="shared" si="241"/>
        <v>0</v>
      </c>
      <c r="AQ827" s="41">
        <f t="shared" si="228"/>
        <v>0</v>
      </c>
      <c r="AR827" s="14"/>
      <c r="AS827" s="14"/>
      <c r="AT827" s="14"/>
      <c r="AU827" s="14">
        <f t="shared" si="242"/>
        <v>0</v>
      </c>
      <c r="AV827" s="14">
        <f t="shared" si="240"/>
        <v>0</v>
      </c>
      <c r="AW827" s="40">
        <f>AM827+AN827+AP827+AR827+AU827+AY827</f>
        <v>0</v>
      </c>
      <c r="AX827" s="40">
        <v>171</v>
      </c>
      <c r="AY827" s="40">
        <f t="shared" si="237"/>
        <v>0</v>
      </c>
      <c r="AZ827" s="40">
        <f t="shared" si="222"/>
        <v>171</v>
      </c>
      <c r="BA827" s="40">
        <v>0</v>
      </c>
      <c r="BB827" s="40">
        <f>BA827+AM827</f>
        <v>0</v>
      </c>
      <c r="BC827" s="40">
        <v>0</v>
      </c>
      <c r="BD827" s="40">
        <f>BC827+AN827</f>
        <v>0</v>
      </c>
      <c r="BE827" s="40">
        <f t="shared" si="223"/>
        <v>0</v>
      </c>
      <c r="BF827" s="14"/>
      <c r="BG827" s="44"/>
      <c r="BH827" s="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</row>
    <row r="828" spans="1:261">
      <c r="A828" s="13">
        <v>675</v>
      </c>
      <c r="B828" s="14" t="s">
        <v>911</v>
      </c>
      <c r="C828" s="14" t="s">
        <v>143</v>
      </c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>
        <f t="shared" si="236"/>
        <v>0</v>
      </c>
      <c r="AJ828" s="14">
        <v>35</v>
      </c>
      <c r="AK828" s="36">
        <f t="shared" si="221"/>
        <v>0</v>
      </c>
      <c r="AL828" s="14">
        <v>0</v>
      </c>
      <c r="AM828" s="36">
        <v>0</v>
      </c>
      <c r="AN828" s="36">
        <v>0</v>
      </c>
      <c r="AO828" s="41"/>
      <c r="AP828" s="41">
        <f t="shared" si="241"/>
        <v>0</v>
      </c>
      <c r="AQ828" s="41">
        <f t="shared" si="228"/>
        <v>0</v>
      </c>
      <c r="AR828" s="14"/>
      <c r="AS828" s="14"/>
      <c r="AT828" s="14"/>
      <c r="AU828" s="14">
        <f t="shared" si="242"/>
        <v>0</v>
      </c>
      <c r="AV828" s="14">
        <f t="shared" si="240"/>
        <v>0</v>
      </c>
      <c r="AW828" s="40">
        <f>AM828+AN828+AP828+AR828+AU828+AY828</f>
        <v>0</v>
      </c>
      <c r="AX828" s="40">
        <v>407</v>
      </c>
      <c r="AY828" s="40">
        <f t="shared" si="237"/>
        <v>0</v>
      </c>
      <c r="AZ828" s="40">
        <f t="shared" si="222"/>
        <v>407</v>
      </c>
      <c r="BA828" s="40">
        <v>0</v>
      </c>
      <c r="BB828" s="40">
        <f>BA828+AM828</f>
        <v>0</v>
      </c>
      <c r="BC828" s="40">
        <v>0</v>
      </c>
      <c r="BD828" s="40">
        <f>BC828+AN828</f>
        <v>0</v>
      </c>
      <c r="BE828" s="40">
        <f t="shared" si="223"/>
        <v>0</v>
      </c>
      <c r="BF828" s="14"/>
      <c r="BG828" s="44"/>
      <c r="BH828" s="7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</row>
    <row r="829" spans="1:261">
      <c r="A829" s="13">
        <v>676</v>
      </c>
      <c r="B829" s="14" t="s">
        <v>912</v>
      </c>
      <c r="C829" s="14" t="s">
        <v>143</v>
      </c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>
        <f t="shared" si="236"/>
        <v>0</v>
      </c>
      <c r="AJ829" s="14">
        <v>35</v>
      </c>
      <c r="AK829" s="36">
        <f t="shared" si="221"/>
        <v>0</v>
      </c>
      <c r="AL829" s="14">
        <v>0</v>
      </c>
      <c r="AM829" s="36">
        <v>0</v>
      </c>
      <c r="AN829" s="36">
        <v>0</v>
      </c>
      <c r="AO829" s="41"/>
      <c r="AP829" s="41">
        <f t="shared" si="241"/>
        <v>0</v>
      </c>
      <c r="AQ829" s="41">
        <f t="shared" si="228"/>
        <v>0</v>
      </c>
      <c r="AR829" s="14"/>
      <c r="AS829" s="14"/>
      <c r="AT829" s="14"/>
      <c r="AU829" s="14">
        <f t="shared" si="242"/>
        <v>0</v>
      </c>
      <c r="AV829" s="14">
        <f t="shared" si="240"/>
        <v>0</v>
      </c>
      <c r="AW829" s="40">
        <f>AM829+AN829+AP829+AR829+AU829+AY829</f>
        <v>0</v>
      </c>
      <c r="AX829" s="40">
        <v>1.5</v>
      </c>
      <c r="AY829" s="40">
        <f t="shared" si="237"/>
        <v>0</v>
      </c>
      <c r="AZ829" s="40">
        <f t="shared" si="222"/>
        <v>1.5</v>
      </c>
      <c r="BA829" s="40">
        <v>0</v>
      </c>
      <c r="BB829" s="40">
        <f>BA829+AM829</f>
        <v>0</v>
      </c>
      <c r="BC829" s="40">
        <v>0</v>
      </c>
      <c r="BD829" s="40">
        <f>BC829+AN829</f>
        <v>0</v>
      </c>
      <c r="BE829" s="40">
        <f t="shared" si="223"/>
        <v>0</v>
      </c>
      <c r="BF829" s="14"/>
      <c r="BG829" s="44"/>
      <c r="BH829" s="7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</row>
    <row r="830" spans="1:261">
      <c r="A830" s="13">
        <v>677</v>
      </c>
      <c r="B830" s="14" t="s">
        <v>913</v>
      </c>
      <c r="C830" s="14" t="s">
        <v>143</v>
      </c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>
        <f t="shared" si="236"/>
        <v>0</v>
      </c>
      <c r="AJ830" s="14">
        <v>35</v>
      </c>
      <c r="AK830" s="36">
        <f t="shared" si="221"/>
        <v>0</v>
      </c>
      <c r="AL830" s="14">
        <v>0</v>
      </c>
      <c r="AM830" s="36">
        <v>0</v>
      </c>
      <c r="AN830" s="36">
        <v>0</v>
      </c>
      <c r="AO830" s="41"/>
      <c r="AP830" s="41">
        <f t="shared" si="241"/>
        <v>0</v>
      </c>
      <c r="AQ830" s="41">
        <f t="shared" si="228"/>
        <v>0</v>
      </c>
      <c r="AR830" s="14"/>
      <c r="AS830" s="14"/>
      <c r="AT830" s="14"/>
      <c r="AU830" s="14">
        <f t="shared" si="242"/>
        <v>0</v>
      </c>
      <c r="AV830" s="14">
        <f t="shared" si="240"/>
        <v>0</v>
      </c>
      <c r="AW830" s="40">
        <f>AM830+AN830+AP830+AR830+AU830+AY830</f>
        <v>0</v>
      </c>
      <c r="AX830" s="40">
        <v>7.5</v>
      </c>
      <c r="AY830" s="40">
        <f t="shared" si="237"/>
        <v>0</v>
      </c>
      <c r="AZ830" s="40">
        <f t="shared" si="222"/>
        <v>7.5</v>
      </c>
      <c r="BA830" s="40">
        <v>0</v>
      </c>
      <c r="BB830" s="40">
        <f>BA830+AM830</f>
        <v>0</v>
      </c>
      <c r="BC830" s="40">
        <v>0</v>
      </c>
      <c r="BD830" s="40">
        <f>BC830+AN830</f>
        <v>0</v>
      </c>
      <c r="BE830" s="40">
        <f t="shared" si="223"/>
        <v>0</v>
      </c>
      <c r="BF830" s="14"/>
      <c r="BG830" s="44"/>
      <c r="BH830" s="7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</row>
    <row r="831" spans="1:261">
      <c r="A831" s="13">
        <v>678</v>
      </c>
      <c r="B831" s="14" t="s">
        <v>914</v>
      </c>
      <c r="C831" s="14" t="s">
        <v>143</v>
      </c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>
        <f t="shared" si="236"/>
        <v>0</v>
      </c>
      <c r="AJ831" s="14">
        <v>35</v>
      </c>
      <c r="AK831" s="36">
        <f t="shared" si="221"/>
        <v>0</v>
      </c>
      <c r="AL831" s="14">
        <v>0</v>
      </c>
      <c r="AM831" s="36">
        <v>100</v>
      </c>
      <c r="AN831" s="36">
        <v>100</v>
      </c>
      <c r="AO831" s="41"/>
      <c r="AP831" s="41">
        <f t="shared" si="241"/>
        <v>0</v>
      </c>
      <c r="AQ831" s="41">
        <f t="shared" si="228"/>
        <v>0</v>
      </c>
      <c r="AR831" s="14"/>
      <c r="AS831" s="14"/>
      <c r="AT831" s="14"/>
      <c r="AU831" s="14">
        <f t="shared" si="242"/>
        <v>0</v>
      </c>
      <c r="AV831" s="14">
        <f t="shared" si="240"/>
        <v>0</v>
      </c>
      <c r="AW831" s="40"/>
      <c r="AX831" s="40">
        <v>70.5</v>
      </c>
      <c r="AY831" s="40">
        <f t="shared" si="237"/>
        <v>0</v>
      </c>
      <c r="AZ831" s="40">
        <f t="shared" si="222"/>
        <v>70.5</v>
      </c>
      <c r="BA831" s="40">
        <v>100</v>
      </c>
      <c r="BB831" s="40">
        <v>100</v>
      </c>
      <c r="BC831" s="40">
        <v>100</v>
      </c>
      <c r="BD831" s="40">
        <v>100</v>
      </c>
      <c r="BE831" s="40">
        <f t="shared" si="223"/>
        <v>0</v>
      </c>
      <c r="BF831" s="14"/>
      <c r="BG831" s="44"/>
      <c r="BH831" s="7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</row>
    <row r="832" spans="1:261">
      <c r="A832" s="13">
        <v>679</v>
      </c>
      <c r="B832" s="14" t="s">
        <v>915</v>
      </c>
      <c r="C832" s="14" t="s">
        <v>143</v>
      </c>
      <c r="D832" s="14">
        <v>2</v>
      </c>
      <c r="E832" s="14"/>
      <c r="F832" s="14">
        <v>4</v>
      </c>
      <c r="G832" s="14">
        <v>1.5</v>
      </c>
      <c r="H832" s="14">
        <v>4</v>
      </c>
      <c r="I832" s="14">
        <v>1</v>
      </c>
      <c r="J832" s="14">
        <v>2</v>
      </c>
      <c r="K832" s="14">
        <v>2</v>
      </c>
      <c r="L832" s="14">
        <v>1.5</v>
      </c>
      <c r="M832" s="14">
        <v>2</v>
      </c>
      <c r="N832" s="14">
        <v>2</v>
      </c>
      <c r="O832" s="14">
        <v>0</v>
      </c>
      <c r="P832" s="14">
        <v>3</v>
      </c>
      <c r="Q832" s="14">
        <v>1</v>
      </c>
      <c r="R832" s="14">
        <v>0</v>
      </c>
      <c r="S832" s="14">
        <v>1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2</v>
      </c>
      <c r="Z832" s="14">
        <v>2</v>
      </c>
      <c r="AA832" s="14">
        <v>2</v>
      </c>
      <c r="AB832" s="14">
        <v>2</v>
      </c>
      <c r="AC832" s="14"/>
      <c r="AD832" s="14">
        <v>2</v>
      </c>
      <c r="AE832" s="14">
        <v>2</v>
      </c>
      <c r="AF832" s="14">
        <v>0</v>
      </c>
      <c r="AG832" s="14">
        <v>0</v>
      </c>
      <c r="AH832" s="14">
        <v>2</v>
      </c>
      <c r="AI832" s="14">
        <f t="shared" si="236"/>
        <v>41</v>
      </c>
      <c r="AJ832" s="14">
        <v>35</v>
      </c>
      <c r="AK832" s="36">
        <f t="shared" si="221"/>
        <v>1435</v>
      </c>
      <c r="AL832" s="14">
        <v>0</v>
      </c>
      <c r="AM832" s="36">
        <v>100</v>
      </c>
      <c r="AN832" s="36">
        <v>100</v>
      </c>
      <c r="AO832" s="41"/>
      <c r="AP832" s="41">
        <f t="shared" si="241"/>
        <v>0</v>
      </c>
      <c r="AQ832" s="41">
        <f t="shared" si="228"/>
        <v>0</v>
      </c>
      <c r="AR832" s="14"/>
      <c r="AS832" s="14"/>
      <c r="AT832" s="14"/>
      <c r="AU832" s="14">
        <f t="shared" si="242"/>
        <v>0</v>
      </c>
      <c r="AV832" s="14">
        <f t="shared" si="240"/>
        <v>0</v>
      </c>
      <c r="AW832" s="40">
        <f>AM832+AN832+AP832+AR832+AU832+AY832</f>
        <v>241</v>
      </c>
      <c r="AX832" s="40">
        <v>242</v>
      </c>
      <c r="AY832" s="40">
        <f t="shared" si="237"/>
        <v>41</v>
      </c>
      <c r="AZ832" s="40">
        <f t="shared" si="222"/>
        <v>283</v>
      </c>
      <c r="BA832" s="40">
        <v>100</v>
      </c>
      <c r="BB832" s="40">
        <f t="shared" ref="BB832:BB837" si="243">BA832+AM832</f>
        <v>200</v>
      </c>
      <c r="BC832" s="40">
        <v>100</v>
      </c>
      <c r="BD832" s="40">
        <f>BC832+AN832</f>
        <v>200</v>
      </c>
      <c r="BE832" s="40">
        <f t="shared" si="223"/>
        <v>1194</v>
      </c>
      <c r="BF832" s="14"/>
      <c r="BG832" s="44"/>
      <c r="BH832" s="7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</row>
    <row r="833" spans="1:261">
      <c r="A833" s="13">
        <v>680</v>
      </c>
      <c r="B833" s="16" t="s">
        <v>916</v>
      </c>
      <c r="C833" s="16" t="s">
        <v>143</v>
      </c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4">
        <f t="shared" si="236"/>
        <v>0</v>
      </c>
      <c r="AJ833" s="14">
        <v>35</v>
      </c>
      <c r="AK833" s="36">
        <f t="shared" si="221"/>
        <v>0</v>
      </c>
      <c r="AL833" s="16">
        <v>0</v>
      </c>
      <c r="AM833" s="36">
        <v>0</v>
      </c>
      <c r="AN833" s="36">
        <v>0</v>
      </c>
      <c r="AO833" s="42"/>
      <c r="AP833" s="41">
        <f t="shared" si="241"/>
        <v>0</v>
      </c>
      <c r="AQ833" s="41">
        <f t="shared" si="228"/>
        <v>0</v>
      </c>
      <c r="AR833" s="16"/>
      <c r="AS833" s="16"/>
      <c r="AT833" s="16"/>
      <c r="AU833" s="14">
        <f t="shared" si="242"/>
        <v>0</v>
      </c>
      <c r="AV833" s="14">
        <f t="shared" si="240"/>
        <v>0</v>
      </c>
      <c r="AW833" s="40">
        <f>AM833+AN833+AP833+AR833+AU833+AY833</f>
        <v>0</v>
      </c>
      <c r="AX833" s="43">
        <v>2</v>
      </c>
      <c r="AY833" s="40">
        <f t="shared" si="237"/>
        <v>0</v>
      </c>
      <c r="AZ833" s="40">
        <f t="shared" si="222"/>
        <v>2</v>
      </c>
      <c r="BA833" s="43">
        <v>0</v>
      </c>
      <c r="BB833" s="40">
        <f t="shared" si="243"/>
        <v>0</v>
      </c>
      <c r="BC833" s="40">
        <v>0</v>
      </c>
      <c r="BD833" s="40">
        <f>BC833+AN833</f>
        <v>0</v>
      </c>
      <c r="BE833" s="40">
        <f t="shared" si="223"/>
        <v>0</v>
      </c>
      <c r="BF833" s="16"/>
      <c r="BG833" s="44"/>
      <c r="BH833" s="7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</row>
    <row r="834" spans="1:261">
      <c r="A834" s="13">
        <v>681</v>
      </c>
      <c r="B834" s="14" t="s">
        <v>917</v>
      </c>
      <c r="C834" s="14" t="s">
        <v>143</v>
      </c>
      <c r="D834" s="14">
        <v>1.5</v>
      </c>
      <c r="E834" s="14">
        <v>1</v>
      </c>
      <c r="F834" s="14">
        <v>1.5</v>
      </c>
      <c r="G834" s="14">
        <v>1</v>
      </c>
      <c r="H834" s="14">
        <v>0</v>
      </c>
      <c r="I834" s="14">
        <v>0</v>
      </c>
      <c r="J834" s="14">
        <v>1</v>
      </c>
      <c r="K834" s="14">
        <v>0</v>
      </c>
      <c r="L834" s="14">
        <v>1</v>
      </c>
      <c r="M834" s="14">
        <v>1.5</v>
      </c>
      <c r="N834" s="14">
        <v>2</v>
      </c>
      <c r="O834" s="14">
        <v>0</v>
      </c>
      <c r="P834" s="14">
        <v>2</v>
      </c>
      <c r="Q834" s="14">
        <v>2</v>
      </c>
      <c r="R834" s="14">
        <v>2</v>
      </c>
      <c r="S834" s="14">
        <v>2</v>
      </c>
      <c r="T834" s="14">
        <v>2</v>
      </c>
      <c r="U834" s="14">
        <v>2</v>
      </c>
      <c r="V834" s="14">
        <v>2</v>
      </c>
      <c r="W834" s="14">
        <v>2</v>
      </c>
      <c r="X834" s="14">
        <v>2</v>
      </c>
      <c r="Y834" s="14">
        <v>2</v>
      </c>
      <c r="Z834" s="14">
        <v>2</v>
      </c>
      <c r="AA834" s="14">
        <v>2</v>
      </c>
      <c r="AB834" s="14">
        <v>2</v>
      </c>
      <c r="AC834" s="14">
        <v>2</v>
      </c>
      <c r="AD834" s="14">
        <v>2</v>
      </c>
      <c r="AE834" s="14">
        <v>2</v>
      </c>
      <c r="AF834" s="14">
        <v>2</v>
      </c>
      <c r="AG834" s="14">
        <v>2</v>
      </c>
      <c r="AH834" s="14">
        <v>2</v>
      </c>
      <c r="AI834" s="14">
        <f t="shared" si="236"/>
        <v>48.5</v>
      </c>
      <c r="AJ834" s="14">
        <v>35</v>
      </c>
      <c r="AK834" s="36">
        <f t="shared" si="221"/>
        <v>1697.5</v>
      </c>
      <c r="AL834" s="14">
        <v>668</v>
      </c>
      <c r="AM834" s="36">
        <v>100</v>
      </c>
      <c r="AN834" s="36">
        <v>100</v>
      </c>
      <c r="AO834" s="41">
        <v>668</v>
      </c>
      <c r="AP834" s="41">
        <f t="shared" si="241"/>
        <v>668</v>
      </c>
      <c r="AQ834" s="41">
        <f t="shared" si="228"/>
        <v>0</v>
      </c>
      <c r="AR834" s="14"/>
      <c r="AS834" s="14"/>
      <c r="AT834" s="14">
        <v>2300</v>
      </c>
      <c r="AU834" s="14">
        <v>781</v>
      </c>
      <c r="AV834" s="14">
        <f t="shared" si="240"/>
        <v>1519</v>
      </c>
      <c r="AW834" s="40">
        <f>AM834+AN834+AP834+AR834+AU834+AY834</f>
        <v>1697.5</v>
      </c>
      <c r="AX834" s="40">
        <v>183</v>
      </c>
      <c r="AY834" s="40">
        <f t="shared" si="237"/>
        <v>48.5</v>
      </c>
      <c r="AZ834" s="40">
        <f t="shared" si="222"/>
        <v>231.5</v>
      </c>
      <c r="BA834" s="40">
        <v>100</v>
      </c>
      <c r="BB834" s="40">
        <f t="shared" si="243"/>
        <v>200</v>
      </c>
      <c r="BC834" s="40">
        <v>100</v>
      </c>
      <c r="BD834" s="40">
        <f>BC834+AN834</f>
        <v>200</v>
      </c>
      <c r="BE834" s="40">
        <f t="shared" si="223"/>
        <v>0</v>
      </c>
      <c r="BF834" s="14"/>
      <c r="BG834" s="44"/>
      <c r="BH834" s="7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</row>
    <row r="835" spans="1:261">
      <c r="A835" s="13">
        <v>682</v>
      </c>
      <c r="B835" s="14" t="s">
        <v>918</v>
      </c>
      <c r="C835" s="14" t="s">
        <v>143</v>
      </c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>
        <f t="shared" si="236"/>
        <v>0</v>
      </c>
      <c r="AJ835" s="14">
        <v>35</v>
      </c>
      <c r="AK835" s="36">
        <f t="shared" ref="AK835:AK898" si="244">AI835*AJ835</f>
        <v>0</v>
      </c>
      <c r="AL835" s="14">
        <v>0</v>
      </c>
      <c r="AM835" s="36">
        <v>0</v>
      </c>
      <c r="AN835" s="36">
        <v>0</v>
      </c>
      <c r="AO835" s="41"/>
      <c r="AP835" s="41">
        <f t="shared" si="241"/>
        <v>0</v>
      </c>
      <c r="AQ835" s="41">
        <f t="shared" si="228"/>
        <v>0</v>
      </c>
      <c r="AR835" s="14"/>
      <c r="AS835" s="14"/>
      <c r="AT835" s="14"/>
      <c r="AU835" s="14">
        <f t="shared" ref="AU835:AU856" si="245">AT835</f>
        <v>0</v>
      </c>
      <c r="AV835" s="14">
        <f t="shared" si="240"/>
        <v>0</v>
      </c>
      <c r="AW835" s="40">
        <f>AM835+AN835+AP835+AR835+AU835+AY835</f>
        <v>0</v>
      </c>
      <c r="AX835" s="40">
        <v>5</v>
      </c>
      <c r="AY835" s="40">
        <f t="shared" si="237"/>
        <v>0</v>
      </c>
      <c r="AZ835" s="40">
        <f t="shared" ref="AZ835:AZ898" si="246">AX835+AY835</f>
        <v>5</v>
      </c>
      <c r="BA835" s="40">
        <v>0</v>
      </c>
      <c r="BB835" s="40">
        <f t="shared" si="243"/>
        <v>0</v>
      </c>
      <c r="BC835" s="40">
        <v>0</v>
      </c>
      <c r="BD835" s="40">
        <f>BC835+AN835</f>
        <v>0</v>
      </c>
      <c r="BE835" s="40">
        <f t="shared" ref="BE835:BE898" si="247">AK835-AW835</f>
        <v>0</v>
      </c>
      <c r="BF835" s="14"/>
      <c r="BG835" s="44"/>
      <c r="BH835" s="7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</row>
    <row r="836" spans="1:261">
      <c r="A836" s="13">
        <v>683</v>
      </c>
      <c r="B836" s="14" t="s">
        <v>919</v>
      </c>
      <c r="C836" s="14" t="s">
        <v>143</v>
      </c>
      <c r="D836" s="14">
        <v>1.5</v>
      </c>
      <c r="E836" s="14">
        <v>1</v>
      </c>
      <c r="F836" s="14">
        <v>1.5</v>
      </c>
      <c r="G836" s="14"/>
      <c r="H836" s="14">
        <v>0</v>
      </c>
      <c r="I836" s="14"/>
      <c r="J836" s="14">
        <v>0</v>
      </c>
      <c r="K836" s="14">
        <v>0</v>
      </c>
      <c r="L836" s="14">
        <v>0</v>
      </c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>
        <f t="shared" si="236"/>
        <v>4</v>
      </c>
      <c r="AJ836" s="14">
        <v>35</v>
      </c>
      <c r="AK836" s="36">
        <f t="shared" si="244"/>
        <v>140</v>
      </c>
      <c r="AL836" s="14">
        <v>0</v>
      </c>
      <c r="AM836" s="36">
        <v>100</v>
      </c>
      <c r="AN836" s="36">
        <v>100</v>
      </c>
      <c r="AO836" s="41"/>
      <c r="AP836" s="41">
        <f t="shared" si="241"/>
        <v>0</v>
      </c>
      <c r="AQ836" s="41">
        <f t="shared" si="228"/>
        <v>0</v>
      </c>
      <c r="AR836" s="14"/>
      <c r="AS836" s="14"/>
      <c r="AT836" s="14"/>
      <c r="AU836" s="14">
        <f t="shared" si="245"/>
        <v>0</v>
      </c>
      <c r="AV836" s="14">
        <f t="shared" si="240"/>
        <v>0</v>
      </c>
      <c r="AW836" s="40">
        <v>104</v>
      </c>
      <c r="AX836" s="40">
        <v>200.5</v>
      </c>
      <c r="AY836" s="40">
        <f t="shared" si="237"/>
        <v>4</v>
      </c>
      <c r="AZ836" s="40">
        <f t="shared" si="246"/>
        <v>204.5</v>
      </c>
      <c r="BA836" s="40">
        <v>100</v>
      </c>
      <c r="BB836" s="40">
        <f t="shared" si="243"/>
        <v>200</v>
      </c>
      <c r="BC836" s="40">
        <v>100</v>
      </c>
      <c r="BD836" s="40">
        <v>100</v>
      </c>
      <c r="BE836" s="40">
        <f t="shared" si="247"/>
        <v>36</v>
      </c>
      <c r="BF836" s="14"/>
      <c r="BG836" s="44"/>
      <c r="BH836" s="7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</row>
    <row r="837" spans="1:261">
      <c r="A837" s="13">
        <v>685</v>
      </c>
      <c r="B837" s="14" t="s">
        <v>920</v>
      </c>
      <c r="C837" s="14" t="s">
        <v>143</v>
      </c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>
        <f t="shared" si="236"/>
        <v>0</v>
      </c>
      <c r="AJ837" s="14">
        <v>35</v>
      </c>
      <c r="AK837" s="36">
        <f t="shared" si="244"/>
        <v>0</v>
      </c>
      <c r="AL837" s="14">
        <v>0</v>
      </c>
      <c r="AM837" s="36">
        <v>100</v>
      </c>
      <c r="AN837" s="36">
        <v>100</v>
      </c>
      <c r="AO837" s="41"/>
      <c r="AP837" s="41">
        <f t="shared" si="241"/>
        <v>0</v>
      </c>
      <c r="AQ837" s="41">
        <f t="shared" si="228"/>
        <v>0</v>
      </c>
      <c r="AR837" s="14"/>
      <c r="AS837" s="14"/>
      <c r="AT837" s="14"/>
      <c r="AU837" s="14">
        <f t="shared" si="245"/>
        <v>0</v>
      </c>
      <c r="AV837" s="14">
        <f t="shared" si="240"/>
        <v>0</v>
      </c>
      <c r="AW837" s="40">
        <v>0</v>
      </c>
      <c r="AX837" s="40">
        <v>96</v>
      </c>
      <c r="AY837" s="40">
        <f t="shared" si="237"/>
        <v>0</v>
      </c>
      <c r="AZ837" s="40">
        <f t="shared" si="246"/>
        <v>96</v>
      </c>
      <c r="BA837" s="40">
        <v>100</v>
      </c>
      <c r="BB837" s="40">
        <f t="shared" si="243"/>
        <v>200</v>
      </c>
      <c r="BC837" s="40">
        <v>100</v>
      </c>
      <c r="BD837" s="40">
        <f>BC837+AN837</f>
        <v>200</v>
      </c>
      <c r="BE837" s="40">
        <f t="shared" si="247"/>
        <v>0</v>
      </c>
      <c r="BF837" s="14"/>
      <c r="BG837" s="44"/>
      <c r="BH837" s="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</row>
    <row r="838" spans="1:261">
      <c r="A838" s="13">
        <v>686</v>
      </c>
      <c r="B838" s="14" t="s">
        <v>921</v>
      </c>
      <c r="C838" s="14" t="s">
        <v>143</v>
      </c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>
        <f t="shared" si="236"/>
        <v>0</v>
      </c>
      <c r="AJ838" s="14">
        <v>35</v>
      </c>
      <c r="AK838" s="36">
        <f t="shared" si="244"/>
        <v>0</v>
      </c>
      <c r="AL838" s="14">
        <v>0</v>
      </c>
      <c r="AM838" s="36">
        <v>100</v>
      </c>
      <c r="AN838" s="36">
        <v>100</v>
      </c>
      <c r="AO838" s="41"/>
      <c r="AP838" s="41">
        <f t="shared" si="241"/>
        <v>0</v>
      </c>
      <c r="AQ838" s="41">
        <f t="shared" si="228"/>
        <v>0</v>
      </c>
      <c r="AR838" s="14"/>
      <c r="AS838" s="14"/>
      <c r="AT838" s="14"/>
      <c r="AU838" s="14">
        <f t="shared" si="245"/>
        <v>0</v>
      </c>
      <c r="AV838" s="14">
        <f t="shared" si="240"/>
        <v>0</v>
      </c>
      <c r="AW838" s="40">
        <v>0</v>
      </c>
      <c r="AX838" s="40">
        <v>126</v>
      </c>
      <c r="AY838" s="40">
        <f t="shared" si="237"/>
        <v>0</v>
      </c>
      <c r="AZ838" s="40">
        <f t="shared" si="246"/>
        <v>126</v>
      </c>
      <c r="BA838" s="40">
        <v>100</v>
      </c>
      <c r="BB838" s="40">
        <v>100</v>
      </c>
      <c r="BC838" s="40">
        <v>100</v>
      </c>
      <c r="BD838" s="40">
        <v>100</v>
      </c>
      <c r="BE838" s="40">
        <f t="shared" si="247"/>
        <v>0</v>
      </c>
      <c r="BF838" s="14"/>
      <c r="BG838" s="44"/>
      <c r="BH838" s="7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</row>
    <row r="839" spans="1:261">
      <c r="A839" s="13">
        <v>687</v>
      </c>
      <c r="B839" s="14" t="s">
        <v>922</v>
      </c>
      <c r="C839" s="14" t="s">
        <v>143</v>
      </c>
      <c r="D839" s="14">
        <v>1.5</v>
      </c>
      <c r="E839" s="14">
        <v>0.5</v>
      </c>
      <c r="F839" s="14">
        <v>0.5</v>
      </c>
      <c r="G839" s="14">
        <v>0.5</v>
      </c>
      <c r="H839" s="14">
        <v>0</v>
      </c>
      <c r="I839" s="14">
        <v>0</v>
      </c>
      <c r="J839" s="14">
        <v>0.5</v>
      </c>
      <c r="K839" s="14">
        <v>0.5</v>
      </c>
      <c r="L839" s="14">
        <v>0</v>
      </c>
      <c r="M839" s="14"/>
      <c r="N839" s="14">
        <v>0</v>
      </c>
      <c r="O839" s="14">
        <v>0</v>
      </c>
      <c r="P839" s="14">
        <v>0</v>
      </c>
      <c r="Q839" s="14">
        <v>0</v>
      </c>
      <c r="R839" s="14">
        <v>0.5</v>
      </c>
      <c r="S839" s="14">
        <v>0.5</v>
      </c>
      <c r="T839" s="14">
        <v>0.5</v>
      </c>
      <c r="U839" s="14">
        <v>0</v>
      </c>
      <c r="V839" s="14">
        <v>0</v>
      </c>
      <c r="W839" s="14">
        <v>0.5</v>
      </c>
      <c r="X839" s="14">
        <v>0.5</v>
      </c>
      <c r="Y839" s="14">
        <v>0</v>
      </c>
      <c r="Z839" s="14">
        <v>0</v>
      </c>
      <c r="AA839" s="14">
        <v>0</v>
      </c>
      <c r="AB839" s="14">
        <v>0</v>
      </c>
      <c r="AC839" s="14"/>
      <c r="AD839" s="14">
        <v>0</v>
      </c>
      <c r="AE839" s="14"/>
      <c r="AF839" s="14">
        <v>0.5</v>
      </c>
      <c r="AG839" s="14">
        <v>0.5</v>
      </c>
      <c r="AH839" s="14">
        <v>0</v>
      </c>
      <c r="AI839" s="14">
        <f t="shared" si="236"/>
        <v>7.5</v>
      </c>
      <c r="AJ839" s="14">
        <v>35</v>
      </c>
      <c r="AK839" s="36">
        <f t="shared" si="244"/>
        <v>262.5</v>
      </c>
      <c r="AL839" s="14">
        <v>0</v>
      </c>
      <c r="AM839" s="36">
        <v>100</v>
      </c>
      <c r="AN839" s="36">
        <v>100</v>
      </c>
      <c r="AO839" s="41"/>
      <c r="AP839" s="41">
        <f t="shared" si="241"/>
        <v>0</v>
      </c>
      <c r="AQ839" s="41">
        <f t="shared" si="228"/>
        <v>0</v>
      </c>
      <c r="AR839" s="14"/>
      <c r="AS839" s="14"/>
      <c r="AT839" s="14"/>
      <c r="AU839" s="14">
        <f t="shared" si="245"/>
        <v>0</v>
      </c>
      <c r="AV839" s="14">
        <f t="shared" si="240"/>
        <v>0</v>
      </c>
      <c r="AW839" s="40">
        <f t="shared" ref="AW839:AW845" si="248">AM839+AN839+AP839+AR839+AU839+AY839</f>
        <v>207.5</v>
      </c>
      <c r="AX839" s="40">
        <v>53.5</v>
      </c>
      <c r="AY839" s="40">
        <f t="shared" si="237"/>
        <v>7.5</v>
      </c>
      <c r="AZ839" s="40">
        <f t="shared" si="246"/>
        <v>61</v>
      </c>
      <c r="BA839" s="40">
        <v>100</v>
      </c>
      <c r="BB839" s="40">
        <f t="shared" ref="BB839:BB850" si="249">BA839+AM839</f>
        <v>200</v>
      </c>
      <c r="BC839" s="40">
        <v>100</v>
      </c>
      <c r="BD839" s="40">
        <f t="shared" ref="BD839:BD845" si="250">BC839+AN839</f>
        <v>200</v>
      </c>
      <c r="BE839" s="40">
        <f t="shared" si="247"/>
        <v>55</v>
      </c>
      <c r="BF839" s="14"/>
      <c r="BG839" s="44"/>
      <c r="BH839" s="7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</row>
    <row r="840" spans="1:261">
      <c r="A840" s="13">
        <v>688</v>
      </c>
      <c r="B840" s="14" t="s">
        <v>923</v>
      </c>
      <c r="C840" s="14" t="s">
        <v>143</v>
      </c>
      <c r="D840" s="14">
        <v>3</v>
      </c>
      <c r="E840" s="14">
        <v>3</v>
      </c>
      <c r="F840" s="14">
        <v>3</v>
      </c>
      <c r="G840" s="14">
        <v>3</v>
      </c>
      <c r="H840" s="14">
        <v>3.5</v>
      </c>
      <c r="I840" s="14">
        <v>3</v>
      </c>
      <c r="J840" s="14">
        <v>4</v>
      </c>
      <c r="K840" s="14">
        <v>3.5</v>
      </c>
      <c r="L840" s="14">
        <v>3</v>
      </c>
      <c r="M840" s="14">
        <v>4</v>
      </c>
      <c r="N840" s="14">
        <v>3</v>
      </c>
      <c r="O840" s="14">
        <v>3</v>
      </c>
      <c r="P840" s="14">
        <v>3</v>
      </c>
      <c r="Q840" s="14">
        <v>2.5</v>
      </c>
      <c r="R840" s="14">
        <v>2</v>
      </c>
      <c r="S840" s="14">
        <v>3</v>
      </c>
      <c r="T840" s="14">
        <v>3.5</v>
      </c>
      <c r="U840" s="14">
        <v>1</v>
      </c>
      <c r="V840" s="14">
        <v>3</v>
      </c>
      <c r="W840" s="14">
        <v>4</v>
      </c>
      <c r="X840" s="14">
        <v>4.5</v>
      </c>
      <c r="Y840" s="14">
        <v>3</v>
      </c>
      <c r="Z840" s="14">
        <v>3</v>
      </c>
      <c r="AA840" s="14">
        <v>0</v>
      </c>
      <c r="AB840" s="14">
        <v>3</v>
      </c>
      <c r="AC840" s="14">
        <v>3</v>
      </c>
      <c r="AD840" s="14">
        <v>3.5</v>
      </c>
      <c r="AE840" s="14">
        <v>3.5</v>
      </c>
      <c r="AF840" s="14">
        <v>3.5</v>
      </c>
      <c r="AG840" s="14">
        <v>4</v>
      </c>
      <c r="AH840" s="14">
        <v>3.5</v>
      </c>
      <c r="AI840" s="14">
        <f t="shared" si="236"/>
        <v>95.5</v>
      </c>
      <c r="AJ840" s="14">
        <v>35</v>
      </c>
      <c r="AK840" s="36">
        <f t="shared" si="244"/>
        <v>3342.5</v>
      </c>
      <c r="AL840" s="14">
        <v>0</v>
      </c>
      <c r="AM840" s="36">
        <v>100</v>
      </c>
      <c r="AN840" s="36">
        <v>100</v>
      </c>
      <c r="AO840" s="41"/>
      <c r="AP840" s="41">
        <f t="shared" si="241"/>
        <v>0</v>
      </c>
      <c r="AQ840" s="41">
        <f t="shared" si="228"/>
        <v>0</v>
      </c>
      <c r="AR840" s="14"/>
      <c r="AS840" s="14"/>
      <c r="AT840" s="14"/>
      <c r="AU840" s="14">
        <f t="shared" si="245"/>
        <v>0</v>
      </c>
      <c r="AV840" s="14">
        <f t="shared" si="240"/>
        <v>0</v>
      </c>
      <c r="AW840" s="40">
        <f t="shared" si="248"/>
        <v>295.5</v>
      </c>
      <c r="AX840" s="40">
        <v>92</v>
      </c>
      <c r="AY840" s="40">
        <f t="shared" si="237"/>
        <v>95.5</v>
      </c>
      <c r="AZ840" s="40">
        <f t="shared" si="246"/>
        <v>187.5</v>
      </c>
      <c r="BA840" s="40">
        <v>100</v>
      </c>
      <c r="BB840" s="40">
        <f t="shared" si="249"/>
        <v>200</v>
      </c>
      <c r="BC840" s="40">
        <v>100</v>
      </c>
      <c r="BD840" s="40">
        <f t="shared" si="250"/>
        <v>200</v>
      </c>
      <c r="BE840" s="40">
        <f t="shared" si="247"/>
        <v>3047</v>
      </c>
      <c r="BF840" s="14"/>
      <c r="BG840" s="44"/>
      <c r="BH840" s="7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</row>
    <row r="841" spans="1:261">
      <c r="A841" s="13">
        <v>689</v>
      </c>
      <c r="B841" s="16" t="s">
        <v>924</v>
      </c>
      <c r="C841" s="16" t="s">
        <v>143</v>
      </c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4">
        <f t="shared" si="236"/>
        <v>0</v>
      </c>
      <c r="AJ841" s="14">
        <v>35</v>
      </c>
      <c r="AK841" s="36">
        <f t="shared" si="244"/>
        <v>0</v>
      </c>
      <c r="AL841" s="16">
        <v>0</v>
      </c>
      <c r="AM841" s="36">
        <v>0</v>
      </c>
      <c r="AN841" s="36">
        <v>0</v>
      </c>
      <c r="AO841" s="42"/>
      <c r="AP841" s="41">
        <f t="shared" si="241"/>
        <v>0</v>
      </c>
      <c r="AQ841" s="41">
        <f t="shared" si="228"/>
        <v>0</v>
      </c>
      <c r="AR841" s="16"/>
      <c r="AS841" s="16"/>
      <c r="AT841" s="16"/>
      <c r="AU841" s="14">
        <f t="shared" si="245"/>
        <v>0</v>
      </c>
      <c r="AV841" s="14">
        <f t="shared" si="240"/>
        <v>0</v>
      </c>
      <c r="AW841" s="40">
        <f t="shared" si="248"/>
        <v>0</v>
      </c>
      <c r="AX841" s="43">
        <v>3</v>
      </c>
      <c r="AY841" s="40">
        <f t="shared" si="237"/>
        <v>0</v>
      </c>
      <c r="AZ841" s="40">
        <f t="shared" si="246"/>
        <v>3</v>
      </c>
      <c r="BA841" s="43">
        <v>0</v>
      </c>
      <c r="BB841" s="40">
        <f t="shared" si="249"/>
        <v>0</v>
      </c>
      <c r="BC841" s="40">
        <v>0</v>
      </c>
      <c r="BD841" s="40">
        <f t="shared" si="250"/>
        <v>0</v>
      </c>
      <c r="BE841" s="40">
        <f t="shared" si="247"/>
        <v>0</v>
      </c>
      <c r="BF841" s="16"/>
      <c r="BG841" s="44"/>
      <c r="BH841" s="7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</row>
    <row r="842" spans="1:261">
      <c r="A842" s="13">
        <v>690</v>
      </c>
      <c r="B842" s="14" t="s">
        <v>925</v>
      </c>
      <c r="C842" s="14" t="s">
        <v>143</v>
      </c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>
        <f t="shared" si="236"/>
        <v>0</v>
      </c>
      <c r="AJ842" s="14">
        <v>35</v>
      </c>
      <c r="AK842" s="36">
        <f t="shared" si="244"/>
        <v>0</v>
      </c>
      <c r="AL842" s="14">
        <v>0</v>
      </c>
      <c r="AM842" s="36">
        <v>0</v>
      </c>
      <c r="AN842" s="36">
        <v>0</v>
      </c>
      <c r="AO842" s="41"/>
      <c r="AP842" s="41">
        <f t="shared" si="241"/>
        <v>0</v>
      </c>
      <c r="AQ842" s="41">
        <f t="shared" si="228"/>
        <v>0</v>
      </c>
      <c r="AR842" s="14"/>
      <c r="AS842" s="14"/>
      <c r="AT842" s="14"/>
      <c r="AU842" s="14">
        <f t="shared" si="245"/>
        <v>0</v>
      </c>
      <c r="AV842" s="14">
        <f t="shared" si="240"/>
        <v>0</v>
      </c>
      <c r="AW842" s="40">
        <f t="shared" si="248"/>
        <v>0</v>
      </c>
      <c r="AX842" s="40">
        <v>23.5</v>
      </c>
      <c r="AY842" s="40">
        <f t="shared" si="237"/>
        <v>0</v>
      </c>
      <c r="AZ842" s="40">
        <f t="shared" si="246"/>
        <v>23.5</v>
      </c>
      <c r="BA842" s="40">
        <v>0</v>
      </c>
      <c r="BB842" s="40">
        <f t="shared" si="249"/>
        <v>0</v>
      </c>
      <c r="BC842" s="40">
        <v>0</v>
      </c>
      <c r="BD842" s="40">
        <f t="shared" si="250"/>
        <v>0</v>
      </c>
      <c r="BE842" s="40">
        <f t="shared" si="247"/>
        <v>0</v>
      </c>
      <c r="BF842" s="14"/>
      <c r="BG842" s="44"/>
      <c r="BH842" s="7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</row>
    <row r="843" spans="1:261">
      <c r="A843" s="13">
        <v>691</v>
      </c>
      <c r="B843" s="14" t="s">
        <v>926</v>
      </c>
      <c r="C843" s="14" t="s">
        <v>143</v>
      </c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>
        <f t="shared" si="236"/>
        <v>0</v>
      </c>
      <c r="AJ843" s="14">
        <v>35</v>
      </c>
      <c r="AK843" s="36">
        <f t="shared" si="244"/>
        <v>0</v>
      </c>
      <c r="AL843" s="14">
        <v>0</v>
      </c>
      <c r="AM843" s="36">
        <v>0</v>
      </c>
      <c r="AN843" s="36">
        <v>0</v>
      </c>
      <c r="AO843" s="41"/>
      <c r="AP843" s="41">
        <f t="shared" si="241"/>
        <v>0</v>
      </c>
      <c r="AQ843" s="41">
        <f t="shared" si="228"/>
        <v>0</v>
      </c>
      <c r="AR843" s="14"/>
      <c r="AS843" s="14"/>
      <c r="AT843" s="14"/>
      <c r="AU843" s="14">
        <f t="shared" si="245"/>
        <v>0</v>
      </c>
      <c r="AV843" s="14">
        <f t="shared" si="240"/>
        <v>0</v>
      </c>
      <c r="AW843" s="40">
        <f t="shared" si="248"/>
        <v>0</v>
      </c>
      <c r="AX843" s="40">
        <v>18</v>
      </c>
      <c r="AY843" s="40">
        <f t="shared" si="237"/>
        <v>0</v>
      </c>
      <c r="AZ843" s="40">
        <f t="shared" si="246"/>
        <v>18</v>
      </c>
      <c r="BA843" s="40">
        <v>0</v>
      </c>
      <c r="BB843" s="40">
        <f t="shared" si="249"/>
        <v>0</v>
      </c>
      <c r="BC843" s="40">
        <v>0</v>
      </c>
      <c r="BD843" s="40">
        <f t="shared" si="250"/>
        <v>0</v>
      </c>
      <c r="BE843" s="40">
        <f t="shared" si="247"/>
        <v>0</v>
      </c>
      <c r="BF843" s="14"/>
      <c r="BG843" s="44"/>
      <c r="BH843" s="7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</row>
    <row r="844" spans="1:261">
      <c r="A844" s="13">
        <v>692</v>
      </c>
      <c r="B844" s="14" t="s">
        <v>927</v>
      </c>
      <c r="C844" s="14" t="s">
        <v>143</v>
      </c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>
        <f t="shared" si="236"/>
        <v>0</v>
      </c>
      <c r="AJ844" s="14">
        <v>35</v>
      </c>
      <c r="AK844" s="36">
        <f t="shared" si="244"/>
        <v>0</v>
      </c>
      <c r="AL844" s="14">
        <v>0</v>
      </c>
      <c r="AM844" s="36">
        <v>0</v>
      </c>
      <c r="AN844" s="36">
        <v>0</v>
      </c>
      <c r="AO844" s="41"/>
      <c r="AP844" s="41">
        <f t="shared" si="241"/>
        <v>0</v>
      </c>
      <c r="AQ844" s="41">
        <f t="shared" si="228"/>
        <v>0</v>
      </c>
      <c r="AR844" s="14"/>
      <c r="AS844" s="14"/>
      <c r="AT844" s="14"/>
      <c r="AU844" s="14">
        <f t="shared" si="245"/>
        <v>0</v>
      </c>
      <c r="AV844" s="14">
        <f t="shared" si="240"/>
        <v>0</v>
      </c>
      <c r="AW844" s="40">
        <f t="shared" si="248"/>
        <v>0</v>
      </c>
      <c r="AX844" s="40">
        <v>1</v>
      </c>
      <c r="AY844" s="40">
        <f t="shared" si="237"/>
        <v>0</v>
      </c>
      <c r="AZ844" s="40">
        <f t="shared" si="246"/>
        <v>1</v>
      </c>
      <c r="BA844" s="40">
        <v>0</v>
      </c>
      <c r="BB844" s="40">
        <f t="shared" si="249"/>
        <v>0</v>
      </c>
      <c r="BC844" s="40">
        <v>0</v>
      </c>
      <c r="BD844" s="40">
        <f t="shared" si="250"/>
        <v>0</v>
      </c>
      <c r="BE844" s="40">
        <f t="shared" si="247"/>
        <v>0</v>
      </c>
      <c r="BF844" s="14"/>
      <c r="BG844" s="44"/>
      <c r="BH844" s="7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</row>
    <row r="845" spans="1:261">
      <c r="A845" s="13">
        <v>693</v>
      </c>
      <c r="B845" s="14" t="s">
        <v>928</v>
      </c>
      <c r="C845" s="14" t="s">
        <v>143</v>
      </c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>
        <f t="shared" si="236"/>
        <v>0</v>
      </c>
      <c r="AJ845" s="14">
        <v>35</v>
      </c>
      <c r="AK845" s="36">
        <f t="shared" si="244"/>
        <v>0</v>
      </c>
      <c r="AL845" s="14">
        <v>0</v>
      </c>
      <c r="AM845" s="36">
        <v>0</v>
      </c>
      <c r="AN845" s="36">
        <v>0</v>
      </c>
      <c r="AO845" s="41"/>
      <c r="AP845" s="41">
        <f t="shared" si="241"/>
        <v>0</v>
      </c>
      <c r="AQ845" s="41">
        <f t="shared" si="228"/>
        <v>0</v>
      </c>
      <c r="AR845" s="14"/>
      <c r="AS845" s="14"/>
      <c r="AT845" s="14"/>
      <c r="AU845" s="14">
        <f t="shared" si="245"/>
        <v>0</v>
      </c>
      <c r="AV845" s="14">
        <f t="shared" si="240"/>
        <v>0</v>
      </c>
      <c r="AW845" s="40">
        <f t="shared" si="248"/>
        <v>0</v>
      </c>
      <c r="AX845" s="40">
        <v>21.5</v>
      </c>
      <c r="AY845" s="40">
        <f t="shared" si="237"/>
        <v>0</v>
      </c>
      <c r="AZ845" s="40">
        <f t="shared" si="246"/>
        <v>21.5</v>
      </c>
      <c r="BA845" s="40">
        <v>0</v>
      </c>
      <c r="BB845" s="40">
        <f t="shared" si="249"/>
        <v>0</v>
      </c>
      <c r="BC845" s="40">
        <v>0</v>
      </c>
      <c r="BD845" s="40">
        <f t="shared" si="250"/>
        <v>0</v>
      </c>
      <c r="BE845" s="40">
        <f t="shared" si="247"/>
        <v>0</v>
      </c>
      <c r="BF845" s="14"/>
      <c r="BG845" s="44"/>
      <c r="BH845" s="7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</row>
    <row r="846" spans="1:261">
      <c r="A846" s="13">
        <v>694</v>
      </c>
      <c r="B846" s="14" t="s">
        <v>929</v>
      </c>
      <c r="C846" s="14" t="s">
        <v>143</v>
      </c>
      <c r="D846" s="14"/>
      <c r="E846" s="14">
        <v>1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>
        <v>0</v>
      </c>
      <c r="P846" s="14">
        <v>1</v>
      </c>
      <c r="Q846" s="14">
        <v>0</v>
      </c>
      <c r="R846" s="14">
        <v>0</v>
      </c>
      <c r="S846" s="14">
        <v>0.5</v>
      </c>
      <c r="T846" s="14">
        <v>0</v>
      </c>
      <c r="U846" s="14">
        <v>0.5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/>
      <c r="AD846" s="14">
        <v>0</v>
      </c>
      <c r="AE846" s="14"/>
      <c r="AF846" s="14">
        <v>0</v>
      </c>
      <c r="AG846" s="14">
        <v>0</v>
      </c>
      <c r="AH846" s="14">
        <v>0</v>
      </c>
      <c r="AI846" s="14">
        <f t="shared" si="236"/>
        <v>3</v>
      </c>
      <c r="AJ846" s="14">
        <v>35</v>
      </c>
      <c r="AK846" s="36">
        <f t="shared" si="244"/>
        <v>105</v>
      </c>
      <c r="AL846" s="14">
        <v>0</v>
      </c>
      <c r="AM846" s="36">
        <v>100</v>
      </c>
      <c r="AN846" s="36">
        <v>100</v>
      </c>
      <c r="AO846" s="41"/>
      <c r="AP846" s="41">
        <f t="shared" si="241"/>
        <v>0</v>
      </c>
      <c r="AQ846" s="41">
        <f t="shared" si="228"/>
        <v>0</v>
      </c>
      <c r="AR846" s="14"/>
      <c r="AS846" s="14"/>
      <c r="AT846" s="14"/>
      <c r="AU846" s="14">
        <f t="shared" si="245"/>
        <v>0</v>
      </c>
      <c r="AV846" s="14">
        <f t="shared" si="240"/>
        <v>0</v>
      </c>
      <c r="AW846" s="40">
        <v>101</v>
      </c>
      <c r="AX846" s="40">
        <v>24</v>
      </c>
      <c r="AY846" s="40">
        <f t="shared" si="237"/>
        <v>3</v>
      </c>
      <c r="AZ846" s="40">
        <f t="shared" si="246"/>
        <v>27</v>
      </c>
      <c r="BA846" s="40">
        <v>100</v>
      </c>
      <c r="BB846" s="40">
        <f t="shared" si="249"/>
        <v>200</v>
      </c>
      <c r="BC846" s="40">
        <v>100</v>
      </c>
      <c r="BD846" s="40">
        <v>100</v>
      </c>
      <c r="BE846" s="40">
        <f t="shared" si="247"/>
        <v>4</v>
      </c>
      <c r="BF846" s="14"/>
      <c r="BG846" s="44"/>
      <c r="BH846" s="7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</row>
    <row r="847" spans="1:261">
      <c r="A847" s="13">
        <v>695</v>
      </c>
      <c r="B847" s="14" t="s">
        <v>930</v>
      </c>
      <c r="C847" s="14" t="s">
        <v>143</v>
      </c>
      <c r="D847" s="14">
        <v>1.5</v>
      </c>
      <c r="E847" s="14">
        <v>1</v>
      </c>
      <c r="F847" s="14">
        <v>1.5</v>
      </c>
      <c r="G847" s="14">
        <v>1</v>
      </c>
      <c r="H847" s="14">
        <v>1</v>
      </c>
      <c r="I847" s="14">
        <v>1</v>
      </c>
      <c r="J847" s="14">
        <v>0</v>
      </c>
      <c r="K847" s="14">
        <v>1</v>
      </c>
      <c r="L847" s="14">
        <v>1</v>
      </c>
      <c r="M847" s="14">
        <v>1</v>
      </c>
      <c r="N847" s="14">
        <v>1</v>
      </c>
      <c r="O847" s="14">
        <v>1</v>
      </c>
      <c r="P847" s="14">
        <v>1</v>
      </c>
      <c r="Q847" s="14">
        <v>1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/>
      <c r="AD847" s="14">
        <v>0</v>
      </c>
      <c r="AE847" s="14"/>
      <c r="AF847" s="14">
        <v>0</v>
      </c>
      <c r="AG847" s="14">
        <v>0</v>
      </c>
      <c r="AH847" s="14">
        <v>0</v>
      </c>
      <c r="AI847" s="14">
        <f t="shared" si="236"/>
        <v>14</v>
      </c>
      <c r="AJ847" s="14">
        <v>35</v>
      </c>
      <c r="AK847" s="36">
        <f t="shared" si="244"/>
        <v>490</v>
      </c>
      <c r="AL847" s="14">
        <v>0</v>
      </c>
      <c r="AM847" s="36">
        <v>100</v>
      </c>
      <c r="AN847" s="36">
        <v>100</v>
      </c>
      <c r="AO847" s="41"/>
      <c r="AP847" s="41">
        <f t="shared" si="241"/>
        <v>0</v>
      </c>
      <c r="AQ847" s="41">
        <f t="shared" si="228"/>
        <v>0</v>
      </c>
      <c r="AR847" s="14"/>
      <c r="AS847" s="14"/>
      <c r="AT847" s="14"/>
      <c r="AU847" s="14">
        <f t="shared" si="245"/>
        <v>0</v>
      </c>
      <c r="AV847" s="14">
        <f t="shared" si="240"/>
        <v>0</v>
      </c>
      <c r="AW847" s="40">
        <f>AM847+AN847+AP847+AR847+AU847+AY847</f>
        <v>214</v>
      </c>
      <c r="AX847" s="40">
        <v>60</v>
      </c>
      <c r="AY847" s="40">
        <f t="shared" si="237"/>
        <v>14</v>
      </c>
      <c r="AZ847" s="40">
        <f t="shared" si="246"/>
        <v>74</v>
      </c>
      <c r="BA847" s="40">
        <v>100</v>
      </c>
      <c r="BB847" s="40">
        <f t="shared" si="249"/>
        <v>200</v>
      </c>
      <c r="BC847" s="40">
        <v>100</v>
      </c>
      <c r="BD847" s="40">
        <f>BC847+AN847</f>
        <v>200</v>
      </c>
      <c r="BE847" s="40">
        <f t="shared" si="247"/>
        <v>276</v>
      </c>
      <c r="BF847" s="14"/>
      <c r="BG847" s="44"/>
      <c r="BH847" s="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</row>
    <row r="848" spans="1:261">
      <c r="A848" s="13">
        <v>696</v>
      </c>
      <c r="B848" s="14" t="s">
        <v>931</v>
      </c>
      <c r="C848" s="14" t="s">
        <v>143</v>
      </c>
      <c r="D848" s="14">
        <v>1</v>
      </c>
      <c r="E848" s="14">
        <v>1</v>
      </c>
      <c r="F848" s="14">
        <v>1.5</v>
      </c>
      <c r="G848" s="14">
        <v>1.5</v>
      </c>
      <c r="H848" s="14">
        <v>1.5</v>
      </c>
      <c r="I848" s="14">
        <v>1</v>
      </c>
      <c r="J848" s="14">
        <v>1.5</v>
      </c>
      <c r="K848" s="14">
        <v>1</v>
      </c>
      <c r="L848" s="14">
        <v>1</v>
      </c>
      <c r="M848" s="14">
        <v>1</v>
      </c>
      <c r="N848" s="14">
        <v>1</v>
      </c>
      <c r="O848" s="14">
        <v>0</v>
      </c>
      <c r="P848" s="14">
        <v>1</v>
      </c>
      <c r="Q848" s="14">
        <v>1</v>
      </c>
      <c r="R848" s="14">
        <v>1</v>
      </c>
      <c r="S848" s="14">
        <v>1</v>
      </c>
      <c r="T848" s="14">
        <v>1</v>
      </c>
      <c r="U848" s="14">
        <v>1</v>
      </c>
      <c r="V848" s="14">
        <v>1</v>
      </c>
      <c r="W848" s="14">
        <v>1</v>
      </c>
      <c r="X848" s="14">
        <v>1</v>
      </c>
      <c r="Y848" s="14">
        <v>1</v>
      </c>
      <c r="Z848" s="14">
        <v>0</v>
      </c>
      <c r="AA848" s="14">
        <v>0</v>
      </c>
      <c r="AB848" s="14">
        <v>0</v>
      </c>
      <c r="AC848" s="14"/>
      <c r="AD848" s="14">
        <v>0</v>
      </c>
      <c r="AE848" s="14"/>
      <c r="AF848" s="14">
        <v>0</v>
      </c>
      <c r="AG848" s="14">
        <v>0</v>
      </c>
      <c r="AH848" s="14">
        <v>0</v>
      </c>
      <c r="AI848" s="14">
        <f t="shared" si="236"/>
        <v>23</v>
      </c>
      <c r="AJ848" s="14">
        <v>35</v>
      </c>
      <c r="AK848" s="36">
        <f t="shared" si="244"/>
        <v>805</v>
      </c>
      <c r="AL848" s="14">
        <v>0</v>
      </c>
      <c r="AM848" s="36">
        <v>100</v>
      </c>
      <c r="AN848" s="36">
        <v>100</v>
      </c>
      <c r="AO848" s="41"/>
      <c r="AP848" s="41">
        <f t="shared" si="241"/>
        <v>0</v>
      </c>
      <c r="AQ848" s="41">
        <f t="shared" si="228"/>
        <v>0</v>
      </c>
      <c r="AR848" s="14"/>
      <c r="AS848" s="14"/>
      <c r="AT848" s="14"/>
      <c r="AU848" s="14">
        <f t="shared" si="245"/>
        <v>0</v>
      </c>
      <c r="AV848" s="14">
        <f t="shared" si="240"/>
        <v>0</v>
      </c>
      <c r="AW848" s="40">
        <f>AM848+AN848+AP848+AR848+AU848+AY848</f>
        <v>223</v>
      </c>
      <c r="AX848" s="40">
        <v>34.5</v>
      </c>
      <c r="AY848" s="40">
        <f t="shared" si="237"/>
        <v>23</v>
      </c>
      <c r="AZ848" s="40">
        <f t="shared" si="246"/>
        <v>57.5</v>
      </c>
      <c r="BA848" s="40">
        <v>100</v>
      </c>
      <c r="BB848" s="40">
        <f t="shared" si="249"/>
        <v>200</v>
      </c>
      <c r="BC848" s="40">
        <v>100</v>
      </c>
      <c r="BD848" s="40">
        <f>BC848+AN848</f>
        <v>200</v>
      </c>
      <c r="BE848" s="40">
        <f t="shared" si="247"/>
        <v>582</v>
      </c>
      <c r="BF848" s="14"/>
      <c r="BG848" s="44"/>
      <c r="BH848" s="7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</row>
    <row r="849" spans="1:261">
      <c r="A849" s="13">
        <v>697</v>
      </c>
      <c r="B849" s="14" t="s">
        <v>932</v>
      </c>
      <c r="C849" s="14" t="s">
        <v>143</v>
      </c>
      <c r="D849" s="14"/>
      <c r="E849" s="14">
        <v>0.5</v>
      </c>
      <c r="F849" s="14">
        <v>0.5</v>
      </c>
      <c r="G849" s="14"/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/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/>
      <c r="AD849" s="14">
        <v>0</v>
      </c>
      <c r="AE849" s="14"/>
      <c r="AF849" s="14">
        <v>0</v>
      </c>
      <c r="AG849" s="14">
        <v>0</v>
      </c>
      <c r="AH849" s="14">
        <v>0</v>
      </c>
      <c r="AI849" s="14">
        <f t="shared" si="236"/>
        <v>1</v>
      </c>
      <c r="AJ849" s="14">
        <v>35</v>
      </c>
      <c r="AK849" s="36">
        <f t="shared" si="244"/>
        <v>35</v>
      </c>
      <c r="AL849" s="14">
        <v>0</v>
      </c>
      <c r="AM849" s="36">
        <v>100</v>
      </c>
      <c r="AN849" s="36">
        <v>100</v>
      </c>
      <c r="AO849" s="41"/>
      <c r="AP849" s="41">
        <f t="shared" si="241"/>
        <v>0</v>
      </c>
      <c r="AQ849" s="41">
        <f t="shared" si="228"/>
        <v>0</v>
      </c>
      <c r="AR849" s="14"/>
      <c r="AS849" s="14"/>
      <c r="AT849" s="14"/>
      <c r="AU849" s="14">
        <f t="shared" si="245"/>
        <v>0</v>
      </c>
      <c r="AV849" s="14">
        <f t="shared" si="240"/>
        <v>0</v>
      </c>
      <c r="AW849" s="40">
        <v>1</v>
      </c>
      <c r="AX849" s="40">
        <v>8.5</v>
      </c>
      <c r="AY849" s="40">
        <f t="shared" si="237"/>
        <v>1</v>
      </c>
      <c r="AZ849" s="40">
        <f t="shared" si="246"/>
        <v>9.5</v>
      </c>
      <c r="BA849" s="40">
        <v>100</v>
      </c>
      <c r="BB849" s="40">
        <f t="shared" si="249"/>
        <v>200</v>
      </c>
      <c r="BC849" s="40">
        <v>100</v>
      </c>
      <c r="BD849" s="40">
        <f>BC849+AN849</f>
        <v>200</v>
      </c>
      <c r="BE849" s="40">
        <f t="shared" si="247"/>
        <v>34</v>
      </c>
      <c r="BF849" s="14"/>
      <c r="BG849" s="44"/>
      <c r="BH849" s="7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</row>
    <row r="850" spans="1:261">
      <c r="A850" s="13">
        <v>698</v>
      </c>
      <c r="B850" s="14" t="s">
        <v>933</v>
      </c>
      <c r="C850" s="14" t="s">
        <v>143</v>
      </c>
      <c r="D850" s="14">
        <v>1</v>
      </c>
      <c r="E850" s="14">
        <v>1</v>
      </c>
      <c r="F850" s="14">
        <v>1</v>
      </c>
      <c r="G850" s="14">
        <v>1</v>
      </c>
      <c r="H850" s="14">
        <v>1</v>
      </c>
      <c r="I850" s="14">
        <v>1</v>
      </c>
      <c r="J850" s="14">
        <v>1</v>
      </c>
      <c r="K850" s="14">
        <v>1</v>
      </c>
      <c r="L850" s="14">
        <v>1.5</v>
      </c>
      <c r="M850" s="14">
        <v>1</v>
      </c>
      <c r="N850" s="14">
        <v>1.5</v>
      </c>
      <c r="O850" s="14">
        <v>1</v>
      </c>
      <c r="P850" s="14">
        <v>1</v>
      </c>
      <c r="Q850" s="14">
        <v>1</v>
      </c>
      <c r="R850" s="14">
        <v>2.5</v>
      </c>
      <c r="S850" s="14">
        <v>1</v>
      </c>
      <c r="T850" s="14">
        <v>1</v>
      </c>
      <c r="U850" s="14">
        <v>1</v>
      </c>
      <c r="V850" s="14">
        <v>1</v>
      </c>
      <c r="W850" s="14">
        <v>1</v>
      </c>
      <c r="X850" s="14">
        <v>1.5</v>
      </c>
      <c r="Y850" s="14">
        <v>1.5</v>
      </c>
      <c r="Z850" s="14">
        <v>1.5</v>
      </c>
      <c r="AA850" s="14">
        <v>1.5</v>
      </c>
      <c r="AB850" s="14">
        <v>1.5</v>
      </c>
      <c r="AC850" s="14">
        <v>1.5</v>
      </c>
      <c r="AD850" s="14">
        <v>1.5</v>
      </c>
      <c r="AE850" s="14">
        <v>1</v>
      </c>
      <c r="AF850" s="14">
        <v>1.5</v>
      </c>
      <c r="AG850" s="14">
        <v>1.5</v>
      </c>
      <c r="AH850" s="14">
        <v>1.5</v>
      </c>
      <c r="AI850" s="14">
        <f t="shared" si="236"/>
        <v>38.5</v>
      </c>
      <c r="AJ850" s="14">
        <v>35</v>
      </c>
      <c r="AK850" s="36">
        <f t="shared" si="244"/>
        <v>1347.5</v>
      </c>
      <c r="AL850" s="14">
        <v>0</v>
      </c>
      <c r="AM850" s="36">
        <v>100</v>
      </c>
      <c r="AN850" s="36">
        <v>100</v>
      </c>
      <c r="AO850" s="41"/>
      <c r="AP850" s="41">
        <f t="shared" si="241"/>
        <v>0</v>
      </c>
      <c r="AQ850" s="41">
        <f t="shared" si="228"/>
        <v>0</v>
      </c>
      <c r="AR850" s="14"/>
      <c r="AS850" s="14"/>
      <c r="AT850" s="14"/>
      <c r="AU850" s="14">
        <f t="shared" si="245"/>
        <v>0</v>
      </c>
      <c r="AV850" s="14">
        <f t="shared" si="240"/>
        <v>0</v>
      </c>
      <c r="AW850" s="40">
        <f>AM850+AN850+AP850+AR850+AU850+AY850</f>
        <v>238.5</v>
      </c>
      <c r="AX850" s="40">
        <v>30</v>
      </c>
      <c r="AY850" s="40">
        <f t="shared" si="237"/>
        <v>38.5</v>
      </c>
      <c r="AZ850" s="40">
        <f t="shared" si="246"/>
        <v>68.5</v>
      </c>
      <c r="BA850" s="40">
        <v>100</v>
      </c>
      <c r="BB850" s="40">
        <f t="shared" si="249"/>
        <v>200</v>
      </c>
      <c r="BC850" s="40">
        <v>100</v>
      </c>
      <c r="BD850" s="40">
        <f>BC850+AN850</f>
        <v>200</v>
      </c>
      <c r="BE850" s="40">
        <f t="shared" si="247"/>
        <v>1109</v>
      </c>
      <c r="BF850" s="14"/>
      <c r="BG850" s="44"/>
      <c r="BH850" s="7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</row>
    <row r="851" spans="1:261">
      <c r="A851" s="13">
        <v>844</v>
      </c>
      <c r="B851" s="14" t="s">
        <v>934</v>
      </c>
      <c r="C851" s="14" t="s">
        <v>143</v>
      </c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>
        <f t="shared" si="236"/>
        <v>0</v>
      </c>
      <c r="AJ851" s="14">
        <v>35</v>
      </c>
      <c r="AK851" s="36">
        <f t="shared" si="244"/>
        <v>0</v>
      </c>
      <c r="AL851" s="14">
        <v>0</v>
      </c>
      <c r="AM851" s="36">
        <v>100</v>
      </c>
      <c r="AN851" s="36">
        <v>100</v>
      </c>
      <c r="AO851" s="41"/>
      <c r="AP851" s="41">
        <f t="shared" si="241"/>
        <v>0</v>
      </c>
      <c r="AQ851" s="41">
        <f t="shared" si="228"/>
        <v>0</v>
      </c>
      <c r="AR851" s="14"/>
      <c r="AS851" s="14"/>
      <c r="AT851" s="14"/>
      <c r="AU851" s="14">
        <f t="shared" si="245"/>
        <v>0</v>
      </c>
      <c r="AV851" s="14">
        <f t="shared" si="240"/>
        <v>0</v>
      </c>
      <c r="AW851" s="40">
        <v>0</v>
      </c>
      <c r="AX851" s="40">
        <v>16.5</v>
      </c>
      <c r="AY851" s="40">
        <f t="shared" si="237"/>
        <v>0</v>
      </c>
      <c r="AZ851" s="40">
        <f t="shared" si="246"/>
        <v>16.5</v>
      </c>
      <c r="BA851" s="40">
        <v>100</v>
      </c>
      <c r="BB851" s="40">
        <v>100</v>
      </c>
      <c r="BC851" s="40">
        <v>100</v>
      </c>
      <c r="BD851" s="40">
        <v>100</v>
      </c>
      <c r="BE851" s="40">
        <f t="shared" si="247"/>
        <v>0</v>
      </c>
      <c r="BF851" s="14"/>
      <c r="BG851" s="44"/>
      <c r="BH851" s="7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</row>
    <row r="852" spans="1:261">
      <c r="A852" s="13">
        <v>845</v>
      </c>
      <c r="B852" s="27" t="s">
        <v>935</v>
      </c>
      <c r="C852" s="27" t="s">
        <v>143</v>
      </c>
      <c r="D852" s="27">
        <v>2</v>
      </c>
      <c r="E852" s="16">
        <v>2</v>
      </c>
      <c r="F852" s="27">
        <v>2</v>
      </c>
      <c r="G852" s="27">
        <v>2</v>
      </c>
      <c r="H852" s="27">
        <v>0</v>
      </c>
      <c r="I852" s="27">
        <v>0</v>
      </c>
      <c r="J852" s="27">
        <v>2</v>
      </c>
      <c r="K852" s="27">
        <v>0.5</v>
      </c>
      <c r="L852" s="27">
        <v>0</v>
      </c>
      <c r="M852" s="27">
        <v>0</v>
      </c>
      <c r="N852" s="27">
        <v>0</v>
      </c>
      <c r="O852" s="27">
        <v>0</v>
      </c>
      <c r="P852" s="27">
        <v>0</v>
      </c>
      <c r="Q852" s="27">
        <v>0</v>
      </c>
      <c r="R852" s="27"/>
      <c r="S852" s="27">
        <v>0</v>
      </c>
      <c r="T852" s="27">
        <v>0</v>
      </c>
      <c r="U852" s="27">
        <v>0</v>
      </c>
      <c r="V852" s="27">
        <v>1.5</v>
      </c>
      <c r="W852" s="27">
        <v>1</v>
      </c>
      <c r="X852" s="27">
        <v>1</v>
      </c>
      <c r="Y852" s="27">
        <v>0.5</v>
      </c>
      <c r="Z852" s="16">
        <v>1</v>
      </c>
      <c r="AA852" s="27">
        <v>1</v>
      </c>
      <c r="AB852" s="27">
        <v>0.5</v>
      </c>
      <c r="AC852" s="27">
        <v>0.5</v>
      </c>
      <c r="AD852" s="27">
        <v>0.5</v>
      </c>
      <c r="AE852" s="27">
        <v>0.5</v>
      </c>
      <c r="AF852" s="27">
        <v>1</v>
      </c>
      <c r="AG852" s="27">
        <v>1</v>
      </c>
      <c r="AH852" s="27">
        <v>1</v>
      </c>
      <c r="AI852" s="14">
        <f t="shared" si="236"/>
        <v>21.5</v>
      </c>
      <c r="AJ852" s="14">
        <v>35</v>
      </c>
      <c r="AK852" s="36">
        <f t="shared" si="244"/>
        <v>752.5</v>
      </c>
      <c r="AL852" s="27">
        <v>0</v>
      </c>
      <c r="AM852" s="36">
        <v>100</v>
      </c>
      <c r="AN852" s="36">
        <v>100</v>
      </c>
      <c r="AO852" s="42"/>
      <c r="AP852" s="41">
        <f t="shared" si="241"/>
        <v>0</v>
      </c>
      <c r="AQ852" s="41">
        <f t="shared" si="228"/>
        <v>0</v>
      </c>
      <c r="AR852" s="27"/>
      <c r="AS852" s="27"/>
      <c r="AT852" s="55"/>
      <c r="AU852" s="14">
        <f t="shared" si="245"/>
        <v>0</v>
      </c>
      <c r="AV852" s="14">
        <f t="shared" si="240"/>
        <v>0</v>
      </c>
      <c r="AW852" s="40">
        <f t="shared" ref="AW852:AW860" si="251">AM852+AN852+AP852+AR852+AU852+AY852</f>
        <v>221.5</v>
      </c>
      <c r="AX852" s="43">
        <v>69</v>
      </c>
      <c r="AY852" s="40">
        <f t="shared" si="237"/>
        <v>21.5</v>
      </c>
      <c r="AZ852" s="40">
        <f t="shared" si="246"/>
        <v>90.5</v>
      </c>
      <c r="BA852" s="43">
        <v>100</v>
      </c>
      <c r="BB852" s="40">
        <f t="shared" ref="BB852:BB862" si="252">BA852+AM852</f>
        <v>200</v>
      </c>
      <c r="BC852" s="40">
        <v>100</v>
      </c>
      <c r="BD852" s="40">
        <f t="shared" ref="BD852:BD862" si="253">BC852+AN852</f>
        <v>200</v>
      </c>
      <c r="BE852" s="40">
        <f t="shared" si="247"/>
        <v>531</v>
      </c>
      <c r="BF852" s="27"/>
      <c r="BG852" s="44"/>
      <c r="BH852" s="7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</row>
    <row r="853" spans="1:261">
      <c r="A853" s="13">
        <v>846</v>
      </c>
      <c r="B853" s="14" t="s">
        <v>936</v>
      </c>
      <c r="C853" s="14" t="s">
        <v>143</v>
      </c>
      <c r="D853" s="14">
        <v>30</v>
      </c>
      <c r="E853" s="14">
        <v>28</v>
      </c>
      <c r="F853" s="14">
        <v>29</v>
      </c>
      <c r="G853" s="14">
        <v>20</v>
      </c>
      <c r="H853" s="14">
        <v>30</v>
      </c>
      <c r="I853" s="14">
        <v>32</v>
      </c>
      <c r="J853" s="14">
        <v>20</v>
      </c>
      <c r="K853" s="14">
        <v>25</v>
      </c>
      <c r="L853" s="14">
        <v>27</v>
      </c>
      <c r="M853" s="14">
        <v>0</v>
      </c>
      <c r="N853" s="14">
        <v>25</v>
      </c>
      <c r="O853" s="14">
        <v>0</v>
      </c>
      <c r="P853" s="14">
        <v>27</v>
      </c>
      <c r="Q853" s="14">
        <v>25</v>
      </c>
      <c r="R853" s="14">
        <v>29</v>
      </c>
      <c r="S853" s="14">
        <v>27</v>
      </c>
      <c r="T853" s="14">
        <v>27</v>
      </c>
      <c r="U853" s="14">
        <v>28</v>
      </c>
      <c r="V853" s="14">
        <v>28</v>
      </c>
      <c r="W853" s="14">
        <v>30</v>
      </c>
      <c r="X853" s="14">
        <v>28</v>
      </c>
      <c r="Y853" s="14">
        <v>27</v>
      </c>
      <c r="Z853" s="14">
        <v>30</v>
      </c>
      <c r="AA853" s="14">
        <v>31</v>
      </c>
      <c r="AB853" s="14">
        <v>31</v>
      </c>
      <c r="AC853" s="14">
        <v>31</v>
      </c>
      <c r="AD853" s="14">
        <v>30</v>
      </c>
      <c r="AE853" s="14">
        <v>27</v>
      </c>
      <c r="AF853" s="14">
        <v>30</v>
      </c>
      <c r="AG853" s="14">
        <v>28</v>
      </c>
      <c r="AH853" s="14">
        <v>28</v>
      </c>
      <c r="AI853" s="14">
        <f t="shared" si="236"/>
        <v>808</v>
      </c>
      <c r="AJ853" s="14">
        <v>35</v>
      </c>
      <c r="AK853" s="36">
        <f t="shared" si="244"/>
        <v>28280</v>
      </c>
      <c r="AL853" s="14">
        <v>0</v>
      </c>
      <c r="AM853" s="36">
        <v>100</v>
      </c>
      <c r="AN853" s="36">
        <v>100</v>
      </c>
      <c r="AO853" s="41"/>
      <c r="AP853" s="41">
        <f t="shared" si="241"/>
        <v>0</v>
      </c>
      <c r="AQ853" s="41">
        <f t="shared" si="228"/>
        <v>0</v>
      </c>
      <c r="AR853" s="14"/>
      <c r="AS853" s="14"/>
      <c r="AT853" s="14"/>
      <c r="AU853" s="14">
        <f t="shared" si="245"/>
        <v>0</v>
      </c>
      <c r="AV853" s="14">
        <f t="shared" si="240"/>
        <v>0</v>
      </c>
      <c r="AW853" s="40">
        <f t="shared" si="251"/>
        <v>1008</v>
      </c>
      <c r="AX853" s="40">
        <v>327</v>
      </c>
      <c r="AY853" s="40">
        <f t="shared" si="237"/>
        <v>808</v>
      </c>
      <c r="AZ853" s="40">
        <f t="shared" si="246"/>
        <v>1135</v>
      </c>
      <c r="BA853" s="40">
        <v>100</v>
      </c>
      <c r="BB853" s="40">
        <f t="shared" si="252"/>
        <v>200</v>
      </c>
      <c r="BC853" s="40">
        <v>100</v>
      </c>
      <c r="BD853" s="40">
        <f t="shared" si="253"/>
        <v>200</v>
      </c>
      <c r="BE853" s="40">
        <f t="shared" si="247"/>
        <v>27272</v>
      </c>
      <c r="BF853" s="14"/>
      <c r="BG853" s="44"/>
      <c r="BH853" s="7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</row>
    <row r="854" spans="1:60">
      <c r="A854" s="13">
        <v>847</v>
      </c>
      <c r="B854" s="19" t="s">
        <v>937</v>
      </c>
      <c r="C854" s="19" t="s">
        <v>143</v>
      </c>
      <c r="D854" s="19" t="s">
        <v>79</v>
      </c>
      <c r="E854" s="14" t="s">
        <v>79</v>
      </c>
      <c r="F854" s="19">
        <v>0.5</v>
      </c>
      <c r="G854" s="19">
        <v>0.5</v>
      </c>
      <c r="H854" s="19">
        <v>0.5</v>
      </c>
      <c r="I854" s="19">
        <v>0.5</v>
      </c>
      <c r="J854" s="19">
        <v>0</v>
      </c>
      <c r="K854" s="19">
        <v>0.5</v>
      </c>
      <c r="L854" s="19">
        <v>0.5</v>
      </c>
      <c r="M854" s="19">
        <v>0.5</v>
      </c>
      <c r="N854" s="19">
        <v>0.5</v>
      </c>
      <c r="O854" s="19">
        <v>0.5</v>
      </c>
      <c r="P854" s="19">
        <v>0.5</v>
      </c>
      <c r="Q854" s="19">
        <v>0.5</v>
      </c>
      <c r="R854" s="19">
        <v>0.5</v>
      </c>
      <c r="S854" s="19">
        <v>0.5</v>
      </c>
      <c r="T854" s="19">
        <v>0.5</v>
      </c>
      <c r="U854" s="19">
        <v>0.5</v>
      </c>
      <c r="V854" s="19">
        <v>0</v>
      </c>
      <c r="W854" s="19">
        <v>0.5</v>
      </c>
      <c r="X854" s="19">
        <v>0</v>
      </c>
      <c r="Y854" s="19">
        <v>0.5</v>
      </c>
      <c r="Z854" s="14">
        <v>0.5</v>
      </c>
      <c r="AA854" s="19">
        <v>0.5</v>
      </c>
      <c r="AB854" s="19">
        <v>0.5</v>
      </c>
      <c r="AC854" s="19">
        <v>0.5</v>
      </c>
      <c r="AD854" s="19">
        <v>0</v>
      </c>
      <c r="AE854" s="19">
        <v>0</v>
      </c>
      <c r="AF854" s="19">
        <v>0</v>
      </c>
      <c r="AG854" s="19">
        <v>0</v>
      </c>
      <c r="AH854" s="19">
        <v>0</v>
      </c>
      <c r="AI854" s="14">
        <f t="shared" si="236"/>
        <v>10.5</v>
      </c>
      <c r="AJ854" s="14">
        <v>35</v>
      </c>
      <c r="AK854" s="36">
        <f t="shared" si="244"/>
        <v>367.5</v>
      </c>
      <c r="AL854" s="19">
        <v>0</v>
      </c>
      <c r="AM854" s="36">
        <v>100</v>
      </c>
      <c r="AN854" s="36">
        <v>100</v>
      </c>
      <c r="AO854" s="41"/>
      <c r="AP854" s="41">
        <f t="shared" si="241"/>
        <v>0</v>
      </c>
      <c r="AQ854" s="41">
        <f t="shared" si="228"/>
        <v>0</v>
      </c>
      <c r="AR854" s="19"/>
      <c r="AS854" s="19"/>
      <c r="AT854" s="18"/>
      <c r="AU854" s="14">
        <f t="shared" si="245"/>
        <v>0</v>
      </c>
      <c r="AV854" s="14">
        <f t="shared" si="240"/>
        <v>0</v>
      </c>
      <c r="AW854" s="40">
        <f t="shared" si="251"/>
        <v>210.5</v>
      </c>
      <c r="AX854" s="40">
        <v>16</v>
      </c>
      <c r="AY854" s="40">
        <f t="shared" si="237"/>
        <v>10.5</v>
      </c>
      <c r="AZ854" s="40">
        <f t="shared" si="246"/>
        <v>26.5</v>
      </c>
      <c r="BA854" s="40">
        <v>100</v>
      </c>
      <c r="BB854" s="40">
        <f t="shared" si="252"/>
        <v>200</v>
      </c>
      <c r="BC854" s="40">
        <v>100</v>
      </c>
      <c r="BD854" s="40">
        <f t="shared" si="253"/>
        <v>200</v>
      </c>
      <c r="BE854" s="40">
        <f t="shared" si="247"/>
        <v>157</v>
      </c>
      <c r="BF854" s="19"/>
      <c r="BG854" s="44"/>
      <c r="BH854" s="7"/>
    </row>
    <row r="855" spans="1:60">
      <c r="A855" s="13">
        <v>848</v>
      </c>
      <c r="B855" s="14" t="s">
        <v>938</v>
      </c>
      <c r="C855" s="14" t="s">
        <v>143</v>
      </c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>
        <f t="shared" si="236"/>
        <v>0</v>
      </c>
      <c r="AJ855" s="14">
        <v>35</v>
      </c>
      <c r="AK855" s="36">
        <f t="shared" si="244"/>
        <v>0</v>
      </c>
      <c r="AL855" s="14">
        <v>0</v>
      </c>
      <c r="AM855" s="36"/>
      <c r="AN855" s="36">
        <v>0</v>
      </c>
      <c r="AO855" s="41"/>
      <c r="AP855" s="41">
        <f t="shared" si="241"/>
        <v>0</v>
      </c>
      <c r="AQ855" s="41">
        <f t="shared" si="228"/>
        <v>0</v>
      </c>
      <c r="AR855" s="14"/>
      <c r="AS855" s="14"/>
      <c r="AT855" s="14"/>
      <c r="AU855" s="14">
        <f t="shared" si="245"/>
        <v>0</v>
      </c>
      <c r="AV855" s="14">
        <f t="shared" si="240"/>
        <v>0</v>
      </c>
      <c r="AW855" s="40">
        <f t="shared" si="251"/>
        <v>0</v>
      </c>
      <c r="AX855" s="40">
        <v>3.5</v>
      </c>
      <c r="AY855" s="40">
        <f t="shared" si="237"/>
        <v>0</v>
      </c>
      <c r="AZ855" s="40">
        <f t="shared" si="246"/>
        <v>3.5</v>
      </c>
      <c r="BA855" s="40">
        <v>100</v>
      </c>
      <c r="BB855" s="40">
        <f t="shared" si="252"/>
        <v>100</v>
      </c>
      <c r="BC855" s="40">
        <v>0</v>
      </c>
      <c r="BD855" s="40">
        <f t="shared" si="253"/>
        <v>0</v>
      </c>
      <c r="BE855" s="40">
        <f t="shared" si="247"/>
        <v>0</v>
      </c>
      <c r="BF855" s="14"/>
      <c r="BG855" s="44"/>
      <c r="BH855" s="7"/>
    </row>
    <row r="856" spans="1:60">
      <c r="A856" s="13">
        <v>873</v>
      </c>
      <c r="B856" s="14" t="s">
        <v>939</v>
      </c>
      <c r="C856" s="14" t="s">
        <v>143</v>
      </c>
      <c r="D856" s="14">
        <v>5</v>
      </c>
      <c r="E856" s="14">
        <v>6</v>
      </c>
      <c r="F856" s="14"/>
      <c r="G856" s="14">
        <v>6.5</v>
      </c>
      <c r="H856" s="14">
        <v>8</v>
      </c>
      <c r="I856" s="14">
        <v>8</v>
      </c>
      <c r="J856" s="14">
        <v>5</v>
      </c>
      <c r="K856" s="14">
        <v>7</v>
      </c>
      <c r="L856" s="14">
        <v>8</v>
      </c>
      <c r="M856" s="14">
        <v>8</v>
      </c>
      <c r="N856" s="14">
        <v>9</v>
      </c>
      <c r="O856" s="14">
        <v>8</v>
      </c>
      <c r="P856" s="14">
        <v>9</v>
      </c>
      <c r="Q856" s="14">
        <v>8</v>
      </c>
      <c r="R856" s="14">
        <v>8</v>
      </c>
      <c r="S856" s="14">
        <v>8</v>
      </c>
      <c r="T856" s="14">
        <v>7</v>
      </c>
      <c r="U856" s="14">
        <v>7</v>
      </c>
      <c r="V856" s="14">
        <v>8</v>
      </c>
      <c r="W856" s="14">
        <v>7.5</v>
      </c>
      <c r="X856" s="14">
        <v>7.5</v>
      </c>
      <c r="Y856" s="14">
        <v>7.5</v>
      </c>
      <c r="Z856" s="14">
        <v>7.5</v>
      </c>
      <c r="AA856" s="14">
        <v>7.5</v>
      </c>
      <c r="AB856" s="14">
        <v>7.5</v>
      </c>
      <c r="AC856" s="14">
        <v>7.5</v>
      </c>
      <c r="AD856" s="14">
        <v>7.5</v>
      </c>
      <c r="AE856" s="14">
        <v>7.5</v>
      </c>
      <c r="AF856" s="14">
        <v>5</v>
      </c>
      <c r="AG856" s="14">
        <v>3.5</v>
      </c>
      <c r="AH856" s="14">
        <v>3.5</v>
      </c>
      <c r="AI856" s="14">
        <f t="shared" si="236"/>
        <v>213</v>
      </c>
      <c r="AJ856" s="14">
        <v>35</v>
      </c>
      <c r="AK856" s="36">
        <f t="shared" si="244"/>
        <v>7455</v>
      </c>
      <c r="AL856" s="14">
        <v>0</v>
      </c>
      <c r="AM856" s="36">
        <v>100</v>
      </c>
      <c r="AN856" s="36">
        <v>100</v>
      </c>
      <c r="AO856" s="41"/>
      <c r="AP856" s="41">
        <f t="shared" si="241"/>
        <v>0</v>
      </c>
      <c r="AQ856" s="41">
        <f t="shared" si="228"/>
        <v>0</v>
      </c>
      <c r="AR856" s="14"/>
      <c r="AS856" s="14"/>
      <c r="AT856" s="14"/>
      <c r="AU856" s="14">
        <f t="shared" si="245"/>
        <v>0</v>
      </c>
      <c r="AV856" s="14">
        <f t="shared" si="240"/>
        <v>0</v>
      </c>
      <c r="AW856" s="40">
        <f t="shared" si="251"/>
        <v>413</v>
      </c>
      <c r="AX856" s="40">
        <v>4</v>
      </c>
      <c r="AY856" s="40">
        <f t="shared" si="237"/>
        <v>213</v>
      </c>
      <c r="AZ856" s="40">
        <f t="shared" si="246"/>
        <v>217</v>
      </c>
      <c r="BA856" s="40">
        <v>100</v>
      </c>
      <c r="BB856" s="40">
        <f t="shared" si="252"/>
        <v>200</v>
      </c>
      <c r="BC856" s="40">
        <v>0</v>
      </c>
      <c r="BD856" s="40">
        <f t="shared" si="253"/>
        <v>100</v>
      </c>
      <c r="BE856" s="40">
        <f t="shared" si="247"/>
        <v>7042</v>
      </c>
      <c r="BF856" s="14"/>
      <c r="BG856" s="44"/>
      <c r="BH856" s="7"/>
    </row>
    <row r="857" spans="1:60">
      <c r="A857" s="118">
        <v>953</v>
      </c>
      <c r="B857" s="118" t="s">
        <v>940</v>
      </c>
      <c r="C857" s="118" t="s">
        <v>143</v>
      </c>
      <c r="D857" s="118">
        <v>1</v>
      </c>
      <c r="E857" s="118">
        <v>1</v>
      </c>
      <c r="F857" s="118">
        <v>0.5</v>
      </c>
      <c r="G857" s="118">
        <v>1</v>
      </c>
      <c r="H857" s="118">
        <v>2</v>
      </c>
      <c r="I857" s="118">
        <v>2.5</v>
      </c>
      <c r="J857" s="118">
        <v>2</v>
      </c>
      <c r="K857" s="118">
        <v>1</v>
      </c>
      <c r="L857" s="118">
        <v>0</v>
      </c>
      <c r="M857" s="118">
        <v>2</v>
      </c>
      <c r="N857" s="118">
        <v>2</v>
      </c>
      <c r="O857" s="118">
        <v>3</v>
      </c>
      <c r="P857" s="118">
        <v>2</v>
      </c>
      <c r="Q857" s="118">
        <v>3</v>
      </c>
      <c r="R857" s="118">
        <v>3</v>
      </c>
      <c r="S857" s="118">
        <v>3</v>
      </c>
      <c r="T857" s="118">
        <v>1.5</v>
      </c>
      <c r="U857" s="118">
        <v>1.5</v>
      </c>
      <c r="V857" s="118">
        <v>3</v>
      </c>
      <c r="W857" s="118">
        <v>3</v>
      </c>
      <c r="X857" s="118">
        <v>3</v>
      </c>
      <c r="Y857" s="118">
        <v>2</v>
      </c>
      <c r="Z857" s="118">
        <v>1</v>
      </c>
      <c r="AA857" s="118">
        <v>3</v>
      </c>
      <c r="AB857" s="118">
        <v>1</v>
      </c>
      <c r="AC857" s="118"/>
      <c r="AD857" s="118">
        <v>1</v>
      </c>
      <c r="AE857" s="118">
        <v>1</v>
      </c>
      <c r="AF857" s="118">
        <v>1</v>
      </c>
      <c r="AG857" s="118">
        <v>2</v>
      </c>
      <c r="AH857" s="118">
        <v>2.5</v>
      </c>
      <c r="AI857" s="14">
        <f t="shared" si="236"/>
        <v>55.5</v>
      </c>
      <c r="AJ857" s="14">
        <v>35</v>
      </c>
      <c r="AK857" s="36">
        <f t="shared" si="244"/>
        <v>1942.5</v>
      </c>
      <c r="AL857" s="14">
        <v>0</v>
      </c>
      <c r="AM857" s="36">
        <v>100</v>
      </c>
      <c r="AN857" s="36">
        <v>100</v>
      </c>
      <c r="AO857" s="14"/>
      <c r="AP857" s="41">
        <f t="shared" si="241"/>
        <v>0</v>
      </c>
      <c r="AQ857" s="41">
        <f t="shared" si="228"/>
        <v>0</v>
      </c>
      <c r="AR857" s="118"/>
      <c r="AS857" s="14"/>
      <c r="AT857" s="118">
        <v>2300</v>
      </c>
      <c r="AU857" s="14">
        <v>942.5</v>
      </c>
      <c r="AV857" s="14">
        <f t="shared" si="240"/>
        <v>1357.5</v>
      </c>
      <c r="AW857" s="40">
        <f t="shared" si="251"/>
        <v>1198</v>
      </c>
      <c r="AX857" s="118"/>
      <c r="AY857" s="40">
        <f t="shared" si="237"/>
        <v>55.5</v>
      </c>
      <c r="AZ857" s="40">
        <f t="shared" si="246"/>
        <v>55.5</v>
      </c>
      <c r="BA857" s="118"/>
      <c r="BB857" s="40">
        <f t="shared" si="252"/>
        <v>100</v>
      </c>
      <c r="BC857" s="118"/>
      <c r="BD857" s="40">
        <f t="shared" si="253"/>
        <v>100</v>
      </c>
      <c r="BE857" s="40">
        <f t="shared" si="247"/>
        <v>744.5</v>
      </c>
      <c r="BF857" s="118"/>
      <c r="BG857" s="118"/>
      <c r="BH857" s="7"/>
    </row>
    <row r="858" spans="1:59">
      <c r="A858" s="118">
        <v>954</v>
      </c>
      <c r="B858" s="118" t="s">
        <v>941</v>
      </c>
      <c r="C858" s="118" t="s">
        <v>143</v>
      </c>
      <c r="D858" s="118"/>
      <c r="E858" s="118"/>
      <c r="F858" s="118"/>
      <c r="G858" s="118"/>
      <c r="H858" s="118"/>
      <c r="I858" s="118"/>
      <c r="J858" s="118"/>
      <c r="K858" s="118"/>
      <c r="L858" s="118"/>
      <c r="M858" s="118">
        <v>0</v>
      </c>
      <c r="N858" s="118">
        <v>0</v>
      </c>
      <c r="O858" s="118">
        <v>0</v>
      </c>
      <c r="P858" s="118">
        <v>0</v>
      </c>
      <c r="Q858" s="118">
        <v>3</v>
      </c>
      <c r="R858" s="118">
        <v>3</v>
      </c>
      <c r="S858" s="118">
        <v>3</v>
      </c>
      <c r="T858" s="118">
        <v>2.5</v>
      </c>
      <c r="U858" s="118">
        <v>2.5</v>
      </c>
      <c r="V858" s="118">
        <v>2</v>
      </c>
      <c r="W858" s="118">
        <v>2</v>
      </c>
      <c r="X858" s="118">
        <v>3</v>
      </c>
      <c r="Y858" s="118">
        <v>2.5</v>
      </c>
      <c r="Z858" s="118">
        <v>2.5</v>
      </c>
      <c r="AA858" s="118">
        <v>2</v>
      </c>
      <c r="AB858" s="118">
        <v>2</v>
      </c>
      <c r="AC858" s="118">
        <v>3</v>
      </c>
      <c r="AD858" s="118">
        <v>3</v>
      </c>
      <c r="AE858" s="118">
        <v>1.5</v>
      </c>
      <c r="AF858" s="118">
        <v>2</v>
      </c>
      <c r="AG858" s="118">
        <v>0</v>
      </c>
      <c r="AH858" s="118">
        <v>0</v>
      </c>
      <c r="AI858" s="14">
        <f t="shared" si="236"/>
        <v>39.5</v>
      </c>
      <c r="AJ858" s="14">
        <v>35</v>
      </c>
      <c r="AK858" s="36">
        <f t="shared" si="244"/>
        <v>1382.5</v>
      </c>
      <c r="AL858" s="14">
        <v>0</v>
      </c>
      <c r="AM858" s="36">
        <v>100</v>
      </c>
      <c r="AN858" s="36">
        <v>100</v>
      </c>
      <c r="AO858" s="14"/>
      <c r="AP858" s="41">
        <f t="shared" si="241"/>
        <v>0</v>
      </c>
      <c r="AQ858" s="41">
        <f t="shared" si="228"/>
        <v>0</v>
      </c>
      <c r="AR858" s="118"/>
      <c r="AS858" s="14"/>
      <c r="AT858" s="118"/>
      <c r="AU858" s="14">
        <f t="shared" ref="AU858:AU900" si="254">AT858</f>
        <v>0</v>
      </c>
      <c r="AV858" s="14">
        <f t="shared" si="240"/>
        <v>0</v>
      </c>
      <c r="AW858" s="40">
        <f t="shared" si="251"/>
        <v>239.5</v>
      </c>
      <c r="AX858" s="118"/>
      <c r="AY858" s="40">
        <f t="shared" si="237"/>
        <v>39.5</v>
      </c>
      <c r="AZ858" s="40">
        <f t="shared" si="246"/>
        <v>39.5</v>
      </c>
      <c r="BA858" s="118"/>
      <c r="BB858" s="40">
        <f t="shared" si="252"/>
        <v>100</v>
      </c>
      <c r="BC858" s="118"/>
      <c r="BD858" s="40">
        <f t="shared" si="253"/>
        <v>100</v>
      </c>
      <c r="BE858" s="40">
        <f t="shared" si="247"/>
        <v>1143</v>
      </c>
      <c r="BF858" s="118"/>
      <c r="BG858" s="118"/>
    </row>
    <row r="859" spans="1:59">
      <c r="A859" s="118">
        <v>955</v>
      </c>
      <c r="B859" s="118" t="s">
        <v>942</v>
      </c>
      <c r="C859" s="118" t="s">
        <v>143</v>
      </c>
      <c r="D859" s="118"/>
      <c r="E859" s="118"/>
      <c r="F859" s="118"/>
      <c r="G859" s="118"/>
      <c r="H859" s="118"/>
      <c r="I859" s="118"/>
      <c r="J859" s="118"/>
      <c r="K859" s="118"/>
      <c r="L859" s="118"/>
      <c r="M859" s="118">
        <v>0</v>
      </c>
      <c r="N859" s="118">
        <v>0</v>
      </c>
      <c r="O859" s="118">
        <v>0</v>
      </c>
      <c r="P859" s="118">
        <v>0</v>
      </c>
      <c r="Q859" s="118">
        <v>11</v>
      </c>
      <c r="R859" s="118">
        <v>10</v>
      </c>
      <c r="S859" s="118">
        <v>10</v>
      </c>
      <c r="T859" s="118">
        <v>0</v>
      </c>
      <c r="U859" s="118">
        <v>0</v>
      </c>
      <c r="V859" s="118">
        <v>0</v>
      </c>
      <c r="W859" s="118">
        <v>0</v>
      </c>
      <c r="X859" s="118">
        <v>0</v>
      </c>
      <c r="Y859" s="118">
        <v>9</v>
      </c>
      <c r="Z859" s="118">
        <v>10</v>
      </c>
      <c r="AA859" s="118">
        <v>10</v>
      </c>
      <c r="AB859" s="118">
        <v>10</v>
      </c>
      <c r="AC859" s="118">
        <v>9</v>
      </c>
      <c r="AD859" s="118">
        <v>8</v>
      </c>
      <c r="AE859" s="118">
        <v>7.5</v>
      </c>
      <c r="AF859" s="118">
        <v>9</v>
      </c>
      <c r="AG859" s="118">
        <v>9</v>
      </c>
      <c r="AH859" s="118">
        <v>10</v>
      </c>
      <c r="AI859" s="14">
        <f t="shared" si="236"/>
        <v>122.5</v>
      </c>
      <c r="AJ859" s="14">
        <v>35</v>
      </c>
      <c r="AK859" s="36">
        <f t="shared" si="244"/>
        <v>4287.5</v>
      </c>
      <c r="AL859" s="14">
        <v>1205.5</v>
      </c>
      <c r="AM859" s="36">
        <v>100</v>
      </c>
      <c r="AN859" s="36">
        <v>100</v>
      </c>
      <c r="AO859" s="14"/>
      <c r="AP859" s="41">
        <f t="shared" si="241"/>
        <v>0</v>
      </c>
      <c r="AQ859" s="41">
        <f t="shared" si="228"/>
        <v>1205.5</v>
      </c>
      <c r="AR859" s="118"/>
      <c r="AS859" s="14"/>
      <c r="AT859" s="123"/>
      <c r="AU859" s="14">
        <f t="shared" si="254"/>
        <v>0</v>
      </c>
      <c r="AV859" s="14">
        <f t="shared" si="240"/>
        <v>0</v>
      </c>
      <c r="AW859" s="40">
        <f t="shared" si="251"/>
        <v>322.5</v>
      </c>
      <c r="AX859" s="118"/>
      <c r="AY859" s="40">
        <f t="shared" si="237"/>
        <v>122.5</v>
      </c>
      <c r="AZ859" s="40">
        <f t="shared" si="246"/>
        <v>122.5</v>
      </c>
      <c r="BA859" s="118"/>
      <c r="BB859" s="40">
        <f t="shared" si="252"/>
        <v>100</v>
      </c>
      <c r="BC859" s="118"/>
      <c r="BD859" s="40">
        <f t="shared" si="253"/>
        <v>100</v>
      </c>
      <c r="BE859" s="40">
        <f t="shared" si="247"/>
        <v>3965</v>
      </c>
      <c r="BF859" s="118"/>
      <c r="BG859" s="118"/>
    </row>
    <row r="860" spans="1:60">
      <c r="A860" s="118">
        <v>956</v>
      </c>
      <c r="B860" s="118" t="s">
        <v>943</v>
      </c>
      <c r="C860" s="118" t="s">
        <v>143</v>
      </c>
      <c r="D860" s="118"/>
      <c r="E860" s="118"/>
      <c r="F860" s="118">
        <v>13</v>
      </c>
      <c r="G860" s="118">
        <v>14</v>
      </c>
      <c r="H860" s="118">
        <v>10</v>
      </c>
      <c r="I860" s="118">
        <v>21</v>
      </c>
      <c r="J860" s="118">
        <v>20.5</v>
      </c>
      <c r="K860" s="118">
        <v>5</v>
      </c>
      <c r="L860" s="118">
        <v>0</v>
      </c>
      <c r="M860" s="118">
        <v>17.5</v>
      </c>
      <c r="N860" s="118">
        <v>0</v>
      </c>
      <c r="O860" s="118">
        <v>19.5</v>
      </c>
      <c r="P860" s="118">
        <v>18.5</v>
      </c>
      <c r="Q860" s="118">
        <v>0</v>
      </c>
      <c r="R860" s="118">
        <v>18</v>
      </c>
      <c r="S860" s="118">
        <v>18.5</v>
      </c>
      <c r="T860" s="118">
        <v>19.5</v>
      </c>
      <c r="U860" s="118">
        <v>19</v>
      </c>
      <c r="V860" s="118">
        <v>16.5</v>
      </c>
      <c r="W860" s="118">
        <v>19.5</v>
      </c>
      <c r="X860" s="118">
        <v>19</v>
      </c>
      <c r="Y860" s="118">
        <v>20</v>
      </c>
      <c r="Z860" s="118">
        <v>19</v>
      </c>
      <c r="AA860" s="118">
        <v>17.5</v>
      </c>
      <c r="AB860" s="118">
        <v>18.5</v>
      </c>
      <c r="AC860" s="118">
        <v>19</v>
      </c>
      <c r="AD860" s="118">
        <v>19</v>
      </c>
      <c r="AE860" s="118">
        <v>12</v>
      </c>
      <c r="AF860" s="118">
        <v>18</v>
      </c>
      <c r="AG860" s="118">
        <v>12</v>
      </c>
      <c r="AH860" s="118">
        <v>18</v>
      </c>
      <c r="AI860" s="14">
        <f t="shared" si="236"/>
        <v>442</v>
      </c>
      <c r="AJ860" s="14">
        <v>35</v>
      </c>
      <c r="AK860" s="36">
        <f t="shared" si="244"/>
        <v>15470</v>
      </c>
      <c r="AL860" s="14">
        <v>0</v>
      </c>
      <c r="AM860" s="36">
        <v>100</v>
      </c>
      <c r="AN860" s="36">
        <v>100</v>
      </c>
      <c r="AO860" s="14"/>
      <c r="AP860" s="41">
        <f t="shared" si="241"/>
        <v>0</v>
      </c>
      <c r="AQ860" s="41">
        <f t="shared" si="228"/>
        <v>0</v>
      </c>
      <c r="AR860" s="118"/>
      <c r="AS860" s="14"/>
      <c r="AT860" s="118"/>
      <c r="AU860" s="14">
        <f t="shared" si="254"/>
        <v>0</v>
      </c>
      <c r="AV860" s="14">
        <f t="shared" si="240"/>
        <v>0</v>
      </c>
      <c r="AW860" s="40">
        <f t="shared" si="251"/>
        <v>642</v>
      </c>
      <c r="AX860" s="118"/>
      <c r="AY860" s="40">
        <f t="shared" si="237"/>
        <v>442</v>
      </c>
      <c r="AZ860" s="40">
        <f t="shared" si="246"/>
        <v>442</v>
      </c>
      <c r="BA860" s="118"/>
      <c r="BB860" s="40">
        <f t="shared" si="252"/>
        <v>100</v>
      </c>
      <c r="BC860" s="118"/>
      <c r="BD860" s="40">
        <f t="shared" si="253"/>
        <v>100</v>
      </c>
      <c r="BE860" s="40">
        <f t="shared" si="247"/>
        <v>14828</v>
      </c>
      <c r="BF860" s="118"/>
      <c r="BG860" s="118"/>
      <c r="BH860" s="7"/>
    </row>
    <row r="861" spans="1:261">
      <c r="A861" s="118">
        <v>957</v>
      </c>
      <c r="B861" s="118" t="s">
        <v>944</v>
      </c>
      <c r="C861" s="118" t="s">
        <v>143</v>
      </c>
      <c r="D861" s="118"/>
      <c r="F861" s="118"/>
      <c r="G861" s="118"/>
      <c r="H861" s="118"/>
      <c r="I861" s="118"/>
      <c r="J861" s="118"/>
      <c r="K861" s="118"/>
      <c r="L861" s="118"/>
      <c r="M861" s="118">
        <v>3</v>
      </c>
      <c r="N861" s="118">
        <v>0</v>
      </c>
      <c r="O861" s="118">
        <v>0</v>
      </c>
      <c r="P861" s="118">
        <v>0</v>
      </c>
      <c r="Q861" s="118">
        <v>0</v>
      </c>
      <c r="R861" s="118"/>
      <c r="S861" s="118"/>
      <c r="T861" s="118">
        <v>0</v>
      </c>
      <c r="U861" s="118">
        <v>0</v>
      </c>
      <c r="V861" s="118"/>
      <c r="W861" s="118"/>
      <c r="X861" s="118">
        <v>0</v>
      </c>
      <c r="Y861" s="118"/>
      <c r="Z861" s="118"/>
      <c r="AA861" s="118"/>
      <c r="AB861" s="118"/>
      <c r="AC861" s="118"/>
      <c r="AD861" s="118"/>
      <c r="AE861" s="118"/>
      <c r="AF861" s="118"/>
      <c r="AG861" s="118"/>
      <c r="AH861" s="118"/>
      <c r="AI861" s="14">
        <f t="shared" si="236"/>
        <v>3</v>
      </c>
      <c r="AJ861" s="14">
        <v>35</v>
      </c>
      <c r="AK861" s="36">
        <f t="shared" si="244"/>
        <v>105</v>
      </c>
      <c r="AL861" s="14">
        <v>0</v>
      </c>
      <c r="AM861" s="36">
        <v>100</v>
      </c>
      <c r="AN861" s="36">
        <v>100</v>
      </c>
      <c r="AO861" s="14"/>
      <c r="AP861" s="41">
        <f t="shared" si="241"/>
        <v>0</v>
      </c>
      <c r="AQ861" s="41">
        <f t="shared" si="228"/>
        <v>0</v>
      </c>
      <c r="AR861" s="118"/>
      <c r="AS861" s="14"/>
      <c r="AT861" s="118"/>
      <c r="AU861" s="14">
        <f t="shared" si="254"/>
        <v>0</v>
      </c>
      <c r="AV861" s="14">
        <f t="shared" si="240"/>
        <v>0</v>
      </c>
      <c r="AW861" s="40">
        <v>103</v>
      </c>
      <c r="AX861" s="118"/>
      <c r="AY861" s="40">
        <f t="shared" si="237"/>
        <v>3</v>
      </c>
      <c r="AZ861" s="40">
        <f t="shared" si="246"/>
        <v>3</v>
      </c>
      <c r="BA861" s="118"/>
      <c r="BB861" s="40">
        <f t="shared" si="252"/>
        <v>100</v>
      </c>
      <c r="BC861" s="118"/>
      <c r="BD861" s="40">
        <f t="shared" si="253"/>
        <v>100</v>
      </c>
      <c r="BE861" s="40">
        <f t="shared" si="247"/>
        <v>2</v>
      </c>
      <c r="BF861" s="118"/>
      <c r="BG861" s="118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</row>
    <row r="862" s="9" customFormat="1" spans="1:263">
      <c r="A862" s="118">
        <v>958</v>
      </c>
      <c r="B862" s="118" t="s">
        <v>256</v>
      </c>
      <c r="C862" s="118" t="s">
        <v>143</v>
      </c>
      <c r="D862" s="118"/>
      <c r="E862" s="118"/>
      <c r="F862" s="118"/>
      <c r="G862" s="118"/>
      <c r="H862" s="118"/>
      <c r="I862" s="118"/>
      <c r="J862" s="118"/>
      <c r="K862" s="118"/>
      <c r="L862" s="118"/>
      <c r="M862" s="118">
        <v>2</v>
      </c>
      <c r="N862" s="118">
        <v>2</v>
      </c>
      <c r="O862" s="118">
        <v>2</v>
      </c>
      <c r="P862" s="118">
        <v>2</v>
      </c>
      <c r="Q862" s="118">
        <v>2</v>
      </c>
      <c r="R862" s="118">
        <v>2</v>
      </c>
      <c r="S862" s="118">
        <v>2</v>
      </c>
      <c r="T862" s="118">
        <v>2</v>
      </c>
      <c r="U862" s="118">
        <v>0</v>
      </c>
      <c r="V862" s="118">
        <v>0</v>
      </c>
      <c r="W862" s="118">
        <v>1</v>
      </c>
      <c r="X862" s="118">
        <v>1</v>
      </c>
      <c r="Y862" s="118">
        <v>0</v>
      </c>
      <c r="Z862" s="118">
        <v>0</v>
      </c>
      <c r="AA862" s="118"/>
      <c r="AB862" s="118">
        <v>0</v>
      </c>
      <c r="AC862" s="118"/>
      <c r="AD862" s="118">
        <v>0</v>
      </c>
      <c r="AE862" s="118">
        <v>0</v>
      </c>
      <c r="AF862" s="118">
        <v>0</v>
      </c>
      <c r="AG862" s="118">
        <v>0</v>
      </c>
      <c r="AH862" s="118">
        <v>0</v>
      </c>
      <c r="AI862" s="14">
        <f t="shared" si="236"/>
        <v>18</v>
      </c>
      <c r="AJ862" s="14">
        <v>35</v>
      </c>
      <c r="AK862" s="36">
        <f t="shared" si="244"/>
        <v>630</v>
      </c>
      <c r="AL862" s="14">
        <v>0</v>
      </c>
      <c r="AM862" s="36">
        <v>100</v>
      </c>
      <c r="AN862" s="36">
        <v>100</v>
      </c>
      <c r="AO862" s="14"/>
      <c r="AP862" s="41">
        <f t="shared" si="241"/>
        <v>0</v>
      </c>
      <c r="AQ862" s="41">
        <f t="shared" si="228"/>
        <v>0</v>
      </c>
      <c r="AR862" s="118"/>
      <c r="AS862" s="14"/>
      <c r="AT862" s="118"/>
      <c r="AU862" s="14">
        <f t="shared" si="254"/>
        <v>0</v>
      </c>
      <c r="AV862" s="14">
        <f t="shared" si="240"/>
        <v>0</v>
      </c>
      <c r="AW862" s="40">
        <f>AM862+AN862+AP862+AR862+AU862+AY862</f>
        <v>218</v>
      </c>
      <c r="AX862" s="118"/>
      <c r="AY862" s="40">
        <f t="shared" si="237"/>
        <v>18</v>
      </c>
      <c r="AZ862" s="40">
        <f t="shared" si="246"/>
        <v>18</v>
      </c>
      <c r="BA862" s="118"/>
      <c r="BB862" s="40">
        <f t="shared" si="252"/>
        <v>100</v>
      </c>
      <c r="BC862" s="118"/>
      <c r="BD862" s="40">
        <f t="shared" si="253"/>
        <v>100</v>
      </c>
      <c r="BE862" s="40">
        <f t="shared" si="247"/>
        <v>412</v>
      </c>
      <c r="BF862" s="118"/>
      <c r="BG862" s="118"/>
      <c r="BH862" s="7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5"/>
      <c r="HP862" s="15"/>
      <c r="HQ862" s="15"/>
      <c r="HR862" s="15"/>
      <c r="HS862" s="15"/>
      <c r="HT862" s="15"/>
      <c r="HU862" s="15"/>
      <c r="HV862" s="15"/>
      <c r="HW862" s="15"/>
      <c r="HX862" s="15"/>
      <c r="HY862" s="15"/>
      <c r="HZ862" s="15"/>
      <c r="IA862" s="15"/>
      <c r="IB862" s="15"/>
      <c r="IC862" s="15"/>
      <c r="ID862" s="15"/>
      <c r="IE862" s="15"/>
      <c r="IF862" s="15"/>
      <c r="IG862" s="15"/>
      <c r="IH862" s="15"/>
      <c r="II862" s="15"/>
      <c r="IJ862" s="15"/>
      <c r="IK862" s="15"/>
      <c r="IL862" s="15"/>
      <c r="IM862" s="15"/>
      <c r="IN862" s="15"/>
      <c r="IO862" s="15"/>
      <c r="IP862" s="15"/>
      <c r="IQ862" s="15"/>
      <c r="IR862" s="15"/>
      <c r="IS862" s="15"/>
      <c r="IT862" s="15"/>
      <c r="IU862" s="15"/>
      <c r="IV862" s="15"/>
      <c r="IW862" s="15"/>
      <c r="IX862" s="15"/>
      <c r="IY862" s="15"/>
      <c r="IZ862" s="15"/>
      <c r="JA862" s="15"/>
      <c r="JB862"/>
      <c r="JC862"/>
    </row>
    <row r="863" spans="1:60">
      <c r="A863" s="13">
        <v>874</v>
      </c>
      <c r="B863" s="14" t="s">
        <v>945</v>
      </c>
      <c r="C863" s="14" t="s">
        <v>946</v>
      </c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>
        <v>0</v>
      </c>
      <c r="P863" s="14">
        <v>0</v>
      </c>
      <c r="Q863" s="14">
        <v>0</v>
      </c>
      <c r="R863" s="14"/>
      <c r="S863" s="14">
        <v>0</v>
      </c>
      <c r="T863" s="14">
        <v>0</v>
      </c>
      <c r="U863" s="14">
        <v>0</v>
      </c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>
        <v>0</v>
      </c>
      <c r="AG863" s="14">
        <v>0</v>
      </c>
      <c r="AH863" s="14">
        <v>0</v>
      </c>
      <c r="AI863" s="14">
        <f t="shared" si="236"/>
        <v>0</v>
      </c>
      <c r="AJ863" s="14">
        <v>35</v>
      </c>
      <c r="AK863" s="36">
        <f t="shared" si="244"/>
        <v>0</v>
      </c>
      <c r="AL863" s="14">
        <v>0</v>
      </c>
      <c r="AM863" s="36">
        <v>100</v>
      </c>
      <c r="AN863" s="36">
        <v>100</v>
      </c>
      <c r="AO863" s="41"/>
      <c r="AP863" s="41">
        <f t="shared" si="241"/>
        <v>0</v>
      </c>
      <c r="AQ863" s="41">
        <f t="shared" ref="AQ863:AQ926" si="255">AL863-AO863</f>
        <v>0</v>
      </c>
      <c r="AR863" s="14"/>
      <c r="AS863" s="14"/>
      <c r="AT863" s="14"/>
      <c r="AU863" s="14">
        <f t="shared" si="254"/>
        <v>0</v>
      </c>
      <c r="AV863" s="14">
        <f t="shared" si="240"/>
        <v>0</v>
      </c>
      <c r="AW863" s="40">
        <v>0</v>
      </c>
      <c r="AX863" s="40">
        <v>17.5</v>
      </c>
      <c r="AY863" s="40">
        <f t="shared" si="237"/>
        <v>0</v>
      </c>
      <c r="AZ863" s="40">
        <f t="shared" si="246"/>
        <v>17.5</v>
      </c>
      <c r="BA863" s="40">
        <v>100</v>
      </c>
      <c r="BB863" s="40">
        <v>100</v>
      </c>
      <c r="BC863" s="40">
        <v>100</v>
      </c>
      <c r="BD863" s="40">
        <v>100</v>
      </c>
      <c r="BE863" s="40">
        <f t="shared" si="247"/>
        <v>0</v>
      </c>
      <c r="BF863" s="14"/>
      <c r="BG863" s="44"/>
      <c r="BH863" s="7"/>
    </row>
    <row r="864" spans="1:263">
      <c r="A864" s="13">
        <v>35</v>
      </c>
      <c r="B864" s="26" t="s">
        <v>947</v>
      </c>
      <c r="C864" s="19" t="s">
        <v>36</v>
      </c>
      <c r="D864" s="19">
        <v>5.5</v>
      </c>
      <c r="E864" s="19">
        <v>6</v>
      </c>
      <c r="F864" s="19">
        <v>6</v>
      </c>
      <c r="G864" s="19">
        <v>6</v>
      </c>
      <c r="H864" s="19">
        <v>5.5</v>
      </c>
      <c r="I864" s="19">
        <v>6</v>
      </c>
      <c r="J864" s="19">
        <v>5.5</v>
      </c>
      <c r="K864" s="19">
        <v>2.5</v>
      </c>
      <c r="L864" s="19">
        <v>4</v>
      </c>
      <c r="M864" s="19">
        <v>4</v>
      </c>
      <c r="N864" s="19">
        <v>4</v>
      </c>
      <c r="O864" s="19">
        <v>3.5</v>
      </c>
      <c r="P864" s="19">
        <v>3.5</v>
      </c>
      <c r="Q864" s="19">
        <v>3.5</v>
      </c>
      <c r="R864" s="19">
        <v>4</v>
      </c>
      <c r="S864" s="19">
        <v>4</v>
      </c>
      <c r="T864" s="19">
        <v>4</v>
      </c>
      <c r="U864" s="19">
        <v>3.5</v>
      </c>
      <c r="V864" s="19">
        <v>4</v>
      </c>
      <c r="W864" s="19">
        <v>3.5</v>
      </c>
      <c r="X864" s="19">
        <v>4</v>
      </c>
      <c r="Y864" s="19">
        <v>3</v>
      </c>
      <c r="Z864" s="14">
        <v>4</v>
      </c>
      <c r="AA864" s="19">
        <v>3.5</v>
      </c>
      <c r="AB864" s="19">
        <v>3.5</v>
      </c>
      <c r="AC864" s="19">
        <v>3</v>
      </c>
      <c r="AD864" s="19">
        <v>3.5</v>
      </c>
      <c r="AE864" s="19">
        <v>3.5</v>
      </c>
      <c r="AF864" s="19">
        <v>3.5</v>
      </c>
      <c r="AG864" s="19">
        <v>3.5</v>
      </c>
      <c r="AH864" s="19">
        <v>3.5</v>
      </c>
      <c r="AI864" s="14">
        <f t="shared" si="236"/>
        <v>127</v>
      </c>
      <c r="AJ864" s="14">
        <v>35</v>
      </c>
      <c r="AK864" s="36">
        <f t="shared" si="244"/>
        <v>4445</v>
      </c>
      <c r="AL864" s="19">
        <v>0</v>
      </c>
      <c r="AM864" s="36">
        <v>100</v>
      </c>
      <c r="AN864" s="36">
        <v>100</v>
      </c>
      <c r="AO864" s="41"/>
      <c r="AP864" s="41">
        <f t="shared" si="241"/>
        <v>0</v>
      </c>
      <c r="AQ864" s="41">
        <f t="shared" si="255"/>
        <v>0</v>
      </c>
      <c r="AR864" s="19"/>
      <c r="AS864" s="19"/>
      <c r="AT864" s="18"/>
      <c r="AU864" s="14">
        <f t="shared" si="254"/>
        <v>0</v>
      </c>
      <c r="AV864" s="14">
        <f t="shared" si="240"/>
        <v>0</v>
      </c>
      <c r="AW864" s="40">
        <f t="shared" ref="AW864:AW879" si="256">AM864+AN864+AP864+AR864+AU864+AY864</f>
        <v>327</v>
      </c>
      <c r="AX864" s="40">
        <v>976</v>
      </c>
      <c r="AY864" s="40">
        <f t="shared" si="237"/>
        <v>127</v>
      </c>
      <c r="AZ864" s="40">
        <f t="shared" si="246"/>
        <v>1103</v>
      </c>
      <c r="BA864" s="40">
        <v>100</v>
      </c>
      <c r="BB864" s="40">
        <f t="shared" ref="BB864:BB879" si="257">BA864+AM864</f>
        <v>200</v>
      </c>
      <c r="BC864" s="40">
        <v>100</v>
      </c>
      <c r="BD864" s="40">
        <f t="shared" ref="BD864:BD879" si="258">BC864+AN864</f>
        <v>200</v>
      </c>
      <c r="BE864" s="40">
        <f t="shared" si="247"/>
        <v>4118</v>
      </c>
      <c r="BF864" s="14"/>
      <c r="BG864" s="44"/>
      <c r="BH864" s="7"/>
      <c r="JB864" s="7"/>
      <c r="JC864" s="7"/>
    </row>
    <row r="865" spans="1:263">
      <c r="A865" s="13">
        <v>38</v>
      </c>
      <c r="B865" s="19" t="s">
        <v>948</v>
      </c>
      <c r="C865" s="19" t="s">
        <v>36</v>
      </c>
      <c r="D865" s="19">
        <v>2</v>
      </c>
      <c r="E865" s="19">
        <v>3</v>
      </c>
      <c r="F865" s="19">
        <v>3</v>
      </c>
      <c r="G865" s="19">
        <v>3.5</v>
      </c>
      <c r="H865" s="19">
        <v>3.5</v>
      </c>
      <c r="I865" s="19">
        <v>3</v>
      </c>
      <c r="J865" s="19">
        <v>3</v>
      </c>
      <c r="K865" s="19">
        <v>3</v>
      </c>
      <c r="L865" s="19">
        <v>4</v>
      </c>
      <c r="M865" s="19">
        <v>3</v>
      </c>
      <c r="N865" s="19">
        <v>3</v>
      </c>
      <c r="O865" s="19">
        <v>3.5</v>
      </c>
      <c r="P865" s="19">
        <v>3</v>
      </c>
      <c r="Q865" s="19">
        <v>3</v>
      </c>
      <c r="R865" s="19">
        <v>3</v>
      </c>
      <c r="S865" s="19">
        <v>3</v>
      </c>
      <c r="T865" s="19">
        <v>3</v>
      </c>
      <c r="U865" s="19">
        <v>3</v>
      </c>
      <c r="V865" s="19">
        <v>2.5</v>
      </c>
      <c r="W865" s="19">
        <v>2.5</v>
      </c>
      <c r="X865" s="19">
        <v>2.5</v>
      </c>
      <c r="Y865" s="19">
        <v>2</v>
      </c>
      <c r="Z865" s="14">
        <v>2</v>
      </c>
      <c r="AA865" s="19">
        <v>2.5</v>
      </c>
      <c r="AB865" s="19">
        <v>2.5</v>
      </c>
      <c r="AC865" s="19">
        <v>3</v>
      </c>
      <c r="AD865" s="19">
        <v>2.5</v>
      </c>
      <c r="AE865" s="19">
        <v>2.5</v>
      </c>
      <c r="AF865" s="19">
        <v>2.5</v>
      </c>
      <c r="AG865" s="19">
        <v>2.5</v>
      </c>
      <c r="AH865" s="19">
        <v>2</v>
      </c>
      <c r="AI865" s="14">
        <f t="shared" si="236"/>
        <v>87</v>
      </c>
      <c r="AJ865" s="14">
        <v>35</v>
      </c>
      <c r="AK865" s="36">
        <f t="shared" si="244"/>
        <v>3045</v>
      </c>
      <c r="AL865" s="60">
        <v>0</v>
      </c>
      <c r="AM865" s="122">
        <v>0</v>
      </c>
      <c r="AN865" s="122">
        <v>100</v>
      </c>
      <c r="AO865" s="124"/>
      <c r="AP865" s="41">
        <f t="shared" si="241"/>
        <v>0</v>
      </c>
      <c r="AQ865" s="41">
        <f t="shared" si="255"/>
        <v>0</v>
      </c>
      <c r="AR865" s="19"/>
      <c r="AS865" s="19"/>
      <c r="AT865" s="18">
        <v>2300</v>
      </c>
      <c r="AU865" s="14">
        <f t="shared" si="254"/>
        <v>2300</v>
      </c>
      <c r="AV865" s="14">
        <f t="shared" si="240"/>
        <v>0</v>
      </c>
      <c r="AW865" s="40">
        <f t="shared" si="256"/>
        <v>2487</v>
      </c>
      <c r="AX865" s="40">
        <v>688.5</v>
      </c>
      <c r="AY865" s="40">
        <f t="shared" si="237"/>
        <v>87</v>
      </c>
      <c r="AZ865" s="40">
        <f t="shared" si="246"/>
        <v>775.5</v>
      </c>
      <c r="BA865" s="40">
        <v>1000</v>
      </c>
      <c r="BB865" s="40">
        <f t="shared" si="257"/>
        <v>1000</v>
      </c>
      <c r="BC865" s="40">
        <v>100</v>
      </c>
      <c r="BD865" s="40">
        <f t="shared" si="258"/>
        <v>200</v>
      </c>
      <c r="BE865" s="40">
        <f t="shared" si="247"/>
        <v>558</v>
      </c>
      <c r="BF865" s="19"/>
      <c r="BG865" s="44"/>
      <c r="BH865" s="7"/>
      <c r="JB865" s="9"/>
      <c r="JC865" s="9"/>
    </row>
    <row r="866" spans="1:263">
      <c r="A866" s="13">
        <v>39</v>
      </c>
      <c r="B866" s="19" t="s">
        <v>949</v>
      </c>
      <c r="C866" s="19" t="s">
        <v>36</v>
      </c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4"/>
      <c r="AA866" s="19"/>
      <c r="AB866" s="19"/>
      <c r="AC866" s="19"/>
      <c r="AD866" s="19"/>
      <c r="AE866" s="19"/>
      <c r="AF866" s="19"/>
      <c r="AG866" s="19"/>
      <c r="AH866" s="19"/>
      <c r="AI866" s="14">
        <f t="shared" si="236"/>
        <v>0</v>
      </c>
      <c r="AJ866" s="14">
        <v>35</v>
      </c>
      <c r="AK866" s="36">
        <f t="shared" si="244"/>
        <v>0</v>
      </c>
      <c r="AL866" s="19">
        <v>0</v>
      </c>
      <c r="AM866" s="36">
        <v>0</v>
      </c>
      <c r="AN866" s="36">
        <v>0</v>
      </c>
      <c r="AO866" s="41"/>
      <c r="AP866" s="41">
        <f t="shared" si="241"/>
        <v>0</v>
      </c>
      <c r="AQ866" s="41">
        <f t="shared" si="255"/>
        <v>0</v>
      </c>
      <c r="AR866" s="19"/>
      <c r="AS866" s="19"/>
      <c r="AT866" s="18"/>
      <c r="AU866" s="14">
        <f t="shared" si="254"/>
        <v>0</v>
      </c>
      <c r="AV866" s="14">
        <f t="shared" si="240"/>
        <v>0</v>
      </c>
      <c r="AW866" s="40">
        <f t="shared" si="256"/>
        <v>0</v>
      </c>
      <c r="AX866" s="40">
        <v>619.5</v>
      </c>
      <c r="AY866" s="40">
        <f t="shared" si="237"/>
        <v>0</v>
      </c>
      <c r="AZ866" s="40">
        <f t="shared" si="246"/>
        <v>619.5</v>
      </c>
      <c r="BA866" s="40">
        <v>1000</v>
      </c>
      <c r="BB866" s="40">
        <f t="shared" si="257"/>
        <v>1000</v>
      </c>
      <c r="BC866" s="40">
        <v>500</v>
      </c>
      <c r="BD866" s="40">
        <f t="shared" si="258"/>
        <v>500</v>
      </c>
      <c r="BE866" s="40">
        <f t="shared" si="247"/>
        <v>0</v>
      </c>
      <c r="BF866" s="19"/>
      <c r="BG866" s="44"/>
      <c r="BH866" s="7"/>
      <c r="JB866" s="9"/>
      <c r="JC866" s="9"/>
    </row>
    <row r="867" spans="1:60">
      <c r="A867" s="13">
        <v>42</v>
      </c>
      <c r="B867" s="19" t="s">
        <v>950</v>
      </c>
      <c r="C867" s="19" t="s">
        <v>36</v>
      </c>
      <c r="D867" s="19">
        <v>3.5</v>
      </c>
      <c r="E867" s="19">
        <v>3.5</v>
      </c>
      <c r="F867" s="19" t="s">
        <v>79</v>
      </c>
      <c r="G867" s="19"/>
      <c r="H867" s="19">
        <v>4</v>
      </c>
      <c r="I867" s="19">
        <v>4</v>
      </c>
      <c r="J867" s="19">
        <v>4</v>
      </c>
      <c r="K867" s="19">
        <v>4</v>
      </c>
      <c r="L867" s="19">
        <v>4.5</v>
      </c>
      <c r="M867" s="19">
        <v>3</v>
      </c>
      <c r="N867" s="19">
        <v>3.5</v>
      </c>
      <c r="O867" s="19">
        <v>3</v>
      </c>
      <c r="P867" s="19">
        <v>2.5</v>
      </c>
      <c r="Q867" s="19">
        <v>3</v>
      </c>
      <c r="R867" s="19">
        <v>4</v>
      </c>
      <c r="S867" s="19">
        <v>1</v>
      </c>
      <c r="T867" s="19">
        <v>1.5</v>
      </c>
      <c r="U867" s="19">
        <v>0</v>
      </c>
      <c r="V867" s="19">
        <v>0</v>
      </c>
      <c r="W867" s="19">
        <v>0</v>
      </c>
      <c r="X867" s="19">
        <v>0</v>
      </c>
      <c r="Y867" s="19">
        <v>1.5</v>
      </c>
      <c r="Z867" s="14">
        <v>2</v>
      </c>
      <c r="AA867" s="19">
        <v>2</v>
      </c>
      <c r="AB867" s="19">
        <v>0</v>
      </c>
      <c r="AC867" s="19">
        <v>2</v>
      </c>
      <c r="AD867" s="19">
        <v>2</v>
      </c>
      <c r="AE867" s="19">
        <v>2</v>
      </c>
      <c r="AF867" s="19">
        <v>1</v>
      </c>
      <c r="AG867" s="19">
        <v>1.5</v>
      </c>
      <c r="AH867" s="19">
        <v>0</v>
      </c>
      <c r="AI867" s="14">
        <f t="shared" si="236"/>
        <v>63</v>
      </c>
      <c r="AJ867" s="14">
        <v>35</v>
      </c>
      <c r="AK867" s="36">
        <f t="shared" si="244"/>
        <v>2205</v>
      </c>
      <c r="AL867" s="19">
        <v>0</v>
      </c>
      <c r="AM867" s="36">
        <v>100</v>
      </c>
      <c r="AN867" s="36">
        <v>100</v>
      </c>
      <c r="AO867" s="41"/>
      <c r="AP867" s="41">
        <f t="shared" si="241"/>
        <v>0</v>
      </c>
      <c r="AQ867" s="41">
        <f t="shared" si="255"/>
        <v>0</v>
      </c>
      <c r="AR867" s="19"/>
      <c r="AS867" s="19"/>
      <c r="AT867" s="18"/>
      <c r="AU867" s="14">
        <f t="shared" si="254"/>
        <v>0</v>
      </c>
      <c r="AV867" s="14">
        <f t="shared" si="240"/>
        <v>0</v>
      </c>
      <c r="AW867" s="40">
        <f t="shared" si="256"/>
        <v>263</v>
      </c>
      <c r="AX867" s="40">
        <v>153.5</v>
      </c>
      <c r="AY867" s="40">
        <f t="shared" si="237"/>
        <v>63</v>
      </c>
      <c r="AZ867" s="40">
        <f t="shared" si="246"/>
        <v>216.5</v>
      </c>
      <c r="BA867" s="40">
        <v>100</v>
      </c>
      <c r="BB867" s="40">
        <f t="shared" si="257"/>
        <v>200</v>
      </c>
      <c r="BC867" s="40">
        <v>100</v>
      </c>
      <c r="BD867" s="40">
        <f t="shared" si="258"/>
        <v>200</v>
      </c>
      <c r="BE867" s="40">
        <f t="shared" si="247"/>
        <v>1942</v>
      </c>
      <c r="BF867" s="19"/>
      <c r="BG867" s="44"/>
      <c r="BH867" s="7"/>
    </row>
    <row r="868" spans="1:60">
      <c r="A868" s="13">
        <v>47</v>
      </c>
      <c r="B868" s="19" t="s">
        <v>951</v>
      </c>
      <c r="C868" s="19" t="s">
        <v>36</v>
      </c>
      <c r="D868" s="19">
        <v>5.5</v>
      </c>
      <c r="E868" s="19">
        <v>5</v>
      </c>
      <c r="F868" s="19">
        <v>7</v>
      </c>
      <c r="G868" s="19">
        <v>1</v>
      </c>
      <c r="H868" s="19">
        <v>2.5</v>
      </c>
      <c r="I868" s="19">
        <v>1</v>
      </c>
      <c r="J868" s="19">
        <v>4.5</v>
      </c>
      <c r="K868" s="19">
        <v>4</v>
      </c>
      <c r="L868" s="19">
        <v>3</v>
      </c>
      <c r="M868" s="19">
        <v>1</v>
      </c>
      <c r="N868" s="19">
        <v>4</v>
      </c>
      <c r="O868" s="19">
        <v>3</v>
      </c>
      <c r="P868" s="19">
        <v>1</v>
      </c>
      <c r="Q868" s="19">
        <v>2</v>
      </c>
      <c r="R868" s="19">
        <v>2.5</v>
      </c>
      <c r="S868" s="19">
        <v>1.5</v>
      </c>
      <c r="T868" s="19">
        <v>1</v>
      </c>
      <c r="U868" s="19">
        <v>2</v>
      </c>
      <c r="V868" s="19">
        <v>1</v>
      </c>
      <c r="W868" s="19">
        <v>0</v>
      </c>
      <c r="X868" s="19">
        <v>2.5</v>
      </c>
      <c r="Y868" s="19">
        <v>1</v>
      </c>
      <c r="Z868" s="14">
        <v>2</v>
      </c>
      <c r="AA868" s="19">
        <v>1</v>
      </c>
      <c r="AB868" s="19">
        <v>1</v>
      </c>
      <c r="AC868" s="19">
        <v>2</v>
      </c>
      <c r="AD868" s="19">
        <v>1</v>
      </c>
      <c r="AE868" s="19">
        <v>1</v>
      </c>
      <c r="AF868" s="19">
        <v>1</v>
      </c>
      <c r="AG868" s="19">
        <v>0</v>
      </c>
      <c r="AH868" s="19">
        <v>0</v>
      </c>
      <c r="AI868" s="14">
        <f t="shared" si="236"/>
        <v>65</v>
      </c>
      <c r="AJ868" s="14">
        <v>35</v>
      </c>
      <c r="AK868" s="36">
        <f t="shared" si="244"/>
        <v>2275</v>
      </c>
      <c r="AL868" s="19">
        <v>0</v>
      </c>
      <c r="AM868" s="36">
        <v>100</v>
      </c>
      <c r="AN868" s="36">
        <v>100</v>
      </c>
      <c r="AO868" s="41"/>
      <c r="AP868" s="41">
        <f t="shared" si="241"/>
        <v>0</v>
      </c>
      <c r="AQ868" s="41">
        <f t="shared" si="255"/>
        <v>0</v>
      </c>
      <c r="AR868" s="19"/>
      <c r="AS868" s="19"/>
      <c r="AT868" s="18"/>
      <c r="AU868" s="14">
        <f t="shared" si="254"/>
        <v>0</v>
      </c>
      <c r="AV868" s="14">
        <f t="shared" si="240"/>
        <v>0</v>
      </c>
      <c r="AW868" s="40">
        <f t="shared" si="256"/>
        <v>265</v>
      </c>
      <c r="AX868" s="40">
        <v>1063</v>
      </c>
      <c r="AY868" s="40">
        <f t="shared" si="237"/>
        <v>65</v>
      </c>
      <c r="AZ868" s="40">
        <f t="shared" si="246"/>
        <v>1128</v>
      </c>
      <c r="BA868" s="40">
        <v>100</v>
      </c>
      <c r="BB868" s="40">
        <f t="shared" si="257"/>
        <v>200</v>
      </c>
      <c r="BC868" s="40">
        <v>100</v>
      </c>
      <c r="BD868" s="40">
        <f t="shared" si="258"/>
        <v>200</v>
      </c>
      <c r="BE868" s="40">
        <f t="shared" si="247"/>
        <v>2010</v>
      </c>
      <c r="BF868" s="19"/>
      <c r="BG868" s="44"/>
      <c r="BH868" s="7"/>
    </row>
    <row r="869" spans="1:60">
      <c r="A869" s="13">
        <v>51</v>
      </c>
      <c r="B869" s="19" t="s">
        <v>952</v>
      </c>
      <c r="C869" s="19" t="s">
        <v>36</v>
      </c>
      <c r="D869" s="19">
        <v>4</v>
      </c>
      <c r="E869" s="19">
        <v>3.5</v>
      </c>
      <c r="F869" s="19">
        <v>4</v>
      </c>
      <c r="G869" s="19">
        <v>4</v>
      </c>
      <c r="H869" s="19">
        <v>3.5</v>
      </c>
      <c r="I869" s="19">
        <v>3.5</v>
      </c>
      <c r="J869" s="19">
        <v>3</v>
      </c>
      <c r="K869" s="19">
        <v>3.5</v>
      </c>
      <c r="L869" s="19">
        <v>4</v>
      </c>
      <c r="M869" s="19">
        <v>4</v>
      </c>
      <c r="N869" s="19">
        <v>4</v>
      </c>
      <c r="O869" s="19">
        <v>4</v>
      </c>
      <c r="P869" s="19">
        <v>4</v>
      </c>
      <c r="Q869" s="19">
        <v>4</v>
      </c>
      <c r="R869" s="19">
        <v>4</v>
      </c>
      <c r="S869" s="19">
        <v>4</v>
      </c>
      <c r="T869" s="19">
        <v>4</v>
      </c>
      <c r="U869" s="19">
        <v>0</v>
      </c>
      <c r="V869" s="19">
        <v>4</v>
      </c>
      <c r="W869" s="19">
        <v>4</v>
      </c>
      <c r="X869" s="19">
        <v>4</v>
      </c>
      <c r="Y869" s="19">
        <v>5</v>
      </c>
      <c r="Z869" s="14">
        <v>4.5</v>
      </c>
      <c r="AA869" s="19">
        <v>4.5</v>
      </c>
      <c r="AB869" s="19">
        <v>4.5</v>
      </c>
      <c r="AC869" s="19">
        <v>4.5</v>
      </c>
      <c r="AD869" s="19">
        <v>5</v>
      </c>
      <c r="AE869" s="19">
        <v>5</v>
      </c>
      <c r="AF869" s="19">
        <v>5</v>
      </c>
      <c r="AG869" s="19">
        <v>5</v>
      </c>
      <c r="AH869" s="19">
        <v>5</v>
      </c>
      <c r="AI869" s="14">
        <f t="shared" si="236"/>
        <v>125</v>
      </c>
      <c r="AJ869" s="14">
        <v>35</v>
      </c>
      <c r="AK869" s="36">
        <f t="shared" si="244"/>
        <v>4375</v>
      </c>
      <c r="AL869" s="19">
        <v>0</v>
      </c>
      <c r="AM869" s="36">
        <v>0</v>
      </c>
      <c r="AN869" s="36">
        <v>100</v>
      </c>
      <c r="AO869" s="41"/>
      <c r="AP869" s="41">
        <f t="shared" si="241"/>
        <v>0</v>
      </c>
      <c r="AQ869" s="41">
        <f t="shared" si="255"/>
        <v>0</v>
      </c>
      <c r="AR869" s="19"/>
      <c r="AS869" s="19"/>
      <c r="AT869" s="18"/>
      <c r="AU869" s="14">
        <f t="shared" si="254"/>
        <v>0</v>
      </c>
      <c r="AV869" s="14">
        <f t="shared" si="240"/>
        <v>0</v>
      </c>
      <c r="AW869" s="40">
        <f t="shared" si="256"/>
        <v>225</v>
      </c>
      <c r="AX869" s="40">
        <v>517</v>
      </c>
      <c r="AY869" s="40">
        <f t="shared" si="237"/>
        <v>125</v>
      </c>
      <c r="AZ869" s="40">
        <f t="shared" si="246"/>
        <v>642</v>
      </c>
      <c r="BA869" s="40">
        <v>1000</v>
      </c>
      <c r="BB869" s="40">
        <f t="shared" si="257"/>
        <v>1000</v>
      </c>
      <c r="BC869" s="40">
        <v>100</v>
      </c>
      <c r="BD869" s="40">
        <f t="shared" si="258"/>
        <v>200</v>
      </c>
      <c r="BE869" s="40">
        <f t="shared" si="247"/>
        <v>4150</v>
      </c>
      <c r="BF869" s="19"/>
      <c r="BG869" s="44"/>
      <c r="BH869" s="7"/>
    </row>
    <row r="870" spans="1:60">
      <c r="A870" s="13">
        <v>52</v>
      </c>
      <c r="B870" s="19" t="s">
        <v>953</v>
      </c>
      <c r="C870" s="19" t="s">
        <v>36</v>
      </c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4"/>
      <c r="AA870" s="19"/>
      <c r="AB870" s="19"/>
      <c r="AC870" s="19"/>
      <c r="AD870" s="19"/>
      <c r="AE870" s="19"/>
      <c r="AF870" s="19"/>
      <c r="AG870" s="19"/>
      <c r="AH870" s="19"/>
      <c r="AI870" s="14">
        <f t="shared" si="236"/>
        <v>0</v>
      </c>
      <c r="AJ870" s="14">
        <v>35</v>
      </c>
      <c r="AK870" s="36">
        <f t="shared" si="244"/>
        <v>0</v>
      </c>
      <c r="AL870" s="19">
        <v>1762.5</v>
      </c>
      <c r="AM870" s="36">
        <v>0</v>
      </c>
      <c r="AN870" s="36">
        <v>0</v>
      </c>
      <c r="AO870" s="41"/>
      <c r="AP870" s="41">
        <f t="shared" si="241"/>
        <v>0</v>
      </c>
      <c r="AQ870" s="41">
        <f t="shared" si="255"/>
        <v>1762.5</v>
      </c>
      <c r="AR870" s="19"/>
      <c r="AS870" s="19"/>
      <c r="AT870" s="18"/>
      <c r="AU870" s="14">
        <f t="shared" si="254"/>
        <v>0</v>
      </c>
      <c r="AV870" s="14">
        <f t="shared" si="240"/>
        <v>0</v>
      </c>
      <c r="AW870" s="40">
        <f t="shared" si="256"/>
        <v>0</v>
      </c>
      <c r="AX870" s="40">
        <v>0</v>
      </c>
      <c r="AY870" s="40">
        <f t="shared" si="237"/>
        <v>0</v>
      </c>
      <c r="AZ870" s="40">
        <f t="shared" si="246"/>
        <v>0</v>
      </c>
      <c r="BA870" s="40">
        <v>0</v>
      </c>
      <c r="BB870" s="40">
        <f t="shared" si="257"/>
        <v>0</v>
      </c>
      <c r="BC870" s="40">
        <v>0</v>
      </c>
      <c r="BD870" s="40">
        <f t="shared" si="258"/>
        <v>0</v>
      </c>
      <c r="BE870" s="40">
        <f t="shared" si="247"/>
        <v>0</v>
      </c>
      <c r="BF870" s="19"/>
      <c r="BG870" s="44"/>
      <c r="BH870" s="7"/>
    </row>
    <row r="871" spans="1:261">
      <c r="A871" s="13">
        <v>63</v>
      </c>
      <c r="B871" s="19" t="s">
        <v>954</v>
      </c>
      <c r="C871" s="19" t="s">
        <v>36</v>
      </c>
      <c r="D871" s="19">
        <v>4</v>
      </c>
      <c r="E871" s="19">
        <v>3.5</v>
      </c>
      <c r="F871" s="19">
        <v>4</v>
      </c>
      <c r="G871" s="19">
        <v>4</v>
      </c>
      <c r="H871" s="19">
        <v>4</v>
      </c>
      <c r="I871" s="19">
        <v>4.5</v>
      </c>
      <c r="J871" s="19">
        <v>4</v>
      </c>
      <c r="K871" s="19">
        <v>3.5</v>
      </c>
      <c r="L871" s="19">
        <v>4</v>
      </c>
      <c r="M871" s="19">
        <v>4</v>
      </c>
      <c r="N871" s="19">
        <v>4</v>
      </c>
      <c r="O871" s="19">
        <v>3.5</v>
      </c>
      <c r="P871" s="19">
        <v>3.5</v>
      </c>
      <c r="Q871" s="19">
        <v>4</v>
      </c>
      <c r="R871" s="19">
        <v>3.5</v>
      </c>
      <c r="S871" s="19">
        <v>3.5</v>
      </c>
      <c r="T871" s="19">
        <v>3</v>
      </c>
      <c r="U871" s="19">
        <v>3</v>
      </c>
      <c r="V871" s="19">
        <v>3.5</v>
      </c>
      <c r="W871" s="19">
        <v>3.5</v>
      </c>
      <c r="X871" s="19">
        <v>4</v>
      </c>
      <c r="Y871" s="19">
        <v>4</v>
      </c>
      <c r="Z871" s="14">
        <v>4</v>
      </c>
      <c r="AA871" s="19">
        <v>4</v>
      </c>
      <c r="AB871" s="19">
        <v>4</v>
      </c>
      <c r="AC871" s="19">
        <v>3.5</v>
      </c>
      <c r="AD871" s="19">
        <v>4</v>
      </c>
      <c r="AE871" s="19">
        <v>4</v>
      </c>
      <c r="AF871" s="19">
        <v>3.5</v>
      </c>
      <c r="AG871" s="19">
        <v>3.5</v>
      </c>
      <c r="AH871" s="19">
        <v>4</v>
      </c>
      <c r="AI871" s="14">
        <f t="shared" si="236"/>
        <v>117</v>
      </c>
      <c r="AJ871" s="14">
        <v>35</v>
      </c>
      <c r="AK871" s="36">
        <f t="shared" si="244"/>
        <v>4095</v>
      </c>
      <c r="AL871" s="19">
        <v>0</v>
      </c>
      <c r="AM871" s="36">
        <v>100</v>
      </c>
      <c r="AN871" s="36">
        <v>100</v>
      </c>
      <c r="AO871" s="41"/>
      <c r="AP871" s="41"/>
      <c r="AQ871" s="41">
        <f t="shared" si="255"/>
        <v>0</v>
      </c>
      <c r="AR871" s="19"/>
      <c r="AS871" s="19"/>
      <c r="AT871" s="18"/>
      <c r="AU871" s="14">
        <f t="shared" si="254"/>
        <v>0</v>
      </c>
      <c r="AV871" s="14">
        <f t="shared" si="240"/>
        <v>0</v>
      </c>
      <c r="AW871" s="40">
        <f t="shared" si="256"/>
        <v>317</v>
      </c>
      <c r="AX871" s="40">
        <v>414.5</v>
      </c>
      <c r="AY871" s="40">
        <f t="shared" si="237"/>
        <v>117</v>
      </c>
      <c r="AZ871" s="40">
        <f t="shared" si="246"/>
        <v>531.5</v>
      </c>
      <c r="BA871" s="40">
        <v>100</v>
      </c>
      <c r="BB871" s="40">
        <f t="shared" si="257"/>
        <v>200</v>
      </c>
      <c r="BC871" s="40">
        <v>100</v>
      </c>
      <c r="BD871" s="40">
        <f t="shared" si="258"/>
        <v>200</v>
      </c>
      <c r="BE871" s="40">
        <f t="shared" si="247"/>
        <v>3778</v>
      </c>
      <c r="BF871" s="19"/>
      <c r="BG871" s="44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</row>
    <row r="872" spans="1:261">
      <c r="A872" s="13">
        <v>66</v>
      </c>
      <c r="B872" s="19" t="s">
        <v>955</v>
      </c>
      <c r="C872" s="19" t="s">
        <v>36</v>
      </c>
      <c r="D872" s="19">
        <v>1</v>
      </c>
      <c r="E872" s="19">
        <v>1</v>
      </c>
      <c r="F872" s="19">
        <v>1</v>
      </c>
      <c r="G872" s="19">
        <v>1</v>
      </c>
      <c r="H872" s="19">
        <v>0</v>
      </c>
      <c r="I872" s="19">
        <v>1</v>
      </c>
      <c r="J872" s="19"/>
      <c r="K872" s="19"/>
      <c r="L872" s="19">
        <v>1.5</v>
      </c>
      <c r="M872" s="19">
        <v>0</v>
      </c>
      <c r="N872" s="19">
        <v>1</v>
      </c>
      <c r="O872" s="19">
        <v>0</v>
      </c>
      <c r="P872" s="19">
        <v>1</v>
      </c>
      <c r="Q872" s="19">
        <v>1.5</v>
      </c>
      <c r="R872" s="19">
        <v>1.5</v>
      </c>
      <c r="S872" s="19">
        <v>1</v>
      </c>
      <c r="T872" s="19">
        <v>1.5</v>
      </c>
      <c r="U872" s="19">
        <v>1.5</v>
      </c>
      <c r="V872" s="19">
        <v>1.5</v>
      </c>
      <c r="W872" s="19">
        <v>1.5</v>
      </c>
      <c r="X872" s="19">
        <v>1.5</v>
      </c>
      <c r="Y872" s="19">
        <v>1</v>
      </c>
      <c r="Z872" s="14">
        <v>1.5</v>
      </c>
      <c r="AA872" s="19">
        <v>1</v>
      </c>
      <c r="AB872" s="19">
        <v>1</v>
      </c>
      <c r="AC872" s="19">
        <v>1</v>
      </c>
      <c r="AD872" s="19">
        <v>1.5</v>
      </c>
      <c r="AE872" s="19">
        <v>1.5</v>
      </c>
      <c r="AF872" s="19">
        <v>1.5</v>
      </c>
      <c r="AG872" s="19">
        <v>1</v>
      </c>
      <c r="AH872" s="19">
        <v>1</v>
      </c>
      <c r="AI872" s="14">
        <f t="shared" si="236"/>
        <v>32</v>
      </c>
      <c r="AJ872" s="14">
        <v>35</v>
      </c>
      <c r="AK872" s="36">
        <f t="shared" si="244"/>
        <v>1120</v>
      </c>
      <c r="AL872" s="19">
        <v>0</v>
      </c>
      <c r="AM872" s="36">
        <v>100</v>
      </c>
      <c r="AN872" s="36">
        <v>100</v>
      </c>
      <c r="AO872" s="41"/>
      <c r="AP872" s="41">
        <f t="shared" ref="AP872:AP935" si="259">AO872</f>
        <v>0</v>
      </c>
      <c r="AQ872" s="41">
        <f t="shared" si="255"/>
        <v>0</v>
      </c>
      <c r="AR872" s="19"/>
      <c r="AS872" s="19"/>
      <c r="AT872" s="19"/>
      <c r="AU872" s="14">
        <f t="shared" si="254"/>
        <v>0</v>
      </c>
      <c r="AV872" s="14">
        <f t="shared" si="240"/>
        <v>0</v>
      </c>
      <c r="AW872" s="40">
        <f t="shared" si="256"/>
        <v>232</v>
      </c>
      <c r="AX872" s="40">
        <v>132.5</v>
      </c>
      <c r="AY872" s="40">
        <f t="shared" si="237"/>
        <v>32</v>
      </c>
      <c r="AZ872" s="40">
        <f t="shared" si="246"/>
        <v>164.5</v>
      </c>
      <c r="BA872" s="40">
        <v>100</v>
      </c>
      <c r="BB872" s="40">
        <f t="shared" si="257"/>
        <v>200</v>
      </c>
      <c r="BC872" s="40">
        <v>100</v>
      </c>
      <c r="BD872" s="40">
        <f t="shared" si="258"/>
        <v>200</v>
      </c>
      <c r="BE872" s="40">
        <f t="shared" si="247"/>
        <v>888</v>
      </c>
      <c r="BF872" s="19"/>
      <c r="BG872" s="44"/>
      <c r="BH872" s="12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</row>
    <row r="873" spans="1:263">
      <c r="A873" s="13">
        <v>67</v>
      </c>
      <c r="B873" s="19" t="s">
        <v>956</v>
      </c>
      <c r="C873" s="19" t="s">
        <v>36</v>
      </c>
      <c r="D873" s="19">
        <v>7.5</v>
      </c>
      <c r="E873" s="19">
        <v>7</v>
      </c>
      <c r="F873" s="19">
        <v>7.5</v>
      </c>
      <c r="G873" s="19">
        <v>6</v>
      </c>
      <c r="H873" s="19">
        <v>6.5</v>
      </c>
      <c r="I873" s="19">
        <v>7.5</v>
      </c>
      <c r="J873" s="19">
        <v>6.5</v>
      </c>
      <c r="K873" s="19">
        <v>6.5</v>
      </c>
      <c r="L873" s="19">
        <v>6</v>
      </c>
      <c r="M873" s="19">
        <v>6.5</v>
      </c>
      <c r="N873" s="19">
        <v>7.5</v>
      </c>
      <c r="O873" s="19">
        <v>8</v>
      </c>
      <c r="P873" s="19">
        <v>9</v>
      </c>
      <c r="Q873" s="19">
        <v>9</v>
      </c>
      <c r="R873" s="19">
        <v>8.5</v>
      </c>
      <c r="S873" s="19">
        <v>9</v>
      </c>
      <c r="T873" s="19">
        <v>9</v>
      </c>
      <c r="U873" s="19">
        <v>9</v>
      </c>
      <c r="V873" s="19">
        <v>8</v>
      </c>
      <c r="W873" s="19">
        <v>7</v>
      </c>
      <c r="X873" s="19">
        <v>8.5</v>
      </c>
      <c r="Y873" s="19">
        <v>8.5</v>
      </c>
      <c r="Z873" s="14">
        <v>6.5</v>
      </c>
      <c r="AA873" s="19">
        <v>6</v>
      </c>
      <c r="AB873" s="19">
        <v>6.5</v>
      </c>
      <c r="AC873" s="19">
        <v>7.5</v>
      </c>
      <c r="AD873" s="19">
        <v>7</v>
      </c>
      <c r="AE873" s="19">
        <v>6</v>
      </c>
      <c r="AF873" s="19">
        <v>5</v>
      </c>
      <c r="AG873" s="19">
        <v>5</v>
      </c>
      <c r="AH873" s="19">
        <v>6.5</v>
      </c>
      <c r="AI873" s="14">
        <f t="shared" si="236"/>
        <v>224.5</v>
      </c>
      <c r="AJ873" s="14">
        <v>35</v>
      </c>
      <c r="AK873" s="36">
        <f t="shared" si="244"/>
        <v>7857.5</v>
      </c>
      <c r="AL873" s="19">
        <v>0</v>
      </c>
      <c r="AM873" s="36">
        <v>100</v>
      </c>
      <c r="AN873" s="36">
        <v>100</v>
      </c>
      <c r="AO873" s="41"/>
      <c r="AP873" s="41">
        <f t="shared" si="259"/>
        <v>0</v>
      </c>
      <c r="AQ873" s="41">
        <f t="shared" si="255"/>
        <v>0</v>
      </c>
      <c r="AR873" s="19"/>
      <c r="AS873" s="19"/>
      <c r="AT873" s="19">
        <v>1150</v>
      </c>
      <c r="AU873" s="14">
        <f t="shared" si="254"/>
        <v>1150</v>
      </c>
      <c r="AV873" s="14">
        <f t="shared" si="240"/>
        <v>0</v>
      </c>
      <c r="AW873" s="40">
        <f t="shared" si="256"/>
        <v>1574.5</v>
      </c>
      <c r="AX873" s="40">
        <v>181</v>
      </c>
      <c r="AY873" s="40">
        <f t="shared" si="237"/>
        <v>224.5</v>
      </c>
      <c r="AZ873" s="40">
        <f t="shared" si="246"/>
        <v>405.5</v>
      </c>
      <c r="BA873" s="40">
        <v>100</v>
      </c>
      <c r="BB873" s="40">
        <f t="shared" si="257"/>
        <v>200</v>
      </c>
      <c r="BC873" s="40">
        <v>100</v>
      </c>
      <c r="BD873" s="40">
        <f t="shared" si="258"/>
        <v>200</v>
      </c>
      <c r="BE873" s="40">
        <f t="shared" si="247"/>
        <v>6283</v>
      </c>
      <c r="BF873" s="19"/>
      <c r="BG873" s="44"/>
      <c r="BH873" s="7"/>
      <c r="JB873" s="9"/>
      <c r="JC873" s="9"/>
    </row>
    <row r="874" spans="1:60">
      <c r="A874" s="13">
        <v>69</v>
      </c>
      <c r="B874" s="19" t="s">
        <v>957</v>
      </c>
      <c r="C874" s="19" t="s">
        <v>36</v>
      </c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4"/>
      <c r="AA874" s="19"/>
      <c r="AB874" s="19"/>
      <c r="AC874" s="19"/>
      <c r="AD874" s="19"/>
      <c r="AE874" s="19"/>
      <c r="AF874" s="19"/>
      <c r="AG874" s="19"/>
      <c r="AH874" s="19"/>
      <c r="AI874" s="14">
        <f t="shared" si="236"/>
        <v>0</v>
      </c>
      <c r="AJ874" s="14">
        <v>35</v>
      </c>
      <c r="AK874" s="36">
        <f t="shared" si="244"/>
        <v>0</v>
      </c>
      <c r="AL874" s="19">
        <v>0</v>
      </c>
      <c r="AM874" s="36">
        <v>0</v>
      </c>
      <c r="AN874" s="36">
        <v>0</v>
      </c>
      <c r="AO874" s="41"/>
      <c r="AP874" s="41">
        <f t="shared" si="259"/>
        <v>0</v>
      </c>
      <c r="AQ874" s="41">
        <f t="shared" si="255"/>
        <v>0</v>
      </c>
      <c r="AR874" s="19"/>
      <c r="AS874" s="19"/>
      <c r="AT874" s="19"/>
      <c r="AU874" s="14">
        <f t="shared" si="254"/>
        <v>0</v>
      </c>
      <c r="AV874" s="14">
        <f t="shared" si="240"/>
        <v>0</v>
      </c>
      <c r="AW874" s="40">
        <f t="shared" si="256"/>
        <v>0</v>
      </c>
      <c r="AX874" s="40">
        <v>50</v>
      </c>
      <c r="AY874" s="40">
        <f t="shared" si="237"/>
        <v>0</v>
      </c>
      <c r="AZ874" s="40">
        <f t="shared" si="246"/>
        <v>50</v>
      </c>
      <c r="BA874" s="40">
        <v>0</v>
      </c>
      <c r="BB874" s="40">
        <f t="shared" si="257"/>
        <v>0</v>
      </c>
      <c r="BC874" s="40">
        <v>0</v>
      </c>
      <c r="BD874" s="40">
        <f t="shared" si="258"/>
        <v>0</v>
      </c>
      <c r="BE874" s="40">
        <f t="shared" si="247"/>
        <v>0</v>
      </c>
      <c r="BF874" s="19"/>
      <c r="BG874" s="44"/>
      <c r="BH874" s="7"/>
    </row>
    <row r="875" spans="1:263">
      <c r="A875" s="13">
        <v>70</v>
      </c>
      <c r="B875" s="19" t="s">
        <v>958</v>
      </c>
      <c r="C875" s="19" t="s">
        <v>36</v>
      </c>
      <c r="D875" s="19">
        <v>2</v>
      </c>
      <c r="E875" s="19">
        <v>2.5</v>
      </c>
      <c r="F875" s="19">
        <v>2.5</v>
      </c>
      <c r="G875" s="19">
        <v>2</v>
      </c>
      <c r="H875" s="19">
        <v>2.5</v>
      </c>
      <c r="I875" s="19">
        <v>2</v>
      </c>
      <c r="J875" s="19">
        <v>2</v>
      </c>
      <c r="K875" s="19">
        <v>1.5</v>
      </c>
      <c r="L875" s="19">
        <v>2</v>
      </c>
      <c r="M875" s="19">
        <v>2</v>
      </c>
      <c r="N875" s="19">
        <v>2</v>
      </c>
      <c r="O875" s="19">
        <v>1.5</v>
      </c>
      <c r="P875" s="19">
        <v>2</v>
      </c>
      <c r="Q875" s="19">
        <v>2</v>
      </c>
      <c r="R875" s="19">
        <v>2</v>
      </c>
      <c r="S875" s="19">
        <v>2</v>
      </c>
      <c r="T875" s="19">
        <v>2</v>
      </c>
      <c r="U875" s="19">
        <v>2</v>
      </c>
      <c r="V875" s="19">
        <v>2</v>
      </c>
      <c r="W875" s="19">
        <v>2</v>
      </c>
      <c r="X875" s="19">
        <v>2</v>
      </c>
      <c r="Y875" s="19">
        <v>1.5</v>
      </c>
      <c r="Z875" s="14">
        <v>2</v>
      </c>
      <c r="AA875" s="19">
        <v>2</v>
      </c>
      <c r="AB875" s="19">
        <v>2</v>
      </c>
      <c r="AC875" s="19">
        <v>2</v>
      </c>
      <c r="AD875" s="19">
        <v>2</v>
      </c>
      <c r="AE875" s="19">
        <v>2</v>
      </c>
      <c r="AF875" s="19">
        <v>2</v>
      </c>
      <c r="AG875" s="19">
        <v>2</v>
      </c>
      <c r="AH875" s="19">
        <v>2</v>
      </c>
      <c r="AI875" s="14">
        <f t="shared" si="236"/>
        <v>62</v>
      </c>
      <c r="AJ875" s="14">
        <v>35</v>
      </c>
      <c r="AK875" s="36">
        <f t="shared" si="244"/>
        <v>2170</v>
      </c>
      <c r="AL875" s="19">
        <v>0</v>
      </c>
      <c r="AM875" s="36">
        <v>0</v>
      </c>
      <c r="AN875" s="36">
        <v>100</v>
      </c>
      <c r="AO875" s="41"/>
      <c r="AP875" s="41">
        <f t="shared" si="259"/>
        <v>0</v>
      </c>
      <c r="AQ875" s="41">
        <f t="shared" si="255"/>
        <v>0</v>
      </c>
      <c r="AR875" s="19"/>
      <c r="AS875" s="19"/>
      <c r="AT875" s="19">
        <v>1150</v>
      </c>
      <c r="AU875" s="14">
        <f t="shared" si="254"/>
        <v>1150</v>
      </c>
      <c r="AV875" s="14">
        <f t="shared" si="240"/>
        <v>0</v>
      </c>
      <c r="AW875" s="40">
        <f t="shared" si="256"/>
        <v>1312</v>
      </c>
      <c r="AX875" s="40">
        <v>348</v>
      </c>
      <c r="AY875" s="40">
        <f t="shared" si="237"/>
        <v>62</v>
      </c>
      <c r="AZ875" s="40">
        <f t="shared" si="246"/>
        <v>410</v>
      </c>
      <c r="BA875" s="40">
        <v>1000</v>
      </c>
      <c r="BB875" s="40">
        <f t="shared" si="257"/>
        <v>1000</v>
      </c>
      <c r="BC875" s="40">
        <v>100</v>
      </c>
      <c r="BD875" s="40">
        <f t="shared" si="258"/>
        <v>200</v>
      </c>
      <c r="BE875" s="40">
        <f t="shared" si="247"/>
        <v>858</v>
      </c>
      <c r="BF875" s="19"/>
      <c r="BG875" s="44"/>
      <c r="BH875" s="7"/>
      <c r="JB875" s="8"/>
      <c r="JC875" s="8"/>
    </row>
    <row r="876" spans="1:60">
      <c r="A876" s="13">
        <v>71</v>
      </c>
      <c r="B876" s="19" t="s">
        <v>959</v>
      </c>
      <c r="C876" s="19" t="s">
        <v>36</v>
      </c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4"/>
      <c r="AA876" s="19"/>
      <c r="AB876" s="19"/>
      <c r="AC876" s="19"/>
      <c r="AD876" s="19"/>
      <c r="AE876" s="19"/>
      <c r="AF876" s="19"/>
      <c r="AG876" s="19"/>
      <c r="AH876" s="19"/>
      <c r="AI876" s="14">
        <f t="shared" si="236"/>
        <v>0</v>
      </c>
      <c r="AJ876" s="14">
        <v>35</v>
      </c>
      <c r="AK876" s="36">
        <f t="shared" si="244"/>
        <v>0</v>
      </c>
      <c r="AL876" s="19">
        <v>0</v>
      </c>
      <c r="AM876" s="36">
        <v>0</v>
      </c>
      <c r="AN876" s="36">
        <v>0</v>
      </c>
      <c r="AO876" s="41"/>
      <c r="AP876" s="41">
        <f t="shared" si="259"/>
        <v>0</v>
      </c>
      <c r="AQ876" s="41">
        <f t="shared" si="255"/>
        <v>0</v>
      </c>
      <c r="AR876" s="19"/>
      <c r="AS876" s="19"/>
      <c r="AT876" s="19"/>
      <c r="AU876" s="14">
        <f t="shared" si="254"/>
        <v>0</v>
      </c>
      <c r="AV876" s="14">
        <f t="shared" si="240"/>
        <v>0</v>
      </c>
      <c r="AW876" s="40">
        <f t="shared" si="256"/>
        <v>0</v>
      </c>
      <c r="AX876" s="40">
        <v>418.5</v>
      </c>
      <c r="AY876" s="40">
        <f t="shared" si="237"/>
        <v>0</v>
      </c>
      <c r="AZ876" s="40">
        <f t="shared" si="246"/>
        <v>418.5</v>
      </c>
      <c r="BA876" s="40">
        <v>900</v>
      </c>
      <c r="BB876" s="40">
        <f t="shared" si="257"/>
        <v>900</v>
      </c>
      <c r="BC876" s="40">
        <v>0</v>
      </c>
      <c r="BD876" s="40">
        <f t="shared" si="258"/>
        <v>0</v>
      </c>
      <c r="BE876" s="40">
        <f t="shared" si="247"/>
        <v>0</v>
      </c>
      <c r="BF876" s="19"/>
      <c r="BG876" s="44"/>
      <c r="BH876" s="7"/>
    </row>
    <row r="877" spans="1:60">
      <c r="A877" s="13">
        <v>72</v>
      </c>
      <c r="B877" s="19" t="s">
        <v>960</v>
      </c>
      <c r="C877" s="19" t="s">
        <v>36</v>
      </c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4"/>
      <c r="AA877" s="19"/>
      <c r="AB877" s="19"/>
      <c r="AC877" s="19"/>
      <c r="AD877" s="19"/>
      <c r="AE877" s="19"/>
      <c r="AF877" s="19"/>
      <c r="AG877" s="19"/>
      <c r="AH877" s="19"/>
      <c r="AI877" s="14">
        <f t="shared" si="236"/>
        <v>0</v>
      </c>
      <c r="AJ877" s="14">
        <v>35</v>
      </c>
      <c r="AK877" s="36">
        <f t="shared" si="244"/>
        <v>0</v>
      </c>
      <c r="AL877" s="19">
        <v>0</v>
      </c>
      <c r="AM877" s="36">
        <v>0</v>
      </c>
      <c r="AN877" s="36">
        <v>0</v>
      </c>
      <c r="AO877" s="41"/>
      <c r="AP877" s="41">
        <f t="shared" si="259"/>
        <v>0</v>
      </c>
      <c r="AQ877" s="41">
        <f t="shared" si="255"/>
        <v>0</v>
      </c>
      <c r="AR877" s="19"/>
      <c r="AS877" s="19"/>
      <c r="AT877" s="19"/>
      <c r="AU877" s="14">
        <f t="shared" si="254"/>
        <v>0</v>
      </c>
      <c r="AV877" s="14">
        <f t="shared" si="240"/>
        <v>0</v>
      </c>
      <c r="AW877" s="40">
        <f t="shared" si="256"/>
        <v>0</v>
      </c>
      <c r="AX877" s="40">
        <v>4</v>
      </c>
      <c r="AY877" s="40">
        <f t="shared" si="237"/>
        <v>0</v>
      </c>
      <c r="AZ877" s="40">
        <f t="shared" si="246"/>
        <v>4</v>
      </c>
      <c r="BA877" s="40">
        <v>0</v>
      </c>
      <c r="BB877" s="40">
        <f t="shared" si="257"/>
        <v>0</v>
      </c>
      <c r="BC877" s="40">
        <v>0</v>
      </c>
      <c r="BD877" s="40">
        <f t="shared" si="258"/>
        <v>0</v>
      </c>
      <c r="BE877" s="40">
        <f t="shared" si="247"/>
        <v>0</v>
      </c>
      <c r="BF877" s="19"/>
      <c r="BG877" s="44"/>
      <c r="BH877" s="7"/>
    </row>
    <row r="878" spans="1:60">
      <c r="A878" s="13">
        <v>74</v>
      </c>
      <c r="B878" s="19" t="s">
        <v>961</v>
      </c>
      <c r="C878" s="19" t="s">
        <v>36</v>
      </c>
      <c r="D878" s="19">
        <v>4</v>
      </c>
      <c r="E878" s="19">
        <v>4</v>
      </c>
      <c r="F878" s="19">
        <v>4</v>
      </c>
      <c r="G878" s="19">
        <v>4.5</v>
      </c>
      <c r="H878" s="19">
        <v>4</v>
      </c>
      <c r="I878" s="19">
        <v>4.5</v>
      </c>
      <c r="J878" s="19">
        <v>4</v>
      </c>
      <c r="K878" s="19">
        <v>4</v>
      </c>
      <c r="L878" s="19">
        <v>3</v>
      </c>
      <c r="M878" s="19">
        <v>2</v>
      </c>
      <c r="N878" s="19">
        <v>3.5</v>
      </c>
      <c r="O878" s="19">
        <v>2.5</v>
      </c>
      <c r="P878" s="19">
        <v>2</v>
      </c>
      <c r="Q878" s="19">
        <v>2.5</v>
      </c>
      <c r="R878" s="19">
        <v>3</v>
      </c>
      <c r="S878" s="19">
        <v>4</v>
      </c>
      <c r="T878" s="19">
        <v>4</v>
      </c>
      <c r="U878" s="19">
        <v>4</v>
      </c>
      <c r="V878" s="19">
        <v>3.5</v>
      </c>
      <c r="W878" s="19">
        <v>0</v>
      </c>
      <c r="X878" s="19">
        <v>0</v>
      </c>
      <c r="Y878" s="19">
        <v>3.5</v>
      </c>
      <c r="Z878" s="14">
        <v>4.5</v>
      </c>
      <c r="AA878" s="19">
        <v>3.5</v>
      </c>
      <c r="AB878" s="19">
        <v>3.5</v>
      </c>
      <c r="AC878" s="19">
        <v>4.5</v>
      </c>
      <c r="AD878" s="19">
        <v>4.5</v>
      </c>
      <c r="AE878" s="19">
        <v>5</v>
      </c>
      <c r="AF878" s="19">
        <v>5</v>
      </c>
      <c r="AG878" s="19">
        <v>5</v>
      </c>
      <c r="AH878" s="19">
        <v>6</v>
      </c>
      <c r="AI878" s="14">
        <f t="shared" ref="AI878:AI941" si="260">SUM(D878:AH878)</f>
        <v>112</v>
      </c>
      <c r="AJ878" s="14">
        <v>35</v>
      </c>
      <c r="AK878" s="36">
        <f t="shared" si="244"/>
        <v>3920</v>
      </c>
      <c r="AL878" s="19">
        <v>0</v>
      </c>
      <c r="AM878" s="36">
        <v>100</v>
      </c>
      <c r="AN878" s="36">
        <v>100</v>
      </c>
      <c r="AO878" s="41"/>
      <c r="AP878" s="41">
        <f t="shared" si="259"/>
        <v>0</v>
      </c>
      <c r="AQ878" s="41">
        <f t="shared" si="255"/>
        <v>0</v>
      </c>
      <c r="AR878" s="19"/>
      <c r="AS878" s="19"/>
      <c r="AT878" s="19">
        <v>2300</v>
      </c>
      <c r="AU878" s="14">
        <f t="shared" si="254"/>
        <v>2300</v>
      </c>
      <c r="AV878" s="14">
        <f t="shared" si="240"/>
        <v>0</v>
      </c>
      <c r="AW878" s="40">
        <f t="shared" si="256"/>
        <v>2612</v>
      </c>
      <c r="AX878" s="40">
        <v>508</v>
      </c>
      <c r="AY878" s="40">
        <f t="shared" ref="AY878:AY941" si="261">AI878</f>
        <v>112</v>
      </c>
      <c r="AZ878" s="40">
        <f t="shared" si="246"/>
        <v>620</v>
      </c>
      <c r="BA878" s="40">
        <v>100</v>
      </c>
      <c r="BB878" s="40">
        <f t="shared" si="257"/>
        <v>200</v>
      </c>
      <c r="BC878" s="40">
        <v>100</v>
      </c>
      <c r="BD878" s="40">
        <f t="shared" si="258"/>
        <v>200</v>
      </c>
      <c r="BE878" s="40">
        <f t="shared" si="247"/>
        <v>1308</v>
      </c>
      <c r="BF878" s="19"/>
      <c r="BG878" s="44"/>
      <c r="BH878" s="7"/>
    </row>
    <row r="879" spans="1:60">
      <c r="A879" s="13">
        <v>75</v>
      </c>
      <c r="B879" s="19" t="s">
        <v>962</v>
      </c>
      <c r="C879" s="19" t="s">
        <v>36</v>
      </c>
      <c r="D879" s="19">
        <v>2</v>
      </c>
      <c r="E879" s="19" t="s">
        <v>79</v>
      </c>
      <c r="F879" s="19" t="s">
        <v>79</v>
      </c>
      <c r="G879" s="19">
        <v>1</v>
      </c>
      <c r="H879" s="19">
        <v>0</v>
      </c>
      <c r="I879" s="19">
        <v>2</v>
      </c>
      <c r="J879" s="19">
        <v>0</v>
      </c>
      <c r="K879" s="19">
        <v>0</v>
      </c>
      <c r="L879" s="19">
        <v>1.5</v>
      </c>
      <c r="M879" s="19">
        <v>0</v>
      </c>
      <c r="N879" s="19">
        <v>0</v>
      </c>
      <c r="O879" s="19">
        <v>1.5</v>
      </c>
      <c r="P879" s="19">
        <v>0</v>
      </c>
      <c r="Q879" s="19">
        <v>1.5</v>
      </c>
      <c r="R879" s="19">
        <v>2</v>
      </c>
      <c r="S879" s="19">
        <v>2</v>
      </c>
      <c r="T879" s="19">
        <v>1.5</v>
      </c>
      <c r="U879" s="19">
        <v>1.5</v>
      </c>
      <c r="V879" s="19">
        <v>1.5</v>
      </c>
      <c r="W879" s="19">
        <v>2</v>
      </c>
      <c r="X879" s="19">
        <v>2</v>
      </c>
      <c r="Y879" s="19">
        <v>0</v>
      </c>
      <c r="Z879" s="14">
        <v>0</v>
      </c>
      <c r="AA879" s="19">
        <v>1</v>
      </c>
      <c r="AB879" s="19">
        <v>0</v>
      </c>
      <c r="AC879" s="19">
        <v>1.5</v>
      </c>
      <c r="AD879" s="19">
        <v>1.5</v>
      </c>
      <c r="AE879" s="19">
        <v>1.5</v>
      </c>
      <c r="AF879" s="19">
        <v>1.5</v>
      </c>
      <c r="AG879" s="19">
        <v>1.5</v>
      </c>
      <c r="AH879" s="19">
        <v>1.5</v>
      </c>
      <c r="AI879" s="14">
        <f t="shared" si="260"/>
        <v>32</v>
      </c>
      <c r="AJ879" s="14">
        <v>35</v>
      </c>
      <c r="AK879" s="36">
        <f t="shared" si="244"/>
        <v>1120</v>
      </c>
      <c r="AL879" s="19">
        <v>0</v>
      </c>
      <c r="AM879" s="36">
        <v>100</v>
      </c>
      <c r="AN879" s="36">
        <v>100</v>
      </c>
      <c r="AO879" s="41"/>
      <c r="AP879" s="41">
        <f t="shared" si="259"/>
        <v>0</v>
      </c>
      <c r="AQ879" s="41">
        <f t="shared" si="255"/>
        <v>0</v>
      </c>
      <c r="AR879" s="19"/>
      <c r="AS879" s="19"/>
      <c r="AT879" s="19"/>
      <c r="AU879" s="14">
        <f t="shared" si="254"/>
        <v>0</v>
      </c>
      <c r="AV879" s="14">
        <f t="shared" si="240"/>
        <v>0</v>
      </c>
      <c r="AW879" s="40">
        <f t="shared" si="256"/>
        <v>232</v>
      </c>
      <c r="AX879" s="40">
        <v>175</v>
      </c>
      <c r="AY879" s="40">
        <f t="shared" si="261"/>
        <v>32</v>
      </c>
      <c r="AZ879" s="40">
        <f t="shared" si="246"/>
        <v>207</v>
      </c>
      <c r="BA879" s="40">
        <v>100</v>
      </c>
      <c r="BB879" s="40">
        <f t="shared" si="257"/>
        <v>200</v>
      </c>
      <c r="BC879" s="40">
        <v>100</v>
      </c>
      <c r="BD879" s="40">
        <f t="shared" si="258"/>
        <v>200</v>
      </c>
      <c r="BE879" s="40">
        <f t="shared" si="247"/>
        <v>888</v>
      </c>
      <c r="BF879" s="19"/>
      <c r="BG879" s="44"/>
      <c r="BH879" s="7"/>
    </row>
    <row r="880" spans="1:60">
      <c r="A880" s="13">
        <v>76</v>
      </c>
      <c r="B880" s="19" t="s">
        <v>620</v>
      </c>
      <c r="C880" s="19" t="s">
        <v>36</v>
      </c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4"/>
      <c r="AA880" s="19"/>
      <c r="AB880" s="19"/>
      <c r="AC880" s="19"/>
      <c r="AD880" s="19"/>
      <c r="AE880" s="19"/>
      <c r="AF880" s="19"/>
      <c r="AG880" s="19"/>
      <c r="AH880" s="19"/>
      <c r="AI880" s="14">
        <f t="shared" si="260"/>
        <v>0</v>
      </c>
      <c r="AJ880" s="14">
        <v>35</v>
      </c>
      <c r="AK880" s="36">
        <f t="shared" si="244"/>
        <v>0</v>
      </c>
      <c r="AL880" s="19">
        <v>0</v>
      </c>
      <c r="AM880" s="36">
        <v>100</v>
      </c>
      <c r="AN880" s="36">
        <v>100</v>
      </c>
      <c r="AO880" s="41"/>
      <c r="AP880" s="41">
        <f t="shared" si="259"/>
        <v>0</v>
      </c>
      <c r="AQ880" s="41">
        <f t="shared" si="255"/>
        <v>0</v>
      </c>
      <c r="AR880" s="19"/>
      <c r="AS880" s="19"/>
      <c r="AT880" s="19"/>
      <c r="AU880" s="14">
        <f t="shared" si="254"/>
        <v>0</v>
      </c>
      <c r="AV880" s="14">
        <f t="shared" si="240"/>
        <v>0</v>
      </c>
      <c r="AW880" s="40">
        <v>0</v>
      </c>
      <c r="AX880" s="40">
        <v>110</v>
      </c>
      <c r="AY880" s="40">
        <f t="shared" si="261"/>
        <v>0</v>
      </c>
      <c r="AZ880" s="40">
        <f t="shared" si="246"/>
        <v>110</v>
      </c>
      <c r="BA880" s="40">
        <v>100</v>
      </c>
      <c r="BB880" s="40">
        <v>100</v>
      </c>
      <c r="BC880" s="40">
        <v>100</v>
      </c>
      <c r="BD880" s="40">
        <v>100</v>
      </c>
      <c r="BE880" s="40">
        <f t="shared" si="247"/>
        <v>0</v>
      </c>
      <c r="BF880" s="19"/>
      <c r="BG880" s="44"/>
      <c r="BH880" s="7"/>
    </row>
    <row r="881" spans="1:261">
      <c r="A881" s="13">
        <v>78</v>
      </c>
      <c r="B881" s="19" t="s">
        <v>963</v>
      </c>
      <c r="C881" s="19" t="s">
        <v>36</v>
      </c>
      <c r="D881" s="19">
        <v>8</v>
      </c>
      <c r="E881" s="19">
        <v>9</v>
      </c>
      <c r="F881" s="19">
        <v>9</v>
      </c>
      <c r="G881" s="19">
        <v>9</v>
      </c>
      <c r="H881" s="19">
        <v>9</v>
      </c>
      <c r="I881" s="19">
        <v>9</v>
      </c>
      <c r="J881" s="19">
        <v>9</v>
      </c>
      <c r="K881" s="19">
        <v>9</v>
      </c>
      <c r="L881" s="19">
        <v>9.5</v>
      </c>
      <c r="M881" s="19">
        <v>9</v>
      </c>
      <c r="N881" s="14">
        <v>10</v>
      </c>
      <c r="O881" s="19">
        <v>8</v>
      </c>
      <c r="P881" s="19">
        <v>10</v>
      </c>
      <c r="Q881" s="19">
        <v>9</v>
      </c>
      <c r="R881" s="19">
        <v>10</v>
      </c>
      <c r="S881" s="19">
        <v>10</v>
      </c>
      <c r="T881" s="19">
        <v>9.5</v>
      </c>
      <c r="U881" s="19">
        <v>10</v>
      </c>
      <c r="V881" s="19">
        <v>10</v>
      </c>
      <c r="W881" s="19">
        <v>10</v>
      </c>
      <c r="X881" s="19">
        <v>9</v>
      </c>
      <c r="Y881" s="19">
        <v>10</v>
      </c>
      <c r="Z881" s="14">
        <v>10</v>
      </c>
      <c r="AA881" s="19">
        <v>10</v>
      </c>
      <c r="AB881" s="19">
        <v>10</v>
      </c>
      <c r="AC881" s="19">
        <v>10</v>
      </c>
      <c r="AD881" s="19">
        <v>10</v>
      </c>
      <c r="AE881" s="19">
        <v>10</v>
      </c>
      <c r="AF881" s="19">
        <v>10</v>
      </c>
      <c r="AG881" s="19">
        <v>8</v>
      </c>
      <c r="AH881" s="19">
        <v>9</v>
      </c>
      <c r="AI881" s="14">
        <f t="shared" si="260"/>
        <v>292</v>
      </c>
      <c r="AJ881" s="14">
        <v>35</v>
      </c>
      <c r="AK881" s="36">
        <f t="shared" si="244"/>
        <v>10220</v>
      </c>
      <c r="AL881" s="19">
        <v>0</v>
      </c>
      <c r="AM881" s="36">
        <v>100</v>
      </c>
      <c r="AN881" s="36">
        <v>100</v>
      </c>
      <c r="AO881" s="41"/>
      <c r="AP881" s="41">
        <f t="shared" si="259"/>
        <v>0</v>
      </c>
      <c r="AQ881" s="41">
        <f t="shared" si="255"/>
        <v>0</v>
      </c>
      <c r="AR881" s="19"/>
      <c r="AS881" s="19"/>
      <c r="AT881" s="19">
        <v>2300</v>
      </c>
      <c r="AU881" s="14">
        <f t="shared" si="254"/>
        <v>2300</v>
      </c>
      <c r="AV881" s="14">
        <f t="shared" si="240"/>
        <v>0</v>
      </c>
      <c r="AW881" s="40">
        <f t="shared" ref="AW881:AW910" si="262">AM881+AN881+AP881+AR881+AU881+AY881</f>
        <v>2792</v>
      </c>
      <c r="AX881" s="40">
        <v>305.5</v>
      </c>
      <c r="AY881" s="40">
        <f t="shared" si="261"/>
        <v>292</v>
      </c>
      <c r="AZ881" s="40">
        <f t="shared" si="246"/>
        <v>597.5</v>
      </c>
      <c r="BA881" s="40">
        <v>100</v>
      </c>
      <c r="BB881" s="40">
        <f t="shared" ref="BB881:BB910" si="263">BA881+AM881</f>
        <v>200</v>
      </c>
      <c r="BC881" s="40">
        <v>100</v>
      </c>
      <c r="BD881" s="40">
        <f t="shared" ref="BD881:BD910" si="264">BC881+AN881</f>
        <v>200</v>
      </c>
      <c r="BE881" s="40">
        <f t="shared" si="247"/>
        <v>7428</v>
      </c>
      <c r="BF881" s="19"/>
      <c r="BG881" s="44"/>
      <c r="BH881" s="12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</row>
    <row r="882" spans="1:60">
      <c r="A882" s="13">
        <v>822</v>
      </c>
      <c r="B882" s="19" t="s">
        <v>964</v>
      </c>
      <c r="C882" s="19" t="s">
        <v>36</v>
      </c>
      <c r="D882" s="19">
        <v>4.5</v>
      </c>
      <c r="E882" s="19">
        <v>5</v>
      </c>
      <c r="F882" s="19">
        <v>5</v>
      </c>
      <c r="G882" s="19">
        <v>5</v>
      </c>
      <c r="H882" s="19" t="s">
        <v>0</v>
      </c>
      <c r="I882" s="19">
        <v>5.5</v>
      </c>
      <c r="J882" s="19">
        <v>3.5</v>
      </c>
      <c r="K882" s="19">
        <v>5.5</v>
      </c>
      <c r="L882" s="19">
        <v>5.5</v>
      </c>
      <c r="M882" s="19">
        <v>6</v>
      </c>
      <c r="N882" s="14">
        <v>5.5</v>
      </c>
      <c r="O882" s="19">
        <v>6</v>
      </c>
      <c r="P882" s="19">
        <v>6</v>
      </c>
      <c r="Q882" s="19">
        <v>6.5</v>
      </c>
      <c r="R882" s="19">
        <v>6</v>
      </c>
      <c r="S882" s="19">
        <v>4</v>
      </c>
      <c r="T882" s="19">
        <v>6.5</v>
      </c>
      <c r="U882" s="19">
        <v>6.5</v>
      </c>
      <c r="V882" s="19">
        <v>6.5</v>
      </c>
      <c r="W882" s="19">
        <v>6</v>
      </c>
      <c r="X882" s="19">
        <v>6</v>
      </c>
      <c r="Y882" s="19">
        <v>6</v>
      </c>
      <c r="Z882" s="14">
        <v>5.5</v>
      </c>
      <c r="AA882" s="19">
        <v>5</v>
      </c>
      <c r="AB882" s="19">
        <v>4.5</v>
      </c>
      <c r="AC882" s="19">
        <v>5</v>
      </c>
      <c r="AD882" s="19">
        <v>5.5</v>
      </c>
      <c r="AE882" s="19">
        <v>5.5</v>
      </c>
      <c r="AF882" s="19">
        <v>6</v>
      </c>
      <c r="AG882" s="19">
        <v>5.5</v>
      </c>
      <c r="AH882" s="19">
        <v>5.5</v>
      </c>
      <c r="AI882" s="14">
        <f t="shared" si="260"/>
        <v>165</v>
      </c>
      <c r="AJ882" s="14">
        <v>35</v>
      </c>
      <c r="AK882" s="36">
        <f t="shared" si="244"/>
        <v>5775</v>
      </c>
      <c r="AL882" s="19">
        <v>0</v>
      </c>
      <c r="AM882" s="36">
        <v>100</v>
      </c>
      <c r="AN882" s="36">
        <v>100</v>
      </c>
      <c r="AO882" s="41"/>
      <c r="AP882" s="41">
        <f t="shared" si="259"/>
        <v>0</v>
      </c>
      <c r="AQ882" s="41">
        <f t="shared" si="255"/>
        <v>0</v>
      </c>
      <c r="AR882" s="19"/>
      <c r="AS882" s="19"/>
      <c r="AT882" s="19">
        <v>2750</v>
      </c>
      <c r="AU882" s="14">
        <f t="shared" si="254"/>
        <v>2750</v>
      </c>
      <c r="AV882" s="14">
        <f t="shared" si="240"/>
        <v>0</v>
      </c>
      <c r="AW882" s="40">
        <f t="shared" si="262"/>
        <v>3115</v>
      </c>
      <c r="AX882" s="40">
        <v>163</v>
      </c>
      <c r="AY882" s="40">
        <f t="shared" si="261"/>
        <v>165</v>
      </c>
      <c r="AZ882" s="40">
        <f t="shared" si="246"/>
        <v>328</v>
      </c>
      <c r="BA882" s="40">
        <v>100</v>
      </c>
      <c r="BB882" s="40">
        <f t="shared" si="263"/>
        <v>200</v>
      </c>
      <c r="BC882" s="40">
        <v>100</v>
      </c>
      <c r="BD882" s="40">
        <f t="shared" si="264"/>
        <v>200</v>
      </c>
      <c r="BE882" s="40">
        <f t="shared" si="247"/>
        <v>2660</v>
      </c>
      <c r="BF882" s="19"/>
      <c r="BG882" s="44"/>
      <c r="BH882" s="7"/>
    </row>
    <row r="883" spans="1:60">
      <c r="A883" s="118">
        <v>969</v>
      </c>
      <c r="B883" s="118" t="s">
        <v>965</v>
      </c>
      <c r="C883" s="118" t="s">
        <v>36</v>
      </c>
      <c r="D883" s="118">
        <v>2</v>
      </c>
      <c r="E883" s="118">
        <v>2.5</v>
      </c>
      <c r="F883" s="118">
        <v>2</v>
      </c>
      <c r="G883" s="118">
        <v>2</v>
      </c>
      <c r="H883" s="118">
        <v>0</v>
      </c>
      <c r="I883" s="118">
        <v>0</v>
      </c>
      <c r="J883" s="118">
        <v>0</v>
      </c>
      <c r="K883" s="118">
        <v>1.5</v>
      </c>
      <c r="L883" s="118">
        <v>1</v>
      </c>
      <c r="M883" s="118">
        <v>0</v>
      </c>
      <c r="N883" s="118">
        <v>2</v>
      </c>
      <c r="O883" s="118">
        <v>0</v>
      </c>
      <c r="P883" s="118">
        <v>0</v>
      </c>
      <c r="Q883" s="118">
        <v>1</v>
      </c>
      <c r="R883" s="118">
        <v>0</v>
      </c>
      <c r="S883" s="118">
        <v>0</v>
      </c>
      <c r="T883" s="118">
        <v>1.5</v>
      </c>
      <c r="U883" s="118">
        <v>2</v>
      </c>
      <c r="V883" s="118">
        <v>0</v>
      </c>
      <c r="W883" s="118">
        <v>1.5</v>
      </c>
      <c r="X883" s="118">
        <v>0</v>
      </c>
      <c r="Y883" s="118">
        <v>0</v>
      </c>
      <c r="Z883" s="118"/>
      <c r="AA883" s="118"/>
      <c r="AB883" s="118"/>
      <c r="AC883" s="118"/>
      <c r="AD883" s="118"/>
      <c r="AE883" s="118"/>
      <c r="AF883" s="118"/>
      <c r="AG883" s="118"/>
      <c r="AH883" s="118"/>
      <c r="AI883" s="14">
        <f t="shared" si="260"/>
        <v>19</v>
      </c>
      <c r="AJ883" s="14">
        <v>35</v>
      </c>
      <c r="AK883" s="36">
        <f t="shared" si="244"/>
        <v>665</v>
      </c>
      <c r="AL883" s="14">
        <v>0</v>
      </c>
      <c r="AM883" s="14"/>
      <c r="AN883" s="14"/>
      <c r="AO883" s="14"/>
      <c r="AP883" s="41">
        <f t="shared" si="259"/>
        <v>0</v>
      </c>
      <c r="AQ883" s="41">
        <f t="shared" si="255"/>
        <v>0</v>
      </c>
      <c r="AR883" s="118"/>
      <c r="AS883" s="14"/>
      <c r="AT883" s="118"/>
      <c r="AU883" s="14">
        <f t="shared" si="254"/>
        <v>0</v>
      </c>
      <c r="AV883" s="14">
        <f t="shared" si="240"/>
        <v>0</v>
      </c>
      <c r="AW883" s="40">
        <f t="shared" si="262"/>
        <v>19</v>
      </c>
      <c r="AX883" s="118"/>
      <c r="AY883" s="40">
        <f t="shared" si="261"/>
        <v>19</v>
      </c>
      <c r="AZ883" s="40">
        <f t="shared" si="246"/>
        <v>19</v>
      </c>
      <c r="BA883" s="118"/>
      <c r="BB883" s="40">
        <f t="shared" si="263"/>
        <v>0</v>
      </c>
      <c r="BC883" s="118"/>
      <c r="BD883" s="40">
        <f t="shared" si="264"/>
        <v>0</v>
      </c>
      <c r="BE883" s="40">
        <f t="shared" si="247"/>
        <v>646</v>
      </c>
      <c r="BF883" s="118"/>
      <c r="BG883" s="118"/>
      <c r="BH883" s="7"/>
    </row>
    <row r="884" spans="1:60">
      <c r="A884" s="118">
        <v>970</v>
      </c>
      <c r="B884" s="118" t="s">
        <v>966</v>
      </c>
      <c r="C884" s="118" t="s">
        <v>36</v>
      </c>
      <c r="D884" s="118">
        <v>3.5</v>
      </c>
      <c r="E884" s="118">
        <v>5.5</v>
      </c>
      <c r="F884" s="118">
        <v>5.5</v>
      </c>
      <c r="G884" s="118">
        <v>5.5</v>
      </c>
      <c r="H884" s="118">
        <v>5.5</v>
      </c>
      <c r="I884" s="118">
        <v>5.5</v>
      </c>
      <c r="J884" s="118">
        <v>5.5</v>
      </c>
      <c r="K884" s="118">
        <v>5.5</v>
      </c>
      <c r="L884" s="118">
        <v>5.5</v>
      </c>
      <c r="M884" s="118">
        <v>5.5</v>
      </c>
      <c r="N884" s="118">
        <v>5.5</v>
      </c>
      <c r="O884" s="118">
        <v>5.5</v>
      </c>
      <c r="P884" s="118">
        <v>5.5</v>
      </c>
      <c r="Q884" s="118">
        <v>5.5</v>
      </c>
      <c r="R884" s="118">
        <v>5.5</v>
      </c>
      <c r="S884" s="118">
        <v>5.5</v>
      </c>
      <c r="T884" s="118">
        <v>5.5</v>
      </c>
      <c r="U884" s="118">
        <v>5.5</v>
      </c>
      <c r="V884" s="118">
        <v>5.5</v>
      </c>
      <c r="W884" s="118">
        <v>5.5</v>
      </c>
      <c r="X884" s="118">
        <v>5.5</v>
      </c>
      <c r="Y884" s="118">
        <v>5.5</v>
      </c>
      <c r="Z884" s="118">
        <v>5</v>
      </c>
      <c r="AA884" s="118">
        <v>5.5</v>
      </c>
      <c r="AB884" s="118">
        <v>0</v>
      </c>
      <c r="AC884" s="118">
        <v>5.5</v>
      </c>
      <c r="AD884" s="118">
        <v>5.5</v>
      </c>
      <c r="AE884" s="118">
        <v>5.5</v>
      </c>
      <c r="AF884" s="118">
        <v>5.5</v>
      </c>
      <c r="AG884" s="118">
        <v>5.5</v>
      </c>
      <c r="AH884" s="118">
        <v>5.5</v>
      </c>
      <c r="AI884" s="14">
        <f t="shared" si="260"/>
        <v>162.5</v>
      </c>
      <c r="AJ884" s="14">
        <v>35</v>
      </c>
      <c r="AK884" s="36">
        <f t="shared" si="244"/>
        <v>5687.5</v>
      </c>
      <c r="AL884" s="14">
        <v>0</v>
      </c>
      <c r="AM884" s="14"/>
      <c r="AN884" s="14"/>
      <c r="AO884" s="14"/>
      <c r="AP884" s="41">
        <f t="shared" si="259"/>
        <v>0</v>
      </c>
      <c r="AQ884" s="41">
        <f t="shared" si="255"/>
        <v>0</v>
      </c>
      <c r="AR884" s="118"/>
      <c r="AS884" s="14"/>
      <c r="AT884" s="118"/>
      <c r="AU884" s="14">
        <f t="shared" si="254"/>
        <v>0</v>
      </c>
      <c r="AV884" s="14">
        <f t="shared" ref="AV884:AV947" si="265">AT884-AU884</f>
        <v>0</v>
      </c>
      <c r="AW884" s="40">
        <f t="shared" si="262"/>
        <v>162.5</v>
      </c>
      <c r="AX884" s="118"/>
      <c r="AY884" s="40">
        <f t="shared" si="261"/>
        <v>162.5</v>
      </c>
      <c r="AZ884" s="40">
        <f t="shared" si="246"/>
        <v>162.5</v>
      </c>
      <c r="BA884" s="118"/>
      <c r="BB884" s="40">
        <f t="shared" si="263"/>
        <v>0</v>
      </c>
      <c r="BC884" s="118"/>
      <c r="BD884" s="40">
        <f t="shared" si="264"/>
        <v>0</v>
      </c>
      <c r="BE884" s="40">
        <f t="shared" si="247"/>
        <v>5525</v>
      </c>
      <c r="BF884" s="118"/>
      <c r="BG884" s="118"/>
      <c r="BH884" s="7"/>
    </row>
    <row r="885" spans="1:60">
      <c r="A885" s="13">
        <v>83</v>
      </c>
      <c r="B885" s="18" t="s">
        <v>967</v>
      </c>
      <c r="C885" s="19" t="s">
        <v>96</v>
      </c>
      <c r="D885" s="19">
        <v>4.5</v>
      </c>
      <c r="E885" s="19">
        <v>5</v>
      </c>
      <c r="F885" s="14">
        <v>4.5</v>
      </c>
      <c r="G885" s="19">
        <v>5</v>
      </c>
      <c r="H885" s="19">
        <v>4</v>
      </c>
      <c r="I885" s="19">
        <v>4</v>
      </c>
      <c r="J885" s="19">
        <v>5</v>
      </c>
      <c r="K885" s="19">
        <v>3</v>
      </c>
      <c r="L885" s="19">
        <v>3.5</v>
      </c>
      <c r="M885" s="19">
        <v>3</v>
      </c>
      <c r="N885" s="19">
        <v>0</v>
      </c>
      <c r="O885" s="19">
        <v>0</v>
      </c>
      <c r="P885" s="19">
        <v>3.5</v>
      </c>
      <c r="Q885" s="19">
        <v>0</v>
      </c>
      <c r="R885" s="19">
        <v>0</v>
      </c>
      <c r="S885" s="19">
        <v>3</v>
      </c>
      <c r="T885" s="19">
        <v>3.5</v>
      </c>
      <c r="U885" s="19">
        <v>3.5</v>
      </c>
      <c r="V885" s="19">
        <v>0</v>
      </c>
      <c r="W885" s="19">
        <v>3</v>
      </c>
      <c r="X885" s="19">
        <v>3</v>
      </c>
      <c r="Y885" s="19">
        <v>3.5</v>
      </c>
      <c r="Z885" s="14">
        <v>4</v>
      </c>
      <c r="AA885" s="19">
        <v>4</v>
      </c>
      <c r="AB885" s="19">
        <v>4</v>
      </c>
      <c r="AC885" s="19">
        <v>4</v>
      </c>
      <c r="AD885" s="19">
        <v>4</v>
      </c>
      <c r="AE885" s="14">
        <v>4</v>
      </c>
      <c r="AF885" s="19"/>
      <c r="AG885" s="19">
        <v>4</v>
      </c>
      <c r="AH885" s="19">
        <v>4</v>
      </c>
      <c r="AI885" s="14">
        <f t="shared" si="260"/>
        <v>96.5</v>
      </c>
      <c r="AJ885" s="14">
        <v>35</v>
      </c>
      <c r="AK885" s="36">
        <f t="shared" si="244"/>
        <v>3377.5</v>
      </c>
      <c r="AL885" s="19">
        <v>0</v>
      </c>
      <c r="AM885" s="36">
        <v>100</v>
      </c>
      <c r="AN885" s="36">
        <v>100</v>
      </c>
      <c r="AO885" s="41"/>
      <c r="AP885" s="41">
        <f t="shared" si="259"/>
        <v>0</v>
      </c>
      <c r="AQ885" s="41">
        <f t="shared" si="255"/>
        <v>0</v>
      </c>
      <c r="AR885" s="19"/>
      <c r="AS885" s="19"/>
      <c r="AT885" s="18"/>
      <c r="AU885" s="14">
        <f t="shared" si="254"/>
        <v>0</v>
      </c>
      <c r="AV885" s="14">
        <f t="shared" si="265"/>
        <v>0</v>
      </c>
      <c r="AW885" s="40">
        <f t="shared" si="262"/>
        <v>296.5</v>
      </c>
      <c r="AX885" s="40">
        <v>1288.5</v>
      </c>
      <c r="AY885" s="40">
        <f t="shared" si="261"/>
        <v>96.5</v>
      </c>
      <c r="AZ885" s="40">
        <f t="shared" si="246"/>
        <v>1385</v>
      </c>
      <c r="BA885" s="40">
        <v>100</v>
      </c>
      <c r="BB885" s="40">
        <f t="shared" si="263"/>
        <v>200</v>
      </c>
      <c r="BC885" s="40">
        <v>100</v>
      </c>
      <c r="BD885" s="40">
        <f t="shared" si="264"/>
        <v>200</v>
      </c>
      <c r="BE885" s="40">
        <f t="shared" si="247"/>
        <v>3081</v>
      </c>
      <c r="BF885" s="19"/>
      <c r="BG885" s="44"/>
      <c r="BH885" s="7"/>
    </row>
    <row r="886" spans="1:263">
      <c r="A886" s="13">
        <v>94</v>
      </c>
      <c r="B886" s="18" t="s">
        <v>968</v>
      </c>
      <c r="C886" s="19" t="s">
        <v>96</v>
      </c>
      <c r="D886" s="19"/>
      <c r="E886" s="14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4"/>
      <c r="AA886" s="19"/>
      <c r="AB886" s="19"/>
      <c r="AC886" s="19"/>
      <c r="AD886" s="19"/>
      <c r="AE886" s="14"/>
      <c r="AF886" s="19"/>
      <c r="AG886" s="19"/>
      <c r="AH886" s="19"/>
      <c r="AI886" s="14">
        <f t="shared" si="260"/>
        <v>0</v>
      </c>
      <c r="AJ886" s="14">
        <v>35</v>
      </c>
      <c r="AK886" s="36">
        <f t="shared" si="244"/>
        <v>0</v>
      </c>
      <c r="AL886" s="19">
        <v>0</v>
      </c>
      <c r="AM886" s="36">
        <v>0</v>
      </c>
      <c r="AN886" s="36">
        <v>0</v>
      </c>
      <c r="AO886" s="41"/>
      <c r="AP886" s="41">
        <f t="shared" si="259"/>
        <v>0</v>
      </c>
      <c r="AQ886" s="41">
        <f t="shared" si="255"/>
        <v>0</v>
      </c>
      <c r="AR886" s="19"/>
      <c r="AS886" s="19"/>
      <c r="AT886" s="18"/>
      <c r="AU886" s="14">
        <f t="shared" si="254"/>
        <v>0</v>
      </c>
      <c r="AV886" s="14">
        <f t="shared" si="265"/>
        <v>0</v>
      </c>
      <c r="AW886" s="40">
        <f t="shared" si="262"/>
        <v>0</v>
      </c>
      <c r="AX886" s="40">
        <v>0</v>
      </c>
      <c r="AY886" s="40">
        <f t="shared" si="261"/>
        <v>0</v>
      </c>
      <c r="AZ886" s="40">
        <f t="shared" si="246"/>
        <v>0</v>
      </c>
      <c r="BA886" s="40">
        <v>1000</v>
      </c>
      <c r="BB886" s="40">
        <f t="shared" si="263"/>
        <v>1000</v>
      </c>
      <c r="BC886" s="40">
        <v>500</v>
      </c>
      <c r="BD886" s="40">
        <f t="shared" si="264"/>
        <v>500</v>
      </c>
      <c r="BE886" s="40">
        <f t="shared" si="247"/>
        <v>0</v>
      </c>
      <c r="BF886" s="19"/>
      <c r="BG886" s="44"/>
      <c r="BH886" s="7"/>
      <c r="JB886" s="9"/>
      <c r="JC886" s="9"/>
    </row>
    <row r="887" spans="1:263">
      <c r="A887" s="13">
        <v>97</v>
      </c>
      <c r="B887" s="18" t="s">
        <v>969</v>
      </c>
      <c r="C887" s="19" t="s">
        <v>96</v>
      </c>
      <c r="D887" s="19" t="s">
        <v>79</v>
      </c>
      <c r="E887" s="14" t="s">
        <v>79</v>
      </c>
      <c r="F887" s="19"/>
      <c r="G887" s="19" t="s">
        <v>79</v>
      </c>
      <c r="H887" s="19" t="s">
        <v>79</v>
      </c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4"/>
      <c r="AA887" s="19"/>
      <c r="AB887" s="19"/>
      <c r="AC887" s="19"/>
      <c r="AD887" s="19"/>
      <c r="AE887" s="14"/>
      <c r="AF887" s="19"/>
      <c r="AG887" s="19"/>
      <c r="AH887" s="19"/>
      <c r="AI887" s="14">
        <f t="shared" si="260"/>
        <v>0</v>
      </c>
      <c r="AJ887" s="14">
        <v>35</v>
      </c>
      <c r="AK887" s="36">
        <f t="shared" si="244"/>
        <v>0</v>
      </c>
      <c r="AL887" s="19">
        <v>0</v>
      </c>
      <c r="AM887" s="36">
        <v>0</v>
      </c>
      <c r="AN887" s="36">
        <v>0</v>
      </c>
      <c r="AO887" s="41"/>
      <c r="AP887" s="41">
        <f t="shared" si="259"/>
        <v>0</v>
      </c>
      <c r="AQ887" s="41">
        <f t="shared" si="255"/>
        <v>0</v>
      </c>
      <c r="AR887" s="19"/>
      <c r="AS887" s="19"/>
      <c r="AT887" s="18"/>
      <c r="AU887" s="14">
        <f t="shared" si="254"/>
        <v>0</v>
      </c>
      <c r="AV887" s="14">
        <f t="shared" si="265"/>
        <v>0</v>
      </c>
      <c r="AW887" s="40">
        <f t="shared" si="262"/>
        <v>0</v>
      </c>
      <c r="AX887" s="40">
        <v>861.5</v>
      </c>
      <c r="AY887" s="40">
        <f t="shared" si="261"/>
        <v>0</v>
      </c>
      <c r="AZ887" s="40">
        <f t="shared" si="246"/>
        <v>861.5</v>
      </c>
      <c r="BA887" s="40">
        <v>0</v>
      </c>
      <c r="BB887" s="40">
        <f t="shared" si="263"/>
        <v>0</v>
      </c>
      <c r="BC887" s="40">
        <v>0</v>
      </c>
      <c r="BD887" s="40">
        <f t="shared" si="264"/>
        <v>0</v>
      </c>
      <c r="BE887" s="40">
        <f t="shared" si="247"/>
        <v>0</v>
      </c>
      <c r="BF887" s="19"/>
      <c r="BG887" s="44"/>
      <c r="BH887" s="7"/>
      <c r="JB887" s="9"/>
      <c r="JC887" s="9"/>
    </row>
    <row r="888" spans="1:60">
      <c r="A888" s="13">
        <v>98</v>
      </c>
      <c r="B888" s="18" t="s">
        <v>970</v>
      </c>
      <c r="C888" s="19" t="s">
        <v>96</v>
      </c>
      <c r="D888" s="19"/>
      <c r="E888" s="14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4"/>
      <c r="AA888" s="19"/>
      <c r="AB888" s="19"/>
      <c r="AC888" s="19"/>
      <c r="AD888" s="19"/>
      <c r="AE888" s="14"/>
      <c r="AF888" s="19"/>
      <c r="AG888" s="19"/>
      <c r="AH888" s="19"/>
      <c r="AI888" s="14">
        <f t="shared" si="260"/>
        <v>0</v>
      </c>
      <c r="AJ888" s="14">
        <v>35</v>
      </c>
      <c r="AK888" s="36">
        <f t="shared" si="244"/>
        <v>0</v>
      </c>
      <c r="AL888" s="19">
        <v>0</v>
      </c>
      <c r="AM888" s="36">
        <v>0</v>
      </c>
      <c r="AN888" s="36">
        <v>0</v>
      </c>
      <c r="AO888" s="41"/>
      <c r="AP888" s="41">
        <f t="shared" si="259"/>
        <v>0</v>
      </c>
      <c r="AQ888" s="41">
        <f t="shared" si="255"/>
        <v>0</v>
      </c>
      <c r="AR888" s="19"/>
      <c r="AS888" s="19"/>
      <c r="AT888" s="19"/>
      <c r="AU888" s="14">
        <f t="shared" si="254"/>
        <v>0</v>
      </c>
      <c r="AV888" s="14">
        <f t="shared" si="265"/>
        <v>0</v>
      </c>
      <c r="AW888" s="40">
        <f t="shared" si="262"/>
        <v>0</v>
      </c>
      <c r="AX888" s="40">
        <v>4</v>
      </c>
      <c r="AY888" s="40">
        <f t="shared" si="261"/>
        <v>0</v>
      </c>
      <c r="AZ888" s="40">
        <f t="shared" si="246"/>
        <v>4</v>
      </c>
      <c r="BA888" s="40">
        <v>0</v>
      </c>
      <c r="BB888" s="40">
        <f t="shared" si="263"/>
        <v>0</v>
      </c>
      <c r="BC888" s="40">
        <v>0</v>
      </c>
      <c r="BD888" s="40">
        <f t="shared" si="264"/>
        <v>0</v>
      </c>
      <c r="BE888" s="40">
        <f t="shared" si="247"/>
        <v>0</v>
      </c>
      <c r="BF888" s="45"/>
      <c r="BG888" s="44"/>
      <c r="BH888" s="7"/>
    </row>
    <row r="889" spans="1:263">
      <c r="A889" s="13">
        <v>100</v>
      </c>
      <c r="B889" s="55" t="s">
        <v>971</v>
      </c>
      <c r="C889" s="27" t="s">
        <v>96</v>
      </c>
      <c r="D889" s="27">
        <v>1</v>
      </c>
      <c r="E889" s="16">
        <v>1</v>
      </c>
      <c r="F889" s="27">
        <v>1</v>
      </c>
      <c r="G889" s="27">
        <v>1</v>
      </c>
      <c r="H889" s="27">
        <v>1</v>
      </c>
      <c r="I889" s="27">
        <v>1</v>
      </c>
      <c r="J889" s="27">
        <v>1</v>
      </c>
      <c r="K889" s="27">
        <v>1</v>
      </c>
      <c r="L889" s="27">
        <v>1</v>
      </c>
      <c r="M889" s="27">
        <v>1</v>
      </c>
      <c r="N889" s="27">
        <v>1</v>
      </c>
      <c r="O889" s="27">
        <v>1</v>
      </c>
      <c r="P889" s="27">
        <v>1</v>
      </c>
      <c r="Q889" s="27">
        <v>1</v>
      </c>
      <c r="R889" s="27">
        <v>1</v>
      </c>
      <c r="S889" s="27">
        <v>1</v>
      </c>
      <c r="T889" s="27">
        <v>1</v>
      </c>
      <c r="U889" s="27">
        <v>1</v>
      </c>
      <c r="V889" s="27">
        <v>1</v>
      </c>
      <c r="W889" s="27">
        <v>1</v>
      </c>
      <c r="X889" s="27">
        <v>1</v>
      </c>
      <c r="Y889" s="27">
        <v>1</v>
      </c>
      <c r="Z889" s="16">
        <v>1</v>
      </c>
      <c r="AA889" s="27">
        <v>1</v>
      </c>
      <c r="AB889" s="27">
        <v>1</v>
      </c>
      <c r="AC889" s="27">
        <v>1</v>
      </c>
      <c r="AD889" s="27">
        <v>1</v>
      </c>
      <c r="AE889" s="16"/>
      <c r="AF889" s="27">
        <v>1.5</v>
      </c>
      <c r="AG889" s="27">
        <v>1.5</v>
      </c>
      <c r="AH889" s="27"/>
      <c r="AI889" s="14">
        <f t="shared" si="260"/>
        <v>30</v>
      </c>
      <c r="AJ889" s="14">
        <v>35</v>
      </c>
      <c r="AK889" s="36">
        <f t="shared" si="244"/>
        <v>1050</v>
      </c>
      <c r="AL889" s="27">
        <v>0</v>
      </c>
      <c r="AM889" s="36">
        <v>100</v>
      </c>
      <c r="AN889" s="36">
        <v>100</v>
      </c>
      <c r="AO889" s="42"/>
      <c r="AP889" s="41">
        <f t="shared" si="259"/>
        <v>0</v>
      </c>
      <c r="AQ889" s="41">
        <f t="shared" si="255"/>
        <v>0</v>
      </c>
      <c r="AR889" s="27"/>
      <c r="AS889" s="27"/>
      <c r="AT889" s="27"/>
      <c r="AU889" s="14">
        <f t="shared" si="254"/>
        <v>0</v>
      </c>
      <c r="AV889" s="14">
        <f t="shared" si="265"/>
        <v>0</v>
      </c>
      <c r="AW889" s="40">
        <f t="shared" si="262"/>
        <v>230</v>
      </c>
      <c r="AX889" s="43">
        <v>117.5</v>
      </c>
      <c r="AY889" s="40">
        <f t="shared" si="261"/>
        <v>30</v>
      </c>
      <c r="AZ889" s="40">
        <f t="shared" si="246"/>
        <v>147.5</v>
      </c>
      <c r="BA889" s="43">
        <v>100</v>
      </c>
      <c r="BB889" s="40">
        <f t="shared" si="263"/>
        <v>200</v>
      </c>
      <c r="BC889" s="40">
        <v>100</v>
      </c>
      <c r="BD889" s="40">
        <f t="shared" si="264"/>
        <v>200</v>
      </c>
      <c r="BE889" s="40">
        <f t="shared" si="247"/>
        <v>820</v>
      </c>
      <c r="BF889" s="27"/>
      <c r="BG889" s="44"/>
      <c r="BH889" s="7"/>
      <c r="JB889" s="9"/>
      <c r="JC889" s="9"/>
    </row>
    <row r="890" spans="1:263">
      <c r="A890" s="13">
        <v>105</v>
      </c>
      <c r="B890" s="18" t="s">
        <v>972</v>
      </c>
      <c r="C890" s="19" t="s">
        <v>96</v>
      </c>
      <c r="D890" s="19"/>
      <c r="E890" s="14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4"/>
      <c r="AA890" s="19"/>
      <c r="AB890" s="19"/>
      <c r="AC890" s="19"/>
      <c r="AD890" s="19"/>
      <c r="AE890" s="14"/>
      <c r="AF890" s="19"/>
      <c r="AG890" s="19"/>
      <c r="AH890" s="19"/>
      <c r="AI890" s="14">
        <f t="shared" si="260"/>
        <v>0</v>
      </c>
      <c r="AJ890" s="14">
        <v>35</v>
      </c>
      <c r="AK890" s="36">
        <f t="shared" si="244"/>
        <v>0</v>
      </c>
      <c r="AL890" s="19">
        <v>0</v>
      </c>
      <c r="AM890" s="36">
        <v>0</v>
      </c>
      <c r="AN890" s="36">
        <v>0</v>
      </c>
      <c r="AO890" s="41"/>
      <c r="AP890" s="41">
        <f t="shared" si="259"/>
        <v>0</v>
      </c>
      <c r="AQ890" s="41">
        <f t="shared" si="255"/>
        <v>0</v>
      </c>
      <c r="AR890" s="19"/>
      <c r="AS890" s="19"/>
      <c r="AT890" s="18"/>
      <c r="AU890" s="14">
        <f t="shared" si="254"/>
        <v>0</v>
      </c>
      <c r="AV890" s="14">
        <f t="shared" si="265"/>
        <v>0</v>
      </c>
      <c r="AW890" s="40">
        <f t="shared" si="262"/>
        <v>0</v>
      </c>
      <c r="AX890" s="40">
        <v>45</v>
      </c>
      <c r="AY890" s="40">
        <f t="shared" si="261"/>
        <v>0</v>
      </c>
      <c r="AZ890" s="40">
        <f t="shared" si="246"/>
        <v>45</v>
      </c>
      <c r="BA890" s="40">
        <v>900</v>
      </c>
      <c r="BB890" s="40">
        <f t="shared" si="263"/>
        <v>900</v>
      </c>
      <c r="BC890" s="40">
        <v>0</v>
      </c>
      <c r="BD890" s="40">
        <f t="shared" si="264"/>
        <v>0</v>
      </c>
      <c r="BE890" s="40">
        <f t="shared" si="247"/>
        <v>0</v>
      </c>
      <c r="BF890" s="19"/>
      <c r="BG890" s="44"/>
      <c r="BH890" s="7"/>
      <c r="JB890" s="9"/>
      <c r="JC890" s="9"/>
    </row>
    <row r="891" spans="1:60">
      <c r="A891" s="13">
        <v>106</v>
      </c>
      <c r="B891" s="18" t="s">
        <v>973</v>
      </c>
      <c r="C891" s="19" t="s">
        <v>96</v>
      </c>
      <c r="D891" s="19"/>
      <c r="E891" s="14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4"/>
      <c r="AA891" s="19"/>
      <c r="AB891" s="19"/>
      <c r="AC891" s="19"/>
      <c r="AD891" s="19"/>
      <c r="AE891" s="14"/>
      <c r="AF891" s="19"/>
      <c r="AG891" s="19"/>
      <c r="AH891" s="19"/>
      <c r="AI891" s="14">
        <f t="shared" si="260"/>
        <v>0</v>
      </c>
      <c r="AJ891" s="14">
        <v>35</v>
      </c>
      <c r="AK891" s="36">
        <f t="shared" si="244"/>
        <v>0</v>
      </c>
      <c r="AL891" s="19">
        <v>0</v>
      </c>
      <c r="AM891" s="36">
        <v>0</v>
      </c>
      <c r="AN891" s="36">
        <v>0</v>
      </c>
      <c r="AO891" s="41"/>
      <c r="AP891" s="41">
        <f t="shared" si="259"/>
        <v>0</v>
      </c>
      <c r="AQ891" s="41">
        <f t="shared" si="255"/>
        <v>0</v>
      </c>
      <c r="AR891" s="19"/>
      <c r="AS891" s="19"/>
      <c r="AT891" s="18"/>
      <c r="AU891" s="14">
        <f t="shared" si="254"/>
        <v>0</v>
      </c>
      <c r="AV891" s="14">
        <f t="shared" si="265"/>
        <v>0</v>
      </c>
      <c r="AW891" s="40">
        <f t="shared" si="262"/>
        <v>0</v>
      </c>
      <c r="AX891" s="40">
        <v>11</v>
      </c>
      <c r="AY891" s="40">
        <f t="shared" si="261"/>
        <v>0</v>
      </c>
      <c r="AZ891" s="40">
        <f t="shared" si="246"/>
        <v>11</v>
      </c>
      <c r="BA891" s="40">
        <v>0</v>
      </c>
      <c r="BB891" s="40">
        <f t="shared" si="263"/>
        <v>0</v>
      </c>
      <c r="BC891" s="40">
        <v>0</v>
      </c>
      <c r="BD891" s="40">
        <f t="shared" si="264"/>
        <v>0</v>
      </c>
      <c r="BE891" s="40">
        <f t="shared" si="247"/>
        <v>0</v>
      </c>
      <c r="BF891" s="19"/>
      <c r="BG891" s="44"/>
      <c r="BH891" s="7"/>
    </row>
    <row r="892" spans="1:60">
      <c r="A892" s="13">
        <v>107</v>
      </c>
      <c r="B892" s="18" t="s">
        <v>974</v>
      </c>
      <c r="C892" s="19" t="s">
        <v>96</v>
      </c>
      <c r="D892" s="19" t="s">
        <v>79</v>
      </c>
      <c r="E892" s="14" t="s">
        <v>79</v>
      </c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4"/>
      <c r="AA892" s="19"/>
      <c r="AB892" s="19"/>
      <c r="AC892" s="19"/>
      <c r="AD892" s="19"/>
      <c r="AE892" s="14"/>
      <c r="AF892" s="19"/>
      <c r="AG892" s="19"/>
      <c r="AH892" s="19"/>
      <c r="AI892" s="14">
        <f t="shared" si="260"/>
        <v>0</v>
      </c>
      <c r="AJ892" s="14">
        <v>35</v>
      </c>
      <c r="AK892" s="36">
        <f t="shared" si="244"/>
        <v>0</v>
      </c>
      <c r="AL892" s="19">
        <v>0</v>
      </c>
      <c r="AM892" s="36">
        <v>0</v>
      </c>
      <c r="AN892" s="36">
        <v>0</v>
      </c>
      <c r="AO892" s="41"/>
      <c r="AP892" s="41">
        <f t="shared" si="259"/>
        <v>0</v>
      </c>
      <c r="AQ892" s="41">
        <f t="shared" si="255"/>
        <v>0</v>
      </c>
      <c r="AR892" s="19"/>
      <c r="AS892" s="19"/>
      <c r="AT892" s="18"/>
      <c r="AU892" s="14">
        <f t="shared" si="254"/>
        <v>0</v>
      </c>
      <c r="AV892" s="14">
        <f t="shared" si="265"/>
        <v>0</v>
      </c>
      <c r="AW892" s="40">
        <f t="shared" si="262"/>
        <v>0</v>
      </c>
      <c r="AX892" s="40">
        <v>240</v>
      </c>
      <c r="AY892" s="40">
        <f t="shared" si="261"/>
        <v>0</v>
      </c>
      <c r="AZ892" s="40">
        <f t="shared" si="246"/>
        <v>240</v>
      </c>
      <c r="BA892" s="40">
        <v>1000</v>
      </c>
      <c r="BB892" s="40">
        <f t="shared" si="263"/>
        <v>1000</v>
      </c>
      <c r="BC892" s="40">
        <v>100</v>
      </c>
      <c r="BD892" s="40">
        <f t="shared" si="264"/>
        <v>100</v>
      </c>
      <c r="BE892" s="40">
        <f t="shared" si="247"/>
        <v>0</v>
      </c>
      <c r="BF892" s="19"/>
      <c r="BG892" s="44"/>
      <c r="BH892" s="7"/>
    </row>
    <row r="893" spans="1:60">
      <c r="A893" s="13">
        <v>109</v>
      </c>
      <c r="B893" s="19" t="s">
        <v>975</v>
      </c>
      <c r="C893" s="19" t="s">
        <v>96</v>
      </c>
      <c r="D893" s="19">
        <v>1</v>
      </c>
      <c r="E893" s="14">
        <v>1</v>
      </c>
      <c r="F893" s="19">
        <v>1</v>
      </c>
      <c r="G893" s="19">
        <v>1</v>
      </c>
      <c r="H893" s="19">
        <v>1</v>
      </c>
      <c r="I893" s="19">
        <v>1</v>
      </c>
      <c r="J893" s="19">
        <v>1</v>
      </c>
      <c r="K893" s="19">
        <v>0</v>
      </c>
      <c r="L893" s="19">
        <v>0</v>
      </c>
      <c r="M893" s="19">
        <v>0</v>
      </c>
      <c r="N893" s="19">
        <v>0</v>
      </c>
      <c r="O893" s="19">
        <v>0</v>
      </c>
      <c r="P893" s="19">
        <v>1</v>
      </c>
      <c r="Q893" s="19">
        <v>0</v>
      </c>
      <c r="R893" s="19">
        <v>0</v>
      </c>
      <c r="S893" s="19">
        <v>0</v>
      </c>
      <c r="T893" s="19">
        <v>0</v>
      </c>
      <c r="U893" s="19">
        <v>0</v>
      </c>
      <c r="V893" s="19">
        <v>0</v>
      </c>
      <c r="W893" s="19">
        <v>0</v>
      </c>
      <c r="X893" s="19"/>
      <c r="Y893" s="19"/>
      <c r="Z893" s="14"/>
      <c r="AA893" s="19"/>
      <c r="AB893" s="19"/>
      <c r="AC893" s="19"/>
      <c r="AD893" s="19"/>
      <c r="AE893" s="14"/>
      <c r="AF893" s="19"/>
      <c r="AG893" s="19"/>
      <c r="AH893" s="19"/>
      <c r="AI893" s="14">
        <f t="shared" si="260"/>
        <v>8</v>
      </c>
      <c r="AJ893" s="14">
        <v>35</v>
      </c>
      <c r="AK893" s="36">
        <f t="shared" si="244"/>
        <v>280</v>
      </c>
      <c r="AL893" s="19">
        <v>0</v>
      </c>
      <c r="AM893" s="36">
        <v>100</v>
      </c>
      <c r="AN893" s="36">
        <v>100</v>
      </c>
      <c r="AO893" s="41"/>
      <c r="AP893" s="41">
        <f t="shared" si="259"/>
        <v>0</v>
      </c>
      <c r="AQ893" s="41">
        <f t="shared" si="255"/>
        <v>0</v>
      </c>
      <c r="AR893" s="19"/>
      <c r="AS893" s="19"/>
      <c r="AT893" s="19"/>
      <c r="AU893" s="14">
        <f t="shared" si="254"/>
        <v>0</v>
      </c>
      <c r="AV893" s="14">
        <f t="shared" si="265"/>
        <v>0</v>
      </c>
      <c r="AW893" s="40">
        <f t="shared" si="262"/>
        <v>208</v>
      </c>
      <c r="AX893" s="40">
        <v>145</v>
      </c>
      <c r="AY893" s="40">
        <f t="shared" si="261"/>
        <v>8</v>
      </c>
      <c r="AZ893" s="40">
        <f t="shared" si="246"/>
        <v>153</v>
      </c>
      <c r="BA893" s="40">
        <v>100</v>
      </c>
      <c r="BB893" s="40">
        <f t="shared" si="263"/>
        <v>200</v>
      </c>
      <c r="BC893" s="40">
        <v>100</v>
      </c>
      <c r="BD893" s="40">
        <f t="shared" si="264"/>
        <v>200</v>
      </c>
      <c r="BE893" s="40">
        <f t="shared" si="247"/>
        <v>72</v>
      </c>
      <c r="BF893" s="19"/>
      <c r="BG893" s="44"/>
      <c r="BH893" s="7"/>
    </row>
    <row r="894" spans="1:60">
      <c r="A894" s="13">
        <v>110</v>
      </c>
      <c r="B894" s="19" t="s">
        <v>976</v>
      </c>
      <c r="C894" s="19" t="s">
        <v>96</v>
      </c>
      <c r="D894" s="19">
        <v>2</v>
      </c>
      <c r="E894" s="14">
        <v>1.5</v>
      </c>
      <c r="F894" s="19">
        <v>2</v>
      </c>
      <c r="G894" s="19">
        <v>2</v>
      </c>
      <c r="H894" s="19">
        <v>2</v>
      </c>
      <c r="I894" s="19">
        <v>2</v>
      </c>
      <c r="J894" s="19">
        <v>2</v>
      </c>
      <c r="K894" s="19">
        <v>2.5</v>
      </c>
      <c r="L894" s="19">
        <v>2.5</v>
      </c>
      <c r="M894" s="19">
        <v>2.5</v>
      </c>
      <c r="N894" s="19">
        <v>2</v>
      </c>
      <c r="O894" s="19">
        <v>2.5</v>
      </c>
      <c r="P894" s="19">
        <v>2.5</v>
      </c>
      <c r="Q894" s="19">
        <v>2</v>
      </c>
      <c r="R894" s="19">
        <v>2</v>
      </c>
      <c r="S894" s="19">
        <v>3</v>
      </c>
      <c r="T894" s="19">
        <v>2.5</v>
      </c>
      <c r="U894" s="19">
        <v>2.5</v>
      </c>
      <c r="V894" s="19">
        <v>2.5</v>
      </c>
      <c r="W894" s="19">
        <v>2.5</v>
      </c>
      <c r="X894" s="19">
        <v>2</v>
      </c>
      <c r="Y894" s="19">
        <v>2</v>
      </c>
      <c r="Z894" s="14">
        <v>2.5</v>
      </c>
      <c r="AA894" s="19">
        <v>2.5</v>
      </c>
      <c r="AB894" s="19">
        <v>2.5</v>
      </c>
      <c r="AC894" s="19">
        <v>2.5</v>
      </c>
      <c r="AD894" s="19">
        <v>3</v>
      </c>
      <c r="AE894" s="14">
        <v>3</v>
      </c>
      <c r="AF894" s="19">
        <v>3</v>
      </c>
      <c r="AG894" s="19">
        <v>2.5</v>
      </c>
      <c r="AH894" s="19">
        <v>3</v>
      </c>
      <c r="AI894" s="14">
        <f t="shared" si="260"/>
        <v>73.5</v>
      </c>
      <c r="AJ894" s="14">
        <v>35</v>
      </c>
      <c r="AK894" s="36">
        <f t="shared" si="244"/>
        <v>2572.5</v>
      </c>
      <c r="AL894" s="19">
        <v>0</v>
      </c>
      <c r="AM894" s="36">
        <v>100</v>
      </c>
      <c r="AN894" s="36">
        <v>100</v>
      </c>
      <c r="AO894" s="41"/>
      <c r="AP894" s="41">
        <f t="shared" si="259"/>
        <v>0</v>
      </c>
      <c r="AQ894" s="41">
        <f t="shared" si="255"/>
        <v>0</v>
      </c>
      <c r="AR894" s="19"/>
      <c r="AS894" s="19"/>
      <c r="AT894" s="19"/>
      <c r="AU894" s="14">
        <f t="shared" si="254"/>
        <v>0</v>
      </c>
      <c r="AV894" s="14">
        <f t="shared" si="265"/>
        <v>0</v>
      </c>
      <c r="AW894" s="40">
        <f t="shared" si="262"/>
        <v>273.5</v>
      </c>
      <c r="AX894" s="40">
        <v>513</v>
      </c>
      <c r="AY894" s="40">
        <f t="shared" si="261"/>
        <v>73.5</v>
      </c>
      <c r="AZ894" s="40">
        <f t="shared" si="246"/>
        <v>586.5</v>
      </c>
      <c r="BA894" s="40">
        <v>100</v>
      </c>
      <c r="BB894" s="40">
        <f t="shared" si="263"/>
        <v>200</v>
      </c>
      <c r="BC894" s="40">
        <v>100</v>
      </c>
      <c r="BD894" s="40">
        <f t="shared" si="264"/>
        <v>200</v>
      </c>
      <c r="BE894" s="40">
        <f t="shared" si="247"/>
        <v>2299</v>
      </c>
      <c r="BF894" s="45"/>
      <c r="BG894" s="44"/>
      <c r="BH894" s="7"/>
    </row>
    <row r="895" spans="1:261">
      <c r="A895" s="13">
        <v>111</v>
      </c>
      <c r="B895" s="19" t="s">
        <v>977</v>
      </c>
      <c r="C895" s="19" t="s">
        <v>96</v>
      </c>
      <c r="D895" s="19"/>
      <c r="E895" s="14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4"/>
      <c r="AA895" s="19"/>
      <c r="AB895" s="19"/>
      <c r="AC895" s="19"/>
      <c r="AD895" s="19"/>
      <c r="AE895" s="14"/>
      <c r="AF895" s="19"/>
      <c r="AG895" s="19"/>
      <c r="AH895" s="19"/>
      <c r="AI895" s="14">
        <f t="shared" si="260"/>
        <v>0</v>
      </c>
      <c r="AJ895" s="14">
        <v>35</v>
      </c>
      <c r="AK895" s="36">
        <f t="shared" si="244"/>
        <v>0</v>
      </c>
      <c r="AL895" s="19">
        <v>0</v>
      </c>
      <c r="AM895" s="36">
        <v>0</v>
      </c>
      <c r="AN895" s="36">
        <v>0</v>
      </c>
      <c r="AO895" s="41"/>
      <c r="AP895" s="41">
        <f t="shared" si="259"/>
        <v>0</v>
      </c>
      <c r="AQ895" s="41">
        <f t="shared" si="255"/>
        <v>0</v>
      </c>
      <c r="AR895" s="19"/>
      <c r="AS895" s="19"/>
      <c r="AT895" s="19"/>
      <c r="AU895" s="14">
        <f t="shared" si="254"/>
        <v>0</v>
      </c>
      <c r="AV895" s="14">
        <f t="shared" si="265"/>
        <v>0</v>
      </c>
      <c r="AW895" s="40">
        <f t="shared" si="262"/>
        <v>0</v>
      </c>
      <c r="AX895" s="40">
        <v>37</v>
      </c>
      <c r="AY895" s="40">
        <f t="shared" si="261"/>
        <v>0</v>
      </c>
      <c r="AZ895" s="40">
        <f t="shared" si="246"/>
        <v>37</v>
      </c>
      <c r="BA895" s="40">
        <v>0</v>
      </c>
      <c r="BB895" s="40">
        <f t="shared" si="263"/>
        <v>0</v>
      </c>
      <c r="BC895" s="40">
        <v>0</v>
      </c>
      <c r="BD895" s="40">
        <f t="shared" si="264"/>
        <v>0</v>
      </c>
      <c r="BE895" s="40">
        <f t="shared" si="247"/>
        <v>0</v>
      </c>
      <c r="BF895" s="45"/>
      <c r="BG895" s="44"/>
      <c r="BH895" s="12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</row>
    <row r="896" spans="1:60">
      <c r="A896" s="13">
        <v>112</v>
      </c>
      <c r="B896" s="19" t="s">
        <v>978</v>
      </c>
      <c r="C896" s="19" t="s">
        <v>96</v>
      </c>
      <c r="D896" s="19">
        <v>3</v>
      </c>
      <c r="E896" s="14">
        <v>2</v>
      </c>
      <c r="F896" s="19"/>
      <c r="G896" s="19">
        <v>0</v>
      </c>
      <c r="H896" s="19">
        <v>3.5</v>
      </c>
      <c r="I896" s="19">
        <v>1</v>
      </c>
      <c r="J896" s="19">
        <v>3</v>
      </c>
      <c r="K896" s="19">
        <v>3</v>
      </c>
      <c r="L896" s="19">
        <v>3</v>
      </c>
      <c r="M896" s="19">
        <v>3</v>
      </c>
      <c r="N896" s="19">
        <v>3</v>
      </c>
      <c r="O896" s="19">
        <v>3</v>
      </c>
      <c r="P896" s="19">
        <v>3</v>
      </c>
      <c r="Q896" s="19">
        <v>2</v>
      </c>
      <c r="R896" s="19">
        <v>2</v>
      </c>
      <c r="S896" s="19">
        <v>3</v>
      </c>
      <c r="T896" s="19">
        <v>3</v>
      </c>
      <c r="U896" s="19">
        <v>3</v>
      </c>
      <c r="V896" s="19">
        <v>3.5</v>
      </c>
      <c r="W896" s="19">
        <v>3.5</v>
      </c>
      <c r="X896" s="19">
        <v>3</v>
      </c>
      <c r="Y896" s="19">
        <v>3.5</v>
      </c>
      <c r="Z896" s="14">
        <v>3</v>
      </c>
      <c r="AA896" s="19">
        <v>3</v>
      </c>
      <c r="AB896" s="19">
        <v>3</v>
      </c>
      <c r="AC896" s="19">
        <v>3.5</v>
      </c>
      <c r="AD896" s="19">
        <v>3.5</v>
      </c>
      <c r="AE896" s="14">
        <v>3.5</v>
      </c>
      <c r="AF896" s="19">
        <v>3</v>
      </c>
      <c r="AG896" s="19">
        <v>2</v>
      </c>
      <c r="AH896" s="19"/>
      <c r="AI896" s="14">
        <f t="shared" si="260"/>
        <v>81.5</v>
      </c>
      <c r="AJ896" s="14">
        <v>35</v>
      </c>
      <c r="AK896" s="36">
        <f t="shared" si="244"/>
        <v>2852.5</v>
      </c>
      <c r="AL896" s="19">
        <v>0</v>
      </c>
      <c r="AM896" s="36">
        <v>100</v>
      </c>
      <c r="AN896" s="36">
        <v>100</v>
      </c>
      <c r="AO896" s="41"/>
      <c r="AP896" s="41">
        <f t="shared" si="259"/>
        <v>0</v>
      </c>
      <c r="AQ896" s="41">
        <f t="shared" si="255"/>
        <v>0</v>
      </c>
      <c r="AR896" s="19"/>
      <c r="AS896" s="19"/>
      <c r="AT896" s="19"/>
      <c r="AU896" s="14">
        <f t="shared" si="254"/>
        <v>0</v>
      </c>
      <c r="AV896" s="14">
        <f t="shared" si="265"/>
        <v>0</v>
      </c>
      <c r="AW896" s="40">
        <f t="shared" si="262"/>
        <v>281.5</v>
      </c>
      <c r="AX896" s="40">
        <v>29.5</v>
      </c>
      <c r="AY896" s="40">
        <f t="shared" si="261"/>
        <v>81.5</v>
      </c>
      <c r="AZ896" s="40">
        <f t="shared" si="246"/>
        <v>111</v>
      </c>
      <c r="BA896" s="40">
        <v>100</v>
      </c>
      <c r="BB896" s="40">
        <f t="shared" si="263"/>
        <v>200</v>
      </c>
      <c r="BC896" s="40">
        <v>100</v>
      </c>
      <c r="BD896" s="40">
        <f t="shared" si="264"/>
        <v>200</v>
      </c>
      <c r="BE896" s="40">
        <f t="shared" si="247"/>
        <v>2571</v>
      </c>
      <c r="BF896" s="45"/>
      <c r="BG896" s="44"/>
      <c r="BH896" s="7"/>
    </row>
    <row r="897" spans="1:60">
      <c r="A897" s="13">
        <v>113</v>
      </c>
      <c r="B897" s="19" t="s">
        <v>979</v>
      </c>
      <c r="C897" s="19" t="s">
        <v>96</v>
      </c>
      <c r="D897" s="19" t="s">
        <v>79</v>
      </c>
      <c r="E897" s="14">
        <v>1</v>
      </c>
      <c r="F897" s="19">
        <v>1</v>
      </c>
      <c r="G897" s="19">
        <v>1</v>
      </c>
      <c r="H897" s="19">
        <v>1</v>
      </c>
      <c r="I897" s="19">
        <v>1</v>
      </c>
      <c r="J897" s="19">
        <v>1</v>
      </c>
      <c r="K897" s="19">
        <v>1</v>
      </c>
      <c r="L897" s="19">
        <v>1</v>
      </c>
      <c r="M897" s="19">
        <v>1</v>
      </c>
      <c r="N897" s="19">
        <v>1</v>
      </c>
      <c r="O897" s="19">
        <v>1</v>
      </c>
      <c r="P897" s="19">
        <v>1</v>
      </c>
      <c r="Q897" s="19">
        <v>1</v>
      </c>
      <c r="R897" s="19">
        <v>1</v>
      </c>
      <c r="S897" s="19">
        <v>1</v>
      </c>
      <c r="T897" s="19">
        <v>0</v>
      </c>
      <c r="U897" s="19">
        <v>1</v>
      </c>
      <c r="V897" s="19">
        <v>1</v>
      </c>
      <c r="W897" s="19">
        <v>1</v>
      </c>
      <c r="X897" s="19"/>
      <c r="Y897" s="19">
        <v>0</v>
      </c>
      <c r="Z897" s="14"/>
      <c r="AA897" s="19">
        <v>0</v>
      </c>
      <c r="AB897" s="19">
        <v>0</v>
      </c>
      <c r="AC897" s="19">
        <v>1</v>
      </c>
      <c r="AD897" s="19"/>
      <c r="AE897" s="14"/>
      <c r="AF897" s="19"/>
      <c r="AG897" s="19"/>
      <c r="AH897" s="19"/>
      <c r="AI897" s="14">
        <f t="shared" si="260"/>
        <v>19</v>
      </c>
      <c r="AJ897" s="14">
        <v>35</v>
      </c>
      <c r="AK897" s="36">
        <f t="shared" si="244"/>
        <v>665</v>
      </c>
      <c r="AL897" s="19">
        <v>0</v>
      </c>
      <c r="AM897" s="36">
        <v>100</v>
      </c>
      <c r="AN897" s="36">
        <v>100</v>
      </c>
      <c r="AO897" s="41"/>
      <c r="AP897" s="41">
        <f t="shared" si="259"/>
        <v>0</v>
      </c>
      <c r="AQ897" s="41">
        <f t="shared" si="255"/>
        <v>0</v>
      </c>
      <c r="AR897" s="19"/>
      <c r="AS897" s="19"/>
      <c r="AT897" s="19"/>
      <c r="AU897" s="14">
        <f t="shared" si="254"/>
        <v>0</v>
      </c>
      <c r="AV897" s="14">
        <f t="shared" si="265"/>
        <v>0</v>
      </c>
      <c r="AW897" s="40">
        <f t="shared" si="262"/>
        <v>219</v>
      </c>
      <c r="AX897" s="40">
        <v>238</v>
      </c>
      <c r="AY897" s="40">
        <f t="shared" si="261"/>
        <v>19</v>
      </c>
      <c r="AZ897" s="40">
        <f t="shared" si="246"/>
        <v>257</v>
      </c>
      <c r="BA897" s="40">
        <v>100</v>
      </c>
      <c r="BB897" s="40">
        <f t="shared" si="263"/>
        <v>200</v>
      </c>
      <c r="BC897" s="40">
        <v>100</v>
      </c>
      <c r="BD897" s="40">
        <f t="shared" si="264"/>
        <v>200</v>
      </c>
      <c r="BE897" s="40">
        <f t="shared" si="247"/>
        <v>446</v>
      </c>
      <c r="BF897" s="45"/>
      <c r="BG897" s="44" t="s">
        <v>0</v>
      </c>
      <c r="BH897" s="7"/>
    </row>
    <row r="898" spans="1:60">
      <c r="A898" s="13">
        <v>115</v>
      </c>
      <c r="B898" s="19" t="s">
        <v>980</v>
      </c>
      <c r="C898" s="19" t="s">
        <v>96</v>
      </c>
      <c r="D898" s="19">
        <v>8</v>
      </c>
      <c r="E898" s="14">
        <v>8</v>
      </c>
      <c r="F898" s="19">
        <v>9.5</v>
      </c>
      <c r="G898" s="19">
        <v>8</v>
      </c>
      <c r="H898" s="19">
        <v>11</v>
      </c>
      <c r="I898" s="19">
        <v>10</v>
      </c>
      <c r="J898" s="19">
        <v>7.5</v>
      </c>
      <c r="K898" s="19">
        <v>7</v>
      </c>
      <c r="L898" s="19">
        <v>7</v>
      </c>
      <c r="M898" s="19">
        <v>8.5</v>
      </c>
      <c r="N898" s="19">
        <v>7.5</v>
      </c>
      <c r="O898" s="19">
        <v>9.5</v>
      </c>
      <c r="P898" s="19">
        <v>10</v>
      </c>
      <c r="Q898" s="19">
        <v>5.5</v>
      </c>
      <c r="R898" s="19">
        <v>5.5</v>
      </c>
      <c r="S898" s="19">
        <v>8.5</v>
      </c>
      <c r="T898" s="19">
        <v>4.5</v>
      </c>
      <c r="U898" s="19">
        <v>8.5</v>
      </c>
      <c r="V898" s="19">
        <v>9.5</v>
      </c>
      <c r="W898" s="19">
        <v>9.5</v>
      </c>
      <c r="X898" s="19">
        <v>10</v>
      </c>
      <c r="Y898" s="19">
        <v>7.5</v>
      </c>
      <c r="Z898" s="14">
        <v>7.5</v>
      </c>
      <c r="AA898" s="19">
        <v>7.5</v>
      </c>
      <c r="AB898" s="19">
        <v>7.5</v>
      </c>
      <c r="AC898" s="19">
        <v>11</v>
      </c>
      <c r="AD898" s="19">
        <v>10</v>
      </c>
      <c r="AE898" s="14">
        <v>11</v>
      </c>
      <c r="AF898" s="19">
        <v>9</v>
      </c>
      <c r="AG898" s="19">
        <v>10</v>
      </c>
      <c r="AH898" s="19">
        <v>8</v>
      </c>
      <c r="AI898" s="14">
        <f t="shared" si="260"/>
        <v>262</v>
      </c>
      <c r="AJ898" s="14">
        <v>35</v>
      </c>
      <c r="AK898" s="36">
        <f t="shared" si="244"/>
        <v>9170</v>
      </c>
      <c r="AL898" s="19">
        <v>0</v>
      </c>
      <c r="AM898" s="36">
        <v>100</v>
      </c>
      <c r="AN898" s="36">
        <v>100</v>
      </c>
      <c r="AO898" s="41"/>
      <c r="AP898" s="41">
        <f t="shared" si="259"/>
        <v>0</v>
      </c>
      <c r="AQ898" s="41">
        <f t="shared" si="255"/>
        <v>0</v>
      </c>
      <c r="AR898" s="19"/>
      <c r="AS898" s="19"/>
      <c r="AT898" s="19"/>
      <c r="AU898" s="14">
        <f t="shared" si="254"/>
        <v>0</v>
      </c>
      <c r="AV898" s="14">
        <f t="shared" si="265"/>
        <v>0</v>
      </c>
      <c r="AW898" s="40">
        <f t="shared" si="262"/>
        <v>462</v>
      </c>
      <c r="AX898" s="40">
        <v>938</v>
      </c>
      <c r="AY898" s="40">
        <f t="shared" si="261"/>
        <v>262</v>
      </c>
      <c r="AZ898" s="40">
        <f t="shared" si="246"/>
        <v>1200</v>
      </c>
      <c r="BA898" s="40">
        <v>100</v>
      </c>
      <c r="BB898" s="40">
        <f t="shared" si="263"/>
        <v>200</v>
      </c>
      <c r="BC898" s="40">
        <v>100</v>
      </c>
      <c r="BD898" s="40">
        <f t="shared" si="264"/>
        <v>200</v>
      </c>
      <c r="BE898" s="40">
        <f t="shared" si="247"/>
        <v>8708</v>
      </c>
      <c r="BF898" s="45"/>
      <c r="BG898" s="44"/>
      <c r="BH898" s="7"/>
    </row>
    <row r="899" spans="1:60">
      <c r="A899" s="13">
        <v>116</v>
      </c>
      <c r="B899" s="19" t="s">
        <v>981</v>
      </c>
      <c r="C899" s="19" t="s">
        <v>96</v>
      </c>
      <c r="D899" s="19">
        <v>1</v>
      </c>
      <c r="E899" s="14">
        <v>1</v>
      </c>
      <c r="F899" s="19">
        <v>1</v>
      </c>
      <c r="G899" s="19">
        <v>1</v>
      </c>
      <c r="H899" s="19">
        <v>1</v>
      </c>
      <c r="I899" s="19">
        <v>1</v>
      </c>
      <c r="J899" s="19">
        <v>1</v>
      </c>
      <c r="K899" s="19">
        <v>1</v>
      </c>
      <c r="L899" s="19">
        <v>0</v>
      </c>
      <c r="M899" s="19">
        <v>1</v>
      </c>
      <c r="N899" s="19">
        <v>1</v>
      </c>
      <c r="O899" s="19">
        <v>1</v>
      </c>
      <c r="P899" s="19">
        <v>1</v>
      </c>
      <c r="Q899" s="19">
        <v>1</v>
      </c>
      <c r="R899" s="19">
        <v>1</v>
      </c>
      <c r="S899" s="19">
        <v>1</v>
      </c>
      <c r="T899" s="19">
        <v>1</v>
      </c>
      <c r="U899" s="19">
        <v>1</v>
      </c>
      <c r="V899" s="19"/>
      <c r="W899" s="19">
        <v>1</v>
      </c>
      <c r="X899" s="19">
        <v>1</v>
      </c>
      <c r="Y899" s="19">
        <v>1</v>
      </c>
      <c r="Z899" s="14">
        <v>1</v>
      </c>
      <c r="AA899" s="19">
        <v>1</v>
      </c>
      <c r="AB899" s="19">
        <v>1</v>
      </c>
      <c r="AC899" s="19">
        <v>1</v>
      </c>
      <c r="AD899" s="19">
        <v>1</v>
      </c>
      <c r="AE899" s="14">
        <v>1</v>
      </c>
      <c r="AF899" s="19">
        <v>1</v>
      </c>
      <c r="AG899" s="19">
        <v>1</v>
      </c>
      <c r="AH899" s="19">
        <v>1</v>
      </c>
      <c r="AI899" s="14">
        <f t="shared" si="260"/>
        <v>29</v>
      </c>
      <c r="AJ899" s="14">
        <v>35</v>
      </c>
      <c r="AK899" s="36">
        <f t="shared" ref="AK899:AK960" si="266">AI899*AJ899</f>
        <v>1015</v>
      </c>
      <c r="AL899" s="19">
        <v>0</v>
      </c>
      <c r="AM899" s="36">
        <v>100</v>
      </c>
      <c r="AN899" s="36">
        <v>100</v>
      </c>
      <c r="AO899" s="41"/>
      <c r="AP899" s="41">
        <f t="shared" si="259"/>
        <v>0</v>
      </c>
      <c r="AQ899" s="41">
        <f t="shared" si="255"/>
        <v>0</v>
      </c>
      <c r="AR899" s="19"/>
      <c r="AS899" s="19"/>
      <c r="AT899" s="19"/>
      <c r="AU899" s="14">
        <f t="shared" si="254"/>
        <v>0</v>
      </c>
      <c r="AV899" s="14">
        <f t="shared" si="265"/>
        <v>0</v>
      </c>
      <c r="AW899" s="40">
        <f t="shared" si="262"/>
        <v>229</v>
      </c>
      <c r="AX899" s="40">
        <v>217.5</v>
      </c>
      <c r="AY899" s="40">
        <f t="shared" si="261"/>
        <v>29</v>
      </c>
      <c r="AZ899" s="40">
        <f t="shared" ref="AZ899:AZ960" si="267">AX899+AY899</f>
        <v>246.5</v>
      </c>
      <c r="BA899" s="40">
        <v>100</v>
      </c>
      <c r="BB899" s="40">
        <f t="shared" si="263"/>
        <v>200</v>
      </c>
      <c r="BC899" s="40">
        <v>100</v>
      </c>
      <c r="BD899" s="40">
        <f t="shared" si="264"/>
        <v>200</v>
      </c>
      <c r="BE899" s="40">
        <f t="shared" ref="BE899:BE959" si="268">AK899-AW899</f>
        <v>786</v>
      </c>
      <c r="BF899" s="45"/>
      <c r="BG899" s="44"/>
      <c r="BH899" s="7"/>
    </row>
    <row r="900" spans="1:60">
      <c r="A900" s="13">
        <v>117</v>
      </c>
      <c r="B900" s="19" t="s">
        <v>982</v>
      </c>
      <c r="C900" s="19" t="s">
        <v>96</v>
      </c>
      <c r="D900" s="19" t="s">
        <v>79</v>
      </c>
      <c r="E900" s="14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4"/>
      <c r="AA900" s="19"/>
      <c r="AB900" s="19"/>
      <c r="AC900" s="19"/>
      <c r="AD900" s="19"/>
      <c r="AE900" s="14"/>
      <c r="AF900" s="19"/>
      <c r="AG900" s="19"/>
      <c r="AH900" s="19"/>
      <c r="AI900" s="14">
        <f t="shared" si="260"/>
        <v>0</v>
      </c>
      <c r="AJ900" s="14">
        <v>35</v>
      </c>
      <c r="AK900" s="36">
        <f t="shared" si="266"/>
        <v>0</v>
      </c>
      <c r="AL900" s="19">
        <v>0</v>
      </c>
      <c r="AM900" s="36">
        <v>0</v>
      </c>
      <c r="AN900" s="36">
        <v>0</v>
      </c>
      <c r="AO900" s="41"/>
      <c r="AP900" s="41">
        <f t="shared" si="259"/>
        <v>0</v>
      </c>
      <c r="AQ900" s="41">
        <f t="shared" si="255"/>
        <v>0</v>
      </c>
      <c r="AR900" s="19"/>
      <c r="AS900" s="19"/>
      <c r="AT900" s="19"/>
      <c r="AU900" s="14">
        <f t="shared" si="254"/>
        <v>0</v>
      </c>
      <c r="AV900" s="14">
        <f t="shared" si="265"/>
        <v>0</v>
      </c>
      <c r="AW900" s="40">
        <f t="shared" si="262"/>
        <v>0</v>
      </c>
      <c r="AX900" s="40">
        <v>321</v>
      </c>
      <c r="AY900" s="40">
        <f t="shared" si="261"/>
        <v>0</v>
      </c>
      <c r="AZ900" s="40">
        <f t="shared" si="267"/>
        <v>321</v>
      </c>
      <c r="BA900" s="40">
        <v>0</v>
      </c>
      <c r="BB900" s="40">
        <f t="shared" si="263"/>
        <v>0</v>
      </c>
      <c r="BC900" s="40">
        <v>0</v>
      </c>
      <c r="BD900" s="40">
        <f t="shared" si="264"/>
        <v>0</v>
      </c>
      <c r="BE900" s="40">
        <f t="shared" si="268"/>
        <v>0</v>
      </c>
      <c r="BF900" s="45"/>
      <c r="BG900" s="44"/>
      <c r="BH900" s="7"/>
    </row>
    <row r="901" spans="1:263">
      <c r="A901" s="13">
        <v>118</v>
      </c>
      <c r="B901" s="19" t="s">
        <v>983</v>
      </c>
      <c r="C901" s="19" t="s">
        <v>96</v>
      </c>
      <c r="D901" s="19" t="s">
        <v>79</v>
      </c>
      <c r="E901" s="14">
        <v>1</v>
      </c>
      <c r="F901" s="19">
        <v>1</v>
      </c>
      <c r="G901" s="19">
        <v>1</v>
      </c>
      <c r="H901" s="19">
        <v>1</v>
      </c>
      <c r="I901" s="19">
        <v>1</v>
      </c>
      <c r="J901" s="19">
        <v>1</v>
      </c>
      <c r="K901" s="19">
        <v>0</v>
      </c>
      <c r="L901" s="19">
        <v>0</v>
      </c>
      <c r="M901" s="19">
        <v>0</v>
      </c>
      <c r="N901" s="19">
        <v>0</v>
      </c>
      <c r="O901" s="19">
        <v>0</v>
      </c>
      <c r="P901" s="19">
        <v>0</v>
      </c>
      <c r="Q901" s="19">
        <v>0</v>
      </c>
      <c r="R901" s="19">
        <v>0</v>
      </c>
      <c r="S901" s="19">
        <v>0</v>
      </c>
      <c r="T901" s="19">
        <v>0</v>
      </c>
      <c r="U901" s="19">
        <v>0</v>
      </c>
      <c r="V901" s="19">
        <v>0</v>
      </c>
      <c r="W901" s="19"/>
      <c r="X901" s="19"/>
      <c r="Y901" s="19">
        <v>0</v>
      </c>
      <c r="Z901" s="14"/>
      <c r="AA901" s="19"/>
      <c r="AB901" s="19"/>
      <c r="AC901" s="19"/>
      <c r="AD901" s="19"/>
      <c r="AE901" s="14"/>
      <c r="AF901" s="19"/>
      <c r="AG901" s="19"/>
      <c r="AH901" s="19"/>
      <c r="AI901" s="14">
        <f t="shared" si="260"/>
        <v>6</v>
      </c>
      <c r="AJ901" s="14">
        <v>35</v>
      </c>
      <c r="AK901" s="36">
        <f t="shared" si="266"/>
        <v>210</v>
      </c>
      <c r="AL901" s="19">
        <v>0</v>
      </c>
      <c r="AM901" s="36">
        <v>100</v>
      </c>
      <c r="AN901" s="36">
        <v>100</v>
      </c>
      <c r="AO901" s="41"/>
      <c r="AP901" s="41">
        <f t="shared" si="259"/>
        <v>0</v>
      </c>
      <c r="AQ901" s="41">
        <f t="shared" si="255"/>
        <v>0</v>
      </c>
      <c r="AR901" s="19"/>
      <c r="AS901" s="19"/>
      <c r="AT901" s="19">
        <v>1150</v>
      </c>
      <c r="AU901" s="14">
        <v>4</v>
      </c>
      <c r="AV901" s="14">
        <f t="shared" si="265"/>
        <v>1146</v>
      </c>
      <c r="AW901" s="40">
        <f t="shared" si="262"/>
        <v>210</v>
      </c>
      <c r="AX901" s="40">
        <v>338</v>
      </c>
      <c r="AY901" s="40">
        <f t="shared" si="261"/>
        <v>6</v>
      </c>
      <c r="AZ901" s="40">
        <f t="shared" si="267"/>
        <v>344</v>
      </c>
      <c r="BA901" s="40">
        <v>100</v>
      </c>
      <c r="BB901" s="40">
        <f t="shared" si="263"/>
        <v>200</v>
      </c>
      <c r="BC901" s="40">
        <v>100</v>
      </c>
      <c r="BD901" s="40">
        <f t="shared" si="264"/>
        <v>200</v>
      </c>
      <c r="BE901" s="40">
        <f t="shared" si="268"/>
        <v>0</v>
      </c>
      <c r="BF901" s="45"/>
      <c r="BG901" s="44"/>
      <c r="BH901" s="7"/>
      <c r="JB901" s="9"/>
      <c r="JC901" s="9"/>
    </row>
    <row r="902" spans="1:263">
      <c r="A902" s="13">
        <v>119</v>
      </c>
      <c r="B902" s="19" t="s">
        <v>984</v>
      </c>
      <c r="C902" s="19" t="s">
        <v>96</v>
      </c>
      <c r="D902" s="19">
        <v>1.5</v>
      </c>
      <c r="E902" s="14">
        <v>1.5</v>
      </c>
      <c r="F902" s="19">
        <v>1.5</v>
      </c>
      <c r="G902" s="19">
        <v>2</v>
      </c>
      <c r="H902" s="19">
        <v>1.5</v>
      </c>
      <c r="I902" s="19">
        <v>0</v>
      </c>
      <c r="J902" s="19">
        <v>1.5</v>
      </c>
      <c r="K902" s="19">
        <v>1.5</v>
      </c>
      <c r="L902" s="19">
        <v>1.5</v>
      </c>
      <c r="M902" s="19">
        <v>1.5</v>
      </c>
      <c r="N902" s="19">
        <v>1.5</v>
      </c>
      <c r="O902" s="19">
        <v>1.5</v>
      </c>
      <c r="P902" s="19">
        <v>1.5</v>
      </c>
      <c r="Q902" s="19">
        <v>1.5</v>
      </c>
      <c r="R902" s="19">
        <v>1.5</v>
      </c>
      <c r="S902" s="19">
        <v>1.5</v>
      </c>
      <c r="T902" s="19">
        <v>1.5</v>
      </c>
      <c r="U902" s="19">
        <v>1.5</v>
      </c>
      <c r="V902" s="19">
        <v>1.5</v>
      </c>
      <c r="W902" s="19">
        <v>1.5</v>
      </c>
      <c r="X902" s="19">
        <v>1.5</v>
      </c>
      <c r="Y902" s="19">
        <v>2</v>
      </c>
      <c r="Z902" s="14">
        <v>2</v>
      </c>
      <c r="AA902" s="19">
        <v>2</v>
      </c>
      <c r="AB902" s="19">
        <v>2</v>
      </c>
      <c r="AC902" s="19">
        <v>2</v>
      </c>
      <c r="AD902" s="19">
        <v>1.5</v>
      </c>
      <c r="AE902" s="14">
        <v>1.5</v>
      </c>
      <c r="AF902" s="19">
        <v>1.5</v>
      </c>
      <c r="AG902" s="19"/>
      <c r="AH902" s="19">
        <v>1.5</v>
      </c>
      <c r="AI902" s="14">
        <f t="shared" si="260"/>
        <v>46.5</v>
      </c>
      <c r="AJ902" s="14">
        <v>35</v>
      </c>
      <c r="AK902" s="36">
        <f t="shared" si="266"/>
        <v>1627.5</v>
      </c>
      <c r="AL902" s="19">
        <v>0</v>
      </c>
      <c r="AM902" s="36">
        <v>100</v>
      </c>
      <c r="AN902" s="36">
        <v>100</v>
      </c>
      <c r="AO902" s="41"/>
      <c r="AP902" s="41">
        <f t="shared" si="259"/>
        <v>0</v>
      </c>
      <c r="AQ902" s="41">
        <f t="shared" si="255"/>
        <v>0</v>
      </c>
      <c r="AR902" s="19"/>
      <c r="AS902" s="19"/>
      <c r="AT902" s="19"/>
      <c r="AU902" s="14">
        <f t="shared" ref="AU902:AU931" si="269">AT902</f>
        <v>0</v>
      </c>
      <c r="AV902" s="14">
        <f t="shared" si="265"/>
        <v>0</v>
      </c>
      <c r="AW902" s="40">
        <f t="shared" si="262"/>
        <v>246.5</v>
      </c>
      <c r="AX902" s="40">
        <v>381</v>
      </c>
      <c r="AY902" s="40">
        <f t="shared" si="261"/>
        <v>46.5</v>
      </c>
      <c r="AZ902" s="40">
        <f t="shared" si="267"/>
        <v>427.5</v>
      </c>
      <c r="BA902" s="40">
        <v>100</v>
      </c>
      <c r="BB902" s="40">
        <f t="shared" si="263"/>
        <v>200</v>
      </c>
      <c r="BC902" s="40">
        <v>100</v>
      </c>
      <c r="BD902" s="40">
        <f t="shared" si="264"/>
        <v>200</v>
      </c>
      <c r="BE902" s="40">
        <f t="shared" si="268"/>
        <v>1381</v>
      </c>
      <c r="BF902" s="45"/>
      <c r="BG902" s="44"/>
      <c r="BH902" s="7"/>
      <c r="JB902" s="9"/>
      <c r="JC902" s="9"/>
    </row>
    <row r="903" spans="1:60">
      <c r="A903" s="13">
        <v>120</v>
      </c>
      <c r="B903" s="19" t="s">
        <v>985</v>
      </c>
      <c r="C903" s="19" t="s">
        <v>96</v>
      </c>
      <c r="D903" s="19"/>
      <c r="E903" s="14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4"/>
      <c r="AA903" s="19"/>
      <c r="AB903" s="19"/>
      <c r="AC903" s="19"/>
      <c r="AD903" s="19"/>
      <c r="AE903" s="14"/>
      <c r="AF903" s="19"/>
      <c r="AG903" s="19"/>
      <c r="AH903" s="19"/>
      <c r="AI903" s="14">
        <f t="shared" si="260"/>
        <v>0</v>
      </c>
      <c r="AJ903" s="14">
        <v>35</v>
      </c>
      <c r="AK903" s="36">
        <f t="shared" si="266"/>
        <v>0</v>
      </c>
      <c r="AL903" s="19">
        <v>0</v>
      </c>
      <c r="AM903" s="36">
        <v>0</v>
      </c>
      <c r="AN903" s="36">
        <v>0</v>
      </c>
      <c r="AO903" s="41"/>
      <c r="AP903" s="41">
        <f t="shared" si="259"/>
        <v>0</v>
      </c>
      <c r="AQ903" s="41">
        <f t="shared" si="255"/>
        <v>0</v>
      </c>
      <c r="AR903" s="19"/>
      <c r="AS903" s="19"/>
      <c r="AT903" s="19"/>
      <c r="AU903" s="14">
        <f t="shared" si="269"/>
        <v>0</v>
      </c>
      <c r="AV903" s="14">
        <f t="shared" si="265"/>
        <v>0</v>
      </c>
      <c r="AW903" s="40">
        <f t="shared" si="262"/>
        <v>0</v>
      </c>
      <c r="AX903" s="40">
        <v>2</v>
      </c>
      <c r="AY903" s="40">
        <f t="shared" si="261"/>
        <v>0</v>
      </c>
      <c r="AZ903" s="40">
        <f t="shared" si="267"/>
        <v>2</v>
      </c>
      <c r="BA903" s="40">
        <v>0</v>
      </c>
      <c r="BB903" s="40">
        <f t="shared" si="263"/>
        <v>0</v>
      </c>
      <c r="BC903" s="40">
        <v>0</v>
      </c>
      <c r="BD903" s="40">
        <f t="shared" si="264"/>
        <v>0</v>
      </c>
      <c r="BE903" s="40">
        <f t="shared" si="268"/>
        <v>0</v>
      </c>
      <c r="BF903" s="45"/>
      <c r="BG903" s="44"/>
      <c r="BH903" s="7"/>
    </row>
    <row r="904" spans="1:60">
      <c r="A904" s="13">
        <v>121</v>
      </c>
      <c r="B904" s="19" t="s">
        <v>986</v>
      </c>
      <c r="C904" s="19" t="s">
        <v>96</v>
      </c>
      <c r="D904" s="19"/>
      <c r="E904" s="14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4"/>
      <c r="AA904" s="19"/>
      <c r="AB904" s="19"/>
      <c r="AC904" s="19"/>
      <c r="AD904" s="19"/>
      <c r="AE904" s="14"/>
      <c r="AF904" s="19"/>
      <c r="AG904" s="19"/>
      <c r="AH904" s="19"/>
      <c r="AI904" s="14">
        <f t="shared" si="260"/>
        <v>0</v>
      </c>
      <c r="AJ904" s="14">
        <v>35</v>
      </c>
      <c r="AK904" s="36">
        <f t="shared" si="266"/>
        <v>0</v>
      </c>
      <c r="AL904" s="19">
        <v>0</v>
      </c>
      <c r="AM904" s="36">
        <v>0</v>
      </c>
      <c r="AN904" s="36">
        <v>0</v>
      </c>
      <c r="AO904" s="41"/>
      <c r="AP904" s="41">
        <f t="shared" si="259"/>
        <v>0</v>
      </c>
      <c r="AQ904" s="41">
        <f t="shared" si="255"/>
        <v>0</v>
      </c>
      <c r="AR904" s="19"/>
      <c r="AS904" s="19"/>
      <c r="AT904" s="19"/>
      <c r="AU904" s="14">
        <f t="shared" si="269"/>
        <v>0</v>
      </c>
      <c r="AV904" s="14">
        <f t="shared" si="265"/>
        <v>0</v>
      </c>
      <c r="AW904" s="40">
        <f t="shared" si="262"/>
        <v>0</v>
      </c>
      <c r="AX904" s="40">
        <v>3</v>
      </c>
      <c r="AY904" s="40">
        <f t="shared" si="261"/>
        <v>0</v>
      </c>
      <c r="AZ904" s="40">
        <f t="shared" si="267"/>
        <v>3</v>
      </c>
      <c r="BA904" s="40">
        <v>0</v>
      </c>
      <c r="BB904" s="40">
        <f t="shared" si="263"/>
        <v>0</v>
      </c>
      <c r="BC904" s="40">
        <v>0</v>
      </c>
      <c r="BD904" s="40">
        <f t="shared" si="264"/>
        <v>0</v>
      </c>
      <c r="BE904" s="40">
        <f t="shared" si="268"/>
        <v>0</v>
      </c>
      <c r="BF904" s="45"/>
      <c r="BG904" s="44"/>
      <c r="BH904" s="7"/>
    </row>
    <row r="905" spans="1:60">
      <c r="A905" s="13">
        <v>122</v>
      </c>
      <c r="B905" s="19" t="s">
        <v>987</v>
      </c>
      <c r="C905" s="19" t="s">
        <v>96</v>
      </c>
      <c r="D905" s="19"/>
      <c r="E905" s="14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4"/>
      <c r="AA905" s="19"/>
      <c r="AB905" s="19"/>
      <c r="AC905" s="19"/>
      <c r="AD905" s="19"/>
      <c r="AE905" s="14"/>
      <c r="AF905" s="19"/>
      <c r="AG905" s="19"/>
      <c r="AH905" s="19"/>
      <c r="AI905" s="14">
        <f t="shared" si="260"/>
        <v>0</v>
      </c>
      <c r="AJ905" s="14">
        <v>35</v>
      </c>
      <c r="AK905" s="36">
        <f t="shared" si="266"/>
        <v>0</v>
      </c>
      <c r="AL905" s="19">
        <v>0</v>
      </c>
      <c r="AM905" s="36">
        <v>0</v>
      </c>
      <c r="AN905" s="36">
        <v>0</v>
      </c>
      <c r="AO905" s="41"/>
      <c r="AP905" s="41">
        <f t="shared" si="259"/>
        <v>0</v>
      </c>
      <c r="AQ905" s="41">
        <f t="shared" si="255"/>
        <v>0</v>
      </c>
      <c r="AR905" s="19"/>
      <c r="AS905" s="19"/>
      <c r="AT905" s="19"/>
      <c r="AU905" s="14">
        <f t="shared" si="269"/>
        <v>0</v>
      </c>
      <c r="AV905" s="14">
        <f t="shared" si="265"/>
        <v>0</v>
      </c>
      <c r="AW905" s="40">
        <f t="shared" si="262"/>
        <v>0</v>
      </c>
      <c r="AX905" s="40">
        <v>3</v>
      </c>
      <c r="AY905" s="40">
        <f t="shared" si="261"/>
        <v>0</v>
      </c>
      <c r="AZ905" s="40">
        <f t="shared" si="267"/>
        <v>3</v>
      </c>
      <c r="BA905" s="40">
        <v>0</v>
      </c>
      <c r="BB905" s="40">
        <f t="shared" si="263"/>
        <v>0</v>
      </c>
      <c r="BC905" s="40">
        <v>0</v>
      </c>
      <c r="BD905" s="40">
        <f t="shared" si="264"/>
        <v>0</v>
      </c>
      <c r="BE905" s="40">
        <f t="shared" si="268"/>
        <v>0</v>
      </c>
      <c r="BF905" s="45"/>
      <c r="BG905" s="44"/>
      <c r="BH905" s="7"/>
    </row>
    <row r="906" spans="1:60">
      <c r="A906" s="13">
        <v>123</v>
      </c>
      <c r="B906" s="19" t="s">
        <v>988</v>
      </c>
      <c r="C906" s="19" t="s">
        <v>96</v>
      </c>
      <c r="D906" s="19"/>
      <c r="E906" s="14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4"/>
      <c r="AA906" s="19"/>
      <c r="AB906" s="19"/>
      <c r="AC906" s="19"/>
      <c r="AD906" s="19"/>
      <c r="AE906" s="14"/>
      <c r="AF906" s="19"/>
      <c r="AG906" s="19"/>
      <c r="AH906" s="19"/>
      <c r="AI906" s="14">
        <f t="shared" si="260"/>
        <v>0</v>
      </c>
      <c r="AJ906" s="14">
        <v>35</v>
      </c>
      <c r="AK906" s="36">
        <f t="shared" si="266"/>
        <v>0</v>
      </c>
      <c r="AL906" s="19">
        <v>0</v>
      </c>
      <c r="AM906" s="36">
        <v>0</v>
      </c>
      <c r="AN906" s="36">
        <v>0</v>
      </c>
      <c r="AO906" s="41"/>
      <c r="AP906" s="41">
        <f t="shared" si="259"/>
        <v>0</v>
      </c>
      <c r="AQ906" s="41">
        <f t="shared" si="255"/>
        <v>0</v>
      </c>
      <c r="AR906" s="19"/>
      <c r="AS906" s="19"/>
      <c r="AT906" s="19"/>
      <c r="AU906" s="14">
        <f t="shared" si="269"/>
        <v>0</v>
      </c>
      <c r="AV906" s="14">
        <f t="shared" si="265"/>
        <v>0</v>
      </c>
      <c r="AW906" s="40">
        <f t="shared" si="262"/>
        <v>0</v>
      </c>
      <c r="AX906" s="40">
        <v>19.5</v>
      </c>
      <c r="AY906" s="40">
        <f t="shared" si="261"/>
        <v>0</v>
      </c>
      <c r="AZ906" s="40">
        <f t="shared" si="267"/>
        <v>19.5</v>
      </c>
      <c r="BA906" s="40">
        <v>0</v>
      </c>
      <c r="BB906" s="40">
        <f t="shared" si="263"/>
        <v>0</v>
      </c>
      <c r="BC906" s="40">
        <v>0</v>
      </c>
      <c r="BD906" s="40">
        <f t="shared" si="264"/>
        <v>0</v>
      </c>
      <c r="BE906" s="40">
        <f t="shared" si="268"/>
        <v>0</v>
      </c>
      <c r="BF906" s="45"/>
      <c r="BG906" s="44"/>
      <c r="BH906" s="7"/>
    </row>
    <row r="907" spans="1:60">
      <c r="A907" s="13">
        <v>124</v>
      </c>
      <c r="B907" s="19" t="s">
        <v>989</v>
      </c>
      <c r="C907" s="19" t="s">
        <v>96</v>
      </c>
      <c r="D907" s="19"/>
      <c r="E907" s="14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4"/>
      <c r="AA907" s="19"/>
      <c r="AB907" s="19"/>
      <c r="AC907" s="19">
        <v>0</v>
      </c>
      <c r="AD907" s="19"/>
      <c r="AE907" s="14"/>
      <c r="AF907" s="19"/>
      <c r="AG907" s="19"/>
      <c r="AH907" s="19"/>
      <c r="AI907" s="14">
        <f t="shared" si="260"/>
        <v>0</v>
      </c>
      <c r="AJ907" s="14">
        <v>35</v>
      </c>
      <c r="AK907" s="36">
        <f t="shared" si="266"/>
        <v>0</v>
      </c>
      <c r="AL907" s="19">
        <v>0</v>
      </c>
      <c r="AM907" s="36">
        <v>0</v>
      </c>
      <c r="AN907" s="36">
        <v>0</v>
      </c>
      <c r="AO907" s="41"/>
      <c r="AP907" s="41">
        <f t="shared" si="259"/>
        <v>0</v>
      </c>
      <c r="AQ907" s="41">
        <f t="shared" si="255"/>
        <v>0</v>
      </c>
      <c r="AR907" s="19"/>
      <c r="AS907" s="19"/>
      <c r="AT907" s="19"/>
      <c r="AU907" s="14">
        <f t="shared" si="269"/>
        <v>0</v>
      </c>
      <c r="AV907" s="14">
        <f t="shared" si="265"/>
        <v>0</v>
      </c>
      <c r="AW907" s="40">
        <f t="shared" si="262"/>
        <v>0</v>
      </c>
      <c r="AX907" s="40">
        <v>40</v>
      </c>
      <c r="AY907" s="40">
        <f t="shared" si="261"/>
        <v>0</v>
      </c>
      <c r="AZ907" s="40">
        <f t="shared" si="267"/>
        <v>40</v>
      </c>
      <c r="BA907" s="40">
        <v>0</v>
      </c>
      <c r="BB907" s="40">
        <f t="shared" si="263"/>
        <v>0</v>
      </c>
      <c r="BC907" s="40">
        <v>0</v>
      </c>
      <c r="BD907" s="40">
        <f t="shared" si="264"/>
        <v>0</v>
      </c>
      <c r="BE907" s="40">
        <f t="shared" si="268"/>
        <v>0</v>
      </c>
      <c r="BF907" s="45"/>
      <c r="BG907" s="44"/>
      <c r="BH907" s="7"/>
    </row>
    <row r="908" spans="1:263">
      <c r="A908" s="13">
        <v>125</v>
      </c>
      <c r="B908" s="19" t="s">
        <v>990</v>
      </c>
      <c r="C908" s="19" t="s">
        <v>96</v>
      </c>
      <c r="D908" s="19" t="s">
        <v>79</v>
      </c>
      <c r="E908" s="14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4"/>
      <c r="AA908" s="19"/>
      <c r="AB908" s="19"/>
      <c r="AC908" s="19"/>
      <c r="AD908" s="19"/>
      <c r="AE908" s="14"/>
      <c r="AF908" s="19"/>
      <c r="AG908" s="19"/>
      <c r="AH908" s="19"/>
      <c r="AI908" s="14">
        <f t="shared" si="260"/>
        <v>0</v>
      </c>
      <c r="AJ908" s="14">
        <v>35</v>
      </c>
      <c r="AK908" s="36">
        <f t="shared" si="266"/>
        <v>0</v>
      </c>
      <c r="AL908" s="19">
        <v>0</v>
      </c>
      <c r="AM908" s="36">
        <v>0</v>
      </c>
      <c r="AN908" s="36">
        <v>0</v>
      </c>
      <c r="AO908" s="41"/>
      <c r="AP908" s="41">
        <f t="shared" si="259"/>
        <v>0</v>
      </c>
      <c r="AQ908" s="41">
        <f t="shared" si="255"/>
        <v>0</v>
      </c>
      <c r="AR908" s="19"/>
      <c r="AS908" s="19"/>
      <c r="AT908" s="19"/>
      <c r="AU908" s="14">
        <f t="shared" si="269"/>
        <v>0</v>
      </c>
      <c r="AV908" s="14">
        <f t="shared" si="265"/>
        <v>0</v>
      </c>
      <c r="AW908" s="40">
        <f t="shared" si="262"/>
        <v>0</v>
      </c>
      <c r="AX908" s="40">
        <v>94.5</v>
      </c>
      <c r="AY908" s="40">
        <f t="shared" si="261"/>
        <v>0</v>
      </c>
      <c r="AZ908" s="40">
        <f t="shared" si="267"/>
        <v>94.5</v>
      </c>
      <c r="BA908" s="40">
        <v>0</v>
      </c>
      <c r="BB908" s="40">
        <f t="shared" si="263"/>
        <v>0</v>
      </c>
      <c r="BC908" s="40">
        <v>0</v>
      </c>
      <c r="BD908" s="40">
        <f t="shared" si="264"/>
        <v>0</v>
      </c>
      <c r="BE908" s="40">
        <f t="shared" si="268"/>
        <v>0</v>
      </c>
      <c r="BF908" s="45"/>
      <c r="BG908" s="44"/>
      <c r="BH908" s="7"/>
      <c r="JB908" s="9"/>
      <c r="JC908" s="9"/>
    </row>
    <row r="909" spans="1:60">
      <c r="A909" s="13">
        <v>126</v>
      </c>
      <c r="B909" s="19" t="s">
        <v>991</v>
      </c>
      <c r="C909" s="19" t="s">
        <v>96</v>
      </c>
      <c r="D909" s="19" t="s">
        <v>79</v>
      </c>
      <c r="E909" s="14" t="s">
        <v>79</v>
      </c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4"/>
      <c r="AA909" s="19"/>
      <c r="AB909" s="19"/>
      <c r="AC909" s="19"/>
      <c r="AD909" s="19"/>
      <c r="AE909" s="14"/>
      <c r="AF909" s="19"/>
      <c r="AG909" s="19"/>
      <c r="AH909" s="19"/>
      <c r="AI909" s="14">
        <f t="shared" si="260"/>
        <v>0</v>
      </c>
      <c r="AJ909" s="14">
        <v>35</v>
      </c>
      <c r="AK909" s="36">
        <f t="shared" si="266"/>
        <v>0</v>
      </c>
      <c r="AL909" s="19">
        <v>0</v>
      </c>
      <c r="AM909" s="36">
        <v>0</v>
      </c>
      <c r="AN909" s="36">
        <v>0</v>
      </c>
      <c r="AO909" s="41"/>
      <c r="AP909" s="41">
        <f t="shared" si="259"/>
        <v>0</v>
      </c>
      <c r="AQ909" s="41">
        <f t="shared" si="255"/>
        <v>0</v>
      </c>
      <c r="AR909" s="19"/>
      <c r="AS909" s="19"/>
      <c r="AT909" s="19"/>
      <c r="AU909" s="14">
        <f t="shared" si="269"/>
        <v>0</v>
      </c>
      <c r="AV909" s="14">
        <f t="shared" si="265"/>
        <v>0</v>
      </c>
      <c r="AW909" s="40">
        <f t="shared" si="262"/>
        <v>0</v>
      </c>
      <c r="AX909" s="40">
        <v>381.5</v>
      </c>
      <c r="AY909" s="40">
        <f t="shared" si="261"/>
        <v>0</v>
      </c>
      <c r="AZ909" s="40">
        <f t="shared" si="267"/>
        <v>381.5</v>
      </c>
      <c r="BA909" s="40">
        <v>1000</v>
      </c>
      <c r="BB909" s="40">
        <f t="shared" si="263"/>
        <v>1000</v>
      </c>
      <c r="BC909" s="40">
        <v>0</v>
      </c>
      <c r="BD909" s="40">
        <f t="shared" si="264"/>
        <v>0</v>
      </c>
      <c r="BE909" s="40">
        <f t="shared" si="268"/>
        <v>0</v>
      </c>
      <c r="BF909" s="45"/>
      <c r="BG909" s="44"/>
      <c r="BH909" s="7"/>
    </row>
    <row r="910" spans="1:60">
      <c r="A910" s="13">
        <v>127</v>
      </c>
      <c r="B910" s="19" t="s">
        <v>992</v>
      </c>
      <c r="C910" s="19" t="s">
        <v>96</v>
      </c>
      <c r="D910" s="19" t="s">
        <v>79</v>
      </c>
      <c r="E910" s="14" t="s">
        <v>79</v>
      </c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4"/>
      <c r="AA910" s="19"/>
      <c r="AB910" s="19"/>
      <c r="AC910" s="19"/>
      <c r="AD910" s="19"/>
      <c r="AE910" s="14"/>
      <c r="AF910" s="19"/>
      <c r="AG910" s="19">
        <v>0</v>
      </c>
      <c r="AH910" s="19"/>
      <c r="AI910" s="14">
        <f t="shared" si="260"/>
        <v>0</v>
      </c>
      <c r="AJ910" s="14">
        <v>35</v>
      </c>
      <c r="AK910" s="36">
        <f t="shared" si="266"/>
        <v>0</v>
      </c>
      <c r="AL910" s="19">
        <v>0</v>
      </c>
      <c r="AM910" s="36">
        <v>0</v>
      </c>
      <c r="AN910" s="36">
        <v>0</v>
      </c>
      <c r="AO910" s="41"/>
      <c r="AP910" s="41">
        <f t="shared" si="259"/>
        <v>0</v>
      </c>
      <c r="AQ910" s="41">
        <f t="shared" si="255"/>
        <v>0</v>
      </c>
      <c r="AR910" s="19"/>
      <c r="AS910" s="19"/>
      <c r="AT910" s="19"/>
      <c r="AU910" s="14">
        <f t="shared" si="269"/>
        <v>0</v>
      </c>
      <c r="AV910" s="14">
        <f t="shared" si="265"/>
        <v>0</v>
      </c>
      <c r="AW910" s="40">
        <f t="shared" si="262"/>
        <v>0</v>
      </c>
      <c r="AX910" s="40">
        <v>228</v>
      </c>
      <c r="AY910" s="40">
        <f t="shared" si="261"/>
        <v>0</v>
      </c>
      <c r="AZ910" s="40">
        <f t="shared" si="267"/>
        <v>228</v>
      </c>
      <c r="BA910" s="40">
        <v>0</v>
      </c>
      <c r="BB910" s="40">
        <f t="shared" si="263"/>
        <v>0</v>
      </c>
      <c r="BC910" s="40">
        <v>0</v>
      </c>
      <c r="BD910" s="40">
        <f t="shared" si="264"/>
        <v>0</v>
      </c>
      <c r="BE910" s="40">
        <f t="shared" si="268"/>
        <v>0</v>
      </c>
      <c r="BF910" s="45"/>
      <c r="BG910" s="44"/>
      <c r="BH910" s="7"/>
    </row>
    <row r="911" spans="1:60">
      <c r="A911" s="13">
        <v>129</v>
      </c>
      <c r="B911" s="19" t="s">
        <v>993</v>
      </c>
      <c r="C911" s="19" t="s">
        <v>96</v>
      </c>
      <c r="D911" s="19"/>
      <c r="E911" s="14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4"/>
      <c r="AA911" s="19"/>
      <c r="AB911" s="19"/>
      <c r="AC911" s="19"/>
      <c r="AD911" s="19"/>
      <c r="AE911" s="14"/>
      <c r="AF911" s="19"/>
      <c r="AG911" s="19"/>
      <c r="AH911" s="19"/>
      <c r="AI911" s="14">
        <f t="shared" si="260"/>
        <v>0</v>
      </c>
      <c r="AJ911" s="14">
        <v>35</v>
      </c>
      <c r="AK911" s="36">
        <f t="shared" si="266"/>
        <v>0</v>
      </c>
      <c r="AL911" s="19">
        <v>0</v>
      </c>
      <c r="AM911" s="36">
        <v>100</v>
      </c>
      <c r="AN911" s="36">
        <v>100</v>
      </c>
      <c r="AO911" s="41"/>
      <c r="AP911" s="41">
        <f t="shared" si="259"/>
        <v>0</v>
      </c>
      <c r="AQ911" s="41">
        <f t="shared" si="255"/>
        <v>0</v>
      </c>
      <c r="AR911" s="19"/>
      <c r="AS911" s="19"/>
      <c r="AT911" s="19"/>
      <c r="AU911" s="14">
        <f t="shared" si="269"/>
        <v>0</v>
      </c>
      <c r="AV911" s="14">
        <f t="shared" si="265"/>
        <v>0</v>
      </c>
      <c r="AW911" s="40">
        <v>0</v>
      </c>
      <c r="AX911" s="40">
        <v>140</v>
      </c>
      <c r="AY911" s="40">
        <f t="shared" si="261"/>
        <v>0</v>
      </c>
      <c r="AZ911" s="40">
        <f t="shared" si="267"/>
        <v>140</v>
      </c>
      <c r="BA911" s="40">
        <v>100</v>
      </c>
      <c r="BB911" s="40">
        <v>100</v>
      </c>
      <c r="BC911" s="40">
        <v>100</v>
      </c>
      <c r="BD911" s="40">
        <v>100</v>
      </c>
      <c r="BE911" s="40">
        <f t="shared" si="268"/>
        <v>0</v>
      </c>
      <c r="BF911" s="45"/>
      <c r="BG911" s="44"/>
      <c r="BH911" s="7"/>
    </row>
    <row r="912" spans="1:60">
      <c r="A912" s="13">
        <v>875</v>
      </c>
      <c r="B912" s="19" t="s">
        <v>994</v>
      </c>
      <c r="C912" s="19" t="s">
        <v>96</v>
      </c>
      <c r="D912" s="19"/>
      <c r="E912" s="14">
        <v>4</v>
      </c>
      <c r="F912" s="19">
        <v>4</v>
      </c>
      <c r="G912" s="19">
        <v>4</v>
      </c>
      <c r="H912" s="19">
        <v>4</v>
      </c>
      <c r="I912" s="19">
        <v>5.5</v>
      </c>
      <c r="J912" s="19">
        <v>4</v>
      </c>
      <c r="K912" s="19">
        <v>4</v>
      </c>
      <c r="L912" s="19">
        <v>4</v>
      </c>
      <c r="M912" s="19">
        <v>4</v>
      </c>
      <c r="N912" s="19">
        <v>4</v>
      </c>
      <c r="O912" s="19">
        <v>4</v>
      </c>
      <c r="P912" s="19">
        <v>4</v>
      </c>
      <c r="Q912" s="19">
        <v>4</v>
      </c>
      <c r="R912" s="19">
        <v>4</v>
      </c>
      <c r="S912" s="19">
        <v>4.5</v>
      </c>
      <c r="T912" s="19">
        <v>4.5</v>
      </c>
      <c r="U912" s="19">
        <v>4.5</v>
      </c>
      <c r="V912" s="19">
        <v>0</v>
      </c>
      <c r="W912" s="19">
        <v>0</v>
      </c>
      <c r="X912" s="19">
        <v>5</v>
      </c>
      <c r="Y912" s="19">
        <v>5</v>
      </c>
      <c r="Z912" s="14">
        <v>5</v>
      </c>
      <c r="AA912" s="19">
        <v>5</v>
      </c>
      <c r="AB912" s="19">
        <v>5</v>
      </c>
      <c r="AC912" s="19">
        <v>5</v>
      </c>
      <c r="AD912" s="19">
        <v>5</v>
      </c>
      <c r="AE912" s="14">
        <v>5.5</v>
      </c>
      <c r="AF912" s="19">
        <v>5</v>
      </c>
      <c r="AG912" s="19">
        <v>5</v>
      </c>
      <c r="AH912" s="19">
        <v>5</v>
      </c>
      <c r="AI912" s="14">
        <f t="shared" si="260"/>
        <v>126.5</v>
      </c>
      <c r="AJ912" s="14">
        <v>35</v>
      </c>
      <c r="AK912" s="36">
        <f t="shared" si="266"/>
        <v>4427.5</v>
      </c>
      <c r="AL912" s="19">
        <v>0</v>
      </c>
      <c r="AM912" s="36">
        <v>100</v>
      </c>
      <c r="AN912" s="36">
        <v>100</v>
      </c>
      <c r="AO912" s="41"/>
      <c r="AP912" s="41">
        <f t="shared" si="259"/>
        <v>0</v>
      </c>
      <c r="AQ912" s="41">
        <f t="shared" si="255"/>
        <v>0</v>
      </c>
      <c r="AR912" s="19"/>
      <c r="AS912" s="19"/>
      <c r="AT912" s="19"/>
      <c r="AU912" s="14">
        <f t="shared" si="269"/>
        <v>0</v>
      </c>
      <c r="AV912" s="14">
        <f t="shared" si="265"/>
        <v>0</v>
      </c>
      <c r="AW912" s="40">
        <f t="shared" ref="AW912:AW925" si="270">AM912+AN912+AP912+AR912+AU912+AY912</f>
        <v>326.5</v>
      </c>
      <c r="AX912" s="40">
        <v>75.5</v>
      </c>
      <c r="AY912" s="40">
        <f t="shared" si="261"/>
        <v>126.5</v>
      </c>
      <c r="AZ912" s="40">
        <f t="shared" si="267"/>
        <v>202</v>
      </c>
      <c r="BA912" s="40">
        <v>100</v>
      </c>
      <c r="BB912" s="40">
        <f t="shared" ref="BB912:BB925" si="271">BA912+AM912</f>
        <v>200</v>
      </c>
      <c r="BC912" s="40">
        <v>100</v>
      </c>
      <c r="BD912" s="40">
        <f t="shared" ref="BD912:BD925" si="272">BC912+AN912</f>
        <v>200</v>
      </c>
      <c r="BE912" s="40">
        <f t="shared" si="268"/>
        <v>4101</v>
      </c>
      <c r="BF912" s="45"/>
      <c r="BG912" s="44"/>
      <c r="BH912" s="7"/>
    </row>
    <row r="913" spans="1:60">
      <c r="A913" s="13">
        <v>876</v>
      </c>
      <c r="B913" s="19" t="s">
        <v>995</v>
      </c>
      <c r="C913" s="19" t="s">
        <v>96</v>
      </c>
      <c r="D913" s="19">
        <v>6.5</v>
      </c>
      <c r="E913" s="14">
        <v>6.5</v>
      </c>
      <c r="F913" s="19">
        <v>5.5</v>
      </c>
      <c r="G913" s="19">
        <v>6.6</v>
      </c>
      <c r="H913" s="19">
        <v>6</v>
      </c>
      <c r="I913" s="19">
        <v>6.5</v>
      </c>
      <c r="J913" s="19">
        <v>6</v>
      </c>
      <c r="K913" s="19">
        <v>5</v>
      </c>
      <c r="L913" s="19">
        <v>6</v>
      </c>
      <c r="M913" s="19">
        <v>5.5</v>
      </c>
      <c r="N913" s="19">
        <v>5.5</v>
      </c>
      <c r="O913" s="19">
        <v>6</v>
      </c>
      <c r="P913" s="19">
        <v>6</v>
      </c>
      <c r="Q913" s="19">
        <v>6</v>
      </c>
      <c r="R913" s="19">
        <v>6</v>
      </c>
      <c r="S913" s="19">
        <v>6.5</v>
      </c>
      <c r="T913" s="19">
        <v>7</v>
      </c>
      <c r="U913" s="19">
        <v>7</v>
      </c>
      <c r="V913" s="19">
        <v>6.5</v>
      </c>
      <c r="W913" s="19">
        <v>6.5</v>
      </c>
      <c r="X913" s="19">
        <v>6</v>
      </c>
      <c r="Y913" s="19">
        <v>5.5</v>
      </c>
      <c r="Z913" s="14">
        <v>6.5</v>
      </c>
      <c r="AA913" s="19">
        <v>6.5</v>
      </c>
      <c r="AB913" s="19">
        <v>6.5</v>
      </c>
      <c r="AC913" s="19">
        <v>5</v>
      </c>
      <c r="AD913" s="19">
        <v>5.5</v>
      </c>
      <c r="AE913" s="14">
        <v>5.5</v>
      </c>
      <c r="AF913" s="19">
        <v>5</v>
      </c>
      <c r="AG913" s="19">
        <v>5</v>
      </c>
      <c r="AH913" s="19">
        <v>3.5</v>
      </c>
      <c r="AI913" s="14">
        <f t="shared" si="260"/>
        <v>183.6</v>
      </c>
      <c r="AJ913" s="14">
        <v>35</v>
      </c>
      <c r="AK913" s="36">
        <f t="shared" si="266"/>
        <v>6426</v>
      </c>
      <c r="AL913" s="19">
        <v>0</v>
      </c>
      <c r="AM913" s="36">
        <v>100</v>
      </c>
      <c r="AN913" s="36">
        <v>100</v>
      </c>
      <c r="AO913" s="41"/>
      <c r="AP913" s="41">
        <f t="shared" si="259"/>
        <v>0</v>
      </c>
      <c r="AQ913" s="41">
        <f t="shared" si="255"/>
        <v>0</v>
      </c>
      <c r="AR913" s="19"/>
      <c r="AS913" s="19"/>
      <c r="AT913" s="19"/>
      <c r="AU913" s="14">
        <f t="shared" si="269"/>
        <v>0</v>
      </c>
      <c r="AV913" s="14">
        <f t="shared" si="265"/>
        <v>0</v>
      </c>
      <c r="AW913" s="40">
        <f t="shared" si="270"/>
        <v>383.6</v>
      </c>
      <c r="AX913" s="40">
        <v>103.5</v>
      </c>
      <c r="AY913" s="40">
        <f t="shared" si="261"/>
        <v>183.6</v>
      </c>
      <c r="AZ913" s="40">
        <f t="shared" si="267"/>
        <v>287.1</v>
      </c>
      <c r="BA913" s="40">
        <v>100</v>
      </c>
      <c r="BB913" s="40">
        <f t="shared" si="271"/>
        <v>200</v>
      </c>
      <c r="BC913" s="40">
        <v>100</v>
      </c>
      <c r="BD913" s="40">
        <f t="shared" si="272"/>
        <v>200</v>
      </c>
      <c r="BE913" s="40">
        <f t="shared" si="268"/>
        <v>6042.4</v>
      </c>
      <c r="BF913" s="45"/>
      <c r="BG913" s="44"/>
      <c r="BH913" s="7"/>
    </row>
    <row r="914" spans="1:261">
      <c r="A914" s="13">
        <v>877</v>
      </c>
      <c r="B914" s="19" t="s">
        <v>996</v>
      </c>
      <c r="C914" s="19" t="s">
        <v>96</v>
      </c>
      <c r="D914" s="19" t="s">
        <v>79</v>
      </c>
      <c r="E914" s="14">
        <v>5.5</v>
      </c>
      <c r="F914" s="19">
        <v>5</v>
      </c>
      <c r="G914" s="19">
        <v>5</v>
      </c>
      <c r="H914" s="19">
        <v>5</v>
      </c>
      <c r="I914" s="19">
        <v>5.5</v>
      </c>
      <c r="J914" s="19">
        <v>5.5</v>
      </c>
      <c r="K914" s="19">
        <v>5.5</v>
      </c>
      <c r="L914" s="19">
        <v>3.5</v>
      </c>
      <c r="M914" s="19">
        <v>5</v>
      </c>
      <c r="N914" s="19">
        <v>3.5</v>
      </c>
      <c r="O914" s="19">
        <v>3</v>
      </c>
      <c r="P914" s="19">
        <v>5.5</v>
      </c>
      <c r="Q914" s="19">
        <v>6.5</v>
      </c>
      <c r="R914" s="19">
        <v>6.5</v>
      </c>
      <c r="S914" s="19">
        <v>6.5</v>
      </c>
      <c r="T914" s="19">
        <v>6.5</v>
      </c>
      <c r="U914" s="19">
        <v>5.5</v>
      </c>
      <c r="V914" s="19">
        <v>5.5</v>
      </c>
      <c r="W914" s="19">
        <v>5.5</v>
      </c>
      <c r="X914" s="19">
        <v>5.5</v>
      </c>
      <c r="Y914" s="19">
        <v>5.5</v>
      </c>
      <c r="Z914" s="14">
        <v>5.5</v>
      </c>
      <c r="AA914" s="19">
        <v>5.5</v>
      </c>
      <c r="AB914" s="19">
        <v>5.5</v>
      </c>
      <c r="AC914" s="19"/>
      <c r="AD914" s="19">
        <v>5.5</v>
      </c>
      <c r="AE914" s="14">
        <v>5.5</v>
      </c>
      <c r="AF914" s="19">
        <v>5.5</v>
      </c>
      <c r="AG914" s="19">
        <v>6</v>
      </c>
      <c r="AH914" s="19">
        <v>5.5</v>
      </c>
      <c r="AI914" s="14">
        <f t="shared" si="260"/>
        <v>155.5</v>
      </c>
      <c r="AJ914" s="14">
        <v>35</v>
      </c>
      <c r="AK914" s="36">
        <f t="shared" si="266"/>
        <v>5442.5</v>
      </c>
      <c r="AL914" s="19">
        <v>0</v>
      </c>
      <c r="AM914" s="36">
        <v>100</v>
      </c>
      <c r="AN914" s="36">
        <v>100</v>
      </c>
      <c r="AO914" s="41"/>
      <c r="AP914" s="41">
        <f t="shared" si="259"/>
        <v>0</v>
      </c>
      <c r="AQ914" s="41">
        <f t="shared" si="255"/>
        <v>0</v>
      </c>
      <c r="AR914" s="19"/>
      <c r="AS914" s="19"/>
      <c r="AT914" s="19"/>
      <c r="AU914" s="14">
        <f t="shared" si="269"/>
        <v>0</v>
      </c>
      <c r="AV914" s="14">
        <f t="shared" si="265"/>
        <v>0</v>
      </c>
      <c r="AW914" s="40">
        <f t="shared" si="270"/>
        <v>355.5</v>
      </c>
      <c r="AX914" s="40">
        <v>42</v>
      </c>
      <c r="AY914" s="40">
        <f t="shared" si="261"/>
        <v>155.5</v>
      </c>
      <c r="AZ914" s="40">
        <f t="shared" si="267"/>
        <v>197.5</v>
      </c>
      <c r="BA914" s="40">
        <v>100</v>
      </c>
      <c r="BB914" s="40">
        <f t="shared" si="271"/>
        <v>200</v>
      </c>
      <c r="BC914" s="40">
        <v>100</v>
      </c>
      <c r="BD914" s="40">
        <f t="shared" si="272"/>
        <v>200</v>
      </c>
      <c r="BE914" s="40">
        <f t="shared" si="268"/>
        <v>5087</v>
      </c>
      <c r="BF914" s="45"/>
      <c r="BG914" s="44"/>
      <c r="BH914" s="12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</row>
    <row r="915" spans="1:60">
      <c r="A915" s="13">
        <v>878</v>
      </c>
      <c r="B915" s="27" t="s">
        <v>971</v>
      </c>
      <c r="C915" s="27" t="s">
        <v>96</v>
      </c>
      <c r="D915" s="27"/>
      <c r="E915" s="14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>
        <v>1</v>
      </c>
      <c r="Y915" s="27">
        <v>1</v>
      </c>
      <c r="Z915" s="16">
        <v>1</v>
      </c>
      <c r="AA915" s="27">
        <v>1</v>
      </c>
      <c r="AB915" s="27">
        <v>1</v>
      </c>
      <c r="AC915" s="27">
        <v>6</v>
      </c>
      <c r="AD915" s="27"/>
      <c r="AE915" s="16">
        <v>1.5</v>
      </c>
      <c r="AF915" s="27"/>
      <c r="AG915" s="27"/>
      <c r="AH915" s="27">
        <v>1.5</v>
      </c>
      <c r="AI915" s="14">
        <f t="shared" si="260"/>
        <v>14</v>
      </c>
      <c r="AJ915" s="14">
        <v>35</v>
      </c>
      <c r="AK915" s="36">
        <f t="shared" si="266"/>
        <v>490</v>
      </c>
      <c r="AL915" s="27">
        <v>0</v>
      </c>
      <c r="AM915" s="36">
        <v>0</v>
      </c>
      <c r="AN915" s="36">
        <v>0</v>
      </c>
      <c r="AO915" s="42"/>
      <c r="AP915" s="41">
        <f t="shared" si="259"/>
        <v>0</v>
      </c>
      <c r="AQ915" s="41">
        <f t="shared" si="255"/>
        <v>0</v>
      </c>
      <c r="AR915" s="27"/>
      <c r="AS915" s="27"/>
      <c r="AT915" s="27"/>
      <c r="AU915" s="14">
        <f t="shared" si="269"/>
        <v>0</v>
      </c>
      <c r="AV915" s="14">
        <f t="shared" si="265"/>
        <v>0</v>
      </c>
      <c r="AW915" s="40">
        <f t="shared" si="270"/>
        <v>14</v>
      </c>
      <c r="AX915" s="43">
        <v>2</v>
      </c>
      <c r="AY915" s="40">
        <f t="shared" si="261"/>
        <v>14</v>
      </c>
      <c r="AZ915" s="40">
        <f t="shared" si="267"/>
        <v>16</v>
      </c>
      <c r="BA915" s="43">
        <v>0</v>
      </c>
      <c r="BB915" s="40">
        <f t="shared" si="271"/>
        <v>0</v>
      </c>
      <c r="BC915" s="40">
        <v>0</v>
      </c>
      <c r="BD915" s="40">
        <f t="shared" si="272"/>
        <v>0</v>
      </c>
      <c r="BE915" s="40">
        <f t="shared" si="268"/>
        <v>476</v>
      </c>
      <c r="BF915" s="65"/>
      <c r="BG915" s="44"/>
      <c r="BH915" s="7"/>
    </row>
    <row r="916" spans="1:60">
      <c r="A916" s="13">
        <v>879</v>
      </c>
      <c r="B916" s="19" t="s">
        <v>997</v>
      </c>
      <c r="C916" s="19" t="s">
        <v>96</v>
      </c>
      <c r="D916" s="19">
        <v>6</v>
      </c>
      <c r="E916" s="14">
        <v>5</v>
      </c>
      <c r="F916" s="19">
        <v>3.5</v>
      </c>
      <c r="G916" s="19">
        <v>0</v>
      </c>
      <c r="H916" s="19">
        <v>5</v>
      </c>
      <c r="I916" s="19">
        <v>5.5</v>
      </c>
      <c r="J916" s="19">
        <v>5</v>
      </c>
      <c r="K916" s="19">
        <v>5</v>
      </c>
      <c r="L916" s="19">
        <v>6</v>
      </c>
      <c r="M916" s="19">
        <v>5</v>
      </c>
      <c r="N916" s="19"/>
      <c r="O916" s="19">
        <v>5</v>
      </c>
      <c r="P916" s="19">
        <v>3.5</v>
      </c>
      <c r="Q916" s="19">
        <v>5</v>
      </c>
      <c r="R916" s="19">
        <v>5</v>
      </c>
      <c r="S916" s="19">
        <v>5</v>
      </c>
      <c r="T916" s="19">
        <v>0</v>
      </c>
      <c r="U916" s="19">
        <v>5.5</v>
      </c>
      <c r="V916" s="19">
        <v>6</v>
      </c>
      <c r="W916" s="19">
        <v>6</v>
      </c>
      <c r="X916" s="19">
        <v>5</v>
      </c>
      <c r="Y916" s="19">
        <v>5</v>
      </c>
      <c r="Z916" s="14">
        <v>5</v>
      </c>
      <c r="AA916" s="19">
        <v>5</v>
      </c>
      <c r="AB916" s="19">
        <v>5</v>
      </c>
      <c r="AC916" s="19">
        <v>3</v>
      </c>
      <c r="AD916" s="19">
        <v>4</v>
      </c>
      <c r="AE916" s="14">
        <v>4</v>
      </c>
      <c r="AF916" s="19">
        <v>1.5</v>
      </c>
      <c r="AG916" s="19">
        <v>3</v>
      </c>
      <c r="AH916" s="19">
        <v>3.5</v>
      </c>
      <c r="AI916" s="14">
        <f t="shared" si="260"/>
        <v>131</v>
      </c>
      <c r="AJ916" s="14">
        <v>35</v>
      </c>
      <c r="AK916" s="36">
        <f t="shared" si="266"/>
        <v>4585</v>
      </c>
      <c r="AL916" s="19">
        <v>0</v>
      </c>
      <c r="AM916" s="36">
        <v>100</v>
      </c>
      <c r="AN916" s="36">
        <v>100</v>
      </c>
      <c r="AO916" s="41"/>
      <c r="AP916" s="41">
        <f t="shared" si="259"/>
        <v>0</v>
      </c>
      <c r="AQ916" s="41">
        <f t="shared" si="255"/>
        <v>0</v>
      </c>
      <c r="AR916" s="19"/>
      <c r="AS916" s="19"/>
      <c r="AT916" s="19"/>
      <c r="AU916" s="14">
        <f t="shared" si="269"/>
        <v>0</v>
      </c>
      <c r="AV916" s="14">
        <f t="shared" si="265"/>
        <v>0</v>
      </c>
      <c r="AW916" s="40">
        <f t="shared" si="270"/>
        <v>331</v>
      </c>
      <c r="AX916" s="40">
        <v>68.5</v>
      </c>
      <c r="AY916" s="40">
        <f t="shared" si="261"/>
        <v>131</v>
      </c>
      <c r="AZ916" s="40">
        <f t="shared" si="267"/>
        <v>199.5</v>
      </c>
      <c r="BA916" s="40">
        <v>100</v>
      </c>
      <c r="BB916" s="40">
        <f t="shared" si="271"/>
        <v>200</v>
      </c>
      <c r="BC916" s="40">
        <v>100</v>
      </c>
      <c r="BD916" s="40">
        <f t="shared" si="272"/>
        <v>200</v>
      </c>
      <c r="BE916" s="40">
        <f t="shared" si="268"/>
        <v>4254</v>
      </c>
      <c r="BF916" s="45"/>
      <c r="BG916" s="44"/>
      <c r="BH916" s="7"/>
    </row>
    <row r="917" spans="1:59">
      <c r="A917" s="13">
        <v>880</v>
      </c>
      <c r="B917" s="19" t="s">
        <v>998</v>
      </c>
      <c r="C917" s="19" t="s">
        <v>96</v>
      </c>
      <c r="D917" s="19" t="s">
        <v>79</v>
      </c>
      <c r="E917" s="118" t="s">
        <v>79</v>
      </c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>
        <v>1</v>
      </c>
      <c r="T917" s="19">
        <v>1</v>
      </c>
      <c r="U917" s="19">
        <v>1</v>
      </c>
      <c r="V917" s="19">
        <v>1</v>
      </c>
      <c r="W917" s="19">
        <v>1</v>
      </c>
      <c r="X917" s="19">
        <v>1.5</v>
      </c>
      <c r="Y917" s="19">
        <v>1.5</v>
      </c>
      <c r="Z917" s="14">
        <v>2</v>
      </c>
      <c r="AA917" s="19">
        <v>2</v>
      </c>
      <c r="AB917" s="19">
        <v>2</v>
      </c>
      <c r="AC917" s="19">
        <v>1</v>
      </c>
      <c r="AD917" s="19">
        <v>2.5</v>
      </c>
      <c r="AE917" s="14">
        <v>3</v>
      </c>
      <c r="AF917" s="19">
        <v>3</v>
      </c>
      <c r="AG917" s="19">
        <v>3</v>
      </c>
      <c r="AH917" s="19">
        <v>3</v>
      </c>
      <c r="AI917" s="14">
        <f t="shared" si="260"/>
        <v>29.5</v>
      </c>
      <c r="AJ917" s="14">
        <v>35</v>
      </c>
      <c r="AK917" s="36">
        <f t="shared" si="266"/>
        <v>1032.5</v>
      </c>
      <c r="AL917" s="19">
        <v>0</v>
      </c>
      <c r="AM917" s="36">
        <v>100</v>
      </c>
      <c r="AN917" s="36">
        <v>100</v>
      </c>
      <c r="AO917" s="41"/>
      <c r="AP917" s="41">
        <f t="shared" si="259"/>
        <v>0</v>
      </c>
      <c r="AQ917" s="41">
        <f t="shared" si="255"/>
        <v>0</v>
      </c>
      <c r="AR917" s="19"/>
      <c r="AS917" s="19"/>
      <c r="AT917" s="19"/>
      <c r="AU917" s="14">
        <f t="shared" si="269"/>
        <v>0</v>
      </c>
      <c r="AV917" s="14">
        <f t="shared" si="265"/>
        <v>0</v>
      </c>
      <c r="AW917" s="40">
        <f t="shared" si="270"/>
        <v>229.5</v>
      </c>
      <c r="AX917" s="40">
        <v>7</v>
      </c>
      <c r="AY917" s="40">
        <f t="shared" si="261"/>
        <v>29.5</v>
      </c>
      <c r="AZ917" s="40">
        <f t="shared" si="267"/>
        <v>36.5</v>
      </c>
      <c r="BA917" s="40">
        <v>100</v>
      </c>
      <c r="BB917" s="40">
        <f t="shared" si="271"/>
        <v>200</v>
      </c>
      <c r="BC917" s="40">
        <v>100</v>
      </c>
      <c r="BD917" s="40">
        <f t="shared" si="272"/>
        <v>200</v>
      </c>
      <c r="BE917" s="40">
        <f t="shared" si="268"/>
        <v>803</v>
      </c>
      <c r="BF917" s="45"/>
      <c r="BG917" s="44"/>
    </row>
    <row r="918" spans="1:59">
      <c r="A918" s="118">
        <v>959</v>
      </c>
      <c r="B918" s="118" t="s">
        <v>999</v>
      </c>
      <c r="C918" s="118" t="s">
        <v>96</v>
      </c>
      <c r="D918" s="118"/>
      <c r="E918" s="118"/>
      <c r="F918" s="118"/>
      <c r="G918" s="118"/>
      <c r="H918" s="118"/>
      <c r="I918" s="118">
        <v>0</v>
      </c>
      <c r="J918" s="118">
        <v>5.5</v>
      </c>
      <c r="K918" s="118">
        <v>6.5</v>
      </c>
      <c r="L918" s="118">
        <v>7</v>
      </c>
      <c r="M918" s="118">
        <v>12</v>
      </c>
      <c r="N918" s="118">
        <v>6.5</v>
      </c>
      <c r="O918" s="118">
        <v>9</v>
      </c>
      <c r="P918" s="118">
        <v>11</v>
      </c>
      <c r="Q918" s="118">
        <v>8</v>
      </c>
      <c r="R918" s="118">
        <v>8</v>
      </c>
      <c r="S918" s="118">
        <v>7</v>
      </c>
      <c r="T918" s="118">
        <v>7</v>
      </c>
      <c r="U918" s="118">
        <v>6.5</v>
      </c>
      <c r="V918" s="118">
        <v>6</v>
      </c>
      <c r="W918" s="118">
        <v>4</v>
      </c>
      <c r="X918" s="118">
        <v>9</v>
      </c>
      <c r="Y918" s="118">
        <v>11.5</v>
      </c>
      <c r="Z918" s="118">
        <v>10.5</v>
      </c>
      <c r="AA918" s="118">
        <v>4.5</v>
      </c>
      <c r="AB918" s="118">
        <v>4</v>
      </c>
      <c r="AC918" s="118">
        <v>11.5</v>
      </c>
      <c r="AD918" s="118">
        <v>11</v>
      </c>
      <c r="AE918" s="118">
        <v>11.5</v>
      </c>
      <c r="AF918" s="118">
        <v>11</v>
      </c>
      <c r="AG918" s="118">
        <v>11.5</v>
      </c>
      <c r="AH918" s="118">
        <v>11</v>
      </c>
      <c r="AI918" s="14">
        <f t="shared" si="260"/>
        <v>211</v>
      </c>
      <c r="AJ918" s="14">
        <v>35</v>
      </c>
      <c r="AK918" s="36">
        <f t="shared" si="266"/>
        <v>7385</v>
      </c>
      <c r="AL918" s="14">
        <v>0</v>
      </c>
      <c r="AM918" s="14"/>
      <c r="AN918" s="14"/>
      <c r="AO918" s="14"/>
      <c r="AP918" s="41">
        <f t="shared" si="259"/>
        <v>0</v>
      </c>
      <c r="AQ918" s="41">
        <f t="shared" si="255"/>
        <v>0</v>
      </c>
      <c r="AR918" s="118"/>
      <c r="AS918" s="14"/>
      <c r="AT918" s="118"/>
      <c r="AU918" s="14">
        <f t="shared" si="269"/>
        <v>0</v>
      </c>
      <c r="AV918" s="14">
        <f t="shared" si="265"/>
        <v>0</v>
      </c>
      <c r="AW918" s="40">
        <f t="shared" si="270"/>
        <v>211</v>
      </c>
      <c r="AX918" s="118"/>
      <c r="AY918" s="40">
        <f t="shared" si="261"/>
        <v>211</v>
      </c>
      <c r="AZ918" s="40">
        <f t="shared" si="267"/>
        <v>211</v>
      </c>
      <c r="BA918" s="118"/>
      <c r="BB918" s="40">
        <f t="shared" si="271"/>
        <v>0</v>
      </c>
      <c r="BC918" s="118"/>
      <c r="BD918" s="40">
        <f t="shared" si="272"/>
        <v>0</v>
      </c>
      <c r="BE918" s="40">
        <f t="shared" si="268"/>
        <v>7174</v>
      </c>
      <c r="BF918" s="118"/>
      <c r="BG918" s="118"/>
    </row>
    <row r="919" spans="1:60">
      <c r="A919" s="118">
        <v>960</v>
      </c>
      <c r="B919" s="118" t="s">
        <v>1000</v>
      </c>
      <c r="C919" s="118" t="s">
        <v>96</v>
      </c>
      <c r="D919" s="118"/>
      <c r="E919" s="118"/>
      <c r="F919" s="118"/>
      <c r="G919" s="118"/>
      <c r="H919" s="118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  <c r="Z919" s="118">
        <v>4.5</v>
      </c>
      <c r="AA919" s="118">
        <v>4.5</v>
      </c>
      <c r="AB919" s="118">
        <v>4.5</v>
      </c>
      <c r="AC919" s="118"/>
      <c r="AD919" s="118"/>
      <c r="AE919" s="118"/>
      <c r="AF919" s="118"/>
      <c r="AG919" s="118"/>
      <c r="AH919" s="118"/>
      <c r="AI919" s="14">
        <f t="shared" si="260"/>
        <v>13.5</v>
      </c>
      <c r="AJ919" s="14">
        <v>35</v>
      </c>
      <c r="AK919" s="36">
        <f t="shared" si="266"/>
        <v>472.5</v>
      </c>
      <c r="AL919" s="14"/>
      <c r="AM919" s="14"/>
      <c r="AN919" s="14"/>
      <c r="AO919" s="14"/>
      <c r="AP919" s="41">
        <f t="shared" si="259"/>
        <v>0</v>
      </c>
      <c r="AQ919" s="41">
        <f t="shared" si="255"/>
        <v>0</v>
      </c>
      <c r="AR919" s="118"/>
      <c r="AS919" s="14"/>
      <c r="AT919" s="118"/>
      <c r="AU919" s="14">
        <f t="shared" si="269"/>
        <v>0</v>
      </c>
      <c r="AV919" s="14">
        <f t="shared" si="265"/>
        <v>0</v>
      </c>
      <c r="AW919" s="40">
        <f t="shared" si="270"/>
        <v>13.5</v>
      </c>
      <c r="AX919" s="118"/>
      <c r="AY919" s="40">
        <f t="shared" si="261"/>
        <v>13.5</v>
      </c>
      <c r="AZ919" s="40">
        <f t="shared" si="267"/>
        <v>13.5</v>
      </c>
      <c r="BA919" s="118"/>
      <c r="BB919" s="40">
        <f t="shared" si="271"/>
        <v>0</v>
      </c>
      <c r="BC919" s="118"/>
      <c r="BD919" s="40">
        <f t="shared" si="272"/>
        <v>0</v>
      </c>
      <c r="BE919" s="40">
        <f t="shared" si="268"/>
        <v>459</v>
      </c>
      <c r="BF919" s="118"/>
      <c r="BG919" s="118"/>
      <c r="BH919" s="7"/>
    </row>
    <row r="920" spans="1:263">
      <c r="A920" s="13">
        <v>746</v>
      </c>
      <c r="B920" s="14" t="s">
        <v>1001</v>
      </c>
      <c r="C920" s="14" t="s">
        <v>363</v>
      </c>
      <c r="D920" s="14">
        <v>7</v>
      </c>
      <c r="E920" s="14">
        <v>4</v>
      </c>
      <c r="F920" s="14">
        <v>9.5</v>
      </c>
      <c r="G920" s="14">
        <v>9</v>
      </c>
      <c r="H920" s="14">
        <v>7</v>
      </c>
      <c r="I920" s="14">
        <v>6.5</v>
      </c>
      <c r="J920" s="14">
        <v>8</v>
      </c>
      <c r="K920" s="14">
        <v>7.5</v>
      </c>
      <c r="L920" s="14">
        <v>8.5</v>
      </c>
      <c r="M920" s="14">
        <v>8.5</v>
      </c>
      <c r="N920" s="14">
        <v>9</v>
      </c>
      <c r="O920" s="14">
        <v>9.5</v>
      </c>
      <c r="P920" s="14">
        <v>9.5</v>
      </c>
      <c r="Q920" s="14">
        <v>9</v>
      </c>
      <c r="R920" s="14">
        <v>8.5</v>
      </c>
      <c r="S920" s="14">
        <v>9</v>
      </c>
      <c r="T920" s="14">
        <v>7.5</v>
      </c>
      <c r="U920" s="14">
        <v>8</v>
      </c>
      <c r="V920" s="14">
        <v>5.5</v>
      </c>
      <c r="W920" s="14">
        <v>7.5</v>
      </c>
      <c r="X920" s="14">
        <v>8.5</v>
      </c>
      <c r="Y920" s="14">
        <v>8.5</v>
      </c>
      <c r="Z920" s="14">
        <v>8</v>
      </c>
      <c r="AA920" s="14">
        <v>7.5</v>
      </c>
      <c r="AB920" s="14">
        <v>6.5</v>
      </c>
      <c r="AC920" s="14">
        <v>7</v>
      </c>
      <c r="AD920" s="14">
        <v>7</v>
      </c>
      <c r="AE920" s="14">
        <v>7</v>
      </c>
      <c r="AF920" s="14">
        <v>7</v>
      </c>
      <c r="AG920" s="14">
        <v>7</v>
      </c>
      <c r="AH920" s="14">
        <v>6.5</v>
      </c>
      <c r="AI920" s="14">
        <f t="shared" si="260"/>
        <v>239</v>
      </c>
      <c r="AJ920" s="14">
        <v>35</v>
      </c>
      <c r="AK920" s="36">
        <f t="shared" si="266"/>
        <v>8365</v>
      </c>
      <c r="AL920" s="14">
        <v>0</v>
      </c>
      <c r="AM920" s="36">
        <v>100</v>
      </c>
      <c r="AN920" s="36">
        <v>100</v>
      </c>
      <c r="AO920" s="41"/>
      <c r="AP920" s="41">
        <f t="shared" si="259"/>
        <v>0</v>
      </c>
      <c r="AQ920" s="41">
        <f t="shared" si="255"/>
        <v>0</v>
      </c>
      <c r="AR920" s="14"/>
      <c r="AS920" s="14"/>
      <c r="AT920" s="14">
        <v>2300</v>
      </c>
      <c r="AU920" s="14">
        <f t="shared" si="269"/>
        <v>2300</v>
      </c>
      <c r="AV920" s="14">
        <f t="shared" si="265"/>
        <v>0</v>
      </c>
      <c r="AW920" s="40">
        <f t="shared" si="270"/>
        <v>2739</v>
      </c>
      <c r="AX920" s="14">
        <v>1153.5</v>
      </c>
      <c r="AY920" s="40">
        <f t="shared" si="261"/>
        <v>239</v>
      </c>
      <c r="AZ920" s="40">
        <f t="shared" si="267"/>
        <v>1392.5</v>
      </c>
      <c r="BA920" s="40">
        <v>100</v>
      </c>
      <c r="BB920" s="40">
        <f t="shared" si="271"/>
        <v>200</v>
      </c>
      <c r="BC920" s="40">
        <v>100</v>
      </c>
      <c r="BD920" s="40">
        <f t="shared" si="272"/>
        <v>200</v>
      </c>
      <c r="BE920" s="40">
        <f t="shared" si="268"/>
        <v>5626</v>
      </c>
      <c r="BF920" s="14"/>
      <c r="BG920" s="44"/>
      <c r="BH920" s="7"/>
      <c r="JB920" s="8"/>
      <c r="JC920" s="8"/>
    </row>
    <row r="921" spans="1:263">
      <c r="A921" s="13">
        <v>748</v>
      </c>
      <c r="B921" s="14" t="s">
        <v>1002</v>
      </c>
      <c r="C921" s="14" t="s">
        <v>363</v>
      </c>
      <c r="D921" s="14">
        <v>3</v>
      </c>
      <c r="E921" s="14">
        <v>1.5</v>
      </c>
      <c r="F921" s="14">
        <v>2</v>
      </c>
      <c r="G921" s="14">
        <v>2.5</v>
      </c>
      <c r="H921" s="14">
        <v>3.5</v>
      </c>
      <c r="I921" s="14">
        <v>3.5</v>
      </c>
      <c r="J921" s="14">
        <v>3</v>
      </c>
      <c r="K921" s="14">
        <v>3.5</v>
      </c>
      <c r="L921" s="14">
        <v>4</v>
      </c>
      <c r="M921" s="14">
        <v>4</v>
      </c>
      <c r="N921" s="14">
        <v>33</v>
      </c>
      <c r="O921" s="14">
        <v>3.5</v>
      </c>
      <c r="P921" s="14">
        <v>2.5</v>
      </c>
      <c r="Q921" s="14">
        <v>3</v>
      </c>
      <c r="R921" s="14">
        <v>3.5</v>
      </c>
      <c r="S921" s="14">
        <v>3</v>
      </c>
      <c r="T921" s="14">
        <v>3.5</v>
      </c>
      <c r="U921" s="14">
        <v>3</v>
      </c>
      <c r="V921" s="14">
        <v>3.5</v>
      </c>
      <c r="W921" s="14">
        <v>4</v>
      </c>
      <c r="X921" s="14">
        <v>3</v>
      </c>
      <c r="Y921" s="14">
        <v>3</v>
      </c>
      <c r="Z921" s="14">
        <v>3.5</v>
      </c>
      <c r="AA921" s="14">
        <v>3</v>
      </c>
      <c r="AB921" s="14"/>
      <c r="AC921" s="14"/>
      <c r="AD921" s="14"/>
      <c r="AE921" s="14"/>
      <c r="AF921" s="14"/>
      <c r="AG921" s="14"/>
      <c r="AH921" s="14"/>
      <c r="AI921" s="14">
        <f t="shared" si="260"/>
        <v>105.5</v>
      </c>
      <c r="AJ921" s="14">
        <v>35</v>
      </c>
      <c r="AK921" s="36">
        <f t="shared" si="266"/>
        <v>3692.5</v>
      </c>
      <c r="AL921" s="14">
        <v>0</v>
      </c>
      <c r="AM921" s="36">
        <v>100</v>
      </c>
      <c r="AN921" s="36">
        <v>100</v>
      </c>
      <c r="AO921" s="41"/>
      <c r="AP921" s="41">
        <f t="shared" si="259"/>
        <v>0</v>
      </c>
      <c r="AQ921" s="41">
        <f t="shared" si="255"/>
        <v>0</v>
      </c>
      <c r="AR921" s="14"/>
      <c r="AS921" s="14"/>
      <c r="AT921" s="14">
        <v>1150</v>
      </c>
      <c r="AU921" s="14">
        <f t="shared" si="269"/>
        <v>1150</v>
      </c>
      <c r="AV921" s="14">
        <f t="shared" si="265"/>
        <v>0</v>
      </c>
      <c r="AW921" s="40">
        <f t="shared" si="270"/>
        <v>1455.5</v>
      </c>
      <c r="AX921" s="14">
        <v>410</v>
      </c>
      <c r="AY921" s="40">
        <f t="shared" si="261"/>
        <v>105.5</v>
      </c>
      <c r="AZ921" s="40">
        <f t="shared" si="267"/>
        <v>515.5</v>
      </c>
      <c r="BA921" s="40">
        <v>100</v>
      </c>
      <c r="BB921" s="40">
        <f t="shared" si="271"/>
        <v>200</v>
      </c>
      <c r="BC921" s="40">
        <v>100</v>
      </c>
      <c r="BD921" s="40">
        <f t="shared" si="272"/>
        <v>200</v>
      </c>
      <c r="BE921" s="40">
        <f t="shared" si="268"/>
        <v>2237</v>
      </c>
      <c r="BF921" s="14"/>
      <c r="BG921" s="44"/>
      <c r="BH921" s="7"/>
      <c r="JB921" s="11"/>
      <c r="JC921" s="11"/>
    </row>
    <row r="922" spans="1:60">
      <c r="A922" s="13">
        <v>749</v>
      </c>
      <c r="B922" s="14" t="s">
        <v>1003</v>
      </c>
      <c r="C922" s="14" t="s">
        <v>363</v>
      </c>
      <c r="D922" s="14">
        <v>6</v>
      </c>
      <c r="E922" s="14">
        <v>8</v>
      </c>
      <c r="F922" s="14">
        <v>7.5</v>
      </c>
      <c r="G922" s="14">
        <v>6</v>
      </c>
      <c r="H922" s="14" t="s">
        <v>79</v>
      </c>
      <c r="I922" s="14">
        <v>4</v>
      </c>
      <c r="J922" s="14">
        <v>6</v>
      </c>
      <c r="K922" s="14">
        <v>6.5</v>
      </c>
      <c r="L922" s="14">
        <v>6.5</v>
      </c>
      <c r="M922" s="14">
        <v>6.5</v>
      </c>
      <c r="N922" s="14">
        <v>7</v>
      </c>
      <c r="O922" s="14">
        <v>0</v>
      </c>
      <c r="P922" s="14">
        <v>8</v>
      </c>
      <c r="Q922" s="14">
        <v>5.5</v>
      </c>
      <c r="R922" s="14">
        <v>6</v>
      </c>
      <c r="S922" s="14">
        <v>6.5</v>
      </c>
      <c r="T922" s="14">
        <v>6</v>
      </c>
      <c r="U922" s="14">
        <v>6</v>
      </c>
      <c r="V922" s="14">
        <v>0</v>
      </c>
      <c r="W922" s="14">
        <v>7</v>
      </c>
      <c r="X922" s="14">
        <v>6</v>
      </c>
      <c r="Y922" s="14">
        <v>2</v>
      </c>
      <c r="Z922" s="14">
        <v>6</v>
      </c>
      <c r="AA922" s="14">
        <v>6</v>
      </c>
      <c r="AB922" s="14">
        <v>2.5</v>
      </c>
      <c r="AC922" s="14">
        <v>0</v>
      </c>
      <c r="AD922" s="14">
        <v>8</v>
      </c>
      <c r="AE922" s="14">
        <v>6</v>
      </c>
      <c r="AF922" s="14">
        <v>6.5</v>
      </c>
      <c r="AG922" s="14">
        <v>4.5</v>
      </c>
      <c r="AH922" s="14">
        <v>2</v>
      </c>
      <c r="AI922" s="14">
        <f t="shared" si="260"/>
        <v>158.5</v>
      </c>
      <c r="AJ922" s="14">
        <v>35</v>
      </c>
      <c r="AK922" s="36">
        <f t="shared" si="266"/>
        <v>5547.5</v>
      </c>
      <c r="AL922" s="14">
        <v>0</v>
      </c>
      <c r="AM922" s="36">
        <v>100</v>
      </c>
      <c r="AN922" s="36">
        <v>100</v>
      </c>
      <c r="AO922" s="41"/>
      <c r="AP922" s="41">
        <f t="shared" si="259"/>
        <v>0</v>
      </c>
      <c r="AQ922" s="41">
        <f t="shared" si="255"/>
        <v>0</v>
      </c>
      <c r="AR922" s="14"/>
      <c r="AS922" s="14"/>
      <c r="AT922" s="14"/>
      <c r="AU922" s="14">
        <f t="shared" si="269"/>
        <v>0</v>
      </c>
      <c r="AV922" s="14">
        <f t="shared" si="265"/>
        <v>0</v>
      </c>
      <c r="AW922" s="40">
        <f t="shared" si="270"/>
        <v>358.5</v>
      </c>
      <c r="AX922" s="14">
        <v>228</v>
      </c>
      <c r="AY922" s="40">
        <f t="shared" si="261"/>
        <v>158.5</v>
      </c>
      <c r="AZ922" s="40">
        <f t="shared" si="267"/>
        <v>386.5</v>
      </c>
      <c r="BA922" s="40">
        <v>100</v>
      </c>
      <c r="BB922" s="40">
        <f t="shared" si="271"/>
        <v>200</v>
      </c>
      <c r="BC922" s="40">
        <v>100</v>
      </c>
      <c r="BD922" s="40">
        <f t="shared" si="272"/>
        <v>200</v>
      </c>
      <c r="BE922" s="40">
        <f t="shared" si="268"/>
        <v>5189</v>
      </c>
      <c r="BF922" s="14"/>
      <c r="BG922" s="44"/>
      <c r="BH922" s="7"/>
    </row>
    <row r="923" spans="1:60">
      <c r="A923" s="13">
        <v>750</v>
      </c>
      <c r="B923" s="14" t="s">
        <v>407</v>
      </c>
      <c r="C923" s="14" t="s">
        <v>363</v>
      </c>
      <c r="D923" s="14">
        <v>1.5</v>
      </c>
      <c r="E923" s="14">
        <v>1.5</v>
      </c>
      <c r="F923" s="14">
        <v>1.5</v>
      </c>
      <c r="G923" s="14">
        <v>1</v>
      </c>
      <c r="H923" s="14">
        <v>2</v>
      </c>
      <c r="I923" s="14">
        <v>1.5</v>
      </c>
      <c r="J923" s="14">
        <v>1.5</v>
      </c>
      <c r="K923" s="14">
        <v>2</v>
      </c>
      <c r="L923" s="14">
        <v>2</v>
      </c>
      <c r="M923" s="14">
        <v>1.5</v>
      </c>
      <c r="N923" s="14">
        <v>1.5</v>
      </c>
      <c r="O923" s="14">
        <v>2</v>
      </c>
      <c r="P923" s="14">
        <v>0</v>
      </c>
      <c r="Q923" s="14">
        <v>2</v>
      </c>
      <c r="R923" s="14">
        <v>1.5</v>
      </c>
      <c r="S923" s="14">
        <v>1.5</v>
      </c>
      <c r="T923" s="14">
        <v>1.5</v>
      </c>
      <c r="U923" s="14">
        <v>0</v>
      </c>
      <c r="V923" s="14">
        <v>0</v>
      </c>
      <c r="W923" s="14">
        <v>2.5</v>
      </c>
      <c r="X923" s="14">
        <v>2</v>
      </c>
      <c r="Y923" s="14">
        <v>1.5</v>
      </c>
      <c r="Z923" s="14">
        <v>2</v>
      </c>
      <c r="AA923" s="14">
        <v>0</v>
      </c>
      <c r="AB923" s="14"/>
      <c r="AC923" s="14">
        <v>2</v>
      </c>
      <c r="AD923" s="14">
        <v>2</v>
      </c>
      <c r="AE923" s="14">
        <v>1.5</v>
      </c>
      <c r="AF923" s="14">
        <v>1.5</v>
      </c>
      <c r="AG923" s="14">
        <v>1.5</v>
      </c>
      <c r="AH923" s="14">
        <v>1</v>
      </c>
      <c r="AI923" s="14">
        <f t="shared" si="260"/>
        <v>43.5</v>
      </c>
      <c r="AJ923" s="14">
        <v>35</v>
      </c>
      <c r="AK923" s="36">
        <f t="shared" si="266"/>
        <v>1522.5</v>
      </c>
      <c r="AL923" s="14">
        <v>0</v>
      </c>
      <c r="AM923" s="36">
        <v>100</v>
      </c>
      <c r="AN923" s="36">
        <v>100</v>
      </c>
      <c r="AO923" s="41"/>
      <c r="AP923" s="41">
        <f t="shared" si="259"/>
        <v>0</v>
      </c>
      <c r="AQ923" s="41">
        <f t="shared" si="255"/>
        <v>0</v>
      </c>
      <c r="AR923" s="14"/>
      <c r="AS923" s="14"/>
      <c r="AT923" s="14"/>
      <c r="AU923" s="14">
        <f t="shared" si="269"/>
        <v>0</v>
      </c>
      <c r="AV923" s="14">
        <f t="shared" si="265"/>
        <v>0</v>
      </c>
      <c r="AW923" s="40">
        <f t="shared" si="270"/>
        <v>243.5</v>
      </c>
      <c r="AX923" s="14">
        <v>169.5</v>
      </c>
      <c r="AY923" s="40">
        <f t="shared" si="261"/>
        <v>43.5</v>
      </c>
      <c r="AZ923" s="40">
        <f t="shared" si="267"/>
        <v>213</v>
      </c>
      <c r="BA923" s="40">
        <v>100</v>
      </c>
      <c r="BB923" s="40">
        <f t="shared" si="271"/>
        <v>200</v>
      </c>
      <c r="BC923" s="40">
        <v>100</v>
      </c>
      <c r="BD923" s="40">
        <f t="shared" si="272"/>
        <v>200</v>
      </c>
      <c r="BE923" s="40">
        <f t="shared" si="268"/>
        <v>1279</v>
      </c>
      <c r="BF923" s="14"/>
      <c r="BG923" s="44"/>
      <c r="BH923" s="7"/>
    </row>
    <row r="924" spans="1:60">
      <c r="A924" s="13">
        <v>751</v>
      </c>
      <c r="B924" s="14" t="s">
        <v>873</v>
      </c>
      <c r="C924" s="14" t="s">
        <v>363</v>
      </c>
      <c r="D924" s="14">
        <v>1.5</v>
      </c>
      <c r="E924" s="14">
        <v>1</v>
      </c>
      <c r="F924" s="14">
        <v>1</v>
      </c>
      <c r="G924" s="14">
        <v>0</v>
      </c>
      <c r="H924" s="14">
        <v>1</v>
      </c>
      <c r="I924" s="14">
        <v>0</v>
      </c>
      <c r="J924" s="14">
        <v>0</v>
      </c>
      <c r="K924" s="14">
        <v>1</v>
      </c>
      <c r="L924" s="14">
        <v>1.5</v>
      </c>
      <c r="M924" s="14">
        <v>1.5</v>
      </c>
      <c r="N924" s="14">
        <v>1</v>
      </c>
      <c r="O924" s="14">
        <v>0</v>
      </c>
      <c r="P924" s="14">
        <v>0</v>
      </c>
      <c r="Q924" s="14">
        <v>1</v>
      </c>
      <c r="R924" s="14">
        <v>1</v>
      </c>
      <c r="S924" s="14">
        <v>1</v>
      </c>
      <c r="T924" s="14">
        <v>1</v>
      </c>
      <c r="U924" s="14">
        <v>0</v>
      </c>
      <c r="V924" s="14"/>
      <c r="W924" s="14">
        <v>0</v>
      </c>
      <c r="X924" s="14">
        <v>2</v>
      </c>
      <c r="Y924" s="14">
        <v>1.5</v>
      </c>
      <c r="Z924" s="14">
        <v>1.5</v>
      </c>
      <c r="AA924" s="14">
        <v>1.5</v>
      </c>
      <c r="AB924" s="14">
        <v>1.5</v>
      </c>
      <c r="AC924" s="14">
        <v>1</v>
      </c>
      <c r="AD924" s="14">
        <v>1.5</v>
      </c>
      <c r="AE924" s="14">
        <v>1.5</v>
      </c>
      <c r="AF924" s="14">
        <v>1.5</v>
      </c>
      <c r="AG924" s="14">
        <v>1.5</v>
      </c>
      <c r="AH924" s="14">
        <v>1.5</v>
      </c>
      <c r="AI924" s="14">
        <f t="shared" si="260"/>
        <v>30</v>
      </c>
      <c r="AJ924" s="14">
        <v>35</v>
      </c>
      <c r="AK924" s="36">
        <f t="shared" si="266"/>
        <v>1050</v>
      </c>
      <c r="AL924" s="14">
        <v>0</v>
      </c>
      <c r="AM924" s="36">
        <v>100</v>
      </c>
      <c r="AN924" s="36">
        <v>100</v>
      </c>
      <c r="AO924" s="41"/>
      <c r="AP924" s="41">
        <f t="shared" si="259"/>
        <v>0</v>
      </c>
      <c r="AQ924" s="41">
        <f t="shared" si="255"/>
        <v>0</v>
      </c>
      <c r="AR924" s="14"/>
      <c r="AS924" s="14"/>
      <c r="AT924" s="14"/>
      <c r="AU924" s="14">
        <f t="shared" si="269"/>
        <v>0</v>
      </c>
      <c r="AV924" s="14">
        <f t="shared" si="265"/>
        <v>0</v>
      </c>
      <c r="AW924" s="40">
        <f t="shared" si="270"/>
        <v>230</v>
      </c>
      <c r="AX924" s="14">
        <v>153.5</v>
      </c>
      <c r="AY924" s="40">
        <f t="shared" si="261"/>
        <v>30</v>
      </c>
      <c r="AZ924" s="40">
        <f t="shared" si="267"/>
        <v>183.5</v>
      </c>
      <c r="BA924" s="40">
        <v>100</v>
      </c>
      <c r="BB924" s="40">
        <f t="shared" si="271"/>
        <v>200</v>
      </c>
      <c r="BC924" s="40">
        <v>100</v>
      </c>
      <c r="BD924" s="40">
        <f t="shared" si="272"/>
        <v>200</v>
      </c>
      <c r="BE924" s="40">
        <f t="shared" si="268"/>
        <v>820</v>
      </c>
      <c r="BF924" s="14"/>
      <c r="BG924" s="44"/>
      <c r="BH924" s="7"/>
    </row>
    <row r="925" spans="1:60">
      <c r="A925" s="13">
        <v>752</v>
      </c>
      <c r="B925" s="14" t="s">
        <v>1004</v>
      </c>
      <c r="C925" s="14" t="s">
        <v>363</v>
      </c>
      <c r="D925" s="14" t="s">
        <v>79</v>
      </c>
      <c r="E925" s="14" t="s">
        <v>79</v>
      </c>
      <c r="F925" s="14" t="s">
        <v>79</v>
      </c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>
        <f t="shared" si="260"/>
        <v>0</v>
      </c>
      <c r="AJ925" s="14">
        <v>35</v>
      </c>
      <c r="AK925" s="36">
        <f t="shared" si="266"/>
        <v>0</v>
      </c>
      <c r="AL925" s="14">
        <v>0</v>
      </c>
      <c r="AM925" s="36">
        <v>0</v>
      </c>
      <c r="AN925" s="36">
        <v>0</v>
      </c>
      <c r="AO925" s="41"/>
      <c r="AP925" s="41">
        <f t="shared" si="259"/>
        <v>0</v>
      </c>
      <c r="AQ925" s="41">
        <f t="shared" si="255"/>
        <v>0</v>
      </c>
      <c r="AR925" s="14"/>
      <c r="AS925" s="14"/>
      <c r="AT925" s="14"/>
      <c r="AU925" s="14">
        <f t="shared" si="269"/>
        <v>0</v>
      </c>
      <c r="AV925" s="14">
        <f t="shared" si="265"/>
        <v>0</v>
      </c>
      <c r="AW925" s="40">
        <f t="shared" si="270"/>
        <v>0</v>
      </c>
      <c r="AX925" s="14">
        <v>109</v>
      </c>
      <c r="AY925" s="40">
        <f t="shared" si="261"/>
        <v>0</v>
      </c>
      <c r="AZ925" s="40">
        <f t="shared" si="267"/>
        <v>109</v>
      </c>
      <c r="BA925" s="40">
        <v>0</v>
      </c>
      <c r="BB925" s="40">
        <f t="shared" si="271"/>
        <v>0</v>
      </c>
      <c r="BC925" s="40">
        <v>0</v>
      </c>
      <c r="BD925" s="40">
        <f t="shared" si="272"/>
        <v>0</v>
      </c>
      <c r="BE925" s="40">
        <f t="shared" si="268"/>
        <v>0</v>
      </c>
      <c r="BF925" s="14"/>
      <c r="BG925" s="44"/>
      <c r="BH925" s="7"/>
    </row>
    <row r="926" spans="1:263">
      <c r="A926" s="13">
        <v>753</v>
      </c>
      <c r="B926" s="14" t="s">
        <v>1005</v>
      </c>
      <c r="C926" s="14" t="s">
        <v>363</v>
      </c>
      <c r="D926" s="14"/>
      <c r="E926" s="14" t="s">
        <v>79</v>
      </c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>
        <f t="shared" si="260"/>
        <v>0</v>
      </c>
      <c r="AJ926" s="14">
        <v>35</v>
      </c>
      <c r="AK926" s="36">
        <f t="shared" si="266"/>
        <v>0</v>
      </c>
      <c r="AL926" s="14">
        <v>0</v>
      </c>
      <c r="AM926" s="36">
        <v>100</v>
      </c>
      <c r="AN926" s="36">
        <v>100</v>
      </c>
      <c r="AO926" s="41"/>
      <c r="AP926" s="41">
        <f t="shared" si="259"/>
        <v>0</v>
      </c>
      <c r="AQ926" s="41">
        <f t="shared" si="255"/>
        <v>0</v>
      </c>
      <c r="AR926" s="14"/>
      <c r="AS926" s="14"/>
      <c r="AT926" s="14"/>
      <c r="AU926" s="14">
        <f t="shared" si="269"/>
        <v>0</v>
      </c>
      <c r="AV926" s="14">
        <f t="shared" si="265"/>
        <v>0</v>
      </c>
      <c r="AW926" s="40">
        <v>0</v>
      </c>
      <c r="AX926" s="14">
        <v>405</v>
      </c>
      <c r="AY926" s="40">
        <f t="shared" si="261"/>
        <v>0</v>
      </c>
      <c r="AZ926" s="40">
        <f t="shared" si="267"/>
        <v>405</v>
      </c>
      <c r="BA926" s="40">
        <v>100</v>
      </c>
      <c r="BB926" s="40">
        <v>100</v>
      </c>
      <c r="BC926" s="40">
        <v>100</v>
      </c>
      <c r="BD926" s="40">
        <v>100</v>
      </c>
      <c r="BE926" s="40">
        <f t="shared" si="268"/>
        <v>0</v>
      </c>
      <c r="BF926" s="14"/>
      <c r="BG926" s="44"/>
      <c r="BH926" s="7"/>
      <c r="JB926" s="11"/>
      <c r="JC926" s="11"/>
    </row>
    <row r="927" spans="1:60">
      <c r="A927" s="13">
        <v>754</v>
      </c>
      <c r="B927" s="14" t="s">
        <v>1006</v>
      </c>
      <c r="C927" s="14" t="s">
        <v>363</v>
      </c>
      <c r="D927" s="14">
        <v>5</v>
      </c>
      <c r="E927" s="14">
        <v>5</v>
      </c>
      <c r="F927" s="14">
        <v>4</v>
      </c>
      <c r="G927" s="14">
        <v>5</v>
      </c>
      <c r="H927" s="14">
        <v>5</v>
      </c>
      <c r="I927" s="14">
        <v>4</v>
      </c>
      <c r="J927" s="14">
        <v>4</v>
      </c>
      <c r="K927" s="14">
        <v>4.5</v>
      </c>
      <c r="L927" s="14">
        <v>4</v>
      </c>
      <c r="M927" s="14">
        <v>3.5</v>
      </c>
      <c r="N927" s="14">
        <v>4.5</v>
      </c>
      <c r="O927" s="14">
        <v>3</v>
      </c>
      <c r="P927" s="14">
        <v>0</v>
      </c>
      <c r="Q927" s="14">
        <v>4</v>
      </c>
      <c r="R927" s="14">
        <v>4</v>
      </c>
      <c r="S927" s="14">
        <v>3</v>
      </c>
      <c r="T927" s="14">
        <v>3</v>
      </c>
      <c r="U927" s="14">
        <v>4</v>
      </c>
      <c r="V927" s="14">
        <v>3.5</v>
      </c>
      <c r="W927" s="14">
        <v>4</v>
      </c>
      <c r="X927" s="14">
        <v>4</v>
      </c>
      <c r="Y927" s="14">
        <v>5</v>
      </c>
      <c r="Z927" s="14">
        <v>4</v>
      </c>
      <c r="AA927" s="14">
        <v>4.5</v>
      </c>
      <c r="AB927" s="14">
        <v>4.5</v>
      </c>
      <c r="AC927" s="14">
        <v>5</v>
      </c>
      <c r="AD927" s="14">
        <v>5</v>
      </c>
      <c r="AE927" s="14">
        <v>5</v>
      </c>
      <c r="AF927" s="14">
        <v>4.5</v>
      </c>
      <c r="AG927" s="14">
        <v>4</v>
      </c>
      <c r="AH927" s="14">
        <v>5</v>
      </c>
      <c r="AI927" s="14">
        <f t="shared" si="260"/>
        <v>127.5</v>
      </c>
      <c r="AJ927" s="14">
        <v>35</v>
      </c>
      <c r="AK927" s="36">
        <f t="shared" si="266"/>
        <v>4462.5</v>
      </c>
      <c r="AL927" s="14">
        <v>0</v>
      </c>
      <c r="AM927" s="36">
        <v>100</v>
      </c>
      <c r="AN927" s="36">
        <v>100</v>
      </c>
      <c r="AO927" s="41"/>
      <c r="AP927" s="41">
        <f t="shared" si="259"/>
        <v>0</v>
      </c>
      <c r="AQ927" s="41">
        <f t="shared" ref="AQ927:AQ959" si="273">AL927-AO927</f>
        <v>0</v>
      </c>
      <c r="AR927" s="14"/>
      <c r="AS927" s="14"/>
      <c r="AT927" s="14">
        <v>2300</v>
      </c>
      <c r="AU927" s="14">
        <f t="shared" si="269"/>
        <v>2300</v>
      </c>
      <c r="AV927" s="14">
        <f t="shared" si="265"/>
        <v>0</v>
      </c>
      <c r="AW927" s="40">
        <f>AM927+AN927+AP927+AR927+AU927+AY927</f>
        <v>2627.5</v>
      </c>
      <c r="AX927" s="14">
        <v>191.5</v>
      </c>
      <c r="AY927" s="40">
        <f t="shared" si="261"/>
        <v>127.5</v>
      </c>
      <c r="AZ927" s="40">
        <f t="shared" si="267"/>
        <v>319</v>
      </c>
      <c r="BA927" s="40">
        <v>100</v>
      </c>
      <c r="BB927" s="40">
        <f>BA927+AM927</f>
        <v>200</v>
      </c>
      <c r="BC927" s="40">
        <v>100</v>
      </c>
      <c r="BD927" s="40">
        <f>BC927+AN927</f>
        <v>200</v>
      </c>
      <c r="BE927" s="40">
        <f t="shared" si="268"/>
        <v>1835</v>
      </c>
      <c r="BF927" s="14"/>
      <c r="BG927" s="44"/>
      <c r="BH927" s="7"/>
    </row>
    <row r="928" spans="1:60">
      <c r="A928" s="13">
        <v>755</v>
      </c>
      <c r="B928" s="14" t="s">
        <v>1007</v>
      </c>
      <c r="C928" s="14" t="s">
        <v>363</v>
      </c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>
        <f t="shared" si="260"/>
        <v>0</v>
      </c>
      <c r="AJ928" s="14">
        <v>35</v>
      </c>
      <c r="AK928" s="36">
        <f t="shared" si="266"/>
        <v>0</v>
      </c>
      <c r="AL928" s="14">
        <v>0</v>
      </c>
      <c r="AM928" s="36">
        <v>0</v>
      </c>
      <c r="AN928" s="36">
        <v>0</v>
      </c>
      <c r="AO928" s="41"/>
      <c r="AP928" s="41">
        <f t="shared" si="259"/>
        <v>0</v>
      </c>
      <c r="AQ928" s="41">
        <f t="shared" si="273"/>
        <v>0</v>
      </c>
      <c r="AR928" s="14"/>
      <c r="AS928" s="14"/>
      <c r="AT928" s="14"/>
      <c r="AU928" s="14">
        <f t="shared" si="269"/>
        <v>0</v>
      </c>
      <c r="AV928" s="14">
        <f t="shared" si="265"/>
        <v>0</v>
      </c>
      <c r="AW928" s="40">
        <f>AM928+AN928+AP928+AR928+AU928+AY928</f>
        <v>0</v>
      </c>
      <c r="AX928" s="14">
        <v>170</v>
      </c>
      <c r="AY928" s="40">
        <f t="shared" si="261"/>
        <v>0</v>
      </c>
      <c r="AZ928" s="40">
        <f t="shared" si="267"/>
        <v>170</v>
      </c>
      <c r="BA928" s="40">
        <v>0</v>
      </c>
      <c r="BB928" s="40">
        <f>BA928+AM928</f>
        <v>0</v>
      </c>
      <c r="BC928" s="40">
        <v>0</v>
      </c>
      <c r="BD928" s="40">
        <f>BC928+AN928</f>
        <v>0</v>
      </c>
      <c r="BE928" s="40">
        <f t="shared" si="268"/>
        <v>0</v>
      </c>
      <c r="BF928" s="14"/>
      <c r="BG928" s="44"/>
      <c r="BH928" s="7"/>
    </row>
    <row r="929" spans="1:263">
      <c r="A929" s="13">
        <v>756</v>
      </c>
      <c r="B929" s="14" t="s">
        <v>1008</v>
      </c>
      <c r="C929" s="14" t="s">
        <v>363</v>
      </c>
      <c r="D929" s="14" t="s">
        <v>79</v>
      </c>
      <c r="E929" s="14" t="s">
        <v>79</v>
      </c>
      <c r="F929" s="14" t="s">
        <v>79</v>
      </c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>
        <f t="shared" si="260"/>
        <v>0</v>
      </c>
      <c r="AJ929" s="14">
        <v>35</v>
      </c>
      <c r="AK929" s="36">
        <f t="shared" si="266"/>
        <v>0</v>
      </c>
      <c r="AL929" s="14">
        <v>0</v>
      </c>
      <c r="AM929" s="36">
        <v>100</v>
      </c>
      <c r="AN929" s="36">
        <v>100</v>
      </c>
      <c r="AO929" s="41"/>
      <c r="AP929" s="41">
        <f t="shared" si="259"/>
        <v>0</v>
      </c>
      <c r="AQ929" s="41">
        <f t="shared" si="273"/>
        <v>0</v>
      </c>
      <c r="AR929" s="14"/>
      <c r="AS929" s="14"/>
      <c r="AT929" s="14"/>
      <c r="AU929" s="14">
        <f t="shared" si="269"/>
        <v>0</v>
      </c>
      <c r="AV929" s="14">
        <f t="shared" si="265"/>
        <v>0</v>
      </c>
      <c r="AW929" s="40">
        <v>0</v>
      </c>
      <c r="AX929" s="14">
        <v>543</v>
      </c>
      <c r="AY929" s="40">
        <f t="shared" si="261"/>
        <v>0</v>
      </c>
      <c r="AZ929" s="40">
        <f t="shared" si="267"/>
        <v>543</v>
      </c>
      <c r="BA929" s="40">
        <v>100</v>
      </c>
      <c r="BB929" s="40">
        <v>100</v>
      </c>
      <c r="BC929" s="40">
        <v>100</v>
      </c>
      <c r="BD929" s="40">
        <v>100</v>
      </c>
      <c r="BE929" s="40">
        <f t="shared" si="268"/>
        <v>0</v>
      </c>
      <c r="BF929" s="14"/>
      <c r="BG929" s="44"/>
      <c r="BH929" s="7"/>
      <c r="JB929" s="11"/>
      <c r="JC929" s="11"/>
    </row>
    <row r="930" spans="1:263">
      <c r="A930" s="13">
        <v>757</v>
      </c>
      <c r="B930" s="14" t="s">
        <v>1009</v>
      </c>
      <c r="C930" s="14" t="s">
        <v>363</v>
      </c>
      <c r="D930" s="14">
        <v>5.5</v>
      </c>
      <c r="E930" s="14">
        <v>5.5</v>
      </c>
      <c r="F930" s="14">
        <v>5.5</v>
      </c>
      <c r="G930" s="14">
        <v>6</v>
      </c>
      <c r="H930" s="14">
        <v>5</v>
      </c>
      <c r="I930" s="14">
        <v>5</v>
      </c>
      <c r="J930" s="14">
        <v>5</v>
      </c>
      <c r="K930" s="14">
        <v>5.5</v>
      </c>
      <c r="L930" s="14">
        <v>5.5</v>
      </c>
      <c r="M930" s="14">
        <v>5.5</v>
      </c>
      <c r="N930" s="14">
        <v>5</v>
      </c>
      <c r="O930" s="14">
        <v>6</v>
      </c>
      <c r="P930" s="14">
        <v>4.5</v>
      </c>
      <c r="Q930" s="14">
        <v>4.5</v>
      </c>
      <c r="R930" s="14">
        <v>5</v>
      </c>
      <c r="S930" s="14">
        <v>5.5</v>
      </c>
      <c r="T930" s="14">
        <v>5</v>
      </c>
      <c r="U930" s="14">
        <v>4</v>
      </c>
      <c r="V930" s="14">
        <v>5</v>
      </c>
      <c r="W930" s="14">
        <v>6</v>
      </c>
      <c r="X930" s="14">
        <v>6</v>
      </c>
      <c r="Y930" s="14">
        <v>6</v>
      </c>
      <c r="Z930" s="14">
        <v>6</v>
      </c>
      <c r="AA930" s="14">
        <v>4.5</v>
      </c>
      <c r="AB930" s="14">
        <v>4</v>
      </c>
      <c r="AC930" s="14">
        <v>4.5</v>
      </c>
      <c r="AD930" s="14">
        <v>4</v>
      </c>
      <c r="AE930" s="14">
        <v>4.5</v>
      </c>
      <c r="AF930" s="14">
        <v>5</v>
      </c>
      <c r="AG930" s="14">
        <v>5</v>
      </c>
      <c r="AH930" s="14">
        <v>3</v>
      </c>
      <c r="AI930" s="14">
        <f t="shared" si="260"/>
        <v>157</v>
      </c>
      <c r="AJ930" s="14">
        <v>35</v>
      </c>
      <c r="AK930" s="36">
        <f t="shared" si="266"/>
        <v>5495</v>
      </c>
      <c r="AL930" s="14">
        <v>0</v>
      </c>
      <c r="AM930" s="36">
        <v>100</v>
      </c>
      <c r="AN930" s="36">
        <v>100</v>
      </c>
      <c r="AO930" s="41"/>
      <c r="AP930" s="41">
        <f t="shared" si="259"/>
        <v>0</v>
      </c>
      <c r="AQ930" s="41">
        <f t="shared" si="273"/>
        <v>0</v>
      </c>
      <c r="AR930" s="14"/>
      <c r="AS930" s="14"/>
      <c r="AT930" s="14">
        <v>2300</v>
      </c>
      <c r="AU930" s="14">
        <f t="shared" si="269"/>
        <v>2300</v>
      </c>
      <c r="AV930" s="14">
        <f t="shared" si="265"/>
        <v>0</v>
      </c>
      <c r="AW930" s="40">
        <f t="shared" ref="AW930:AW939" si="274">AM930+AN930+AP930+AR930+AU930+AY930</f>
        <v>2657</v>
      </c>
      <c r="AX930" s="14">
        <v>624.5</v>
      </c>
      <c r="AY930" s="40">
        <f t="shared" si="261"/>
        <v>157</v>
      </c>
      <c r="AZ930" s="40">
        <f t="shared" si="267"/>
        <v>781.5</v>
      </c>
      <c r="BA930" s="40">
        <v>100</v>
      </c>
      <c r="BB930" s="40">
        <f t="shared" ref="BB930:BB944" si="275">BA930+AM930</f>
        <v>200</v>
      </c>
      <c r="BC930" s="40">
        <v>100</v>
      </c>
      <c r="BD930" s="40">
        <f t="shared" ref="BD930:BD939" si="276">BC930+AN930</f>
        <v>200</v>
      </c>
      <c r="BE930" s="40">
        <f t="shared" si="268"/>
        <v>2838</v>
      </c>
      <c r="BF930" s="14"/>
      <c r="BG930" s="44"/>
      <c r="BH930" s="7"/>
      <c r="JB930" s="11"/>
      <c r="JC930" s="11"/>
    </row>
    <row r="931" spans="1:60">
      <c r="A931" s="13">
        <v>758</v>
      </c>
      <c r="B931" s="14" t="s">
        <v>1010</v>
      </c>
      <c r="C931" s="14" t="s">
        <v>363</v>
      </c>
      <c r="D931" s="14">
        <v>4</v>
      </c>
      <c r="E931" s="14">
        <v>4</v>
      </c>
      <c r="F931" s="14">
        <v>4</v>
      </c>
      <c r="G931" s="14">
        <v>4</v>
      </c>
      <c r="H931" s="14">
        <v>4</v>
      </c>
      <c r="I931" s="14">
        <v>4</v>
      </c>
      <c r="J931" s="14">
        <v>3.5</v>
      </c>
      <c r="K931" s="14">
        <v>3.5</v>
      </c>
      <c r="L931" s="14">
        <v>3.5</v>
      </c>
      <c r="M931" s="14">
        <v>3.5</v>
      </c>
      <c r="N931" s="14">
        <v>3.5</v>
      </c>
      <c r="O931" s="14">
        <v>3.5</v>
      </c>
      <c r="P931" s="14">
        <v>3.5</v>
      </c>
      <c r="Q931" s="14">
        <v>5.5</v>
      </c>
      <c r="R931" s="14">
        <v>3.5</v>
      </c>
      <c r="S931" s="14">
        <v>3.5</v>
      </c>
      <c r="T931" s="14">
        <v>3</v>
      </c>
      <c r="U931" s="14">
        <v>3.5</v>
      </c>
      <c r="V931" s="14">
        <v>4</v>
      </c>
      <c r="W931" s="14">
        <v>4</v>
      </c>
      <c r="X931" s="14">
        <v>4</v>
      </c>
      <c r="Y931" s="14">
        <v>3</v>
      </c>
      <c r="Z931" s="14">
        <v>3</v>
      </c>
      <c r="AA931" s="14">
        <v>2.5</v>
      </c>
      <c r="AB931" s="14">
        <v>2.5</v>
      </c>
      <c r="AC931" s="14">
        <v>3.5</v>
      </c>
      <c r="AD931" s="14">
        <v>3</v>
      </c>
      <c r="AE931" s="14">
        <v>3</v>
      </c>
      <c r="AF931" s="14">
        <v>3</v>
      </c>
      <c r="AG931" s="14">
        <v>3</v>
      </c>
      <c r="AH931" s="14">
        <v>3</v>
      </c>
      <c r="AI931" s="14">
        <f t="shared" si="260"/>
        <v>109</v>
      </c>
      <c r="AJ931" s="14">
        <v>35</v>
      </c>
      <c r="AK931" s="36">
        <f t="shared" si="266"/>
        <v>3815</v>
      </c>
      <c r="AL931" s="14">
        <v>0</v>
      </c>
      <c r="AM931" s="36">
        <v>100</v>
      </c>
      <c r="AN931" s="36">
        <v>100</v>
      </c>
      <c r="AO931" s="41"/>
      <c r="AP931" s="41">
        <f t="shared" si="259"/>
        <v>0</v>
      </c>
      <c r="AQ931" s="41">
        <f t="shared" si="273"/>
        <v>0</v>
      </c>
      <c r="AR931" s="14"/>
      <c r="AS931" s="14"/>
      <c r="AT931" s="14">
        <v>2300</v>
      </c>
      <c r="AU931" s="14">
        <f t="shared" si="269"/>
        <v>2300</v>
      </c>
      <c r="AV931" s="14">
        <f t="shared" si="265"/>
        <v>0</v>
      </c>
      <c r="AW931" s="40">
        <f t="shared" si="274"/>
        <v>2609</v>
      </c>
      <c r="AX931" s="14">
        <v>313.5</v>
      </c>
      <c r="AY931" s="40">
        <f t="shared" si="261"/>
        <v>109</v>
      </c>
      <c r="AZ931" s="40">
        <f t="shared" si="267"/>
        <v>422.5</v>
      </c>
      <c r="BA931" s="40">
        <v>100</v>
      </c>
      <c r="BB931" s="40">
        <f t="shared" si="275"/>
        <v>200</v>
      </c>
      <c r="BC931" s="40">
        <v>100</v>
      </c>
      <c r="BD931" s="40">
        <f t="shared" si="276"/>
        <v>200</v>
      </c>
      <c r="BE931" s="40">
        <f t="shared" si="268"/>
        <v>1206</v>
      </c>
      <c r="BF931" s="14"/>
      <c r="BG931" s="44"/>
      <c r="BH931" s="7"/>
    </row>
    <row r="932" spans="1:60">
      <c r="A932" s="13">
        <v>759</v>
      </c>
      <c r="B932" s="14" t="s">
        <v>1011</v>
      </c>
      <c r="C932" s="14" t="s">
        <v>363</v>
      </c>
      <c r="D932" s="14">
        <v>1.5</v>
      </c>
      <c r="E932" s="14">
        <v>1.5</v>
      </c>
      <c r="F932" s="14" t="s">
        <v>79</v>
      </c>
      <c r="G932" s="14">
        <v>1</v>
      </c>
      <c r="H932" s="14">
        <v>1</v>
      </c>
      <c r="I932" s="14">
        <v>1</v>
      </c>
      <c r="J932" s="14">
        <v>1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1</v>
      </c>
      <c r="S932" s="14">
        <v>1</v>
      </c>
      <c r="T932" s="14">
        <v>1</v>
      </c>
      <c r="U932" s="14">
        <v>1</v>
      </c>
      <c r="V932" s="14">
        <v>1</v>
      </c>
      <c r="W932" s="14">
        <v>1</v>
      </c>
      <c r="X932" s="14">
        <v>1</v>
      </c>
      <c r="Y932" s="14">
        <v>1</v>
      </c>
      <c r="Z932" s="14">
        <v>1</v>
      </c>
      <c r="AA932" s="14">
        <v>1</v>
      </c>
      <c r="AB932" s="14">
        <v>1</v>
      </c>
      <c r="AC932" s="14">
        <v>1</v>
      </c>
      <c r="AD932" s="14">
        <v>0</v>
      </c>
      <c r="AE932" s="14">
        <v>1</v>
      </c>
      <c r="AF932" s="14">
        <v>1</v>
      </c>
      <c r="AG932" s="14">
        <v>1</v>
      </c>
      <c r="AH932" s="14">
        <v>1</v>
      </c>
      <c r="AI932" s="14">
        <f t="shared" si="260"/>
        <v>24</v>
      </c>
      <c r="AJ932" s="14">
        <v>35</v>
      </c>
      <c r="AK932" s="36">
        <f t="shared" si="266"/>
        <v>840</v>
      </c>
      <c r="AL932" s="14">
        <v>1069</v>
      </c>
      <c r="AM932" s="36">
        <v>100</v>
      </c>
      <c r="AN932" s="36">
        <v>100</v>
      </c>
      <c r="AO932" s="41"/>
      <c r="AP932" s="41">
        <f t="shared" si="259"/>
        <v>0</v>
      </c>
      <c r="AQ932" s="41">
        <f t="shared" si="273"/>
        <v>1069</v>
      </c>
      <c r="AR932" s="14"/>
      <c r="AS932" s="14"/>
      <c r="AT932" s="14">
        <v>2300</v>
      </c>
      <c r="AU932" s="14">
        <v>616</v>
      </c>
      <c r="AV932" s="14">
        <f t="shared" si="265"/>
        <v>1684</v>
      </c>
      <c r="AW932" s="40">
        <f t="shared" si="274"/>
        <v>840</v>
      </c>
      <c r="AX932" s="14">
        <v>319.5</v>
      </c>
      <c r="AY932" s="40">
        <f t="shared" si="261"/>
        <v>24</v>
      </c>
      <c r="AZ932" s="40">
        <f t="shared" si="267"/>
        <v>343.5</v>
      </c>
      <c r="BA932" s="40">
        <v>600</v>
      </c>
      <c r="BB932" s="40">
        <f t="shared" si="275"/>
        <v>700</v>
      </c>
      <c r="BC932" s="40">
        <v>100</v>
      </c>
      <c r="BD932" s="40">
        <f t="shared" si="276"/>
        <v>200</v>
      </c>
      <c r="BE932" s="40">
        <f t="shared" si="268"/>
        <v>0</v>
      </c>
      <c r="BF932" s="14"/>
      <c r="BG932" s="44"/>
      <c r="BH932" s="7"/>
    </row>
    <row r="933" spans="1:263">
      <c r="A933" s="13">
        <v>760</v>
      </c>
      <c r="B933" s="14" t="s">
        <v>1012</v>
      </c>
      <c r="C933" s="14" t="s">
        <v>363</v>
      </c>
      <c r="D933" s="14">
        <v>3.5</v>
      </c>
      <c r="E933" s="14">
        <v>3.5</v>
      </c>
      <c r="F933" s="14">
        <v>3.5</v>
      </c>
      <c r="G933" s="14">
        <v>2.5</v>
      </c>
      <c r="H933" s="14">
        <v>3.5</v>
      </c>
      <c r="I933" s="14">
        <v>3.5</v>
      </c>
      <c r="J933" s="14">
        <v>3</v>
      </c>
      <c r="K933" s="14">
        <v>3.5</v>
      </c>
      <c r="L933" s="14">
        <v>3</v>
      </c>
      <c r="M933" s="14">
        <v>3.5</v>
      </c>
      <c r="N933" s="14">
        <v>3</v>
      </c>
      <c r="O933" s="14">
        <v>3</v>
      </c>
      <c r="P933" s="14">
        <v>3</v>
      </c>
      <c r="Q933" s="14">
        <v>3.5</v>
      </c>
      <c r="R933" s="14">
        <v>3.5</v>
      </c>
      <c r="S933" s="14">
        <v>3</v>
      </c>
      <c r="T933" s="14">
        <v>3</v>
      </c>
      <c r="U933" s="14">
        <v>2</v>
      </c>
      <c r="V933" s="14">
        <v>3</v>
      </c>
      <c r="W933" s="14">
        <v>3.5</v>
      </c>
      <c r="X933" s="14">
        <v>3</v>
      </c>
      <c r="Y933" s="14">
        <v>3</v>
      </c>
      <c r="Z933" s="14">
        <v>3</v>
      </c>
      <c r="AA933" s="14">
        <v>3</v>
      </c>
      <c r="AB933" s="14">
        <v>3</v>
      </c>
      <c r="AC933" s="14">
        <v>3</v>
      </c>
      <c r="AD933" s="14"/>
      <c r="AE933" s="14">
        <v>1.5</v>
      </c>
      <c r="AF933" s="14">
        <v>2.5</v>
      </c>
      <c r="AG933" s="14">
        <v>2.5</v>
      </c>
      <c r="AH933" s="14">
        <v>2.5</v>
      </c>
      <c r="AI933" s="14">
        <f t="shared" si="260"/>
        <v>90.5</v>
      </c>
      <c r="AJ933" s="14">
        <v>35</v>
      </c>
      <c r="AK933" s="36">
        <f t="shared" si="266"/>
        <v>3167.5</v>
      </c>
      <c r="AL933" s="39">
        <v>16895</v>
      </c>
      <c r="AM933" s="36">
        <v>0</v>
      </c>
      <c r="AN933" s="36">
        <v>100</v>
      </c>
      <c r="AO933" s="41">
        <v>2605</v>
      </c>
      <c r="AP933" s="41">
        <f t="shared" si="259"/>
        <v>2605</v>
      </c>
      <c r="AQ933" s="41">
        <f t="shared" si="273"/>
        <v>14290</v>
      </c>
      <c r="AR933" s="14"/>
      <c r="AS933" s="14"/>
      <c r="AT933" s="14"/>
      <c r="AU933" s="14">
        <f>AT933</f>
        <v>0</v>
      </c>
      <c r="AV933" s="14">
        <f t="shared" si="265"/>
        <v>0</v>
      </c>
      <c r="AW933" s="40">
        <f t="shared" si="274"/>
        <v>2795.5</v>
      </c>
      <c r="AX933" s="14">
        <v>247</v>
      </c>
      <c r="AY933" s="40">
        <f t="shared" si="261"/>
        <v>90.5</v>
      </c>
      <c r="AZ933" s="40">
        <f t="shared" si="267"/>
        <v>337.5</v>
      </c>
      <c r="BA933" s="40">
        <v>1000</v>
      </c>
      <c r="BB933" s="40">
        <f t="shared" si="275"/>
        <v>1000</v>
      </c>
      <c r="BC933" s="40">
        <v>100</v>
      </c>
      <c r="BD933" s="40">
        <f t="shared" si="276"/>
        <v>200</v>
      </c>
      <c r="BE933" s="40">
        <f t="shared" si="268"/>
        <v>372</v>
      </c>
      <c r="BF933" s="14"/>
      <c r="BG933" s="44"/>
      <c r="BH933" s="7"/>
      <c r="JB933" s="11"/>
      <c r="JC933" s="11"/>
    </row>
    <row r="934" spans="1:60">
      <c r="A934" s="13">
        <v>761</v>
      </c>
      <c r="B934" s="14" t="s">
        <v>1013</v>
      </c>
      <c r="C934" s="14" t="s">
        <v>363</v>
      </c>
      <c r="D934" s="14">
        <v>2</v>
      </c>
      <c r="E934" s="14">
        <v>1.5</v>
      </c>
      <c r="F934" s="14">
        <v>1.5</v>
      </c>
      <c r="G934" s="14">
        <v>1.5</v>
      </c>
      <c r="H934" s="14">
        <v>2</v>
      </c>
      <c r="I934" s="14">
        <v>2</v>
      </c>
      <c r="J934" s="14">
        <v>2</v>
      </c>
      <c r="K934" s="14">
        <v>2</v>
      </c>
      <c r="L934" s="14">
        <v>2</v>
      </c>
      <c r="M934" s="14">
        <v>1.5</v>
      </c>
      <c r="N934" s="14">
        <v>2</v>
      </c>
      <c r="O934" s="14">
        <v>2</v>
      </c>
      <c r="P934" s="14">
        <v>1.5</v>
      </c>
      <c r="Q934" s="14">
        <v>2</v>
      </c>
      <c r="R934" s="14">
        <v>2</v>
      </c>
      <c r="S934" s="14">
        <v>1</v>
      </c>
      <c r="T934" s="14">
        <v>2</v>
      </c>
      <c r="U934" s="14">
        <v>1.5</v>
      </c>
      <c r="V934" s="14">
        <v>1</v>
      </c>
      <c r="W934" s="14">
        <v>1.5</v>
      </c>
      <c r="X934" s="14">
        <v>1</v>
      </c>
      <c r="Y934" s="14">
        <v>1.5</v>
      </c>
      <c r="Z934" s="14">
        <v>2</v>
      </c>
      <c r="AA934" s="14">
        <v>0</v>
      </c>
      <c r="AB934" s="14">
        <v>1.5</v>
      </c>
      <c r="AC934" s="14">
        <v>1.5</v>
      </c>
      <c r="AD934" s="14">
        <v>1.5</v>
      </c>
      <c r="AE934" s="14">
        <v>1</v>
      </c>
      <c r="AF934" s="14">
        <v>1.5</v>
      </c>
      <c r="AG934" s="14">
        <v>1.5</v>
      </c>
      <c r="AH934" s="14">
        <v>1.5</v>
      </c>
      <c r="AI934" s="14">
        <f t="shared" si="260"/>
        <v>49</v>
      </c>
      <c r="AJ934" s="14">
        <v>35</v>
      </c>
      <c r="AK934" s="36">
        <f t="shared" si="266"/>
        <v>1715</v>
      </c>
      <c r="AL934" s="14">
        <v>0</v>
      </c>
      <c r="AM934" s="36">
        <v>100</v>
      </c>
      <c r="AN934" s="36">
        <v>100</v>
      </c>
      <c r="AO934" s="41"/>
      <c r="AP934" s="41">
        <f t="shared" si="259"/>
        <v>0</v>
      </c>
      <c r="AQ934" s="41">
        <f t="shared" si="273"/>
        <v>0</v>
      </c>
      <c r="AR934" s="14"/>
      <c r="AS934" s="14"/>
      <c r="AT934" s="14">
        <v>1150</v>
      </c>
      <c r="AU934" s="14">
        <f>AT934</f>
        <v>1150</v>
      </c>
      <c r="AV934" s="14">
        <f t="shared" si="265"/>
        <v>0</v>
      </c>
      <c r="AW934" s="40">
        <f t="shared" si="274"/>
        <v>1399</v>
      </c>
      <c r="AX934" s="14">
        <v>245</v>
      </c>
      <c r="AY934" s="40">
        <f t="shared" si="261"/>
        <v>49</v>
      </c>
      <c r="AZ934" s="40">
        <f t="shared" si="267"/>
        <v>294</v>
      </c>
      <c r="BA934" s="40">
        <v>100</v>
      </c>
      <c r="BB934" s="40">
        <f t="shared" si="275"/>
        <v>200</v>
      </c>
      <c r="BC934" s="40">
        <v>100</v>
      </c>
      <c r="BD934" s="40">
        <f t="shared" si="276"/>
        <v>200</v>
      </c>
      <c r="BE934" s="40">
        <f t="shared" si="268"/>
        <v>316</v>
      </c>
      <c r="BF934" s="14"/>
      <c r="BG934" s="44"/>
      <c r="BH934" s="7"/>
    </row>
    <row r="935" spans="1:261">
      <c r="A935" s="13">
        <v>762</v>
      </c>
      <c r="B935" s="14" t="s">
        <v>1014</v>
      </c>
      <c r="C935" s="14" t="s">
        <v>363</v>
      </c>
      <c r="D935" s="14">
        <v>2</v>
      </c>
      <c r="E935" s="14">
        <v>3</v>
      </c>
      <c r="F935" s="14">
        <v>3</v>
      </c>
      <c r="G935" s="14">
        <v>3</v>
      </c>
      <c r="H935" s="14">
        <v>3</v>
      </c>
      <c r="I935" s="14">
        <v>2</v>
      </c>
      <c r="J935" s="14">
        <v>2</v>
      </c>
      <c r="K935" s="14">
        <v>2</v>
      </c>
      <c r="L935" s="14">
        <v>2</v>
      </c>
      <c r="M935" s="14">
        <v>2</v>
      </c>
      <c r="N935" s="14">
        <v>2</v>
      </c>
      <c r="O935" s="14">
        <v>2</v>
      </c>
      <c r="P935" s="14">
        <v>2.5</v>
      </c>
      <c r="Q935" s="14">
        <v>2</v>
      </c>
      <c r="R935" s="14">
        <v>3</v>
      </c>
      <c r="S935" s="14">
        <v>3</v>
      </c>
      <c r="T935" s="14">
        <v>3</v>
      </c>
      <c r="U935" s="14">
        <v>2.5</v>
      </c>
      <c r="V935" s="14">
        <v>2</v>
      </c>
      <c r="W935" s="14">
        <v>2</v>
      </c>
      <c r="X935" s="14">
        <v>3</v>
      </c>
      <c r="Y935" s="14">
        <v>2.5</v>
      </c>
      <c r="Z935" s="14">
        <v>3.5</v>
      </c>
      <c r="AA935" s="14">
        <v>2.5</v>
      </c>
      <c r="AB935" s="14">
        <v>2</v>
      </c>
      <c r="AC935" s="14">
        <v>3</v>
      </c>
      <c r="AD935" s="14">
        <v>3.5</v>
      </c>
      <c r="AE935" s="14">
        <v>2.5</v>
      </c>
      <c r="AF935" s="14">
        <v>3</v>
      </c>
      <c r="AG935" s="14">
        <v>2.5</v>
      </c>
      <c r="AH935" s="14">
        <v>3</v>
      </c>
      <c r="AI935" s="14">
        <f t="shared" si="260"/>
        <v>79</v>
      </c>
      <c r="AJ935" s="14">
        <v>35</v>
      </c>
      <c r="AK935" s="36">
        <f t="shared" si="266"/>
        <v>2765</v>
      </c>
      <c r="AL935" s="14">
        <v>0</v>
      </c>
      <c r="AM935" s="36">
        <v>100</v>
      </c>
      <c r="AN935" s="36">
        <v>100</v>
      </c>
      <c r="AO935" s="41"/>
      <c r="AP935" s="41">
        <f t="shared" si="259"/>
        <v>0</v>
      </c>
      <c r="AQ935" s="41">
        <f t="shared" si="273"/>
        <v>0</v>
      </c>
      <c r="AR935" s="14"/>
      <c r="AS935" s="14"/>
      <c r="AT935" s="14">
        <v>2300</v>
      </c>
      <c r="AU935" s="14">
        <f>AT935</f>
        <v>2300</v>
      </c>
      <c r="AV935" s="14">
        <f t="shared" si="265"/>
        <v>0</v>
      </c>
      <c r="AW935" s="40">
        <f t="shared" si="274"/>
        <v>2579</v>
      </c>
      <c r="AX935" s="14">
        <v>319.5</v>
      </c>
      <c r="AY935" s="40">
        <f t="shared" si="261"/>
        <v>79</v>
      </c>
      <c r="AZ935" s="40">
        <f t="shared" si="267"/>
        <v>398.5</v>
      </c>
      <c r="BA935" s="40">
        <v>100</v>
      </c>
      <c r="BB935" s="40">
        <f t="shared" si="275"/>
        <v>200</v>
      </c>
      <c r="BC935" s="40">
        <v>100</v>
      </c>
      <c r="BD935" s="40">
        <f t="shared" si="276"/>
        <v>200</v>
      </c>
      <c r="BE935" s="40">
        <f t="shared" si="268"/>
        <v>186</v>
      </c>
      <c r="BF935" s="14"/>
      <c r="BG935" s="44"/>
      <c r="BH935" s="7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</row>
    <row r="936" spans="1:261">
      <c r="A936" s="13">
        <v>763</v>
      </c>
      <c r="B936" s="14" t="s">
        <v>1015</v>
      </c>
      <c r="C936" s="14" t="s">
        <v>363</v>
      </c>
      <c r="D936" s="14">
        <v>3.5</v>
      </c>
      <c r="E936" s="14">
        <v>3</v>
      </c>
      <c r="F936" s="14">
        <v>3</v>
      </c>
      <c r="G936" s="14">
        <v>3</v>
      </c>
      <c r="H936" s="14">
        <v>3</v>
      </c>
      <c r="I936" s="14">
        <v>3.5</v>
      </c>
      <c r="J936" s="14">
        <v>3</v>
      </c>
      <c r="K936" s="14">
        <v>3</v>
      </c>
      <c r="L936" s="14">
        <v>3</v>
      </c>
      <c r="M936" s="14">
        <v>3</v>
      </c>
      <c r="N936" s="14">
        <v>3</v>
      </c>
      <c r="O936" s="14">
        <v>3</v>
      </c>
      <c r="P936" s="14">
        <v>2.5</v>
      </c>
      <c r="Q936" s="14">
        <v>2.5</v>
      </c>
      <c r="R936" s="14">
        <v>2.5</v>
      </c>
      <c r="S936" s="14">
        <v>2.5</v>
      </c>
      <c r="T936" s="14">
        <v>2</v>
      </c>
      <c r="U936" s="14">
        <v>2.5</v>
      </c>
      <c r="V936" s="14">
        <v>2.5</v>
      </c>
      <c r="W936" s="14">
        <v>2.5</v>
      </c>
      <c r="X936" s="14">
        <v>2.5</v>
      </c>
      <c r="Y936" s="14">
        <v>2.5</v>
      </c>
      <c r="Z936" s="14">
        <v>2.5</v>
      </c>
      <c r="AA936" s="14">
        <v>2.5</v>
      </c>
      <c r="AB936" s="14">
        <v>3</v>
      </c>
      <c r="AC936" s="14">
        <v>3</v>
      </c>
      <c r="AD936" s="14">
        <v>2.5</v>
      </c>
      <c r="AE936" s="14">
        <v>2</v>
      </c>
      <c r="AF936" s="14">
        <v>2</v>
      </c>
      <c r="AG936" s="14">
        <v>2</v>
      </c>
      <c r="AH936" s="14">
        <v>1.5</v>
      </c>
      <c r="AI936" s="14">
        <f t="shared" si="260"/>
        <v>82.5</v>
      </c>
      <c r="AJ936" s="14">
        <v>35</v>
      </c>
      <c r="AK936" s="36">
        <f t="shared" si="266"/>
        <v>2887.5</v>
      </c>
      <c r="AL936" s="14">
        <v>0</v>
      </c>
      <c r="AM936" s="36">
        <v>100</v>
      </c>
      <c r="AN936" s="36">
        <v>100</v>
      </c>
      <c r="AO936" s="41"/>
      <c r="AP936" s="41">
        <f t="shared" ref="AP936:AP959" si="277">AO936</f>
        <v>0</v>
      </c>
      <c r="AQ936" s="41">
        <f t="shared" si="273"/>
        <v>0</v>
      </c>
      <c r="AR936" s="14"/>
      <c r="AS936" s="14"/>
      <c r="AT936" s="14">
        <v>1150</v>
      </c>
      <c r="AU936" s="14">
        <f>AT936</f>
        <v>1150</v>
      </c>
      <c r="AV936" s="14">
        <f t="shared" si="265"/>
        <v>0</v>
      </c>
      <c r="AW936" s="40">
        <f t="shared" si="274"/>
        <v>1432.5</v>
      </c>
      <c r="AX936" s="14">
        <v>268.5</v>
      </c>
      <c r="AY936" s="40">
        <f t="shared" si="261"/>
        <v>82.5</v>
      </c>
      <c r="AZ936" s="40">
        <f t="shared" si="267"/>
        <v>351</v>
      </c>
      <c r="BA936" s="40">
        <v>100</v>
      </c>
      <c r="BB936" s="40">
        <f t="shared" si="275"/>
        <v>200</v>
      </c>
      <c r="BC936" s="40">
        <v>100</v>
      </c>
      <c r="BD936" s="40">
        <f t="shared" si="276"/>
        <v>200</v>
      </c>
      <c r="BE936" s="40">
        <f t="shared" si="268"/>
        <v>1455</v>
      </c>
      <c r="BF936" s="14"/>
      <c r="BG936" s="44"/>
      <c r="BH936" s="7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</row>
    <row r="937" spans="1:261">
      <c r="A937" s="13">
        <v>764</v>
      </c>
      <c r="B937" s="14" t="s">
        <v>1016</v>
      </c>
      <c r="C937" s="14" t="s">
        <v>363</v>
      </c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>
        <f t="shared" si="260"/>
        <v>0</v>
      </c>
      <c r="AJ937" s="14">
        <v>35</v>
      </c>
      <c r="AK937" s="36">
        <f t="shared" si="266"/>
        <v>0</v>
      </c>
      <c r="AL937" s="14">
        <v>0</v>
      </c>
      <c r="AM937" s="36">
        <v>0</v>
      </c>
      <c r="AN937" s="36">
        <v>0</v>
      </c>
      <c r="AO937" s="41"/>
      <c r="AP937" s="41">
        <f t="shared" si="277"/>
        <v>0</v>
      </c>
      <c r="AQ937" s="41">
        <f t="shared" si="273"/>
        <v>0</v>
      </c>
      <c r="AR937" s="14"/>
      <c r="AS937" s="14"/>
      <c r="AT937" s="14"/>
      <c r="AU937" s="14">
        <f>AT937</f>
        <v>0</v>
      </c>
      <c r="AV937" s="14">
        <f t="shared" si="265"/>
        <v>0</v>
      </c>
      <c r="AW937" s="40">
        <f t="shared" si="274"/>
        <v>0</v>
      </c>
      <c r="AX937" s="14">
        <v>177.5</v>
      </c>
      <c r="AY937" s="40">
        <f t="shared" si="261"/>
        <v>0</v>
      </c>
      <c r="AZ937" s="40">
        <f t="shared" si="267"/>
        <v>177.5</v>
      </c>
      <c r="BA937" s="40">
        <v>0</v>
      </c>
      <c r="BB937" s="40">
        <f t="shared" si="275"/>
        <v>0</v>
      </c>
      <c r="BC937" s="40">
        <v>0</v>
      </c>
      <c r="BD937" s="40">
        <f t="shared" si="276"/>
        <v>0</v>
      </c>
      <c r="BE937" s="40">
        <f t="shared" si="268"/>
        <v>0</v>
      </c>
      <c r="BF937" s="14"/>
      <c r="BG937" s="44"/>
      <c r="BH937" s="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</row>
    <row r="938" spans="1:261">
      <c r="A938" s="13">
        <v>765</v>
      </c>
      <c r="B938" s="14" t="s">
        <v>1017</v>
      </c>
      <c r="C938" s="14" t="s">
        <v>363</v>
      </c>
      <c r="D938" s="14">
        <v>1</v>
      </c>
      <c r="E938" s="14" t="s">
        <v>79</v>
      </c>
      <c r="F938" s="14">
        <v>1.5</v>
      </c>
      <c r="G938" s="14">
        <v>1.5</v>
      </c>
      <c r="H938" s="14">
        <v>2</v>
      </c>
      <c r="I938" s="14">
        <v>2</v>
      </c>
      <c r="J938" s="14">
        <v>1</v>
      </c>
      <c r="K938" s="14">
        <v>1.5</v>
      </c>
      <c r="L938" s="14">
        <v>0</v>
      </c>
      <c r="M938" s="14">
        <v>0</v>
      </c>
      <c r="N938" s="14">
        <v>1</v>
      </c>
      <c r="O938" s="14">
        <v>1</v>
      </c>
      <c r="P938" s="14">
        <v>1</v>
      </c>
      <c r="Q938" s="14">
        <v>1</v>
      </c>
      <c r="R938" s="14">
        <v>1</v>
      </c>
      <c r="S938" s="14">
        <v>1</v>
      </c>
      <c r="T938" s="14">
        <v>0</v>
      </c>
      <c r="U938" s="14">
        <v>0</v>
      </c>
      <c r="V938" s="14">
        <v>1</v>
      </c>
      <c r="W938" s="14">
        <v>1</v>
      </c>
      <c r="X938" s="14">
        <v>1</v>
      </c>
      <c r="Y938" s="14">
        <v>1.5</v>
      </c>
      <c r="Z938" s="14">
        <v>1</v>
      </c>
      <c r="AA938" s="14">
        <v>1</v>
      </c>
      <c r="AB938" s="14">
        <v>1</v>
      </c>
      <c r="AC938" s="14">
        <v>1</v>
      </c>
      <c r="AD938" s="14">
        <v>1</v>
      </c>
      <c r="AE938" s="14">
        <v>1</v>
      </c>
      <c r="AF938" s="14">
        <v>1</v>
      </c>
      <c r="AG938" s="14">
        <v>1</v>
      </c>
      <c r="AH938" s="14">
        <v>0</v>
      </c>
      <c r="AI938" s="14">
        <f t="shared" si="260"/>
        <v>29</v>
      </c>
      <c r="AJ938" s="14">
        <v>35</v>
      </c>
      <c r="AK938" s="36">
        <f t="shared" si="266"/>
        <v>1015</v>
      </c>
      <c r="AL938" s="14">
        <v>0</v>
      </c>
      <c r="AM938" s="36">
        <v>100</v>
      </c>
      <c r="AN938" s="36">
        <v>100</v>
      </c>
      <c r="AO938" s="41"/>
      <c r="AP938" s="41">
        <f t="shared" si="277"/>
        <v>0</v>
      </c>
      <c r="AQ938" s="41">
        <f t="shared" si="273"/>
        <v>0</v>
      </c>
      <c r="AR938" s="14"/>
      <c r="AS938" s="14"/>
      <c r="AT938" s="14">
        <v>1600</v>
      </c>
      <c r="AU938" s="14">
        <v>500</v>
      </c>
      <c r="AV938" s="14">
        <f t="shared" si="265"/>
        <v>1100</v>
      </c>
      <c r="AW938" s="40">
        <f t="shared" si="274"/>
        <v>729</v>
      </c>
      <c r="AX938" s="14">
        <v>252</v>
      </c>
      <c r="AY938" s="40">
        <f t="shared" si="261"/>
        <v>29</v>
      </c>
      <c r="AZ938" s="40">
        <f t="shared" si="267"/>
        <v>281</v>
      </c>
      <c r="BA938" s="40">
        <v>100</v>
      </c>
      <c r="BB938" s="40">
        <f t="shared" si="275"/>
        <v>200</v>
      </c>
      <c r="BC938" s="40">
        <v>100</v>
      </c>
      <c r="BD938" s="40">
        <f t="shared" si="276"/>
        <v>200</v>
      </c>
      <c r="BE938" s="40">
        <f t="shared" si="268"/>
        <v>286</v>
      </c>
      <c r="BF938" s="14"/>
      <c r="BG938" s="44"/>
      <c r="BH938" s="7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</row>
    <row r="939" spans="1:261">
      <c r="A939" s="13">
        <v>766</v>
      </c>
      <c r="B939" s="14" t="s">
        <v>1018</v>
      </c>
      <c r="C939" s="14" t="s">
        <v>363</v>
      </c>
      <c r="D939" s="14">
        <v>5.5</v>
      </c>
      <c r="E939" s="14">
        <v>5.5</v>
      </c>
      <c r="F939" s="14">
        <v>5.5</v>
      </c>
      <c r="G939" s="14">
        <v>5</v>
      </c>
      <c r="H939" s="14">
        <v>5.5</v>
      </c>
      <c r="I939" s="14">
        <v>5.5</v>
      </c>
      <c r="J939" s="14">
        <v>5</v>
      </c>
      <c r="K939" s="14">
        <v>5.5</v>
      </c>
      <c r="L939" s="14">
        <v>5.5</v>
      </c>
      <c r="M939" s="14">
        <v>5.5</v>
      </c>
      <c r="N939" s="14">
        <v>5</v>
      </c>
      <c r="O939" s="14">
        <v>5.5</v>
      </c>
      <c r="P939" s="14">
        <v>5.5</v>
      </c>
      <c r="Q939" s="14">
        <v>5</v>
      </c>
      <c r="R939" s="14">
        <v>5.5</v>
      </c>
      <c r="S939" s="14">
        <v>5.5</v>
      </c>
      <c r="T939" s="14">
        <v>5.5</v>
      </c>
      <c r="U939" s="14">
        <v>5.5</v>
      </c>
      <c r="V939" s="14">
        <v>5.5</v>
      </c>
      <c r="W939" s="14">
        <v>5.5</v>
      </c>
      <c r="X939" s="14">
        <v>5.5</v>
      </c>
      <c r="Y939" s="14">
        <v>5.5</v>
      </c>
      <c r="Z939" s="14">
        <v>5.5</v>
      </c>
      <c r="AA939" s="14">
        <v>5.5</v>
      </c>
      <c r="AB939" s="14">
        <v>5.5</v>
      </c>
      <c r="AC939" s="14">
        <v>4</v>
      </c>
      <c r="AD939" s="14">
        <v>4</v>
      </c>
      <c r="AE939" s="14">
        <v>5</v>
      </c>
      <c r="AF939" s="14">
        <v>4.5</v>
      </c>
      <c r="AG939" s="14">
        <v>3.5</v>
      </c>
      <c r="AH939" s="14">
        <v>4</v>
      </c>
      <c r="AI939" s="14">
        <f t="shared" si="260"/>
        <v>160.5</v>
      </c>
      <c r="AJ939" s="14">
        <v>35</v>
      </c>
      <c r="AK939" s="36">
        <f t="shared" si="266"/>
        <v>5617.5</v>
      </c>
      <c r="AL939" s="14">
        <v>0</v>
      </c>
      <c r="AM939" s="36">
        <v>100</v>
      </c>
      <c r="AN939" s="36">
        <v>100</v>
      </c>
      <c r="AO939" s="41"/>
      <c r="AP939" s="41">
        <f t="shared" si="277"/>
        <v>0</v>
      </c>
      <c r="AQ939" s="41">
        <f t="shared" si="273"/>
        <v>0</v>
      </c>
      <c r="AR939" s="14"/>
      <c r="AS939" s="14"/>
      <c r="AT939" s="14">
        <v>2300</v>
      </c>
      <c r="AU939" s="14">
        <f>AT939</f>
        <v>2300</v>
      </c>
      <c r="AV939" s="14">
        <f t="shared" si="265"/>
        <v>0</v>
      </c>
      <c r="AW939" s="40">
        <f t="shared" si="274"/>
        <v>2660.5</v>
      </c>
      <c r="AX939" s="14">
        <v>301.5</v>
      </c>
      <c r="AY939" s="40">
        <f t="shared" si="261"/>
        <v>160.5</v>
      </c>
      <c r="AZ939" s="40">
        <f t="shared" si="267"/>
        <v>462</v>
      </c>
      <c r="BA939" s="40">
        <v>100</v>
      </c>
      <c r="BB939" s="40">
        <f t="shared" si="275"/>
        <v>200</v>
      </c>
      <c r="BC939" s="40">
        <v>100</v>
      </c>
      <c r="BD939" s="40">
        <f t="shared" si="276"/>
        <v>200</v>
      </c>
      <c r="BE939" s="40">
        <f t="shared" si="268"/>
        <v>2957</v>
      </c>
      <c r="BF939" s="14"/>
      <c r="BG939" s="44"/>
      <c r="BH939" s="7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</row>
    <row r="940" spans="1:261">
      <c r="A940" s="13">
        <v>767</v>
      </c>
      <c r="B940" s="14" t="s">
        <v>1019</v>
      </c>
      <c r="C940" s="14" t="s">
        <v>363</v>
      </c>
      <c r="D940" s="14" t="s">
        <v>79</v>
      </c>
      <c r="E940" s="14" t="s">
        <v>79</v>
      </c>
      <c r="F940" s="14" t="s">
        <v>79</v>
      </c>
      <c r="G940" s="14"/>
      <c r="H940" s="14"/>
      <c r="I940" s="14"/>
      <c r="J940" s="14"/>
      <c r="K940" s="14"/>
      <c r="L940" s="14">
        <v>1</v>
      </c>
      <c r="M940" s="14">
        <v>1</v>
      </c>
      <c r="N940" s="14">
        <v>1</v>
      </c>
      <c r="O940" s="14">
        <v>0</v>
      </c>
      <c r="P940" s="14">
        <v>0</v>
      </c>
      <c r="Q940" s="14">
        <v>0</v>
      </c>
      <c r="R940" s="14"/>
      <c r="S940" s="14"/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>
        <f t="shared" si="260"/>
        <v>3</v>
      </c>
      <c r="AJ940" s="14">
        <v>35</v>
      </c>
      <c r="AK940" s="36">
        <f t="shared" si="266"/>
        <v>105</v>
      </c>
      <c r="AL940" s="14">
        <v>0</v>
      </c>
      <c r="AM940" s="36">
        <v>100</v>
      </c>
      <c r="AN940" s="36">
        <v>100</v>
      </c>
      <c r="AO940" s="41"/>
      <c r="AP940" s="41">
        <f t="shared" si="277"/>
        <v>0</v>
      </c>
      <c r="AQ940" s="41">
        <f t="shared" si="273"/>
        <v>0</v>
      </c>
      <c r="AR940" s="14"/>
      <c r="AS940" s="14"/>
      <c r="AT940" s="14"/>
      <c r="AU940" s="14">
        <f>AT940</f>
        <v>0</v>
      </c>
      <c r="AV940" s="14">
        <f t="shared" si="265"/>
        <v>0</v>
      </c>
      <c r="AW940" s="40">
        <v>103</v>
      </c>
      <c r="AX940" s="14">
        <v>147</v>
      </c>
      <c r="AY940" s="40">
        <f t="shared" si="261"/>
        <v>3</v>
      </c>
      <c r="AZ940" s="40">
        <f t="shared" si="267"/>
        <v>150</v>
      </c>
      <c r="BA940" s="40">
        <v>100</v>
      </c>
      <c r="BB940" s="40">
        <f t="shared" si="275"/>
        <v>200</v>
      </c>
      <c r="BC940" s="40">
        <v>100</v>
      </c>
      <c r="BD940" s="40">
        <v>100</v>
      </c>
      <c r="BE940" s="40">
        <f t="shared" si="268"/>
        <v>2</v>
      </c>
      <c r="BF940" s="14"/>
      <c r="BG940" s="44"/>
      <c r="BH940" s="7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</row>
    <row r="941" spans="1:261">
      <c r="A941" s="13">
        <v>768</v>
      </c>
      <c r="B941" s="14" t="s">
        <v>1020</v>
      </c>
      <c r="C941" s="14" t="s">
        <v>363</v>
      </c>
      <c r="D941" s="14" t="s">
        <v>79</v>
      </c>
      <c r="E941" s="14" t="s">
        <v>79</v>
      </c>
      <c r="F941" s="14" t="s">
        <v>79</v>
      </c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>
        <f t="shared" si="260"/>
        <v>0</v>
      </c>
      <c r="AJ941" s="14">
        <v>35</v>
      </c>
      <c r="AK941" s="36">
        <f t="shared" si="266"/>
        <v>0</v>
      </c>
      <c r="AL941" s="14">
        <v>0</v>
      </c>
      <c r="AM941" s="36">
        <v>0</v>
      </c>
      <c r="AN941" s="36">
        <v>0</v>
      </c>
      <c r="AO941" s="41"/>
      <c r="AP941" s="41">
        <f t="shared" si="277"/>
        <v>0</v>
      </c>
      <c r="AQ941" s="41">
        <f t="shared" si="273"/>
        <v>0</v>
      </c>
      <c r="AR941" s="14"/>
      <c r="AS941" s="14"/>
      <c r="AT941" s="14"/>
      <c r="AU941" s="14">
        <f>AT941</f>
        <v>0</v>
      </c>
      <c r="AV941" s="14">
        <f t="shared" si="265"/>
        <v>0</v>
      </c>
      <c r="AW941" s="40">
        <f>AM941+AN941+AP941+AR941+AU941+AY941</f>
        <v>0</v>
      </c>
      <c r="AX941" s="14">
        <v>267</v>
      </c>
      <c r="AY941" s="40">
        <f t="shared" si="261"/>
        <v>0</v>
      </c>
      <c r="AZ941" s="40">
        <f t="shared" si="267"/>
        <v>267</v>
      </c>
      <c r="BA941" s="40">
        <v>0</v>
      </c>
      <c r="BB941" s="40">
        <f t="shared" si="275"/>
        <v>0</v>
      </c>
      <c r="BC941" s="40">
        <v>0</v>
      </c>
      <c r="BD941" s="40">
        <f>BC941+AN941</f>
        <v>0</v>
      </c>
      <c r="BE941" s="40">
        <f t="shared" si="268"/>
        <v>0</v>
      </c>
      <c r="BF941" s="14"/>
      <c r="BG941" s="44"/>
      <c r="BH941" s="7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</row>
    <row r="942" spans="1:261">
      <c r="A942" s="13">
        <v>769</v>
      </c>
      <c r="B942" s="14" t="s">
        <v>1021</v>
      </c>
      <c r="C942" s="14" t="s">
        <v>363</v>
      </c>
      <c r="D942" s="14">
        <v>6</v>
      </c>
      <c r="E942" s="14">
        <v>6</v>
      </c>
      <c r="F942" s="14">
        <v>6.5</v>
      </c>
      <c r="G942" s="14">
        <v>0</v>
      </c>
      <c r="H942" s="14">
        <v>6</v>
      </c>
      <c r="I942" s="14">
        <v>5.5</v>
      </c>
      <c r="J942" s="14">
        <v>0</v>
      </c>
      <c r="K942" s="14">
        <v>5</v>
      </c>
      <c r="L942" s="14">
        <v>0</v>
      </c>
      <c r="M942" s="14">
        <v>4</v>
      </c>
      <c r="N942" s="14">
        <v>5</v>
      </c>
      <c r="O942" s="14">
        <v>5.5</v>
      </c>
      <c r="P942" s="14">
        <v>6</v>
      </c>
      <c r="Q942" s="14">
        <v>1</v>
      </c>
      <c r="R942" s="14">
        <v>6.5</v>
      </c>
      <c r="S942" s="14">
        <v>5</v>
      </c>
      <c r="T942" s="14">
        <v>5</v>
      </c>
      <c r="U942" s="14">
        <v>4.5</v>
      </c>
      <c r="V942" s="14">
        <v>3.5</v>
      </c>
      <c r="W942" s="14">
        <v>4.5</v>
      </c>
      <c r="X942" s="14">
        <v>4</v>
      </c>
      <c r="Y942" s="14">
        <v>3</v>
      </c>
      <c r="Z942" s="14">
        <v>5.5</v>
      </c>
      <c r="AA942" s="14">
        <v>6</v>
      </c>
      <c r="AB942" s="14">
        <v>5</v>
      </c>
      <c r="AC942" s="14">
        <v>6.5</v>
      </c>
      <c r="AD942" s="14">
        <v>6</v>
      </c>
      <c r="AE942" s="14">
        <v>5.5</v>
      </c>
      <c r="AF942" s="14">
        <v>4</v>
      </c>
      <c r="AG942" s="14">
        <v>4.5</v>
      </c>
      <c r="AH942" s="14">
        <v>4</v>
      </c>
      <c r="AI942" s="14">
        <f t="shared" ref="AI942:AI959" si="278">SUM(D942:AH942)</f>
        <v>139.5</v>
      </c>
      <c r="AJ942" s="14">
        <v>35</v>
      </c>
      <c r="AK942" s="36">
        <f t="shared" si="266"/>
        <v>4882.5</v>
      </c>
      <c r="AL942" s="14">
        <v>0</v>
      </c>
      <c r="AM942" s="36">
        <v>100</v>
      </c>
      <c r="AN942" s="36">
        <v>100</v>
      </c>
      <c r="AO942" s="41"/>
      <c r="AP942" s="41">
        <f t="shared" si="277"/>
        <v>0</v>
      </c>
      <c r="AQ942" s="41">
        <f t="shared" si="273"/>
        <v>0</v>
      </c>
      <c r="AR942" s="14"/>
      <c r="AS942" s="14"/>
      <c r="AT942" s="14"/>
      <c r="AU942" s="14">
        <f>AT942</f>
        <v>0</v>
      </c>
      <c r="AV942" s="14">
        <f t="shared" si="265"/>
        <v>0</v>
      </c>
      <c r="AW942" s="40">
        <f>AM942+AN942+AP942+AR942+AU942+AY942</f>
        <v>339.5</v>
      </c>
      <c r="AX942" s="14">
        <v>257</v>
      </c>
      <c r="AY942" s="40">
        <f t="shared" ref="AY942:AY960" si="279">AI942</f>
        <v>139.5</v>
      </c>
      <c r="AZ942" s="40">
        <f t="shared" si="267"/>
        <v>396.5</v>
      </c>
      <c r="BA942" s="40">
        <v>100</v>
      </c>
      <c r="BB942" s="40">
        <f t="shared" si="275"/>
        <v>200</v>
      </c>
      <c r="BC942" s="40">
        <v>100</v>
      </c>
      <c r="BD942" s="40">
        <f>BC942+AN942</f>
        <v>200</v>
      </c>
      <c r="BE942" s="40">
        <f t="shared" si="268"/>
        <v>4543</v>
      </c>
      <c r="BF942" s="14"/>
      <c r="BG942" s="44"/>
      <c r="BH942" s="7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</row>
    <row r="943" spans="1:261">
      <c r="A943" s="13">
        <v>770</v>
      </c>
      <c r="B943" s="14" t="s">
        <v>1022</v>
      </c>
      <c r="C943" s="14" t="s">
        <v>363</v>
      </c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>
        <f t="shared" si="278"/>
        <v>0</v>
      </c>
      <c r="AJ943" s="14">
        <v>35</v>
      </c>
      <c r="AK943" s="36">
        <f t="shared" si="266"/>
        <v>0</v>
      </c>
      <c r="AL943" s="14">
        <v>0</v>
      </c>
      <c r="AM943" s="36">
        <v>0</v>
      </c>
      <c r="AN943" s="36">
        <v>0</v>
      </c>
      <c r="AO943" s="41"/>
      <c r="AP943" s="41">
        <f t="shared" si="277"/>
        <v>0</v>
      </c>
      <c r="AQ943" s="41">
        <f t="shared" si="273"/>
        <v>0</v>
      </c>
      <c r="AR943" s="14"/>
      <c r="AS943" s="14"/>
      <c r="AT943" s="14"/>
      <c r="AU943" s="14">
        <f>AT943</f>
        <v>0</v>
      </c>
      <c r="AV943" s="14">
        <f t="shared" si="265"/>
        <v>0</v>
      </c>
      <c r="AW943" s="40">
        <f>AM943+AN943+AP943+AR943+AU943+AY943</f>
        <v>0</v>
      </c>
      <c r="AX943" s="14">
        <v>72.5</v>
      </c>
      <c r="AY943" s="40">
        <f t="shared" si="279"/>
        <v>0</v>
      </c>
      <c r="AZ943" s="40">
        <f t="shared" si="267"/>
        <v>72.5</v>
      </c>
      <c r="BA943" s="40">
        <v>0</v>
      </c>
      <c r="BB943" s="40">
        <f t="shared" si="275"/>
        <v>0</v>
      </c>
      <c r="BC943" s="40">
        <v>0</v>
      </c>
      <c r="BD943" s="40">
        <f>BC943+AN943</f>
        <v>0</v>
      </c>
      <c r="BE943" s="40">
        <f t="shared" si="268"/>
        <v>0</v>
      </c>
      <c r="BF943" s="14"/>
      <c r="BG943" s="44"/>
      <c r="BH943" s="7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</row>
    <row r="944" spans="1:261">
      <c r="A944" s="13">
        <v>771</v>
      </c>
      <c r="B944" s="14" t="s">
        <v>1023</v>
      </c>
      <c r="C944" s="14" t="s">
        <v>363</v>
      </c>
      <c r="D944" s="14">
        <v>1</v>
      </c>
      <c r="E944" s="14">
        <v>1</v>
      </c>
      <c r="F944" s="14">
        <v>1</v>
      </c>
      <c r="G944" s="14">
        <v>1</v>
      </c>
      <c r="H944" s="14">
        <v>1</v>
      </c>
      <c r="I944" s="14">
        <v>1</v>
      </c>
      <c r="J944" s="14">
        <v>1</v>
      </c>
      <c r="K944" s="14">
        <v>1</v>
      </c>
      <c r="L944" s="14">
        <v>1</v>
      </c>
      <c r="M944" s="14">
        <v>1</v>
      </c>
      <c r="N944" s="14">
        <v>1</v>
      </c>
      <c r="O944" s="14">
        <v>1.5</v>
      </c>
      <c r="P944" s="14">
        <v>1</v>
      </c>
      <c r="Q944" s="14">
        <v>1</v>
      </c>
      <c r="R944" s="14">
        <v>1</v>
      </c>
      <c r="S944" s="14">
        <v>1</v>
      </c>
      <c r="T944" s="14">
        <v>1</v>
      </c>
      <c r="U944" s="14">
        <v>1</v>
      </c>
      <c r="V944" s="14">
        <v>1</v>
      </c>
      <c r="W944" s="14">
        <v>1</v>
      </c>
      <c r="X944" s="14">
        <v>0</v>
      </c>
      <c r="Y944" s="14">
        <v>1</v>
      </c>
      <c r="Z944" s="14">
        <v>1</v>
      </c>
      <c r="AA944" s="14">
        <v>1.5</v>
      </c>
      <c r="AB944" s="14">
        <v>1</v>
      </c>
      <c r="AC944" s="14">
        <v>1</v>
      </c>
      <c r="AD944" s="14">
        <v>0</v>
      </c>
      <c r="AE944" s="14">
        <v>1</v>
      </c>
      <c r="AF944" s="14">
        <v>1.5</v>
      </c>
      <c r="AG944" s="14">
        <v>1</v>
      </c>
      <c r="AH944" s="14">
        <v>1.5</v>
      </c>
      <c r="AI944" s="14">
        <f t="shared" si="278"/>
        <v>31</v>
      </c>
      <c r="AJ944" s="14">
        <v>35</v>
      </c>
      <c r="AK944" s="36">
        <f t="shared" si="266"/>
        <v>1085</v>
      </c>
      <c r="AL944" s="14">
        <v>0</v>
      </c>
      <c r="AM944" s="36">
        <v>100</v>
      </c>
      <c r="AN944" s="36">
        <v>100</v>
      </c>
      <c r="AO944" s="41"/>
      <c r="AP944" s="41">
        <f t="shared" si="277"/>
        <v>0</v>
      </c>
      <c r="AQ944" s="41">
        <f t="shared" si="273"/>
        <v>0</v>
      </c>
      <c r="AR944" s="14"/>
      <c r="AS944" s="14"/>
      <c r="AT944" s="14">
        <v>1150</v>
      </c>
      <c r="AU944" s="14">
        <v>854</v>
      </c>
      <c r="AV944" s="14">
        <f t="shared" si="265"/>
        <v>296</v>
      </c>
      <c r="AW944" s="40">
        <f>AM944+AN944+AP944+AR944+AU944+AY944</f>
        <v>1085</v>
      </c>
      <c r="AX944" s="14">
        <v>80</v>
      </c>
      <c r="AY944" s="40">
        <f t="shared" si="279"/>
        <v>31</v>
      </c>
      <c r="AZ944" s="40">
        <f t="shared" si="267"/>
        <v>111</v>
      </c>
      <c r="BA944" s="40">
        <v>100</v>
      </c>
      <c r="BB944" s="40">
        <f t="shared" si="275"/>
        <v>200</v>
      </c>
      <c r="BC944" s="40">
        <v>100</v>
      </c>
      <c r="BD944" s="40">
        <f>BC944+AN944</f>
        <v>200</v>
      </c>
      <c r="BE944" s="40">
        <f t="shared" si="268"/>
        <v>0</v>
      </c>
      <c r="BF944" s="14"/>
      <c r="BG944" s="44"/>
      <c r="BH944" s="7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</row>
    <row r="945" spans="1:261">
      <c r="A945" s="13">
        <v>772</v>
      </c>
      <c r="B945" s="14" t="s">
        <v>1024</v>
      </c>
      <c r="C945" s="14" t="s">
        <v>363</v>
      </c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>
        <f t="shared" si="278"/>
        <v>0</v>
      </c>
      <c r="AJ945" s="14">
        <v>35</v>
      </c>
      <c r="AK945" s="36">
        <f t="shared" si="266"/>
        <v>0</v>
      </c>
      <c r="AL945" s="14">
        <v>0</v>
      </c>
      <c r="AM945" s="36">
        <v>100</v>
      </c>
      <c r="AN945" s="36">
        <v>100</v>
      </c>
      <c r="AO945" s="41"/>
      <c r="AP945" s="41">
        <f t="shared" si="277"/>
        <v>0</v>
      </c>
      <c r="AQ945" s="41">
        <f t="shared" si="273"/>
        <v>0</v>
      </c>
      <c r="AR945" s="14"/>
      <c r="AS945" s="14"/>
      <c r="AT945" s="49"/>
      <c r="AU945" s="14">
        <f t="shared" ref="AU945:AU950" si="280">AT945</f>
        <v>0</v>
      </c>
      <c r="AV945" s="14">
        <f t="shared" si="265"/>
        <v>0</v>
      </c>
      <c r="AW945" s="40">
        <v>0</v>
      </c>
      <c r="AX945" s="46">
        <v>103</v>
      </c>
      <c r="AY945" s="40">
        <f t="shared" si="279"/>
        <v>0</v>
      </c>
      <c r="AZ945" s="40">
        <f t="shared" si="267"/>
        <v>103</v>
      </c>
      <c r="BA945" s="40">
        <v>100</v>
      </c>
      <c r="BB945" s="40">
        <v>100</v>
      </c>
      <c r="BC945" s="40">
        <v>100</v>
      </c>
      <c r="BD945" s="40">
        <v>100</v>
      </c>
      <c r="BE945" s="40">
        <f t="shared" si="268"/>
        <v>0</v>
      </c>
      <c r="BF945" s="14"/>
      <c r="BG945" s="44"/>
      <c r="BH945" s="7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</row>
    <row r="946" spans="1:261">
      <c r="A946" s="13">
        <v>773</v>
      </c>
      <c r="B946" s="14" t="s">
        <v>1025</v>
      </c>
      <c r="C946" s="14" t="s">
        <v>363</v>
      </c>
      <c r="D946" s="14">
        <v>4</v>
      </c>
      <c r="E946" s="14">
        <v>4</v>
      </c>
      <c r="F946" s="14">
        <v>4</v>
      </c>
      <c r="G946" s="14">
        <v>4</v>
      </c>
      <c r="H946" s="14">
        <v>4</v>
      </c>
      <c r="I946" s="14">
        <v>4</v>
      </c>
      <c r="J946" s="14">
        <v>4</v>
      </c>
      <c r="K946" s="14">
        <v>4</v>
      </c>
      <c r="L946" s="14">
        <v>4</v>
      </c>
      <c r="M946" s="14">
        <v>3.5</v>
      </c>
      <c r="N946" s="14">
        <v>3.5</v>
      </c>
      <c r="O946" s="14">
        <v>3.5</v>
      </c>
      <c r="P946" s="14">
        <v>3.5</v>
      </c>
      <c r="Q946" s="14">
        <v>3</v>
      </c>
      <c r="R946" s="14">
        <v>3.5</v>
      </c>
      <c r="S946" s="14">
        <v>3.5</v>
      </c>
      <c r="T946" s="14">
        <v>2</v>
      </c>
      <c r="U946" s="14">
        <v>2</v>
      </c>
      <c r="V946" s="14">
        <v>2.5</v>
      </c>
      <c r="W946" s="14">
        <v>4</v>
      </c>
      <c r="X946" s="14">
        <v>3.5</v>
      </c>
      <c r="Y946" s="14">
        <v>4</v>
      </c>
      <c r="Z946" s="14">
        <v>4</v>
      </c>
      <c r="AA946" s="14">
        <v>3</v>
      </c>
      <c r="AB946" s="14">
        <v>3</v>
      </c>
      <c r="AC946" s="14">
        <v>3.5</v>
      </c>
      <c r="AD946" s="14">
        <v>3.5</v>
      </c>
      <c r="AE946" s="14">
        <v>3.5</v>
      </c>
      <c r="AF946" s="14">
        <v>3.5</v>
      </c>
      <c r="AG946" s="14">
        <v>3.5</v>
      </c>
      <c r="AH946" s="14">
        <v>3.5</v>
      </c>
      <c r="AI946" s="14">
        <f t="shared" si="278"/>
        <v>109</v>
      </c>
      <c r="AJ946" s="14">
        <v>35</v>
      </c>
      <c r="AK946" s="36">
        <f t="shared" si="266"/>
        <v>3815</v>
      </c>
      <c r="AL946" s="14">
        <v>0</v>
      </c>
      <c r="AM946" s="36">
        <v>0</v>
      </c>
      <c r="AN946" s="36">
        <v>0</v>
      </c>
      <c r="AO946" s="41"/>
      <c r="AP946" s="41">
        <f t="shared" si="277"/>
        <v>0</v>
      </c>
      <c r="AQ946" s="41">
        <f t="shared" si="273"/>
        <v>0</v>
      </c>
      <c r="AR946" s="14"/>
      <c r="AS946" s="14"/>
      <c r="AT946" s="49"/>
      <c r="AU946" s="14">
        <f t="shared" si="280"/>
        <v>0</v>
      </c>
      <c r="AV946" s="14">
        <f t="shared" si="265"/>
        <v>0</v>
      </c>
      <c r="AW946" s="40">
        <f t="shared" ref="AW946:AW955" si="281">AM946+AN946+AP946+AR946+AU946+AY946</f>
        <v>109</v>
      </c>
      <c r="AX946" s="46">
        <v>134.5</v>
      </c>
      <c r="AY946" s="40">
        <f t="shared" si="279"/>
        <v>109</v>
      </c>
      <c r="AZ946" s="40">
        <f t="shared" si="267"/>
        <v>243.5</v>
      </c>
      <c r="BA946" s="40">
        <v>0</v>
      </c>
      <c r="BB946" s="40">
        <f t="shared" ref="BB946:BB959" si="282">BA946+AM946</f>
        <v>0</v>
      </c>
      <c r="BC946" s="40">
        <v>0</v>
      </c>
      <c r="BD946" s="40">
        <f t="shared" ref="BD946:BD955" si="283">BC946+AN946</f>
        <v>0</v>
      </c>
      <c r="BE946" s="40">
        <f t="shared" si="268"/>
        <v>3706</v>
      </c>
      <c r="BF946" s="14"/>
      <c r="BG946" s="44"/>
      <c r="BH946" s="7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</row>
    <row r="947" spans="1:261">
      <c r="A947" s="13">
        <v>774</v>
      </c>
      <c r="B947" s="14" t="s">
        <v>1026</v>
      </c>
      <c r="C947" s="14" t="s">
        <v>363</v>
      </c>
      <c r="D947" s="14">
        <v>4.5</v>
      </c>
      <c r="E947" s="14">
        <v>5</v>
      </c>
      <c r="F947" s="14">
        <v>5</v>
      </c>
      <c r="G947" s="14">
        <v>4.5</v>
      </c>
      <c r="H947" s="14">
        <v>4.5</v>
      </c>
      <c r="I947" s="14">
        <v>4.5</v>
      </c>
      <c r="J947" s="14">
        <v>4.5</v>
      </c>
      <c r="K947" s="14">
        <v>4</v>
      </c>
      <c r="L947" s="14">
        <v>4</v>
      </c>
      <c r="M947" s="14">
        <v>4</v>
      </c>
      <c r="N947" s="14">
        <v>4.5</v>
      </c>
      <c r="O947" s="14">
        <v>4.5</v>
      </c>
      <c r="P947" s="14">
        <v>3.5</v>
      </c>
      <c r="Q947" s="14">
        <v>1.5</v>
      </c>
      <c r="R947" s="14">
        <v>2</v>
      </c>
      <c r="S947" s="14">
        <v>3</v>
      </c>
      <c r="T947" s="14">
        <v>4</v>
      </c>
      <c r="U947" s="14">
        <v>4.5</v>
      </c>
      <c r="V947" s="14">
        <v>3.5</v>
      </c>
      <c r="W947" s="14">
        <v>3.5</v>
      </c>
      <c r="X947" s="14">
        <v>4</v>
      </c>
      <c r="Y947" s="14">
        <v>4</v>
      </c>
      <c r="Z947" s="14">
        <v>4.5</v>
      </c>
      <c r="AA947" s="14">
        <v>5</v>
      </c>
      <c r="AB947" s="14">
        <v>5</v>
      </c>
      <c r="AC947" s="14">
        <v>5</v>
      </c>
      <c r="AD947" s="14">
        <v>4.5</v>
      </c>
      <c r="AE947" s="14">
        <v>3.5</v>
      </c>
      <c r="AF947" s="14">
        <v>2.5</v>
      </c>
      <c r="AG947" s="14">
        <v>2.5</v>
      </c>
      <c r="AH947" s="14">
        <v>1.5</v>
      </c>
      <c r="AI947" s="14">
        <f t="shared" si="278"/>
        <v>121</v>
      </c>
      <c r="AJ947" s="14">
        <v>35</v>
      </c>
      <c r="AK947" s="36">
        <f t="shared" si="266"/>
        <v>4235</v>
      </c>
      <c r="AL947" s="14">
        <v>0</v>
      </c>
      <c r="AM947" s="36">
        <v>100</v>
      </c>
      <c r="AN947" s="36">
        <v>100</v>
      </c>
      <c r="AO947" s="41"/>
      <c r="AP947" s="41">
        <f t="shared" si="277"/>
        <v>0</v>
      </c>
      <c r="AQ947" s="41">
        <f t="shared" si="273"/>
        <v>0</v>
      </c>
      <c r="AR947" s="14"/>
      <c r="AS947" s="14"/>
      <c r="AT947" s="49">
        <v>2300</v>
      </c>
      <c r="AU947" s="14">
        <f t="shared" si="280"/>
        <v>2300</v>
      </c>
      <c r="AV947" s="14">
        <f t="shared" si="265"/>
        <v>0</v>
      </c>
      <c r="AW947" s="40">
        <f t="shared" si="281"/>
        <v>2621</v>
      </c>
      <c r="AX947" s="46">
        <v>109</v>
      </c>
      <c r="AY947" s="40">
        <f t="shared" si="279"/>
        <v>121</v>
      </c>
      <c r="AZ947" s="40">
        <f t="shared" si="267"/>
        <v>230</v>
      </c>
      <c r="BA947" s="40">
        <v>100</v>
      </c>
      <c r="BB947" s="40">
        <f t="shared" si="282"/>
        <v>200</v>
      </c>
      <c r="BC947" s="40">
        <v>100</v>
      </c>
      <c r="BD947" s="40">
        <f t="shared" si="283"/>
        <v>200</v>
      </c>
      <c r="BE947" s="40">
        <f t="shared" si="268"/>
        <v>1614</v>
      </c>
      <c r="BF947" s="14"/>
      <c r="BG947" s="44"/>
      <c r="BH947" s="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</row>
    <row r="948" spans="1:261">
      <c r="A948" s="13">
        <v>775</v>
      </c>
      <c r="B948" s="14" t="s">
        <v>1027</v>
      </c>
      <c r="C948" s="14" t="s">
        <v>363</v>
      </c>
      <c r="D948" s="14">
        <v>1.5</v>
      </c>
      <c r="E948" s="14">
        <v>1.5</v>
      </c>
      <c r="F948" s="14">
        <v>1</v>
      </c>
      <c r="G948" s="14">
        <v>1.5</v>
      </c>
      <c r="H948" s="14">
        <v>1.5</v>
      </c>
      <c r="I948" s="14">
        <v>1</v>
      </c>
      <c r="J948" s="14">
        <v>1.5</v>
      </c>
      <c r="K948" s="14">
        <v>1.5</v>
      </c>
      <c r="L948" s="14">
        <v>1.5</v>
      </c>
      <c r="M948" s="14">
        <v>1.5</v>
      </c>
      <c r="N948" s="14">
        <v>1.5</v>
      </c>
      <c r="O948" s="14">
        <v>1.5</v>
      </c>
      <c r="P948" s="14">
        <v>1.5</v>
      </c>
      <c r="Q948" s="14">
        <v>1.5</v>
      </c>
      <c r="R948" s="14">
        <v>1.5</v>
      </c>
      <c r="S948" s="14">
        <v>1.5</v>
      </c>
      <c r="T948" s="14">
        <v>1.5</v>
      </c>
      <c r="U948" s="14">
        <v>1.5</v>
      </c>
      <c r="V948" s="14">
        <v>1.5</v>
      </c>
      <c r="W948" s="14">
        <v>1.5</v>
      </c>
      <c r="X948" s="14">
        <v>1.5</v>
      </c>
      <c r="Y948" s="14">
        <v>1.5</v>
      </c>
      <c r="Z948" s="14">
        <v>1.5</v>
      </c>
      <c r="AA948" s="14">
        <v>1</v>
      </c>
      <c r="AB948" s="14">
        <v>1</v>
      </c>
      <c r="AC948" s="14">
        <v>2</v>
      </c>
      <c r="AD948" s="14">
        <v>1.5</v>
      </c>
      <c r="AE948" s="14">
        <v>1.5</v>
      </c>
      <c r="AF948" s="14">
        <v>1.5</v>
      </c>
      <c r="AG948" s="14">
        <v>0</v>
      </c>
      <c r="AH948" s="14">
        <v>1.5</v>
      </c>
      <c r="AI948" s="14">
        <f t="shared" si="278"/>
        <v>43.5</v>
      </c>
      <c r="AJ948" s="14">
        <v>35</v>
      </c>
      <c r="AK948" s="36">
        <f t="shared" si="266"/>
        <v>1522.5</v>
      </c>
      <c r="AL948" s="14">
        <v>0</v>
      </c>
      <c r="AM948" s="36">
        <v>100</v>
      </c>
      <c r="AN948" s="36">
        <v>100</v>
      </c>
      <c r="AO948" s="41"/>
      <c r="AP948" s="41">
        <f t="shared" si="277"/>
        <v>0</v>
      </c>
      <c r="AQ948" s="41">
        <f t="shared" si="273"/>
        <v>0</v>
      </c>
      <c r="AR948" s="14"/>
      <c r="AS948" s="14"/>
      <c r="AT948" s="49"/>
      <c r="AU948" s="14">
        <f t="shared" si="280"/>
        <v>0</v>
      </c>
      <c r="AV948" s="14">
        <f t="shared" ref="AV948:AV959" si="284">AT948-AU948</f>
        <v>0</v>
      </c>
      <c r="AW948" s="40">
        <f t="shared" si="281"/>
        <v>243.5</v>
      </c>
      <c r="AX948" s="46">
        <v>54.5</v>
      </c>
      <c r="AY948" s="40">
        <f t="shared" si="279"/>
        <v>43.5</v>
      </c>
      <c r="AZ948" s="40">
        <f t="shared" si="267"/>
        <v>98</v>
      </c>
      <c r="BA948" s="40">
        <v>100</v>
      </c>
      <c r="BB948" s="40">
        <f t="shared" si="282"/>
        <v>200</v>
      </c>
      <c r="BC948" s="40">
        <v>100</v>
      </c>
      <c r="BD948" s="40">
        <f t="shared" si="283"/>
        <v>200</v>
      </c>
      <c r="BE948" s="40">
        <f t="shared" si="268"/>
        <v>1279</v>
      </c>
      <c r="BF948" s="14"/>
      <c r="BG948" s="44"/>
      <c r="BH948" s="7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</row>
    <row r="949" spans="1:261">
      <c r="A949" s="13">
        <v>776</v>
      </c>
      <c r="B949" s="14" t="s">
        <v>1028</v>
      </c>
      <c r="C949" s="14" t="s">
        <v>363</v>
      </c>
      <c r="D949" s="14">
        <v>2.5</v>
      </c>
      <c r="E949" s="14">
        <v>3</v>
      </c>
      <c r="F949" s="14">
        <v>3</v>
      </c>
      <c r="G949" s="14">
        <v>3</v>
      </c>
      <c r="H949" s="14">
        <v>3</v>
      </c>
      <c r="I949" s="14">
        <v>3.5</v>
      </c>
      <c r="J949" s="14">
        <v>2.5</v>
      </c>
      <c r="K949" s="14">
        <v>2.5</v>
      </c>
      <c r="L949" s="14">
        <v>2.5</v>
      </c>
      <c r="M949" s="14">
        <v>2.5</v>
      </c>
      <c r="N949" s="14">
        <v>2.5</v>
      </c>
      <c r="O949" s="14">
        <v>2.5</v>
      </c>
      <c r="P949" s="14">
        <v>2.5</v>
      </c>
      <c r="Q949" s="14">
        <v>1.5</v>
      </c>
      <c r="R949" s="14">
        <v>2</v>
      </c>
      <c r="S949" s="14">
        <v>2</v>
      </c>
      <c r="T949" s="14">
        <v>2</v>
      </c>
      <c r="U949" s="14">
        <v>2</v>
      </c>
      <c r="V949" s="14">
        <v>2</v>
      </c>
      <c r="W949" s="14">
        <v>2</v>
      </c>
      <c r="X949" s="14">
        <v>2.5</v>
      </c>
      <c r="Y949" s="14">
        <v>2</v>
      </c>
      <c r="Z949" s="14">
        <v>2.5</v>
      </c>
      <c r="AA949" s="14">
        <v>2</v>
      </c>
      <c r="AB949" s="14">
        <v>2</v>
      </c>
      <c r="AC949" s="14">
        <v>2</v>
      </c>
      <c r="AD949" s="14">
        <v>2.5</v>
      </c>
      <c r="AE949" s="14">
        <v>2</v>
      </c>
      <c r="AF949" s="14">
        <v>2</v>
      </c>
      <c r="AG949" s="14">
        <v>2.52</v>
      </c>
      <c r="AH949" s="14">
        <v>2</v>
      </c>
      <c r="AI949" s="14">
        <f t="shared" si="278"/>
        <v>73.02</v>
      </c>
      <c r="AJ949" s="14">
        <v>35</v>
      </c>
      <c r="AK949" s="36">
        <f t="shared" si="266"/>
        <v>2555.7</v>
      </c>
      <c r="AL949" s="14">
        <v>0</v>
      </c>
      <c r="AM949" s="36">
        <v>100</v>
      </c>
      <c r="AN949" s="36">
        <v>100</v>
      </c>
      <c r="AO949" s="41"/>
      <c r="AP949" s="41">
        <f t="shared" si="277"/>
        <v>0</v>
      </c>
      <c r="AQ949" s="41">
        <f t="shared" si="273"/>
        <v>0</v>
      </c>
      <c r="AR949" s="14"/>
      <c r="AS949" s="14"/>
      <c r="AT949" s="49">
        <v>1150</v>
      </c>
      <c r="AU949" s="14">
        <f t="shared" si="280"/>
        <v>1150</v>
      </c>
      <c r="AV949" s="14">
        <f t="shared" si="284"/>
        <v>0</v>
      </c>
      <c r="AW949" s="40">
        <f t="shared" si="281"/>
        <v>1423.02</v>
      </c>
      <c r="AX949" s="46">
        <v>76</v>
      </c>
      <c r="AY949" s="40">
        <f t="shared" si="279"/>
        <v>73.02</v>
      </c>
      <c r="AZ949" s="40">
        <f t="shared" si="267"/>
        <v>149.02</v>
      </c>
      <c r="BA949" s="40">
        <v>100</v>
      </c>
      <c r="BB949" s="40">
        <f t="shared" si="282"/>
        <v>200</v>
      </c>
      <c r="BC949" s="40">
        <v>100</v>
      </c>
      <c r="BD949" s="40">
        <f t="shared" si="283"/>
        <v>200</v>
      </c>
      <c r="BE949" s="40">
        <f t="shared" si="268"/>
        <v>1132.68</v>
      </c>
      <c r="BF949" s="14"/>
      <c r="BG949" s="44"/>
      <c r="BH949" s="7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</row>
    <row r="950" spans="1:261">
      <c r="A950" s="13">
        <v>777</v>
      </c>
      <c r="B950" s="14" t="s">
        <v>1029</v>
      </c>
      <c r="C950" s="14" t="s">
        <v>363</v>
      </c>
      <c r="D950" s="14">
        <v>3</v>
      </c>
      <c r="E950" s="14">
        <v>2.5</v>
      </c>
      <c r="F950" s="14">
        <v>1.5</v>
      </c>
      <c r="G950" s="14">
        <v>1.5</v>
      </c>
      <c r="H950" s="14">
        <v>1.5</v>
      </c>
      <c r="I950" s="14">
        <v>1.5</v>
      </c>
      <c r="J950" s="14">
        <v>1.5</v>
      </c>
      <c r="K950" s="14">
        <v>2.5</v>
      </c>
      <c r="L950" s="14">
        <v>2</v>
      </c>
      <c r="M950" s="14">
        <v>0</v>
      </c>
      <c r="N950" s="14">
        <v>2</v>
      </c>
      <c r="O950" s="14">
        <v>2.5</v>
      </c>
      <c r="P950" s="14">
        <v>1.5</v>
      </c>
      <c r="Q950" s="14">
        <v>1</v>
      </c>
      <c r="R950" s="14">
        <v>2.5</v>
      </c>
      <c r="S950" s="14">
        <v>2</v>
      </c>
      <c r="T950" s="14">
        <v>1</v>
      </c>
      <c r="U950" s="14">
        <v>1</v>
      </c>
      <c r="V950" s="14">
        <v>0</v>
      </c>
      <c r="W950" s="14">
        <v>1</v>
      </c>
      <c r="X950" s="14">
        <v>1</v>
      </c>
      <c r="Y950" s="14">
        <v>1</v>
      </c>
      <c r="Z950" s="14">
        <v>0</v>
      </c>
      <c r="AA950" s="14">
        <v>0</v>
      </c>
      <c r="AB950" s="14"/>
      <c r="AC950" s="14">
        <v>1</v>
      </c>
      <c r="AD950" s="14">
        <v>1</v>
      </c>
      <c r="AE950" s="14">
        <v>1</v>
      </c>
      <c r="AF950" s="14">
        <v>1</v>
      </c>
      <c r="AG950" s="14">
        <v>2.5</v>
      </c>
      <c r="AH950" s="14">
        <v>1.5</v>
      </c>
      <c r="AI950" s="14">
        <f t="shared" si="278"/>
        <v>42</v>
      </c>
      <c r="AJ950" s="14">
        <v>35</v>
      </c>
      <c r="AK950" s="36">
        <f t="shared" si="266"/>
        <v>1470</v>
      </c>
      <c r="AL950" s="14">
        <v>0</v>
      </c>
      <c r="AM950" s="36">
        <v>100</v>
      </c>
      <c r="AN950" s="36">
        <v>100</v>
      </c>
      <c r="AO950" s="41"/>
      <c r="AP950" s="41">
        <f t="shared" si="277"/>
        <v>0</v>
      </c>
      <c r="AQ950" s="41">
        <f t="shared" si="273"/>
        <v>0</v>
      </c>
      <c r="AR950" s="14"/>
      <c r="AS950" s="14"/>
      <c r="AT950" s="49">
        <v>1150</v>
      </c>
      <c r="AU950" s="14">
        <f t="shared" si="280"/>
        <v>1150</v>
      </c>
      <c r="AV950" s="14">
        <f t="shared" si="284"/>
        <v>0</v>
      </c>
      <c r="AW950" s="40">
        <f t="shared" si="281"/>
        <v>1392</v>
      </c>
      <c r="AX950" s="46">
        <v>92.5</v>
      </c>
      <c r="AY950" s="40">
        <f t="shared" si="279"/>
        <v>42</v>
      </c>
      <c r="AZ950" s="40">
        <f t="shared" si="267"/>
        <v>134.5</v>
      </c>
      <c r="BA950" s="40">
        <v>100</v>
      </c>
      <c r="BB950" s="40">
        <f t="shared" si="282"/>
        <v>200</v>
      </c>
      <c r="BC950" s="40">
        <v>100</v>
      </c>
      <c r="BD950" s="40">
        <f t="shared" si="283"/>
        <v>200</v>
      </c>
      <c r="BE950" s="40">
        <f t="shared" si="268"/>
        <v>78</v>
      </c>
      <c r="BF950" s="14"/>
      <c r="BG950" s="44"/>
      <c r="BH950" s="7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</row>
    <row r="951" spans="1:60">
      <c r="A951" s="13">
        <v>778</v>
      </c>
      <c r="B951" s="14" t="s">
        <v>1030</v>
      </c>
      <c r="C951" s="14" t="s">
        <v>363</v>
      </c>
      <c r="D951" s="14">
        <v>3.5</v>
      </c>
      <c r="E951" s="14">
        <v>2.5</v>
      </c>
      <c r="F951" s="14">
        <v>2.5</v>
      </c>
      <c r="G951" s="14">
        <v>2.5</v>
      </c>
      <c r="H951" s="14">
        <v>2</v>
      </c>
      <c r="I951" s="14">
        <v>2</v>
      </c>
      <c r="J951" s="14">
        <v>2</v>
      </c>
      <c r="K951" s="14">
        <v>2</v>
      </c>
      <c r="L951" s="14">
        <v>2</v>
      </c>
      <c r="M951" s="14">
        <v>2</v>
      </c>
      <c r="N951" s="14">
        <v>1</v>
      </c>
      <c r="O951" s="14">
        <v>0</v>
      </c>
      <c r="P951" s="14">
        <v>0</v>
      </c>
      <c r="Q951" s="14">
        <v>1.5</v>
      </c>
      <c r="R951" s="14">
        <v>2</v>
      </c>
      <c r="S951" s="14">
        <v>2.5</v>
      </c>
      <c r="T951" s="14">
        <v>3</v>
      </c>
      <c r="U951" s="14">
        <v>2.5</v>
      </c>
      <c r="V951" s="14">
        <v>2</v>
      </c>
      <c r="W951" s="14">
        <v>1.5</v>
      </c>
      <c r="X951" s="14">
        <v>2</v>
      </c>
      <c r="Y951" s="14">
        <v>3</v>
      </c>
      <c r="Z951" s="14">
        <v>2.5</v>
      </c>
      <c r="AA951" s="14">
        <v>2.5</v>
      </c>
      <c r="AB951" s="14">
        <v>2</v>
      </c>
      <c r="AC951" s="14">
        <v>2</v>
      </c>
      <c r="AD951" s="14">
        <v>2</v>
      </c>
      <c r="AE951" s="14">
        <v>2</v>
      </c>
      <c r="AF951" s="14">
        <v>2</v>
      </c>
      <c r="AG951" s="14">
        <v>2</v>
      </c>
      <c r="AH951" s="14">
        <v>2.5</v>
      </c>
      <c r="AI951" s="14">
        <f t="shared" si="278"/>
        <v>63.5</v>
      </c>
      <c r="AJ951" s="14">
        <v>35</v>
      </c>
      <c r="AK951" s="36">
        <f t="shared" si="266"/>
        <v>2222.5</v>
      </c>
      <c r="AL951" s="14">
        <v>0</v>
      </c>
      <c r="AM951" s="36">
        <v>100</v>
      </c>
      <c r="AN951" s="36">
        <v>100</v>
      </c>
      <c r="AO951" s="41"/>
      <c r="AP951" s="41">
        <f t="shared" si="277"/>
        <v>0</v>
      </c>
      <c r="AQ951" s="41">
        <f t="shared" si="273"/>
        <v>0</v>
      </c>
      <c r="AR951" s="14"/>
      <c r="AS951" s="14"/>
      <c r="AT951" s="49">
        <v>2300</v>
      </c>
      <c r="AU951" s="14">
        <v>1150</v>
      </c>
      <c r="AV951" s="14">
        <f t="shared" si="284"/>
        <v>1150</v>
      </c>
      <c r="AW951" s="40">
        <f t="shared" si="281"/>
        <v>1413.5</v>
      </c>
      <c r="AX951" s="46">
        <v>64</v>
      </c>
      <c r="AY951" s="40">
        <f t="shared" si="279"/>
        <v>63.5</v>
      </c>
      <c r="AZ951" s="40">
        <f t="shared" si="267"/>
        <v>127.5</v>
      </c>
      <c r="BA951" s="40">
        <v>100</v>
      </c>
      <c r="BB951" s="40">
        <f t="shared" si="282"/>
        <v>200</v>
      </c>
      <c r="BC951" s="40">
        <v>100</v>
      </c>
      <c r="BD951" s="40">
        <f t="shared" si="283"/>
        <v>200</v>
      </c>
      <c r="BE951" s="40">
        <f t="shared" si="268"/>
        <v>809</v>
      </c>
      <c r="BF951" s="14"/>
      <c r="BG951" s="44"/>
      <c r="BH951" s="7"/>
    </row>
    <row r="952" spans="1:60">
      <c r="A952" s="13">
        <v>779</v>
      </c>
      <c r="B952" s="14" t="s">
        <v>1031</v>
      </c>
      <c r="C952" s="14" t="s">
        <v>363</v>
      </c>
      <c r="D952" s="14">
        <v>4</v>
      </c>
      <c r="E952" s="14">
        <v>4</v>
      </c>
      <c r="F952" s="14">
        <v>3</v>
      </c>
      <c r="G952" s="14">
        <v>3.5</v>
      </c>
      <c r="H952" s="14">
        <v>4</v>
      </c>
      <c r="I952" s="14">
        <v>4</v>
      </c>
      <c r="J952" s="14">
        <v>4</v>
      </c>
      <c r="K952" s="14">
        <v>4</v>
      </c>
      <c r="L952" s="14">
        <v>4</v>
      </c>
      <c r="M952" s="14">
        <v>4</v>
      </c>
      <c r="N952" s="14">
        <v>4.5</v>
      </c>
      <c r="O952" s="14">
        <v>4.5</v>
      </c>
      <c r="P952" s="14">
        <v>4.5</v>
      </c>
      <c r="Q952" s="14">
        <v>4.5</v>
      </c>
      <c r="R952" s="14">
        <v>4</v>
      </c>
      <c r="S952" s="14">
        <v>4.5</v>
      </c>
      <c r="T952" s="14">
        <v>5</v>
      </c>
      <c r="U952" s="14">
        <v>4.5</v>
      </c>
      <c r="V952" s="14">
        <v>3.5</v>
      </c>
      <c r="W952" s="14">
        <v>4</v>
      </c>
      <c r="X952" s="14">
        <v>4</v>
      </c>
      <c r="Y952" s="14">
        <v>4.5</v>
      </c>
      <c r="Z952" s="14">
        <v>4.5</v>
      </c>
      <c r="AA952" s="14">
        <v>4.5</v>
      </c>
      <c r="AB952" s="14">
        <v>4.5</v>
      </c>
      <c r="AC952" s="14">
        <v>0</v>
      </c>
      <c r="AD952" s="14">
        <v>4</v>
      </c>
      <c r="AE952" s="14">
        <v>0</v>
      </c>
      <c r="AF952" s="14">
        <v>4</v>
      </c>
      <c r="AG952" s="14">
        <v>4</v>
      </c>
      <c r="AH952" s="14">
        <v>4.5</v>
      </c>
      <c r="AI952" s="14">
        <f t="shared" si="278"/>
        <v>120.5</v>
      </c>
      <c r="AJ952" s="14">
        <v>35</v>
      </c>
      <c r="AK952" s="36">
        <f t="shared" si="266"/>
        <v>4217.5</v>
      </c>
      <c r="AL952" s="14">
        <v>0</v>
      </c>
      <c r="AM952" s="36">
        <v>100</v>
      </c>
      <c r="AN952" s="36">
        <v>100</v>
      </c>
      <c r="AO952" s="41"/>
      <c r="AP952" s="41">
        <f t="shared" si="277"/>
        <v>0</v>
      </c>
      <c r="AQ952" s="41">
        <f t="shared" si="273"/>
        <v>0</v>
      </c>
      <c r="AR952" s="14"/>
      <c r="AS952" s="14"/>
      <c r="AT952" s="14">
        <v>2300</v>
      </c>
      <c r="AU952" s="14">
        <f>AT952</f>
        <v>2300</v>
      </c>
      <c r="AV952" s="14">
        <f t="shared" si="284"/>
        <v>0</v>
      </c>
      <c r="AW952" s="40">
        <f t="shared" si="281"/>
        <v>2620.5</v>
      </c>
      <c r="AX952" s="46">
        <v>271.5</v>
      </c>
      <c r="AY952" s="40">
        <f t="shared" si="279"/>
        <v>120.5</v>
      </c>
      <c r="AZ952" s="40">
        <f t="shared" si="267"/>
        <v>392</v>
      </c>
      <c r="BA952" s="40">
        <v>100</v>
      </c>
      <c r="BB952" s="40">
        <f t="shared" si="282"/>
        <v>200</v>
      </c>
      <c r="BC952" s="40">
        <v>100</v>
      </c>
      <c r="BD952" s="40">
        <f t="shared" si="283"/>
        <v>200</v>
      </c>
      <c r="BE952" s="40">
        <f t="shared" si="268"/>
        <v>1597</v>
      </c>
      <c r="BF952" s="14"/>
      <c r="BG952" s="44"/>
      <c r="BH952" s="7"/>
    </row>
    <row r="953" spans="1:60">
      <c r="A953" s="13">
        <v>849</v>
      </c>
      <c r="B953" s="14" t="s">
        <v>1032</v>
      </c>
      <c r="C953" s="14" t="s">
        <v>363</v>
      </c>
      <c r="D953" s="14">
        <v>1.5</v>
      </c>
      <c r="E953" s="14">
        <v>1</v>
      </c>
      <c r="F953" s="14">
        <v>1.5</v>
      </c>
      <c r="G953" s="14">
        <v>1</v>
      </c>
      <c r="H953" s="14">
        <v>0</v>
      </c>
      <c r="I953" s="14">
        <v>1</v>
      </c>
      <c r="J953" s="14">
        <v>1</v>
      </c>
      <c r="K953" s="14">
        <v>0</v>
      </c>
      <c r="L953" s="14">
        <v>1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1</v>
      </c>
      <c r="S953" s="14">
        <v>0.5</v>
      </c>
      <c r="T953" s="14">
        <v>0.5</v>
      </c>
      <c r="U953" s="14">
        <v>0</v>
      </c>
      <c r="V953" s="14">
        <v>0.5</v>
      </c>
      <c r="W953" s="14">
        <v>0.5</v>
      </c>
      <c r="X953" s="14">
        <v>0.5</v>
      </c>
      <c r="Y953" s="14">
        <v>0</v>
      </c>
      <c r="Z953" s="14">
        <v>0</v>
      </c>
      <c r="AA953" s="14">
        <v>0</v>
      </c>
      <c r="AB953" s="14"/>
      <c r="AC953" s="14"/>
      <c r="AD953" s="14"/>
      <c r="AE953" s="14"/>
      <c r="AF953" s="14">
        <v>0</v>
      </c>
      <c r="AG953" s="14"/>
      <c r="AH953" s="14"/>
      <c r="AI953" s="14">
        <f t="shared" si="278"/>
        <v>11.5</v>
      </c>
      <c r="AJ953" s="14">
        <v>35</v>
      </c>
      <c r="AK953" s="36">
        <f t="shared" si="266"/>
        <v>402.5</v>
      </c>
      <c r="AL953" s="14">
        <v>164</v>
      </c>
      <c r="AM953" s="36">
        <v>100</v>
      </c>
      <c r="AN953" s="36">
        <v>100</v>
      </c>
      <c r="AO953" s="41">
        <v>164</v>
      </c>
      <c r="AP953" s="41">
        <f t="shared" si="277"/>
        <v>164</v>
      </c>
      <c r="AQ953" s="41">
        <f t="shared" si="273"/>
        <v>0</v>
      </c>
      <c r="AR953" s="14"/>
      <c r="AS953" s="14"/>
      <c r="AT953" s="49">
        <v>1150</v>
      </c>
      <c r="AU953" s="14"/>
      <c r="AV953" s="14">
        <f t="shared" si="284"/>
        <v>1150</v>
      </c>
      <c r="AW953" s="40">
        <f t="shared" si="281"/>
        <v>375.5</v>
      </c>
      <c r="AX953" s="46">
        <v>29</v>
      </c>
      <c r="AY953" s="40">
        <f t="shared" si="279"/>
        <v>11.5</v>
      </c>
      <c r="AZ953" s="40">
        <f t="shared" si="267"/>
        <v>40.5</v>
      </c>
      <c r="BA953" s="40">
        <v>100</v>
      </c>
      <c r="BB953" s="40">
        <f t="shared" si="282"/>
        <v>200</v>
      </c>
      <c r="BC953" s="40">
        <v>100</v>
      </c>
      <c r="BD953" s="40">
        <f t="shared" si="283"/>
        <v>200</v>
      </c>
      <c r="BE953" s="40">
        <f t="shared" si="268"/>
        <v>27</v>
      </c>
      <c r="BF953" s="14"/>
      <c r="BG953" s="44"/>
      <c r="BH953" s="7"/>
    </row>
    <row r="954" spans="1:60">
      <c r="A954" s="13">
        <v>850</v>
      </c>
      <c r="B954" s="14" t="s">
        <v>1033</v>
      </c>
      <c r="C954" s="14" t="s">
        <v>363</v>
      </c>
      <c r="D954" s="14" t="s">
        <v>79</v>
      </c>
      <c r="E954" s="14">
        <v>1.5</v>
      </c>
      <c r="F954" s="14">
        <v>1.5</v>
      </c>
      <c r="G954" s="14">
        <v>1.5</v>
      </c>
      <c r="H954" s="14">
        <v>1.5</v>
      </c>
      <c r="I954" s="14">
        <v>1</v>
      </c>
      <c r="J954" s="14">
        <v>1</v>
      </c>
      <c r="K954" s="14">
        <v>0</v>
      </c>
      <c r="L954" s="14">
        <v>0</v>
      </c>
      <c r="M954" s="14">
        <v>1.5</v>
      </c>
      <c r="N954" s="14">
        <v>0</v>
      </c>
      <c r="O954" s="14">
        <v>1</v>
      </c>
      <c r="P954" s="14">
        <v>0</v>
      </c>
      <c r="Q954" s="14">
        <v>1.5</v>
      </c>
      <c r="R954" s="14">
        <v>1</v>
      </c>
      <c r="S954" s="14">
        <v>1.5</v>
      </c>
      <c r="T954" s="14">
        <v>1.5</v>
      </c>
      <c r="U954" s="14">
        <v>1.5</v>
      </c>
      <c r="V954" s="14">
        <v>1.5</v>
      </c>
      <c r="W954" s="14">
        <v>0</v>
      </c>
      <c r="X954" s="14">
        <v>1</v>
      </c>
      <c r="Y954" s="14">
        <v>1.5</v>
      </c>
      <c r="Z954" s="14">
        <v>1.5</v>
      </c>
      <c r="AA954" s="14">
        <v>1.5</v>
      </c>
      <c r="AB954" s="14">
        <v>1.5</v>
      </c>
      <c r="AC954" s="14">
        <v>1.5</v>
      </c>
      <c r="AD954" s="14">
        <v>0</v>
      </c>
      <c r="AE954" s="14">
        <v>1</v>
      </c>
      <c r="AF954" s="14">
        <v>1.5</v>
      </c>
      <c r="AG954" s="14">
        <v>0</v>
      </c>
      <c r="AH954" s="14">
        <v>0</v>
      </c>
      <c r="AI954" s="14">
        <f t="shared" si="278"/>
        <v>30</v>
      </c>
      <c r="AJ954" s="14">
        <v>35</v>
      </c>
      <c r="AK954" s="36">
        <f t="shared" si="266"/>
        <v>1050</v>
      </c>
      <c r="AL954" s="14">
        <v>0</v>
      </c>
      <c r="AM954" s="36">
        <v>100</v>
      </c>
      <c r="AN954" s="36">
        <v>100</v>
      </c>
      <c r="AO954" s="41"/>
      <c r="AP954" s="41">
        <f t="shared" si="277"/>
        <v>0</v>
      </c>
      <c r="AQ954" s="41">
        <f t="shared" si="273"/>
        <v>0</v>
      </c>
      <c r="AR954" s="14"/>
      <c r="AS954" s="14"/>
      <c r="AT954" s="49"/>
      <c r="AU954" s="14">
        <f>AT954</f>
        <v>0</v>
      </c>
      <c r="AV954" s="14">
        <f t="shared" si="284"/>
        <v>0</v>
      </c>
      <c r="AW954" s="40">
        <f t="shared" si="281"/>
        <v>230</v>
      </c>
      <c r="AX954" s="46">
        <v>27.5</v>
      </c>
      <c r="AY954" s="40">
        <f t="shared" si="279"/>
        <v>30</v>
      </c>
      <c r="AZ954" s="40">
        <f t="shared" si="267"/>
        <v>57.5</v>
      </c>
      <c r="BA954" s="40">
        <v>100</v>
      </c>
      <c r="BB954" s="40">
        <f t="shared" si="282"/>
        <v>200</v>
      </c>
      <c r="BC954" s="40">
        <v>100</v>
      </c>
      <c r="BD954" s="40">
        <f t="shared" si="283"/>
        <v>200</v>
      </c>
      <c r="BE954" s="40">
        <f t="shared" si="268"/>
        <v>820</v>
      </c>
      <c r="BF954" s="14"/>
      <c r="BG954" s="44"/>
      <c r="BH954" s="7"/>
    </row>
    <row r="955" spans="1:261">
      <c r="A955" s="13">
        <v>851</v>
      </c>
      <c r="B955" s="16" t="s">
        <v>813</v>
      </c>
      <c r="C955" s="16" t="s">
        <v>363</v>
      </c>
      <c r="D955" s="16">
        <v>4.5</v>
      </c>
      <c r="E955" s="16">
        <v>4.5</v>
      </c>
      <c r="F955" s="16">
        <v>4.5</v>
      </c>
      <c r="G955" s="16">
        <v>4</v>
      </c>
      <c r="H955" s="16">
        <v>4.5</v>
      </c>
      <c r="I955" s="16">
        <v>4.5</v>
      </c>
      <c r="J955" s="16">
        <v>4.5</v>
      </c>
      <c r="K955" s="16">
        <v>4.5</v>
      </c>
      <c r="L955" s="16">
        <v>4</v>
      </c>
      <c r="M955" s="16">
        <v>4.5</v>
      </c>
      <c r="N955" s="16">
        <v>4.5</v>
      </c>
      <c r="O955" s="16">
        <v>4.5</v>
      </c>
      <c r="P955" s="16">
        <v>4.5</v>
      </c>
      <c r="Q955" s="16">
        <v>5</v>
      </c>
      <c r="R955" s="16">
        <v>4.5</v>
      </c>
      <c r="S955" s="16">
        <v>3</v>
      </c>
      <c r="T955" s="16">
        <v>4.5</v>
      </c>
      <c r="U955" s="16">
        <v>4</v>
      </c>
      <c r="V955" s="16">
        <v>4.5</v>
      </c>
      <c r="W955" s="16">
        <v>4</v>
      </c>
      <c r="X955" s="16">
        <v>3.5</v>
      </c>
      <c r="Y955" s="16">
        <v>3.5</v>
      </c>
      <c r="Z955" s="16">
        <v>2.5</v>
      </c>
      <c r="AA955" s="16">
        <v>2.5</v>
      </c>
      <c r="AB955" s="16">
        <v>2.5</v>
      </c>
      <c r="AC955" s="16">
        <v>2</v>
      </c>
      <c r="AD955" s="16">
        <v>2</v>
      </c>
      <c r="AE955" s="16">
        <v>2</v>
      </c>
      <c r="AF955" s="16">
        <v>2</v>
      </c>
      <c r="AG955" s="16">
        <v>2</v>
      </c>
      <c r="AH955" s="16">
        <v>0</v>
      </c>
      <c r="AI955" s="14">
        <f t="shared" si="278"/>
        <v>111.5</v>
      </c>
      <c r="AJ955" s="14">
        <v>35</v>
      </c>
      <c r="AK955" s="36">
        <f t="shared" si="266"/>
        <v>3902.5</v>
      </c>
      <c r="AL955" s="16">
        <v>0</v>
      </c>
      <c r="AM955" s="36">
        <v>100</v>
      </c>
      <c r="AN955" s="36">
        <v>100</v>
      </c>
      <c r="AO955" s="42"/>
      <c r="AP955" s="41">
        <f t="shared" si="277"/>
        <v>0</v>
      </c>
      <c r="AQ955" s="41">
        <f t="shared" si="273"/>
        <v>0</v>
      </c>
      <c r="AR955" s="16"/>
      <c r="AS955" s="16"/>
      <c r="AT955" s="50"/>
      <c r="AU955" s="14">
        <f>AT955</f>
        <v>0</v>
      </c>
      <c r="AV955" s="14">
        <f t="shared" si="284"/>
        <v>0</v>
      </c>
      <c r="AW955" s="40">
        <f t="shared" si="281"/>
        <v>311.5</v>
      </c>
      <c r="AX955" s="47">
        <v>122</v>
      </c>
      <c r="AY955" s="40">
        <f t="shared" si="279"/>
        <v>111.5</v>
      </c>
      <c r="AZ955" s="40">
        <f t="shared" si="267"/>
        <v>233.5</v>
      </c>
      <c r="BA955" s="43">
        <v>100</v>
      </c>
      <c r="BB955" s="40">
        <f t="shared" si="282"/>
        <v>200</v>
      </c>
      <c r="BC955" s="40">
        <v>100</v>
      </c>
      <c r="BD955" s="40">
        <f t="shared" si="283"/>
        <v>200</v>
      </c>
      <c r="BE955" s="40">
        <f t="shared" si="268"/>
        <v>3591</v>
      </c>
      <c r="BF955" s="16"/>
      <c r="BG955" s="44"/>
      <c r="BH955" s="12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</row>
    <row r="956" spans="1:60">
      <c r="A956" s="13">
        <v>852</v>
      </c>
      <c r="B956" s="14" t="s">
        <v>1034</v>
      </c>
      <c r="C956" s="14" t="s">
        <v>363</v>
      </c>
      <c r="D956" s="14">
        <v>1.5</v>
      </c>
      <c r="E956" s="14" t="s">
        <v>79</v>
      </c>
      <c r="F956" s="14"/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>
        <f t="shared" si="278"/>
        <v>1.5</v>
      </c>
      <c r="AJ956" s="14">
        <v>35</v>
      </c>
      <c r="AK956" s="36">
        <f t="shared" si="266"/>
        <v>52.5</v>
      </c>
      <c r="AL956" s="14">
        <v>0</v>
      </c>
      <c r="AM956" s="36">
        <v>100</v>
      </c>
      <c r="AN956" s="36">
        <v>100</v>
      </c>
      <c r="AO956" s="41"/>
      <c r="AP956" s="41">
        <f t="shared" si="277"/>
        <v>0</v>
      </c>
      <c r="AQ956" s="41">
        <f t="shared" si="273"/>
        <v>0</v>
      </c>
      <c r="AR956" s="14"/>
      <c r="AS956" s="14"/>
      <c r="AT956" s="49"/>
      <c r="AU956" s="14">
        <f>AT956</f>
        <v>0</v>
      </c>
      <c r="AV956" s="14">
        <f t="shared" si="284"/>
        <v>0</v>
      </c>
      <c r="AW956" s="40">
        <v>1.5</v>
      </c>
      <c r="AX956" s="46">
        <v>16.5</v>
      </c>
      <c r="AY956" s="40">
        <f t="shared" si="279"/>
        <v>1.5</v>
      </c>
      <c r="AZ956" s="40">
        <f t="shared" si="267"/>
        <v>18</v>
      </c>
      <c r="BA956" s="40">
        <v>100</v>
      </c>
      <c r="BB956" s="40">
        <f t="shared" si="282"/>
        <v>200</v>
      </c>
      <c r="BC956" s="40">
        <v>100</v>
      </c>
      <c r="BD956" s="40">
        <v>100</v>
      </c>
      <c r="BE956" s="40">
        <f t="shared" si="268"/>
        <v>51</v>
      </c>
      <c r="BF956" s="14"/>
      <c r="BG956" s="44"/>
      <c r="BH956" s="7"/>
    </row>
    <row r="957" spans="1:60">
      <c r="A957" s="13">
        <v>853</v>
      </c>
      <c r="B957" s="14" t="s">
        <v>1035</v>
      </c>
      <c r="C957" s="14" t="s">
        <v>363</v>
      </c>
      <c r="D957" s="14">
        <v>1.5</v>
      </c>
      <c r="E957" s="14">
        <v>1</v>
      </c>
      <c r="F957" s="14">
        <v>1</v>
      </c>
      <c r="G957" s="14">
        <v>1</v>
      </c>
      <c r="H957" s="14">
        <v>1</v>
      </c>
      <c r="I957" s="14">
        <v>1</v>
      </c>
      <c r="J957" s="14">
        <v>1</v>
      </c>
      <c r="K957" s="14">
        <v>1</v>
      </c>
      <c r="L957" s="14">
        <v>1</v>
      </c>
      <c r="M957" s="14">
        <v>1</v>
      </c>
      <c r="N957" s="14">
        <v>1</v>
      </c>
      <c r="O957" s="14">
        <v>1</v>
      </c>
      <c r="P957" s="14">
        <v>1</v>
      </c>
      <c r="Q957" s="14">
        <v>1</v>
      </c>
      <c r="R957" s="14">
        <v>1</v>
      </c>
      <c r="S957" s="14">
        <v>1</v>
      </c>
      <c r="T957" s="14">
        <v>1</v>
      </c>
      <c r="U957" s="14">
        <v>1</v>
      </c>
      <c r="V957" s="14">
        <v>0.5</v>
      </c>
      <c r="W957" s="14">
        <v>1</v>
      </c>
      <c r="X957" s="14">
        <v>1</v>
      </c>
      <c r="Y957" s="14">
        <v>1</v>
      </c>
      <c r="Z957" s="14">
        <v>1</v>
      </c>
      <c r="AA957" s="14">
        <v>1</v>
      </c>
      <c r="AB957" s="14">
        <v>1</v>
      </c>
      <c r="AC957" s="14">
        <v>1</v>
      </c>
      <c r="AD957" s="14">
        <v>1</v>
      </c>
      <c r="AE957" s="14">
        <v>1</v>
      </c>
      <c r="AF957" s="14">
        <v>1</v>
      </c>
      <c r="AG957" s="14">
        <v>1.5</v>
      </c>
      <c r="AH957" s="14">
        <v>2.5</v>
      </c>
      <c r="AI957" s="14">
        <f t="shared" si="278"/>
        <v>33</v>
      </c>
      <c r="AJ957" s="14">
        <v>35</v>
      </c>
      <c r="AK957" s="36">
        <f t="shared" si="266"/>
        <v>1155</v>
      </c>
      <c r="AL957" s="14">
        <v>0</v>
      </c>
      <c r="AM957" s="36">
        <v>100</v>
      </c>
      <c r="AN957" s="36">
        <v>100</v>
      </c>
      <c r="AO957" s="41"/>
      <c r="AP957" s="41">
        <f t="shared" si="277"/>
        <v>0</v>
      </c>
      <c r="AQ957" s="41">
        <f t="shared" si="273"/>
        <v>0</v>
      </c>
      <c r="AR957" s="14"/>
      <c r="AS957" s="14"/>
      <c r="AT957" s="49"/>
      <c r="AU957" s="14">
        <f>AT957</f>
        <v>0</v>
      </c>
      <c r="AV957" s="14">
        <f t="shared" si="284"/>
        <v>0</v>
      </c>
      <c r="AW957" s="40">
        <f>AM957+AN957+AP957+AR957+AU957+AY957</f>
        <v>233</v>
      </c>
      <c r="AX957" s="46">
        <v>24.5</v>
      </c>
      <c r="AY957" s="40">
        <f t="shared" si="279"/>
        <v>33</v>
      </c>
      <c r="AZ957" s="40">
        <f t="shared" si="267"/>
        <v>57.5</v>
      </c>
      <c r="BA957" s="40">
        <v>100</v>
      </c>
      <c r="BB957" s="40">
        <f t="shared" si="282"/>
        <v>200</v>
      </c>
      <c r="BC957" s="40">
        <v>100</v>
      </c>
      <c r="BD957" s="40">
        <f>BC957+AN957</f>
        <v>200</v>
      </c>
      <c r="BE957" s="40">
        <f t="shared" si="268"/>
        <v>922</v>
      </c>
      <c r="BF957" s="14"/>
      <c r="BG957" s="44"/>
      <c r="BH957" s="7"/>
    </row>
    <row r="958" spans="1:59">
      <c r="A958" s="118">
        <v>961</v>
      </c>
      <c r="B958" s="118" t="s">
        <v>1036</v>
      </c>
      <c r="C958" s="118" t="s">
        <v>363</v>
      </c>
      <c r="D958" s="118"/>
      <c r="E958" s="118"/>
      <c r="F958" s="118"/>
      <c r="G958" s="118">
        <v>2.5</v>
      </c>
      <c r="H958" s="118">
        <v>2.5</v>
      </c>
      <c r="I958" s="118">
        <v>3.5</v>
      </c>
      <c r="J958" s="118">
        <v>2</v>
      </c>
      <c r="K958" s="118">
        <v>2</v>
      </c>
      <c r="L958" s="118">
        <v>2.5</v>
      </c>
      <c r="M958" s="118">
        <v>2.5</v>
      </c>
      <c r="N958" s="118">
        <v>2</v>
      </c>
      <c r="O958" s="118">
        <v>1.5</v>
      </c>
      <c r="P958" s="118">
        <v>1.5</v>
      </c>
      <c r="Q958" s="118">
        <v>2</v>
      </c>
      <c r="R958" s="118">
        <v>2</v>
      </c>
      <c r="S958" s="118">
        <v>3.5</v>
      </c>
      <c r="T958" s="118">
        <v>4</v>
      </c>
      <c r="U958" s="118">
        <v>3</v>
      </c>
      <c r="V958" s="118">
        <v>5</v>
      </c>
      <c r="W958" s="118">
        <v>0</v>
      </c>
      <c r="X958" s="118">
        <v>5</v>
      </c>
      <c r="Y958" s="118">
        <v>5</v>
      </c>
      <c r="Z958" s="118">
        <v>5</v>
      </c>
      <c r="AA958" s="118">
        <v>5</v>
      </c>
      <c r="AB958" s="118">
        <v>5</v>
      </c>
      <c r="AC958" s="118">
        <v>5</v>
      </c>
      <c r="AD958" s="118">
        <v>4</v>
      </c>
      <c r="AE958" s="118">
        <v>5</v>
      </c>
      <c r="AF958" s="118">
        <v>5</v>
      </c>
      <c r="AG958" s="118">
        <v>5</v>
      </c>
      <c r="AH958" s="118">
        <v>5</v>
      </c>
      <c r="AI958" s="14">
        <f t="shared" si="278"/>
        <v>96</v>
      </c>
      <c r="AJ958" s="14">
        <v>35</v>
      </c>
      <c r="AK958" s="36">
        <f t="shared" si="266"/>
        <v>3360</v>
      </c>
      <c r="AL958" s="14">
        <v>0</v>
      </c>
      <c r="AM958" s="36">
        <v>100</v>
      </c>
      <c r="AN958" s="36">
        <v>100</v>
      </c>
      <c r="AO958" s="14"/>
      <c r="AP958" s="41">
        <f t="shared" si="277"/>
        <v>0</v>
      </c>
      <c r="AQ958" s="41">
        <f t="shared" si="273"/>
        <v>0</v>
      </c>
      <c r="AR958" s="118"/>
      <c r="AS958" s="14"/>
      <c r="AT958" s="118">
        <v>2300</v>
      </c>
      <c r="AU958" s="14">
        <f>AT958</f>
        <v>2300</v>
      </c>
      <c r="AV958" s="14">
        <f t="shared" si="284"/>
        <v>0</v>
      </c>
      <c r="AW958" s="40">
        <f>AM958+AN958+AP958+AR958+AU958+AY958</f>
        <v>2596</v>
      </c>
      <c r="AX958" s="118"/>
      <c r="AY958" s="40">
        <f t="shared" si="279"/>
        <v>96</v>
      </c>
      <c r="AZ958" s="40">
        <f t="shared" si="267"/>
        <v>96</v>
      </c>
      <c r="BA958" s="118"/>
      <c r="BB958" s="40">
        <f t="shared" si="282"/>
        <v>100</v>
      </c>
      <c r="BC958" s="118"/>
      <c r="BD958" s="40">
        <f>BC958+AN958</f>
        <v>100</v>
      </c>
      <c r="BE958" s="40">
        <f t="shared" si="268"/>
        <v>764</v>
      </c>
      <c r="BF958" s="118"/>
      <c r="BG958" s="118"/>
    </row>
    <row r="959" spans="1:59">
      <c r="A959" s="118">
        <v>962</v>
      </c>
      <c r="B959" s="118" t="s">
        <v>1037</v>
      </c>
      <c r="C959" s="118" t="s">
        <v>363</v>
      </c>
      <c r="D959" s="118"/>
      <c r="E959" s="118"/>
      <c r="F959" s="118"/>
      <c r="G959" s="118">
        <v>0</v>
      </c>
      <c r="H959" s="118">
        <v>0</v>
      </c>
      <c r="I959" s="118">
        <v>0</v>
      </c>
      <c r="J959" s="118">
        <v>0</v>
      </c>
      <c r="K959" s="118">
        <v>0</v>
      </c>
      <c r="L959" s="118">
        <v>0</v>
      </c>
      <c r="M959" s="118">
        <v>0</v>
      </c>
      <c r="N959" s="118">
        <v>0</v>
      </c>
      <c r="O959" s="118">
        <v>2</v>
      </c>
      <c r="P959" s="118">
        <v>2</v>
      </c>
      <c r="Q959" s="118">
        <v>2.5</v>
      </c>
      <c r="R959" s="118">
        <v>2</v>
      </c>
      <c r="S959" s="118">
        <v>2.5</v>
      </c>
      <c r="T959" s="118">
        <v>2.5</v>
      </c>
      <c r="U959" s="118">
        <v>3</v>
      </c>
      <c r="V959" s="118">
        <v>3</v>
      </c>
      <c r="W959" s="118">
        <v>3</v>
      </c>
      <c r="X959" s="118">
        <v>3.5</v>
      </c>
      <c r="Y959" s="118">
        <v>4.5</v>
      </c>
      <c r="Z959" s="118">
        <v>4</v>
      </c>
      <c r="AA959" s="118">
        <v>3</v>
      </c>
      <c r="AB959" s="118">
        <v>1.5</v>
      </c>
      <c r="AC959" s="118">
        <v>6</v>
      </c>
      <c r="AD959" s="118">
        <v>3.5</v>
      </c>
      <c r="AE959" s="118">
        <v>4.5</v>
      </c>
      <c r="AF959" s="118">
        <v>0</v>
      </c>
      <c r="AG959" s="118">
        <v>5</v>
      </c>
      <c r="AH959" s="118">
        <v>4.5</v>
      </c>
      <c r="AI959" s="14">
        <f t="shared" si="278"/>
        <v>62.5</v>
      </c>
      <c r="AJ959" s="14">
        <v>35</v>
      </c>
      <c r="AK959" s="36">
        <f t="shared" si="266"/>
        <v>2187.5</v>
      </c>
      <c r="AL959" s="14">
        <v>0</v>
      </c>
      <c r="AM959" s="36">
        <v>100</v>
      </c>
      <c r="AN959" s="36">
        <v>100</v>
      </c>
      <c r="AO959" s="14"/>
      <c r="AP959" s="41">
        <f t="shared" si="277"/>
        <v>0</v>
      </c>
      <c r="AQ959" s="41">
        <f t="shared" si="273"/>
        <v>0</v>
      </c>
      <c r="AR959" s="118"/>
      <c r="AS959" s="14"/>
      <c r="AT959" s="118">
        <v>2300</v>
      </c>
      <c r="AU959" s="14">
        <v>1925</v>
      </c>
      <c r="AV959" s="14">
        <f t="shared" si="284"/>
        <v>375</v>
      </c>
      <c r="AW959" s="40">
        <f>AM959+AN959+AP959+AR959+AU959+AY959</f>
        <v>2187.5</v>
      </c>
      <c r="AX959" s="118"/>
      <c r="AY959" s="40">
        <f t="shared" si="279"/>
        <v>62.5</v>
      </c>
      <c r="AZ959" s="40">
        <f t="shared" si="267"/>
        <v>62.5</v>
      </c>
      <c r="BA959" s="118"/>
      <c r="BB959" s="40">
        <f t="shared" si="282"/>
        <v>100</v>
      </c>
      <c r="BC959" s="118"/>
      <c r="BD959" s="40">
        <f>BC959+AN959</f>
        <v>100</v>
      </c>
      <c r="BE959" s="40">
        <f t="shared" si="268"/>
        <v>0</v>
      </c>
      <c r="BF959" s="118"/>
      <c r="BG959" s="118"/>
    </row>
    <row r="960" spans="1:59">
      <c r="A960" s="118">
        <v>963</v>
      </c>
      <c r="B960" s="118" t="s">
        <v>1038</v>
      </c>
      <c r="C960" s="118" t="s">
        <v>1039</v>
      </c>
      <c r="D960" s="118"/>
      <c r="E960" s="118"/>
      <c r="F960" s="118"/>
      <c r="G960" s="118"/>
      <c r="H960" s="118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>
        <v>331.5</v>
      </c>
      <c r="T960" s="118">
        <v>355.5</v>
      </c>
      <c r="U960" s="118">
        <v>337.5</v>
      </c>
      <c r="V960" s="118">
        <v>371.9</v>
      </c>
      <c r="W960" s="118">
        <v>362.5</v>
      </c>
      <c r="X960" s="118">
        <v>326.95</v>
      </c>
      <c r="Y960" s="118">
        <v>365.7</v>
      </c>
      <c r="Z960" s="118">
        <v>366.1</v>
      </c>
      <c r="AA960" s="118">
        <v>345.95</v>
      </c>
      <c r="AB960" s="118">
        <v>311.95</v>
      </c>
      <c r="AC960" s="118">
        <v>354.15</v>
      </c>
      <c r="AD960" s="118">
        <v>328.6</v>
      </c>
      <c r="AE960" s="118">
        <v>363.25</v>
      </c>
      <c r="AF960" s="118">
        <v>293.2</v>
      </c>
      <c r="AG960" s="118">
        <v>361.2</v>
      </c>
      <c r="AH960" s="118">
        <v>367.9</v>
      </c>
      <c r="AI960" s="14">
        <f>SUM(S960:AH960)</f>
        <v>5543.85</v>
      </c>
      <c r="AJ960" s="14">
        <v>35</v>
      </c>
      <c r="AK960" s="36">
        <f t="shared" si="266"/>
        <v>194034.75</v>
      </c>
      <c r="AL960" s="61"/>
      <c r="AM960" s="36"/>
      <c r="AN960" s="36"/>
      <c r="AO960" s="14"/>
      <c r="AP960" s="41"/>
      <c r="AQ960" s="41"/>
      <c r="AR960" s="118"/>
      <c r="AS960" s="14"/>
      <c r="AT960" s="118"/>
      <c r="AU960" s="14"/>
      <c r="AV960" s="14"/>
      <c r="AW960" s="40"/>
      <c r="AX960" s="118"/>
      <c r="AY960" s="40">
        <f t="shared" si="279"/>
        <v>5543.85</v>
      </c>
      <c r="AZ960" s="40">
        <f t="shared" si="267"/>
        <v>5543.85</v>
      </c>
      <c r="BA960" s="118"/>
      <c r="BB960" s="40"/>
      <c r="BC960" s="118"/>
      <c r="BD960" s="40"/>
      <c r="BE960" s="40"/>
      <c r="BF960" s="118"/>
      <c r="BG960" s="118"/>
    </row>
  </sheetData>
  <sortState ref="A2:BG961">
    <sortCondition ref="BF2:BF961"/>
  </sortState>
  <pageMargins left="0.7" right="0.7" top="0.75" bottom="0.75" header="0.3" footer="0.3"/>
  <pageSetup paperSize="9" scale="70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5"/>
  <sheetData/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5"/>
  <sheetData/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5"/>
  <sheetData/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5"/>
  <sheetData/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5"/>
  <sheetData/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5"/>
  <sheetData/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5"/>
  <sheetData/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5"/>
  <sheetData/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5"/>
  <sheetData/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5"/>
  <sheetData/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5"/>
  <sheetData/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X903"/>
  <sheetViews>
    <sheetView topLeftCell="A891" workbookViewId="0">
      <selection activeCell="AW909" sqref="AW909"/>
    </sheetView>
  </sheetViews>
  <sheetFormatPr defaultColWidth="9" defaultRowHeight="14.55"/>
  <cols>
    <col min="1" max="1" width="9.28828828828829" customWidth="1"/>
    <col min="2" max="2" width="35.2882882882883" customWidth="1"/>
    <col min="3" max="3" width="9" customWidth="1"/>
    <col min="4" max="4" width="0.144144144144144" hidden="1" customWidth="1"/>
    <col min="5" max="5" width="9.85585585585586" hidden="1" customWidth="1"/>
    <col min="6" max="30" width="9.14414414414414" hidden="1" customWidth="1"/>
    <col min="31" max="31" width="0.144144144144144" hidden="1" customWidth="1"/>
    <col min="32" max="46" width="9.14414414414414" hidden="1" customWidth="1"/>
    <col min="47" max="48" width="11.5675675675676" customWidth="1"/>
    <col min="49" max="53" width="10.4234234234234" customWidth="1"/>
    <col min="54" max="54" width="14.7117117117117" customWidth="1"/>
    <col min="55" max="55" width="24.7117117117117" customWidth="1"/>
    <col min="56" max="56" width="22.5675675675676" customWidth="1"/>
    <col min="57" max="57" width="21.1441441441441" customWidth="1"/>
  </cols>
  <sheetData>
    <row r="1" ht="15.85" spans="1:258">
      <c r="A1" s="14" t="s">
        <v>1</v>
      </c>
      <c r="B1" s="14" t="s">
        <v>2</v>
      </c>
      <c r="C1" s="14" t="s">
        <v>3</v>
      </c>
      <c r="D1" s="14" t="s">
        <v>1040</v>
      </c>
      <c r="E1" s="14" t="s">
        <v>1041</v>
      </c>
      <c r="F1" s="14" t="s">
        <v>1042</v>
      </c>
      <c r="G1" s="14"/>
      <c r="H1" s="7"/>
      <c r="I1" s="14"/>
      <c r="J1" s="14"/>
      <c r="K1" s="14"/>
      <c r="L1" s="97"/>
      <c r="M1" s="7"/>
      <c r="N1" s="14"/>
      <c r="O1" s="14"/>
      <c r="P1" s="14" t="s">
        <v>1043</v>
      </c>
      <c r="Q1" s="14"/>
      <c r="R1" s="14"/>
      <c r="S1" s="14"/>
      <c r="T1" s="14"/>
      <c r="U1" s="14"/>
      <c r="V1" s="14"/>
      <c r="W1" s="7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 t="s">
        <v>4</v>
      </c>
      <c r="AL1" s="14" t="s">
        <v>5</v>
      </c>
      <c r="AM1" s="14" t="s">
        <v>6</v>
      </c>
      <c r="AN1" s="14" t="s">
        <v>7</v>
      </c>
      <c r="AO1" s="14" t="s">
        <v>8</v>
      </c>
      <c r="AP1" s="14" t="s">
        <v>9</v>
      </c>
      <c r="AQ1" s="14" t="s">
        <v>10</v>
      </c>
      <c r="AR1" s="14" t="s">
        <v>13</v>
      </c>
      <c r="AS1" s="14" t="s">
        <v>14</v>
      </c>
      <c r="AT1" s="14" t="s">
        <v>15</v>
      </c>
      <c r="AU1" s="14" t="s">
        <v>18</v>
      </c>
      <c r="AV1" s="14" t="s">
        <v>12</v>
      </c>
      <c r="AW1" s="14" t="s">
        <v>1044</v>
      </c>
      <c r="AX1" s="14" t="s">
        <v>20</v>
      </c>
      <c r="AY1" s="14" t="s">
        <v>21</v>
      </c>
      <c r="AZ1" s="14" t="s">
        <v>23</v>
      </c>
      <c r="BA1" s="14" t="s">
        <v>25</v>
      </c>
      <c r="BB1" s="14" t="s">
        <v>26</v>
      </c>
      <c r="BC1" s="14" t="s">
        <v>27</v>
      </c>
      <c r="BD1" s="14" t="s">
        <v>28</v>
      </c>
      <c r="BE1" s="7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15"/>
      <c r="EF1" s="15"/>
      <c r="EG1" s="15"/>
      <c r="EH1" s="15"/>
      <c r="EI1" s="15"/>
      <c r="EJ1" s="15"/>
      <c r="EK1" s="15"/>
      <c r="EL1" s="15"/>
      <c r="EM1" s="15"/>
      <c r="EN1" s="15"/>
      <c r="EO1" s="15"/>
      <c r="EP1" s="15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  <c r="FB1" s="15"/>
      <c r="FC1" s="15"/>
      <c r="FD1" s="15"/>
      <c r="FE1" s="15"/>
      <c r="FF1" s="15"/>
      <c r="FG1" s="15"/>
      <c r="FH1" s="15"/>
      <c r="FI1" s="15"/>
      <c r="FJ1" s="15"/>
      <c r="FK1" s="15"/>
      <c r="FL1" s="15"/>
      <c r="FM1" s="15"/>
      <c r="FN1" s="15"/>
      <c r="FO1" s="15"/>
      <c r="FP1" s="15"/>
      <c r="FQ1" s="15"/>
      <c r="FR1" s="15"/>
      <c r="FS1" s="15"/>
      <c r="FT1" s="15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5"/>
      <c r="GM1" s="15"/>
      <c r="GN1" s="15"/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5"/>
      <c r="GZ1" s="15"/>
      <c r="HA1" s="15"/>
      <c r="HB1" s="15"/>
      <c r="HC1" s="15"/>
      <c r="HD1" s="15"/>
      <c r="HE1" s="15"/>
      <c r="HF1" s="15"/>
      <c r="HG1" s="15"/>
      <c r="HH1" s="15"/>
      <c r="HI1" s="15"/>
      <c r="HJ1" s="15"/>
      <c r="HK1" s="15"/>
      <c r="HL1" s="15"/>
      <c r="HM1" s="15"/>
      <c r="HN1" s="15"/>
      <c r="HO1" s="15"/>
      <c r="HP1" s="15"/>
      <c r="HQ1" s="15"/>
      <c r="HR1" s="15"/>
      <c r="HS1" s="15"/>
      <c r="HT1" s="15"/>
      <c r="HU1" s="15"/>
      <c r="HV1" s="15"/>
      <c r="HW1" s="15"/>
      <c r="HX1" s="15"/>
      <c r="HY1" s="15"/>
      <c r="HZ1" s="15"/>
      <c r="IA1" s="15"/>
      <c r="IB1" s="15"/>
      <c r="IC1" s="15"/>
      <c r="ID1" s="15"/>
      <c r="IE1" s="15"/>
      <c r="IF1" s="15"/>
      <c r="IG1" s="15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  <c r="IV1" s="15"/>
      <c r="IW1" s="15"/>
      <c r="IX1" s="15"/>
    </row>
    <row r="2" ht="15.85" spans="1:258">
      <c r="A2" s="13">
        <v>3</v>
      </c>
      <c r="B2" s="13" t="s">
        <v>52</v>
      </c>
      <c r="C2" s="14" t="s">
        <v>33</v>
      </c>
      <c r="D2" s="14"/>
      <c r="E2" s="14"/>
      <c r="F2" s="19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>
        <f t="shared" ref="AK2:AK18" si="0">SUM(F2:AJ2)</f>
        <v>0</v>
      </c>
      <c r="AL2" s="14">
        <v>35</v>
      </c>
      <c r="AM2" s="36">
        <f t="shared" ref="AM2:AM18" si="1">AK2*AL2</f>
        <v>0</v>
      </c>
      <c r="AN2" s="36">
        <v>734.5</v>
      </c>
      <c r="AO2" s="36">
        <v>0</v>
      </c>
      <c r="AP2" s="36">
        <v>0</v>
      </c>
      <c r="AQ2" s="41">
        <v>0</v>
      </c>
      <c r="AR2" s="14"/>
      <c r="AS2" s="14"/>
      <c r="AT2" s="13"/>
      <c r="AU2" s="40">
        <f>AO2+AP2+AQ2+AR2+AS2+AT2+AX2</f>
        <v>0</v>
      </c>
      <c r="AV2" s="40">
        <f>AN2-AQ2</f>
        <v>734.5</v>
      </c>
      <c r="AW2" s="40">
        <v>482.5</v>
      </c>
      <c r="AX2" s="40">
        <f t="shared" ref="AX2:AX18" si="2">AK2</f>
        <v>0</v>
      </c>
      <c r="AY2" s="40">
        <f t="shared" ref="AY2:AY18" si="3">AW2+AX2</f>
        <v>482.5</v>
      </c>
      <c r="AZ2" s="40">
        <v>1000</v>
      </c>
      <c r="BA2" s="40">
        <v>300</v>
      </c>
      <c r="BB2" s="40">
        <f t="shared" ref="BB2:BB18" si="4">AM2-AU2</f>
        <v>0</v>
      </c>
      <c r="BC2" s="13" t="s">
        <v>31</v>
      </c>
      <c r="BD2" s="48">
        <v>1168901</v>
      </c>
      <c r="BE2" s="7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</row>
    <row r="3" ht="15.85" spans="1:258">
      <c r="A3" s="13">
        <v>5</v>
      </c>
      <c r="B3" s="13" t="s">
        <v>46</v>
      </c>
      <c r="C3" s="14" t="s">
        <v>33</v>
      </c>
      <c r="D3" s="14"/>
      <c r="E3" s="14"/>
      <c r="F3" s="19">
        <v>3</v>
      </c>
      <c r="G3" s="14">
        <v>2.5</v>
      </c>
      <c r="H3" s="14">
        <v>3</v>
      </c>
      <c r="I3" s="14">
        <v>3.5</v>
      </c>
      <c r="J3" s="14">
        <v>3.5</v>
      </c>
      <c r="K3" s="14">
        <v>2.5</v>
      </c>
      <c r="L3" s="14">
        <v>3.5</v>
      </c>
      <c r="M3" s="14">
        <v>3.5</v>
      </c>
      <c r="N3" s="14">
        <v>2</v>
      </c>
      <c r="O3" s="14">
        <v>3</v>
      </c>
      <c r="P3" s="14">
        <v>3</v>
      </c>
      <c r="Q3" s="14">
        <v>2.5</v>
      </c>
      <c r="R3" s="14">
        <v>2.5</v>
      </c>
      <c r="S3" s="14">
        <v>2</v>
      </c>
      <c r="T3" s="14"/>
      <c r="U3" s="14"/>
      <c r="V3" s="14">
        <v>3</v>
      </c>
      <c r="W3" s="14">
        <v>3</v>
      </c>
      <c r="X3" s="14">
        <v>3</v>
      </c>
      <c r="Y3" s="14">
        <v>3</v>
      </c>
      <c r="Z3" s="14">
        <v>2</v>
      </c>
      <c r="AA3" s="14">
        <v>2</v>
      </c>
      <c r="AB3" s="14">
        <v>2</v>
      </c>
      <c r="AC3" s="14">
        <v>2</v>
      </c>
      <c r="AD3" s="14">
        <v>3</v>
      </c>
      <c r="AE3" s="14">
        <v>3.5</v>
      </c>
      <c r="AF3" s="14">
        <v>3</v>
      </c>
      <c r="AG3" s="14">
        <v>2.5</v>
      </c>
      <c r="AH3" s="14">
        <v>5</v>
      </c>
      <c r="AI3" s="14">
        <v>3</v>
      </c>
      <c r="AJ3" s="14"/>
      <c r="AK3" s="14">
        <f t="shared" si="0"/>
        <v>80</v>
      </c>
      <c r="AL3" s="14">
        <v>35</v>
      </c>
      <c r="AM3" s="36">
        <f t="shared" si="1"/>
        <v>2800</v>
      </c>
      <c r="AN3" s="36">
        <v>0</v>
      </c>
      <c r="AO3" s="36">
        <v>100</v>
      </c>
      <c r="AP3" s="36">
        <v>100</v>
      </c>
      <c r="AQ3" s="41"/>
      <c r="AR3" s="14"/>
      <c r="AS3" s="14"/>
      <c r="AT3" s="13"/>
      <c r="AU3" s="40">
        <f>AO3+AP3+AQ3+AR3+AS3+AT3+AX3</f>
        <v>280</v>
      </c>
      <c r="AV3" s="40">
        <f>AN3-AQ3</f>
        <v>0</v>
      </c>
      <c r="AW3" s="40">
        <v>536</v>
      </c>
      <c r="AX3" s="40">
        <f t="shared" si="2"/>
        <v>80</v>
      </c>
      <c r="AY3" s="40">
        <f t="shared" si="3"/>
        <v>616</v>
      </c>
      <c r="AZ3" s="40">
        <f>AO3</f>
        <v>100</v>
      </c>
      <c r="BA3" s="40">
        <f>AP3</f>
        <v>100</v>
      </c>
      <c r="BB3" s="40">
        <f t="shared" si="4"/>
        <v>2520</v>
      </c>
      <c r="BC3" s="13" t="s">
        <v>31</v>
      </c>
      <c r="BD3" s="48">
        <v>1508289</v>
      </c>
      <c r="BE3" s="7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</row>
    <row r="4" ht="15.85" spans="1:258">
      <c r="A4" s="13">
        <v>10</v>
      </c>
      <c r="B4" s="13" t="s">
        <v>47</v>
      </c>
      <c r="C4" s="14" t="s">
        <v>33</v>
      </c>
      <c r="D4" s="14"/>
      <c r="E4" s="14">
        <v>712304339</v>
      </c>
      <c r="F4" s="19">
        <v>4</v>
      </c>
      <c r="G4" s="14">
        <v>3.5</v>
      </c>
      <c r="H4" s="14">
        <v>3.5</v>
      </c>
      <c r="I4" s="14">
        <v>4</v>
      </c>
      <c r="J4" s="14">
        <v>4</v>
      </c>
      <c r="K4" s="14">
        <v>4.5</v>
      </c>
      <c r="L4" s="14">
        <v>4.5</v>
      </c>
      <c r="M4" s="14">
        <v>4</v>
      </c>
      <c r="N4" s="14">
        <v>3</v>
      </c>
      <c r="O4" s="14">
        <v>3.5</v>
      </c>
      <c r="P4" s="14">
        <v>4</v>
      </c>
      <c r="Q4" s="14">
        <v>4</v>
      </c>
      <c r="R4" s="14">
        <v>3.5</v>
      </c>
      <c r="S4" s="14">
        <v>3.5</v>
      </c>
      <c r="T4" s="14">
        <v>3.5</v>
      </c>
      <c r="U4" s="14">
        <v>3</v>
      </c>
      <c r="V4" s="14">
        <v>3</v>
      </c>
      <c r="W4" s="14">
        <v>3.5</v>
      </c>
      <c r="X4" s="14">
        <v>2.5</v>
      </c>
      <c r="Y4" s="14">
        <v>3</v>
      </c>
      <c r="Z4" s="14">
        <v>4</v>
      </c>
      <c r="AA4" s="14">
        <v>3.5</v>
      </c>
      <c r="AB4" s="14">
        <v>3.5</v>
      </c>
      <c r="AC4" s="14">
        <v>2.5</v>
      </c>
      <c r="AD4" s="14">
        <v>2.5</v>
      </c>
      <c r="AE4" s="14">
        <v>3.5</v>
      </c>
      <c r="AF4" s="14">
        <v>3</v>
      </c>
      <c r="AG4" s="14">
        <v>3</v>
      </c>
      <c r="AH4" s="14">
        <v>3.5</v>
      </c>
      <c r="AI4" s="14">
        <v>3</v>
      </c>
      <c r="AJ4" s="14"/>
      <c r="AK4" s="14">
        <f t="shared" si="0"/>
        <v>104</v>
      </c>
      <c r="AL4" s="14">
        <v>35</v>
      </c>
      <c r="AM4" s="36">
        <f t="shared" si="1"/>
        <v>3640</v>
      </c>
      <c r="AN4" s="36">
        <v>1017</v>
      </c>
      <c r="AO4" s="36">
        <v>0</v>
      </c>
      <c r="AP4" s="36">
        <v>100</v>
      </c>
      <c r="AQ4" s="41">
        <v>1017</v>
      </c>
      <c r="AR4" s="14"/>
      <c r="AS4" s="14">
        <v>2000</v>
      </c>
      <c r="AT4" s="13">
        <v>2300</v>
      </c>
      <c r="AU4" s="40">
        <v>3640</v>
      </c>
      <c r="AV4" s="40">
        <v>1781</v>
      </c>
      <c r="AW4" s="40">
        <v>725.5</v>
      </c>
      <c r="AX4" s="40">
        <f t="shared" si="2"/>
        <v>104</v>
      </c>
      <c r="AY4" s="40">
        <f t="shared" si="3"/>
        <v>829.5</v>
      </c>
      <c r="AZ4" s="40">
        <v>1000</v>
      </c>
      <c r="BA4" s="40">
        <f>AP4</f>
        <v>100</v>
      </c>
      <c r="BB4" s="40">
        <f t="shared" si="4"/>
        <v>0</v>
      </c>
      <c r="BC4" s="13" t="s">
        <v>31</v>
      </c>
      <c r="BD4" s="48" t="s">
        <v>48</v>
      </c>
      <c r="BE4" s="7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</row>
    <row r="5" ht="15.85" spans="1:258">
      <c r="A5" s="13">
        <v>12</v>
      </c>
      <c r="B5" s="13" t="s">
        <v>43</v>
      </c>
      <c r="C5" s="14" t="s">
        <v>33</v>
      </c>
      <c r="D5" s="14"/>
      <c r="E5" s="14">
        <v>796356106</v>
      </c>
      <c r="F5" s="19">
        <v>4.5</v>
      </c>
      <c r="G5" s="14">
        <v>4</v>
      </c>
      <c r="H5" s="14">
        <v>4</v>
      </c>
      <c r="I5" s="14">
        <v>4</v>
      </c>
      <c r="J5" s="14">
        <v>4</v>
      </c>
      <c r="K5" s="14">
        <v>4</v>
      </c>
      <c r="L5" s="14">
        <v>4</v>
      </c>
      <c r="M5" s="14">
        <v>4</v>
      </c>
      <c r="N5" s="14">
        <v>4</v>
      </c>
      <c r="O5" s="14">
        <v>4.5</v>
      </c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>
        <f t="shared" si="0"/>
        <v>41</v>
      </c>
      <c r="AL5" s="14">
        <v>35</v>
      </c>
      <c r="AM5" s="36">
        <f t="shared" si="1"/>
        <v>1435</v>
      </c>
      <c r="AN5" s="36">
        <v>0</v>
      </c>
      <c r="AO5" s="36">
        <v>100</v>
      </c>
      <c r="AP5" s="36">
        <v>100</v>
      </c>
      <c r="AQ5" s="41"/>
      <c r="AR5" s="14"/>
      <c r="AS5" s="14"/>
      <c r="AT5" s="13"/>
      <c r="AU5" s="40">
        <f>AO5+AP5+AQ5+AR5+AS5+AT5+AX5</f>
        <v>241</v>
      </c>
      <c r="AV5" s="40">
        <f>AN5-AQ5</f>
        <v>0</v>
      </c>
      <c r="AW5" s="40">
        <v>868.5</v>
      </c>
      <c r="AX5" s="40">
        <f t="shared" si="2"/>
        <v>41</v>
      </c>
      <c r="AY5" s="40">
        <f t="shared" si="3"/>
        <v>909.5</v>
      </c>
      <c r="AZ5" s="40">
        <f>AO5</f>
        <v>100</v>
      </c>
      <c r="BA5" s="40">
        <f>AP5</f>
        <v>100</v>
      </c>
      <c r="BB5" s="40">
        <f t="shared" si="4"/>
        <v>1194</v>
      </c>
      <c r="BC5" s="13" t="s">
        <v>31</v>
      </c>
      <c r="BD5" s="48" t="s">
        <v>44</v>
      </c>
      <c r="BE5" s="7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</row>
    <row r="6" ht="15.85" spans="1:258">
      <c r="A6" s="13">
        <v>21</v>
      </c>
      <c r="B6" s="14" t="s">
        <v>45</v>
      </c>
      <c r="C6" s="14" t="s">
        <v>33</v>
      </c>
      <c r="D6" s="14"/>
      <c r="E6" s="14">
        <v>717157264</v>
      </c>
      <c r="F6" s="14">
        <v>6.5</v>
      </c>
      <c r="G6" s="14">
        <v>6.5</v>
      </c>
      <c r="H6" s="14">
        <v>6</v>
      </c>
      <c r="I6" s="14">
        <v>6.5</v>
      </c>
      <c r="J6" s="14">
        <v>6.5</v>
      </c>
      <c r="K6" s="14">
        <v>6</v>
      </c>
      <c r="L6" s="14">
        <v>5</v>
      </c>
      <c r="M6" s="14">
        <v>5</v>
      </c>
      <c r="N6" s="14">
        <v>5</v>
      </c>
      <c r="O6" s="14">
        <v>6</v>
      </c>
      <c r="P6" s="14"/>
      <c r="Q6" s="14">
        <v>5.5</v>
      </c>
      <c r="R6" s="14">
        <v>5</v>
      </c>
      <c r="S6" s="14">
        <v>4.5</v>
      </c>
      <c r="T6" s="14">
        <v>5</v>
      </c>
      <c r="U6" s="14">
        <v>5</v>
      </c>
      <c r="V6" s="14">
        <v>5</v>
      </c>
      <c r="W6" s="14">
        <v>5</v>
      </c>
      <c r="X6" s="14">
        <v>4.5</v>
      </c>
      <c r="Y6" s="14">
        <v>4.5</v>
      </c>
      <c r="Z6" s="14">
        <v>4.5</v>
      </c>
      <c r="AA6" s="14">
        <v>5</v>
      </c>
      <c r="AB6" s="14">
        <v>5</v>
      </c>
      <c r="AC6" s="14">
        <v>4.5</v>
      </c>
      <c r="AD6" s="14">
        <v>5</v>
      </c>
      <c r="AE6" s="14">
        <v>5</v>
      </c>
      <c r="AF6" s="14">
        <v>5</v>
      </c>
      <c r="AG6" s="14">
        <v>5</v>
      </c>
      <c r="AH6" s="14">
        <v>5</v>
      </c>
      <c r="AI6" s="14">
        <v>5</v>
      </c>
      <c r="AJ6" s="14"/>
      <c r="AK6" s="14">
        <f t="shared" si="0"/>
        <v>152</v>
      </c>
      <c r="AL6" s="14">
        <v>35</v>
      </c>
      <c r="AM6" s="36">
        <f t="shared" si="1"/>
        <v>5320</v>
      </c>
      <c r="AN6" s="38">
        <v>0</v>
      </c>
      <c r="AO6" s="36">
        <v>0</v>
      </c>
      <c r="AP6" s="36">
        <v>100</v>
      </c>
      <c r="AQ6" s="41"/>
      <c r="AR6" s="14"/>
      <c r="AS6" s="14"/>
      <c r="AT6" s="14"/>
      <c r="AU6" s="40">
        <f>AO6+AP6+AQ6+AR6+AS6+AT6+AX6</f>
        <v>252</v>
      </c>
      <c r="AV6" s="40">
        <f>AN6-AQ6</f>
        <v>0</v>
      </c>
      <c r="AW6" s="40">
        <v>806.5</v>
      </c>
      <c r="AX6" s="40">
        <f t="shared" si="2"/>
        <v>152</v>
      </c>
      <c r="AY6" s="40">
        <f t="shared" si="3"/>
        <v>958.5</v>
      </c>
      <c r="AZ6" s="40">
        <v>1000</v>
      </c>
      <c r="BA6" s="40">
        <v>1100</v>
      </c>
      <c r="BB6" s="40">
        <f t="shared" si="4"/>
        <v>5068</v>
      </c>
      <c r="BC6" s="14" t="s">
        <v>31</v>
      </c>
      <c r="BD6" s="48">
        <v>102126125800</v>
      </c>
      <c r="BE6" s="7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</row>
    <row r="7" ht="15.85" spans="1:258">
      <c r="A7" s="13">
        <v>28</v>
      </c>
      <c r="B7" s="14" t="s">
        <v>53</v>
      </c>
      <c r="C7" s="14" t="s">
        <v>33</v>
      </c>
      <c r="D7" s="14"/>
      <c r="E7" s="14"/>
      <c r="F7" s="14">
        <v>4</v>
      </c>
      <c r="G7" s="14">
        <v>4.5</v>
      </c>
      <c r="H7" s="14">
        <v>4</v>
      </c>
      <c r="I7" s="14">
        <v>4.5</v>
      </c>
      <c r="J7" s="14">
        <v>3</v>
      </c>
      <c r="K7" s="14">
        <v>4</v>
      </c>
      <c r="L7" s="14">
        <v>4</v>
      </c>
      <c r="M7" s="14">
        <v>4.5</v>
      </c>
      <c r="N7" s="14">
        <v>4.5</v>
      </c>
      <c r="O7" s="14">
        <v>3</v>
      </c>
      <c r="P7" s="14">
        <v>4.5</v>
      </c>
      <c r="Q7" s="14">
        <v>2</v>
      </c>
      <c r="R7" s="14">
        <v>4</v>
      </c>
      <c r="S7" s="14">
        <v>5</v>
      </c>
      <c r="T7" s="14">
        <v>3</v>
      </c>
      <c r="U7" s="14">
        <v>4</v>
      </c>
      <c r="V7" s="14">
        <v>4.5</v>
      </c>
      <c r="W7" s="14">
        <v>3.5</v>
      </c>
      <c r="X7" s="14">
        <v>2</v>
      </c>
      <c r="Y7" s="14">
        <v>3</v>
      </c>
      <c r="Z7" s="14">
        <v>4</v>
      </c>
      <c r="AA7" s="14">
        <v>3</v>
      </c>
      <c r="AB7" s="14">
        <v>3</v>
      </c>
      <c r="AC7" s="14">
        <v>2.5</v>
      </c>
      <c r="AD7" s="14">
        <v>3.5</v>
      </c>
      <c r="AE7" s="14">
        <v>3.5</v>
      </c>
      <c r="AF7" s="14">
        <v>4</v>
      </c>
      <c r="AG7" s="14">
        <v>4.5</v>
      </c>
      <c r="AH7" s="14">
        <v>5</v>
      </c>
      <c r="AI7" s="14">
        <v>4</v>
      </c>
      <c r="AJ7" s="14"/>
      <c r="AK7" s="14">
        <f t="shared" si="0"/>
        <v>112.5</v>
      </c>
      <c r="AL7" s="14">
        <v>35</v>
      </c>
      <c r="AM7" s="36">
        <f t="shared" si="1"/>
        <v>3937.5</v>
      </c>
      <c r="AN7" s="38">
        <v>0</v>
      </c>
      <c r="AO7" s="36">
        <v>100</v>
      </c>
      <c r="AP7" s="36">
        <v>100</v>
      </c>
      <c r="AQ7" s="41"/>
      <c r="AR7" s="14"/>
      <c r="AS7" s="14"/>
      <c r="AT7" s="14"/>
      <c r="AU7" s="40">
        <f>AO7+AP7+AQ7+AR7+AS7+AT7+AX7</f>
        <v>312.5</v>
      </c>
      <c r="AV7" s="40">
        <f>AN7-AQ7</f>
        <v>0</v>
      </c>
      <c r="AW7" s="40">
        <v>309.5</v>
      </c>
      <c r="AX7" s="40">
        <f t="shared" si="2"/>
        <v>112.5</v>
      </c>
      <c r="AY7" s="40">
        <f t="shared" si="3"/>
        <v>422</v>
      </c>
      <c r="AZ7" s="40">
        <f t="shared" ref="AZ7:BA10" si="5">AO7</f>
        <v>100</v>
      </c>
      <c r="BA7" s="40">
        <f t="shared" si="5"/>
        <v>100</v>
      </c>
      <c r="BB7" s="40">
        <f t="shared" si="4"/>
        <v>3625</v>
      </c>
      <c r="BC7" s="14" t="s">
        <v>31</v>
      </c>
      <c r="BD7" s="48">
        <v>1508550</v>
      </c>
      <c r="BE7" s="7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</row>
    <row r="8" ht="15.85" spans="1:258">
      <c r="A8" s="13">
        <v>31</v>
      </c>
      <c r="B8" s="14" t="s">
        <v>54</v>
      </c>
      <c r="C8" s="14" t="s">
        <v>33</v>
      </c>
      <c r="D8" s="14"/>
      <c r="E8" s="14">
        <v>797426606</v>
      </c>
      <c r="F8" s="14">
        <v>10</v>
      </c>
      <c r="G8" s="14">
        <v>8.5</v>
      </c>
      <c r="H8" s="14">
        <v>8.5</v>
      </c>
      <c r="I8" s="14">
        <v>9</v>
      </c>
      <c r="J8" s="14">
        <v>9</v>
      </c>
      <c r="K8" s="14">
        <v>9</v>
      </c>
      <c r="L8" s="14">
        <v>10</v>
      </c>
      <c r="M8" s="14">
        <v>9.5</v>
      </c>
      <c r="N8" s="14">
        <v>8</v>
      </c>
      <c r="O8" s="14">
        <v>7.5</v>
      </c>
      <c r="P8" s="14">
        <v>8.5</v>
      </c>
      <c r="Q8" s="14">
        <v>8</v>
      </c>
      <c r="R8" s="14">
        <v>7.5</v>
      </c>
      <c r="S8" s="14">
        <v>7</v>
      </c>
      <c r="T8" s="14">
        <v>7</v>
      </c>
      <c r="U8" s="14">
        <v>7.5</v>
      </c>
      <c r="V8" s="14">
        <v>7.5</v>
      </c>
      <c r="W8" s="14">
        <v>5</v>
      </c>
      <c r="X8" s="14">
        <v>8</v>
      </c>
      <c r="Y8" s="14">
        <v>7</v>
      </c>
      <c r="Z8" s="14">
        <v>6</v>
      </c>
      <c r="AA8" s="14">
        <v>8</v>
      </c>
      <c r="AB8" s="14">
        <v>7.5</v>
      </c>
      <c r="AC8" s="14">
        <v>6.5</v>
      </c>
      <c r="AD8" s="14">
        <v>9</v>
      </c>
      <c r="AE8" s="14">
        <v>9</v>
      </c>
      <c r="AF8" s="14">
        <v>8.5</v>
      </c>
      <c r="AG8" s="14">
        <v>9</v>
      </c>
      <c r="AH8" s="14">
        <v>8</v>
      </c>
      <c r="AI8" s="14">
        <v>7.5</v>
      </c>
      <c r="AJ8" s="14"/>
      <c r="AK8" s="14">
        <f t="shared" si="0"/>
        <v>241</v>
      </c>
      <c r="AL8" s="14">
        <v>35</v>
      </c>
      <c r="AM8" s="36">
        <f t="shared" si="1"/>
        <v>8435</v>
      </c>
      <c r="AN8" s="38">
        <v>0</v>
      </c>
      <c r="AO8" s="36">
        <v>100</v>
      </c>
      <c r="AP8" s="36">
        <v>100</v>
      </c>
      <c r="AQ8" s="41"/>
      <c r="AR8" s="14"/>
      <c r="AS8" s="14"/>
      <c r="AT8" s="14"/>
      <c r="AU8" s="40">
        <f>AO8+AP8+AQ8+AR8+AS8+AT8+AX8</f>
        <v>441</v>
      </c>
      <c r="AV8" s="40">
        <f>AN8-AQ8</f>
        <v>0</v>
      </c>
      <c r="AW8" s="40">
        <v>403.5</v>
      </c>
      <c r="AX8" s="40">
        <f t="shared" si="2"/>
        <v>241</v>
      </c>
      <c r="AY8" s="40">
        <f t="shared" si="3"/>
        <v>644.5</v>
      </c>
      <c r="AZ8" s="40">
        <f t="shared" si="5"/>
        <v>100</v>
      </c>
      <c r="BA8" s="40">
        <f t="shared" si="5"/>
        <v>100</v>
      </c>
      <c r="BB8" s="40">
        <f t="shared" si="4"/>
        <v>7994</v>
      </c>
      <c r="BC8" s="14" t="s">
        <v>31</v>
      </c>
      <c r="BD8" s="48">
        <v>1001277205</v>
      </c>
      <c r="BE8" s="7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</row>
    <row r="9" ht="15.85" spans="1:258">
      <c r="A9" s="13">
        <v>32</v>
      </c>
      <c r="B9" s="14" t="s">
        <v>34</v>
      </c>
      <c r="C9" s="14" t="s">
        <v>33</v>
      </c>
      <c r="D9" s="14"/>
      <c r="E9" s="14"/>
      <c r="F9" s="14">
        <v>12</v>
      </c>
      <c r="G9" s="14">
        <v>11</v>
      </c>
      <c r="H9" s="14">
        <v>10</v>
      </c>
      <c r="I9" s="14">
        <v>12</v>
      </c>
      <c r="J9" s="14">
        <v>12.5</v>
      </c>
      <c r="K9" s="14">
        <v>9</v>
      </c>
      <c r="L9" s="14">
        <v>10</v>
      </c>
      <c r="M9" s="14">
        <v>13</v>
      </c>
      <c r="N9" s="14">
        <v>12.5</v>
      </c>
      <c r="O9" s="14">
        <v>10.5</v>
      </c>
      <c r="P9" s="14">
        <v>13</v>
      </c>
      <c r="Q9" s="14">
        <v>10.5</v>
      </c>
      <c r="R9" s="14">
        <v>11</v>
      </c>
      <c r="S9" s="14">
        <v>12</v>
      </c>
      <c r="T9" s="14">
        <v>8</v>
      </c>
      <c r="U9" s="14">
        <v>10</v>
      </c>
      <c r="V9" s="14">
        <v>9.5</v>
      </c>
      <c r="W9" s="14">
        <v>9</v>
      </c>
      <c r="X9" s="14">
        <v>3</v>
      </c>
      <c r="Y9" s="14">
        <v>9</v>
      </c>
      <c r="Z9" s="14">
        <v>8.5</v>
      </c>
      <c r="AA9" s="14">
        <v>11.5</v>
      </c>
      <c r="AB9" s="14">
        <v>9</v>
      </c>
      <c r="AC9" s="14">
        <v>10</v>
      </c>
      <c r="AD9" s="14">
        <v>10</v>
      </c>
      <c r="AE9" s="14">
        <v>10</v>
      </c>
      <c r="AF9" s="14">
        <v>7.5</v>
      </c>
      <c r="AG9" s="14">
        <v>6.5</v>
      </c>
      <c r="AH9" s="14">
        <v>7.5</v>
      </c>
      <c r="AI9" s="14">
        <v>10.5</v>
      </c>
      <c r="AJ9" s="14"/>
      <c r="AK9" s="14">
        <f t="shared" si="0"/>
        <v>298.5</v>
      </c>
      <c r="AL9" s="14">
        <v>35</v>
      </c>
      <c r="AM9" s="36">
        <f t="shared" si="1"/>
        <v>10447.5</v>
      </c>
      <c r="AN9" s="38"/>
      <c r="AO9" s="36">
        <v>100</v>
      </c>
      <c r="AP9" s="36">
        <v>100</v>
      </c>
      <c r="AQ9" s="41"/>
      <c r="AR9" s="14"/>
      <c r="AS9" s="14"/>
      <c r="AT9" s="14">
        <v>11500</v>
      </c>
      <c r="AU9" s="40">
        <v>10447.5</v>
      </c>
      <c r="AV9" s="40">
        <v>1351</v>
      </c>
      <c r="AW9" s="40">
        <v>459</v>
      </c>
      <c r="AX9" s="40">
        <f t="shared" si="2"/>
        <v>298.5</v>
      </c>
      <c r="AY9" s="40">
        <f t="shared" si="3"/>
        <v>757.5</v>
      </c>
      <c r="AZ9" s="40">
        <f t="shared" si="5"/>
        <v>100</v>
      </c>
      <c r="BA9" s="40">
        <f t="shared" si="5"/>
        <v>100</v>
      </c>
      <c r="BB9" s="40">
        <f t="shared" si="4"/>
        <v>0</v>
      </c>
      <c r="BC9" s="14" t="s">
        <v>31</v>
      </c>
      <c r="BD9" s="48" t="s">
        <v>1045</v>
      </c>
      <c r="BE9" s="7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  <c r="FR9" s="33"/>
      <c r="FS9" s="33"/>
      <c r="FT9" s="33"/>
      <c r="FU9" s="33"/>
      <c r="FV9" s="33"/>
      <c r="FW9" s="33"/>
      <c r="FX9" s="33"/>
      <c r="FY9" s="33"/>
      <c r="FZ9" s="33"/>
      <c r="GA9" s="33"/>
      <c r="GB9" s="33"/>
      <c r="GC9" s="33"/>
      <c r="GD9" s="33"/>
      <c r="GE9" s="33"/>
      <c r="GF9" s="33"/>
      <c r="GG9" s="33"/>
      <c r="GH9" s="33"/>
      <c r="GI9" s="33"/>
      <c r="GJ9" s="33"/>
      <c r="GK9" s="33"/>
      <c r="GL9" s="33"/>
      <c r="GM9" s="33"/>
      <c r="GN9" s="33"/>
      <c r="GO9" s="33"/>
      <c r="GP9" s="33"/>
      <c r="GQ9" s="33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</row>
    <row r="10" s="11" customFormat="1" ht="15.85" spans="1:258">
      <c r="A10" s="13">
        <v>45</v>
      </c>
      <c r="B10" s="19" t="s">
        <v>35</v>
      </c>
      <c r="C10" s="19" t="s">
        <v>36</v>
      </c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4"/>
      <c r="AC10" s="19"/>
      <c r="AD10" s="19"/>
      <c r="AE10" s="19"/>
      <c r="AF10" s="19"/>
      <c r="AG10" s="19"/>
      <c r="AH10" s="19"/>
      <c r="AI10" s="19"/>
      <c r="AJ10" s="19"/>
      <c r="AK10" s="14">
        <f t="shared" si="0"/>
        <v>0</v>
      </c>
      <c r="AL10" s="14">
        <v>35</v>
      </c>
      <c r="AM10" s="36">
        <f t="shared" si="1"/>
        <v>0</v>
      </c>
      <c r="AN10" s="19">
        <v>0</v>
      </c>
      <c r="AO10" s="36">
        <v>0</v>
      </c>
      <c r="AP10" s="36">
        <v>0</v>
      </c>
      <c r="AQ10" s="41"/>
      <c r="AR10" s="19"/>
      <c r="AS10" s="19"/>
      <c r="AT10" s="18"/>
      <c r="AU10" s="40">
        <f t="shared" ref="AU10:AU15" si="6">AO10+AP10+AQ10+AR10+AS10+AT10+AX10</f>
        <v>0</v>
      </c>
      <c r="AV10" s="40">
        <f t="shared" ref="AV10:AV18" si="7">AN10-AQ10</f>
        <v>0</v>
      </c>
      <c r="AW10" s="40">
        <v>54</v>
      </c>
      <c r="AX10" s="40">
        <f t="shared" si="2"/>
        <v>0</v>
      </c>
      <c r="AY10" s="40">
        <f t="shared" si="3"/>
        <v>54</v>
      </c>
      <c r="AZ10" s="40">
        <f t="shared" si="5"/>
        <v>0</v>
      </c>
      <c r="BA10" s="40">
        <f t="shared" si="5"/>
        <v>0</v>
      </c>
      <c r="BB10" s="40">
        <f t="shared" si="4"/>
        <v>0</v>
      </c>
      <c r="BC10" s="19" t="s">
        <v>31</v>
      </c>
      <c r="BD10" s="48">
        <v>100125980100</v>
      </c>
      <c r="BE10" s="7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</row>
    <row r="11" ht="15.85" spans="1:258">
      <c r="A11" s="13">
        <v>56</v>
      </c>
      <c r="B11" s="19" t="s">
        <v>37</v>
      </c>
      <c r="C11" s="19" t="s">
        <v>36</v>
      </c>
      <c r="D11" s="19"/>
      <c r="E11" s="19"/>
      <c r="F11" s="19">
        <v>4.5</v>
      </c>
      <c r="G11" s="19">
        <v>8</v>
      </c>
      <c r="H11" s="19">
        <v>7</v>
      </c>
      <c r="I11" s="19">
        <v>6</v>
      </c>
      <c r="J11" s="19">
        <v>7</v>
      </c>
      <c r="K11" s="19">
        <v>7.5</v>
      </c>
      <c r="L11" s="19">
        <v>8</v>
      </c>
      <c r="M11" s="19">
        <v>7</v>
      </c>
      <c r="N11" s="19">
        <v>7.5</v>
      </c>
      <c r="O11" s="19">
        <v>7</v>
      </c>
      <c r="P11" s="19">
        <v>7.5</v>
      </c>
      <c r="Q11" s="19">
        <v>7.5</v>
      </c>
      <c r="R11" s="19">
        <v>7.5</v>
      </c>
      <c r="S11" s="19">
        <v>7.5</v>
      </c>
      <c r="T11" s="19">
        <v>6</v>
      </c>
      <c r="U11" s="19">
        <v>7.5</v>
      </c>
      <c r="V11" s="19">
        <v>7</v>
      </c>
      <c r="W11" s="19">
        <v>7</v>
      </c>
      <c r="X11" s="19">
        <v>7</v>
      </c>
      <c r="Y11" s="19">
        <v>7.5</v>
      </c>
      <c r="Z11" s="19">
        <v>7</v>
      </c>
      <c r="AA11" s="19">
        <v>7</v>
      </c>
      <c r="AB11" s="14">
        <v>7</v>
      </c>
      <c r="AC11" s="19">
        <v>7.5</v>
      </c>
      <c r="AD11" s="19">
        <v>7.5</v>
      </c>
      <c r="AE11" s="19">
        <v>7.5</v>
      </c>
      <c r="AF11" s="19">
        <v>7</v>
      </c>
      <c r="AG11" s="19">
        <v>7</v>
      </c>
      <c r="AH11" s="19">
        <v>7</v>
      </c>
      <c r="AI11" s="19"/>
      <c r="AJ11" s="19"/>
      <c r="AK11" s="14">
        <f t="shared" si="0"/>
        <v>206</v>
      </c>
      <c r="AL11" s="14">
        <v>35</v>
      </c>
      <c r="AM11" s="36">
        <f t="shared" si="1"/>
        <v>7210</v>
      </c>
      <c r="AN11" s="19">
        <v>0</v>
      </c>
      <c r="AO11" s="36">
        <v>0</v>
      </c>
      <c r="AP11" s="36">
        <v>100</v>
      </c>
      <c r="AQ11" s="41"/>
      <c r="AR11" s="19"/>
      <c r="AS11" s="19"/>
      <c r="AT11" s="18"/>
      <c r="AU11" s="40">
        <f t="shared" si="6"/>
        <v>306</v>
      </c>
      <c r="AV11" s="40">
        <f t="shared" si="7"/>
        <v>0</v>
      </c>
      <c r="AW11" s="40">
        <v>1197.5</v>
      </c>
      <c r="AX11" s="40">
        <f t="shared" si="2"/>
        <v>206</v>
      </c>
      <c r="AY11" s="40">
        <f t="shared" si="3"/>
        <v>1403.5</v>
      </c>
      <c r="AZ11" s="40">
        <v>1000</v>
      </c>
      <c r="BA11" s="40">
        <f>AP11</f>
        <v>100</v>
      </c>
      <c r="BB11" s="40">
        <f t="shared" si="4"/>
        <v>6904</v>
      </c>
      <c r="BC11" s="19" t="s">
        <v>31</v>
      </c>
      <c r="BD11" s="48" t="s">
        <v>38</v>
      </c>
      <c r="BE11" s="7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</row>
    <row r="12" ht="15.85" spans="1:258">
      <c r="A12" s="13">
        <v>57</v>
      </c>
      <c r="B12" s="19" t="s">
        <v>39</v>
      </c>
      <c r="C12" s="19" t="s">
        <v>36</v>
      </c>
      <c r="D12" s="19"/>
      <c r="E12" s="19">
        <v>704436074</v>
      </c>
      <c r="F12" s="19">
        <v>9</v>
      </c>
      <c r="G12" s="19">
        <v>9</v>
      </c>
      <c r="H12" s="19">
        <v>9</v>
      </c>
      <c r="I12" s="19">
        <v>9</v>
      </c>
      <c r="J12" s="19">
        <v>9</v>
      </c>
      <c r="K12" s="19">
        <v>9</v>
      </c>
      <c r="L12" s="19">
        <v>8</v>
      </c>
      <c r="M12" s="19">
        <v>6.5</v>
      </c>
      <c r="N12" s="19">
        <v>9</v>
      </c>
      <c r="O12" s="19">
        <v>5</v>
      </c>
      <c r="P12" s="19">
        <v>5.5</v>
      </c>
      <c r="Q12" s="19">
        <v>5</v>
      </c>
      <c r="R12" s="19">
        <v>4</v>
      </c>
      <c r="S12" s="19">
        <v>5</v>
      </c>
      <c r="T12" s="19">
        <v>6</v>
      </c>
      <c r="U12" s="19">
        <v>6</v>
      </c>
      <c r="V12" s="19">
        <v>6</v>
      </c>
      <c r="W12" s="19">
        <v>6</v>
      </c>
      <c r="X12" s="19">
        <v>5</v>
      </c>
      <c r="Y12" s="19">
        <v>5</v>
      </c>
      <c r="Z12" s="19">
        <v>5.5</v>
      </c>
      <c r="AA12" s="19">
        <v>5.5</v>
      </c>
      <c r="AB12" s="14">
        <v>5.5</v>
      </c>
      <c r="AC12" s="19">
        <v>1.5</v>
      </c>
      <c r="AD12" s="19">
        <v>5</v>
      </c>
      <c r="AE12" s="19">
        <v>5</v>
      </c>
      <c r="AF12" s="19">
        <v>5</v>
      </c>
      <c r="AG12" s="19">
        <v>4</v>
      </c>
      <c r="AH12" s="19">
        <v>3</v>
      </c>
      <c r="AI12" s="19">
        <v>3</v>
      </c>
      <c r="AJ12" s="19"/>
      <c r="AK12" s="14">
        <f t="shared" si="0"/>
        <v>179</v>
      </c>
      <c r="AL12" s="14">
        <v>35</v>
      </c>
      <c r="AM12" s="36">
        <f t="shared" si="1"/>
        <v>6265</v>
      </c>
      <c r="AN12" s="39">
        <v>26060</v>
      </c>
      <c r="AO12" s="36">
        <v>0</v>
      </c>
      <c r="AP12" s="36">
        <v>100</v>
      </c>
      <c r="AQ12" s="41"/>
      <c r="AR12" s="19"/>
      <c r="AS12" s="19"/>
      <c r="AT12" s="18"/>
      <c r="AU12" s="40">
        <f t="shared" si="6"/>
        <v>279</v>
      </c>
      <c r="AV12" s="40">
        <f t="shared" si="7"/>
        <v>26060</v>
      </c>
      <c r="AW12" s="40">
        <v>1120</v>
      </c>
      <c r="AX12" s="40">
        <f t="shared" si="2"/>
        <v>179</v>
      </c>
      <c r="AY12" s="40">
        <f t="shared" si="3"/>
        <v>1299</v>
      </c>
      <c r="AZ12" s="40">
        <v>1000</v>
      </c>
      <c r="BA12" s="40">
        <v>3300</v>
      </c>
      <c r="BB12" s="40">
        <f t="shared" si="4"/>
        <v>5986</v>
      </c>
      <c r="BC12" s="19" t="s">
        <v>31</v>
      </c>
      <c r="BD12" s="48">
        <v>102125505200</v>
      </c>
      <c r="BE12" s="7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</row>
    <row r="13" ht="15.85" spans="1:258">
      <c r="A13" s="13">
        <v>60</v>
      </c>
      <c r="B13" s="19" t="s">
        <v>40</v>
      </c>
      <c r="C13" s="19" t="s">
        <v>36</v>
      </c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4"/>
      <c r="AC13" s="19"/>
      <c r="AD13" s="19"/>
      <c r="AE13" s="19"/>
      <c r="AF13" s="19"/>
      <c r="AG13" s="19"/>
      <c r="AH13" s="19"/>
      <c r="AI13" s="19"/>
      <c r="AJ13" s="19"/>
      <c r="AK13" s="14">
        <f t="shared" si="0"/>
        <v>0</v>
      </c>
      <c r="AL13" s="14">
        <v>35</v>
      </c>
      <c r="AM13" s="36">
        <f t="shared" si="1"/>
        <v>0</v>
      </c>
      <c r="AN13" s="19">
        <v>0</v>
      </c>
      <c r="AO13" s="36">
        <v>0</v>
      </c>
      <c r="AP13" s="36">
        <v>0</v>
      </c>
      <c r="AQ13" s="41"/>
      <c r="AR13" s="19"/>
      <c r="AS13" s="19"/>
      <c r="AT13" s="18"/>
      <c r="AU13" s="40">
        <f t="shared" si="6"/>
        <v>0</v>
      </c>
      <c r="AV13" s="40">
        <f t="shared" si="7"/>
        <v>0</v>
      </c>
      <c r="AW13" s="40">
        <v>93</v>
      </c>
      <c r="AX13" s="40">
        <f t="shared" si="2"/>
        <v>0</v>
      </c>
      <c r="AY13" s="40">
        <f t="shared" si="3"/>
        <v>93</v>
      </c>
      <c r="AZ13" s="40">
        <v>1000</v>
      </c>
      <c r="BA13" s="40">
        <f>AP13</f>
        <v>0</v>
      </c>
      <c r="BB13" s="40">
        <f t="shared" si="4"/>
        <v>0</v>
      </c>
      <c r="BC13" s="19" t="s">
        <v>31</v>
      </c>
      <c r="BD13" s="48">
        <v>1933875</v>
      </c>
      <c r="BE13" s="7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</row>
    <row r="14" ht="15.85" spans="1:258">
      <c r="A14" s="13">
        <v>77</v>
      </c>
      <c r="B14" s="19" t="s">
        <v>41</v>
      </c>
      <c r="C14" s="19" t="s">
        <v>36</v>
      </c>
      <c r="D14" s="19"/>
      <c r="E14" s="19"/>
      <c r="F14" s="19"/>
      <c r="G14" s="19"/>
      <c r="H14" s="19">
        <v>15.5</v>
      </c>
      <c r="I14" s="19">
        <v>15.5</v>
      </c>
      <c r="J14" s="19">
        <v>15</v>
      </c>
      <c r="K14" s="19">
        <v>15.5</v>
      </c>
      <c r="L14" s="19">
        <v>15</v>
      </c>
      <c r="M14" s="19">
        <v>14</v>
      </c>
      <c r="N14" s="19">
        <v>13</v>
      </c>
      <c r="O14" s="19"/>
      <c r="P14" s="19">
        <v>13.5</v>
      </c>
      <c r="Q14" s="19"/>
      <c r="R14" s="19">
        <v>11.5</v>
      </c>
      <c r="S14" s="19">
        <v>10.5</v>
      </c>
      <c r="T14" s="19">
        <v>12.5</v>
      </c>
      <c r="U14" s="19">
        <v>12.5</v>
      </c>
      <c r="V14" s="19">
        <v>12</v>
      </c>
      <c r="W14" s="19"/>
      <c r="X14" s="19">
        <v>9</v>
      </c>
      <c r="Y14" s="19">
        <v>6.5</v>
      </c>
      <c r="Z14" s="19">
        <v>13</v>
      </c>
      <c r="AA14" s="19">
        <v>13</v>
      </c>
      <c r="AB14" s="14">
        <v>4.5</v>
      </c>
      <c r="AC14" s="19">
        <v>11.5</v>
      </c>
      <c r="AD14" s="19">
        <v>12</v>
      </c>
      <c r="AE14" s="19">
        <v>14</v>
      </c>
      <c r="AF14" s="19">
        <v>14.5</v>
      </c>
      <c r="AG14" s="19">
        <v>14.5</v>
      </c>
      <c r="AH14" s="19">
        <v>13.5</v>
      </c>
      <c r="AI14" s="19">
        <v>14.5</v>
      </c>
      <c r="AJ14" s="19"/>
      <c r="AK14" s="14">
        <f t="shared" si="0"/>
        <v>316.5</v>
      </c>
      <c r="AL14" s="14">
        <v>35</v>
      </c>
      <c r="AM14" s="36">
        <f t="shared" si="1"/>
        <v>11077.5</v>
      </c>
      <c r="AN14" s="19"/>
      <c r="AO14" s="36">
        <v>100</v>
      </c>
      <c r="AP14" s="36">
        <v>100</v>
      </c>
      <c r="AQ14" s="41"/>
      <c r="AR14" s="19"/>
      <c r="AS14" s="19"/>
      <c r="AT14" s="19"/>
      <c r="AU14" s="40">
        <f t="shared" si="6"/>
        <v>516.5</v>
      </c>
      <c r="AV14" s="40">
        <f t="shared" si="7"/>
        <v>0</v>
      </c>
      <c r="AW14" s="40">
        <v>450</v>
      </c>
      <c r="AX14" s="40">
        <f t="shared" si="2"/>
        <v>316.5</v>
      </c>
      <c r="AY14" s="40">
        <f t="shared" si="3"/>
        <v>766.5</v>
      </c>
      <c r="AZ14" s="40">
        <f>AO14</f>
        <v>100</v>
      </c>
      <c r="BA14" s="40">
        <f>AP14</f>
        <v>100</v>
      </c>
      <c r="BB14" s="40">
        <f t="shared" si="4"/>
        <v>10561</v>
      </c>
      <c r="BC14" s="19" t="s">
        <v>31</v>
      </c>
      <c r="BD14" s="48" t="s">
        <v>42</v>
      </c>
      <c r="BE14" s="7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</row>
    <row r="15" ht="15.85" spans="1:258">
      <c r="A15" s="13">
        <v>158</v>
      </c>
      <c r="B15" s="19" t="s">
        <v>29</v>
      </c>
      <c r="C15" s="19" t="s">
        <v>30</v>
      </c>
      <c r="D15" s="19"/>
      <c r="E15" s="19"/>
      <c r="F15" s="19"/>
      <c r="G15" s="14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98"/>
      <c r="AC15" s="19"/>
      <c r="AD15" s="19"/>
      <c r="AE15" s="19"/>
      <c r="AF15" s="19"/>
      <c r="AG15" s="19"/>
      <c r="AH15" s="19"/>
      <c r="AI15" s="19"/>
      <c r="AJ15" s="19"/>
      <c r="AK15" s="14">
        <f t="shared" si="0"/>
        <v>0</v>
      </c>
      <c r="AL15" s="14">
        <v>35</v>
      </c>
      <c r="AM15" s="36">
        <f t="shared" si="1"/>
        <v>0</v>
      </c>
      <c r="AN15" s="19">
        <v>0</v>
      </c>
      <c r="AO15" s="36">
        <v>0</v>
      </c>
      <c r="AP15" s="36">
        <v>0</v>
      </c>
      <c r="AQ15" s="41"/>
      <c r="AR15" s="19"/>
      <c r="AS15" s="19"/>
      <c r="AT15" s="19"/>
      <c r="AU15" s="40">
        <f t="shared" si="6"/>
        <v>0</v>
      </c>
      <c r="AV15" s="40">
        <f t="shared" si="7"/>
        <v>0</v>
      </c>
      <c r="AW15" s="40">
        <v>135</v>
      </c>
      <c r="AX15" s="40">
        <f t="shared" si="2"/>
        <v>0</v>
      </c>
      <c r="AY15" s="40">
        <f t="shared" si="3"/>
        <v>135</v>
      </c>
      <c r="AZ15" s="40">
        <f>AO15</f>
        <v>0</v>
      </c>
      <c r="BA15" s="40">
        <f>AP15</f>
        <v>0</v>
      </c>
      <c r="BB15" s="40">
        <f t="shared" si="4"/>
        <v>0</v>
      </c>
      <c r="BC15" s="19" t="s">
        <v>31</v>
      </c>
      <c r="BD15" s="48">
        <v>88725039</v>
      </c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</row>
    <row r="16" ht="15.85" spans="1:258">
      <c r="A16" s="13">
        <v>515</v>
      </c>
      <c r="B16" s="18" t="s">
        <v>49</v>
      </c>
      <c r="C16" s="19" t="s">
        <v>50</v>
      </c>
      <c r="D16" s="19"/>
      <c r="E16" s="19"/>
      <c r="F16" s="19"/>
      <c r="G16" s="14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35"/>
      <c r="X16" s="19"/>
      <c r="Y16" s="19"/>
      <c r="Z16" s="19"/>
      <c r="AA16" s="19"/>
      <c r="AB16" s="14"/>
      <c r="AC16" s="19"/>
      <c r="AD16" s="19"/>
      <c r="AE16" s="19"/>
      <c r="AF16" s="19"/>
      <c r="AG16" s="19"/>
      <c r="AH16" s="19"/>
      <c r="AI16" s="19"/>
      <c r="AJ16" s="19"/>
      <c r="AK16" s="14">
        <f t="shared" si="0"/>
        <v>0</v>
      </c>
      <c r="AL16" s="14">
        <v>35</v>
      </c>
      <c r="AM16" s="36">
        <f t="shared" si="1"/>
        <v>0</v>
      </c>
      <c r="AN16" s="19">
        <v>850</v>
      </c>
      <c r="AO16" s="36">
        <v>0</v>
      </c>
      <c r="AP16" s="36">
        <v>0</v>
      </c>
      <c r="AQ16" s="41"/>
      <c r="AR16" s="19"/>
      <c r="AS16" s="19"/>
      <c r="AT16" s="19">
        <v>850</v>
      </c>
      <c r="AU16" s="40">
        <v>0</v>
      </c>
      <c r="AV16" s="40">
        <f t="shared" si="7"/>
        <v>850</v>
      </c>
      <c r="AW16" s="40">
        <v>277</v>
      </c>
      <c r="AX16" s="40">
        <f t="shared" si="2"/>
        <v>0</v>
      </c>
      <c r="AY16" s="40">
        <f t="shared" si="3"/>
        <v>277</v>
      </c>
      <c r="AZ16" s="40">
        <f>AO16</f>
        <v>0</v>
      </c>
      <c r="BA16" s="40">
        <f>AP16</f>
        <v>0</v>
      </c>
      <c r="BB16" s="40">
        <f t="shared" si="4"/>
        <v>0</v>
      </c>
      <c r="BC16" s="19" t="s">
        <v>31</v>
      </c>
      <c r="BD16" s="48">
        <v>102119962400</v>
      </c>
      <c r="BE16" s="7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</row>
    <row r="17" ht="15.85" spans="1:258">
      <c r="A17" s="13">
        <v>539</v>
      </c>
      <c r="B17" s="14" t="s">
        <v>51</v>
      </c>
      <c r="C17" s="14" t="s">
        <v>50</v>
      </c>
      <c r="D17" s="14"/>
      <c r="E17" s="14"/>
      <c r="F17" s="14">
        <v>4</v>
      </c>
      <c r="G17" s="14">
        <v>4</v>
      </c>
      <c r="H17" s="14">
        <v>4</v>
      </c>
      <c r="I17" s="14">
        <v>4</v>
      </c>
      <c r="J17" s="14">
        <v>4</v>
      </c>
      <c r="K17" s="14">
        <v>4</v>
      </c>
      <c r="L17" s="14">
        <v>4</v>
      </c>
      <c r="M17" s="14">
        <v>4</v>
      </c>
      <c r="N17" s="14">
        <v>4</v>
      </c>
      <c r="O17" s="14">
        <v>4</v>
      </c>
      <c r="P17" s="14">
        <v>4</v>
      </c>
      <c r="Q17" s="14">
        <v>4</v>
      </c>
      <c r="R17" s="14">
        <v>4.5</v>
      </c>
      <c r="S17" s="14">
        <v>4</v>
      </c>
      <c r="T17" s="14">
        <v>4</v>
      </c>
      <c r="U17" s="14">
        <v>4.5</v>
      </c>
      <c r="V17" s="14">
        <v>4</v>
      </c>
      <c r="W17" s="14">
        <v>4.5</v>
      </c>
      <c r="X17" s="14">
        <v>4</v>
      </c>
      <c r="Y17" s="14">
        <v>4</v>
      </c>
      <c r="Z17" s="14">
        <v>4.5</v>
      </c>
      <c r="AA17" s="14">
        <v>4.5</v>
      </c>
      <c r="AB17" s="14">
        <v>3</v>
      </c>
      <c r="AC17" s="14">
        <v>4.5</v>
      </c>
      <c r="AD17" s="14">
        <v>4.5</v>
      </c>
      <c r="AE17" s="14">
        <v>4.5</v>
      </c>
      <c r="AF17" s="14">
        <v>4</v>
      </c>
      <c r="AG17" s="14">
        <v>4.5</v>
      </c>
      <c r="AH17" s="14">
        <v>4</v>
      </c>
      <c r="AI17" s="14">
        <v>4.5</v>
      </c>
      <c r="AJ17" s="14"/>
      <c r="AK17" s="14">
        <f t="shared" si="0"/>
        <v>124</v>
      </c>
      <c r="AL17" s="14">
        <v>35</v>
      </c>
      <c r="AM17" s="36">
        <f t="shared" si="1"/>
        <v>4340</v>
      </c>
      <c r="AN17" s="14">
        <v>0</v>
      </c>
      <c r="AO17" s="36">
        <v>100</v>
      </c>
      <c r="AP17" s="36">
        <v>100</v>
      </c>
      <c r="AQ17" s="41"/>
      <c r="AR17" s="14"/>
      <c r="AS17" s="39"/>
      <c r="AT17" s="14"/>
      <c r="AU17" s="40">
        <f>AO17+AP17+AQ17+AR17+AS17+AT17+AX17</f>
        <v>324</v>
      </c>
      <c r="AV17" s="40">
        <f t="shared" si="7"/>
        <v>0</v>
      </c>
      <c r="AW17" s="40">
        <v>838</v>
      </c>
      <c r="AX17" s="40">
        <f t="shared" si="2"/>
        <v>124</v>
      </c>
      <c r="AY17" s="40">
        <f t="shared" si="3"/>
        <v>962</v>
      </c>
      <c r="AZ17" s="40">
        <f>AO17</f>
        <v>100</v>
      </c>
      <c r="BA17" s="40">
        <f>AP17</f>
        <v>100</v>
      </c>
      <c r="BB17" s="40">
        <f t="shared" si="4"/>
        <v>4016</v>
      </c>
      <c r="BC17" s="14" t="s">
        <v>31</v>
      </c>
      <c r="BD17" s="48">
        <v>102127144800</v>
      </c>
      <c r="BE17" s="7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</row>
    <row r="18" ht="15.85" spans="1:258">
      <c r="A18" s="13">
        <v>2</v>
      </c>
      <c r="B18" s="13" t="s">
        <v>32</v>
      </c>
      <c r="C18" s="14" t="s">
        <v>33</v>
      </c>
      <c r="D18" s="14"/>
      <c r="E18" s="14"/>
      <c r="F18" s="19">
        <v>5</v>
      </c>
      <c r="G18" s="14">
        <v>4</v>
      </c>
      <c r="H18" s="14">
        <v>5</v>
      </c>
      <c r="I18" s="14">
        <v>5</v>
      </c>
      <c r="J18" s="14">
        <v>5.5</v>
      </c>
      <c r="K18" s="14">
        <v>6</v>
      </c>
      <c r="L18" s="14">
        <v>6</v>
      </c>
      <c r="M18" s="14">
        <v>6</v>
      </c>
      <c r="N18" s="14">
        <v>5.5</v>
      </c>
      <c r="O18" s="14">
        <v>5.5</v>
      </c>
      <c r="P18" s="14">
        <v>7</v>
      </c>
      <c r="Q18" s="14">
        <v>6</v>
      </c>
      <c r="R18" s="14">
        <v>6.5</v>
      </c>
      <c r="S18" s="14">
        <v>6.5</v>
      </c>
      <c r="T18" s="14">
        <v>6</v>
      </c>
      <c r="U18" s="14">
        <v>6</v>
      </c>
      <c r="V18" s="14">
        <v>6</v>
      </c>
      <c r="W18" s="14">
        <v>6</v>
      </c>
      <c r="X18" s="14">
        <v>6.5</v>
      </c>
      <c r="Y18" s="14">
        <v>6.5</v>
      </c>
      <c r="Z18" s="14">
        <v>6.5</v>
      </c>
      <c r="AA18" s="14">
        <v>7</v>
      </c>
      <c r="AB18" s="14">
        <v>6.5</v>
      </c>
      <c r="AC18" s="14">
        <v>6.5</v>
      </c>
      <c r="AD18" s="14">
        <v>6</v>
      </c>
      <c r="AE18" s="14">
        <v>7</v>
      </c>
      <c r="AF18" s="14">
        <v>6</v>
      </c>
      <c r="AG18" s="14">
        <v>5.5</v>
      </c>
      <c r="AH18" s="14">
        <v>5.5</v>
      </c>
      <c r="AI18" s="14">
        <v>5</v>
      </c>
      <c r="AJ18" s="14"/>
      <c r="AK18" s="14">
        <f t="shared" si="0"/>
        <v>178</v>
      </c>
      <c r="AL18" s="14">
        <v>35</v>
      </c>
      <c r="AM18" s="36">
        <f t="shared" si="1"/>
        <v>6230</v>
      </c>
      <c r="AN18" s="36">
        <v>0</v>
      </c>
      <c r="AO18" s="36">
        <v>0</v>
      </c>
      <c r="AP18" s="36">
        <v>100</v>
      </c>
      <c r="AQ18" s="41"/>
      <c r="AR18" s="14"/>
      <c r="AS18" s="14"/>
      <c r="AT18" s="13"/>
      <c r="AU18" s="40">
        <f>AO18+AP18+AQ18+AR18+AS18+AT18+AX18</f>
        <v>278</v>
      </c>
      <c r="AV18" s="40">
        <f t="shared" si="7"/>
        <v>0</v>
      </c>
      <c r="AW18" s="40">
        <v>1556</v>
      </c>
      <c r="AX18" s="40">
        <f t="shared" si="2"/>
        <v>178</v>
      </c>
      <c r="AY18" s="40">
        <f t="shared" si="3"/>
        <v>1734</v>
      </c>
      <c r="AZ18" s="40">
        <v>1000</v>
      </c>
      <c r="BA18" s="40">
        <v>1450</v>
      </c>
      <c r="BB18" s="40">
        <f t="shared" si="4"/>
        <v>5952</v>
      </c>
      <c r="BC18" s="13" t="s">
        <v>31</v>
      </c>
      <c r="BD18" s="44">
        <v>88724770</v>
      </c>
      <c r="BE18" s="7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</row>
    <row r="19" ht="15.85" spans="1:258">
      <c r="A19" s="13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36"/>
      <c r="AN19" s="14"/>
      <c r="AO19" s="36"/>
      <c r="AP19" s="36"/>
      <c r="AQ19" s="41"/>
      <c r="AR19" s="14"/>
      <c r="AS19" s="39"/>
      <c r="AT19" s="14"/>
      <c r="AU19" s="40"/>
      <c r="AV19" s="40"/>
      <c r="AW19" s="40"/>
      <c r="AX19" s="40"/>
      <c r="AY19" s="40"/>
      <c r="AZ19" s="40"/>
      <c r="BA19" s="40"/>
      <c r="BB19" s="40">
        <f>SUM(BB2:BB18)</f>
        <v>53820</v>
      </c>
      <c r="BC19" s="14"/>
      <c r="BD19" s="44"/>
      <c r="BE19" s="7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</row>
    <row r="20" ht="15.85" spans="1:258">
      <c r="A20" s="13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36"/>
      <c r="AN20" s="14"/>
      <c r="AO20" s="36"/>
      <c r="AP20" s="36"/>
      <c r="AQ20" s="41"/>
      <c r="AR20" s="14"/>
      <c r="AS20" s="39"/>
      <c r="AT20" s="14"/>
      <c r="AU20" s="40"/>
      <c r="AV20" s="40"/>
      <c r="AW20" s="40"/>
      <c r="AX20" s="40"/>
      <c r="AY20" s="40"/>
      <c r="AZ20" s="40"/>
      <c r="BA20" s="40"/>
      <c r="BB20" s="40"/>
      <c r="BC20" s="14"/>
      <c r="BD20" s="58"/>
      <c r="BE20" s="7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</row>
    <row r="21" ht="15.85" spans="1:258">
      <c r="A21" s="13">
        <v>6</v>
      </c>
      <c r="B21" s="13" t="s">
        <v>108</v>
      </c>
      <c r="C21" s="14" t="s">
        <v>33</v>
      </c>
      <c r="D21" s="14"/>
      <c r="E21" s="14">
        <v>740938030</v>
      </c>
      <c r="F21" s="19">
        <v>4</v>
      </c>
      <c r="G21" s="14">
        <v>5</v>
      </c>
      <c r="H21" s="14">
        <v>4</v>
      </c>
      <c r="I21" s="14">
        <v>4.5</v>
      </c>
      <c r="J21" s="14">
        <v>4.5</v>
      </c>
      <c r="K21" s="14">
        <v>4</v>
      </c>
      <c r="L21" s="14">
        <v>4</v>
      </c>
      <c r="M21" s="14">
        <v>3.5</v>
      </c>
      <c r="N21" s="14"/>
      <c r="O21" s="14"/>
      <c r="P21" s="14"/>
      <c r="Q21" s="14"/>
      <c r="R21" s="14">
        <v>3.5</v>
      </c>
      <c r="S21" s="14">
        <v>3.5</v>
      </c>
      <c r="T21" s="14">
        <v>3.5</v>
      </c>
      <c r="U21" s="14">
        <v>3.5</v>
      </c>
      <c r="V21" s="14">
        <v>3.5</v>
      </c>
      <c r="W21" s="14">
        <v>3</v>
      </c>
      <c r="X21" s="14">
        <v>4.5</v>
      </c>
      <c r="Y21" s="14">
        <v>3.5</v>
      </c>
      <c r="Z21" s="14">
        <v>4</v>
      </c>
      <c r="AA21" s="14">
        <v>4</v>
      </c>
      <c r="AB21" s="14">
        <v>3.5</v>
      </c>
      <c r="AC21" s="14"/>
      <c r="AD21" s="14">
        <v>4</v>
      </c>
      <c r="AE21" s="14">
        <v>4</v>
      </c>
      <c r="AF21" s="14">
        <v>4</v>
      </c>
      <c r="AG21" s="14">
        <v>3.5</v>
      </c>
      <c r="AH21" s="14">
        <v>4</v>
      </c>
      <c r="AI21" s="14">
        <v>3.5</v>
      </c>
      <c r="AJ21" s="14"/>
      <c r="AK21" s="14">
        <f t="shared" ref="AK21:AK52" si="8">SUM(F21:AJ21)</f>
        <v>96.5</v>
      </c>
      <c r="AL21" s="14">
        <v>35</v>
      </c>
      <c r="AM21" s="36">
        <f t="shared" ref="AM21:AM52" si="9">AK21*AL21</f>
        <v>3377.5</v>
      </c>
      <c r="AN21" s="36">
        <v>0</v>
      </c>
      <c r="AO21" s="36">
        <v>100</v>
      </c>
      <c r="AP21" s="36">
        <v>100</v>
      </c>
      <c r="AQ21" s="41"/>
      <c r="AR21" s="14"/>
      <c r="AS21" s="14"/>
      <c r="AT21" s="13">
        <v>1150</v>
      </c>
      <c r="AU21" s="40">
        <f>AO21+AP21+AQ21+AR21+AS21+AT21+AX21</f>
        <v>1446.5</v>
      </c>
      <c r="AV21" s="40">
        <f>AN21-AQ21</f>
        <v>0</v>
      </c>
      <c r="AW21" s="40">
        <v>649.5</v>
      </c>
      <c r="AX21" s="40">
        <f t="shared" ref="AX21:AX52" si="10">AK21</f>
        <v>96.5</v>
      </c>
      <c r="AY21" s="40">
        <f t="shared" ref="AY21:AY52" si="11">AW21+AX21</f>
        <v>746</v>
      </c>
      <c r="AZ21" s="40">
        <f>AO21</f>
        <v>100</v>
      </c>
      <c r="BA21" s="40">
        <f>AP21</f>
        <v>100</v>
      </c>
      <c r="BB21" s="40">
        <f t="shared" ref="BB21:BB52" si="12">AM21-AU21</f>
        <v>1931</v>
      </c>
      <c r="BC21" s="13" t="s">
        <v>57</v>
      </c>
      <c r="BD21" s="58" t="s">
        <v>1046</v>
      </c>
      <c r="BE21" s="58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</row>
    <row r="22" ht="15.85" spans="1:258">
      <c r="A22" s="13">
        <v>8</v>
      </c>
      <c r="B22" s="13" t="s">
        <v>115</v>
      </c>
      <c r="C22" s="14" t="s">
        <v>33</v>
      </c>
      <c r="D22" s="14"/>
      <c r="E22" s="14">
        <v>716656230</v>
      </c>
      <c r="F22" s="19">
        <v>4.5</v>
      </c>
      <c r="G22" s="14">
        <v>4.5</v>
      </c>
      <c r="H22" s="14">
        <v>5</v>
      </c>
      <c r="I22" s="14">
        <v>6.5</v>
      </c>
      <c r="J22" s="14">
        <v>4.5</v>
      </c>
      <c r="K22" s="14">
        <v>4.5</v>
      </c>
      <c r="L22" s="14">
        <v>5</v>
      </c>
      <c r="M22" s="14">
        <v>4.5</v>
      </c>
      <c r="N22" s="14">
        <v>4.5</v>
      </c>
      <c r="O22" s="14">
        <v>4.5</v>
      </c>
      <c r="P22" s="14">
        <v>4.5</v>
      </c>
      <c r="Q22" s="14">
        <v>4</v>
      </c>
      <c r="R22" s="14">
        <v>4</v>
      </c>
      <c r="S22" s="14">
        <v>4.5</v>
      </c>
      <c r="T22" s="14">
        <v>4</v>
      </c>
      <c r="U22" s="14">
        <v>4.5</v>
      </c>
      <c r="V22" s="14">
        <v>3</v>
      </c>
      <c r="W22" s="14">
        <v>4.5</v>
      </c>
      <c r="X22" s="14">
        <v>4.5</v>
      </c>
      <c r="Y22" s="14">
        <v>4.5</v>
      </c>
      <c r="Z22" s="14">
        <v>4.5</v>
      </c>
      <c r="AA22" s="14">
        <v>4.5</v>
      </c>
      <c r="AB22" s="14">
        <v>5</v>
      </c>
      <c r="AC22" s="14">
        <v>5</v>
      </c>
      <c r="AD22" s="14">
        <v>5</v>
      </c>
      <c r="AE22" s="14">
        <v>5</v>
      </c>
      <c r="AF22" s="14">
        <v>5</v>
      </c>
      <c r="AG22" s="14">
        <v>4.5</v>
      </c>
      <c r="AH22" s="14">
        <v>4</v>
      </c>
      <c r="AI22" s="14">
        <v>4</v>
      </c>
      <c r="AJ22" s="14"/>
      <c r="AK22" s="14">
        <f t="shared" si="8"/>
        <v>136.5</v>
      </c>
      <c r="AL22" s="14">
        <v>35</v>
      </c>
      <c r="AM22" s="36">
        <f t="shared" si="9"/>
        <v>4777.5</v>
      </c>
      <c r="AN22" s="36">
        <v>0</v>
      </c>
      <c r="AO22" s="36">
        <v>0</v>
      </c>
      <c r="AP22" s="36">
        <v>100</v>
      </c>
      <c r="AQ22" s="41"/>
      <c r="AR22" s="14"/>
      <c r="AS22" s="14"/>
      <c r="AT22" s="13"/>
      <c r="AU22" s="40">
        <f>AO22+AP22+AQ22+AR22+AS22+AT22+AX22</f>
        <v>236.5</v>
      </c>
      <c r="AV22" s="40">
        <f>AN22-AQ22</f>
        <v>0</v>
      </c>
      <c r="AW22" s="40">
        <v>796.5</v>
      </c>
      <c r="AX22" s="40">
        <f t="shared" si="10"/>
        <v>136.5</v>
      </c>
      <c r="AY22" s="40">
        <f t="shared" si="11"/>
        <v>933</v>
      </c>
      <c r="AZ22" s="40">
        <v>1000</v>
      </c>
      <c r="BA22" s="40">
        <v>1100</v>
      </c>
      <c r="BB22" s="40">
        <f t="shared" si="12"/>
        <v>4541</v>
      </c>
      <c r="BC22" s="13" t="s">
        <v>57</v>
      </c>
      <c r="BD22" s="58" t="s">
        <v>1047</v>
      </c>
      <c r="BE22" s="44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</row>
    <row r="23" ht="15.85" spans="1:258">
      <c r="A23" s="13">
        <v>15</v>
      </c>
      <c r="B23" s="14" t="s">
        <v>116</v>
      </c>
      <c r="C23" s="14" t="s">
        <v>33</v>
      </c>
      <c r="D23" s="14"/>
      <c r="E23" s="14"/>
      <c r="F23" s="19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>
        <v>12</v>
      </c>
      <c r="AE23" s="14">
        <v>9</v>
      </c>
      <c r="AF23" s="14">
        <v>11</v>
      </c>
      <c r="AG23" s="14">
        <v>3</v>
      </c>
      <c r="AH23" s="14">
        <v>9</v>
      </c>
      <c r="AI23" s="14">
        <v>8</v>
      </c>
      <c r="AJ23" s="14"/>
      <c r="AK23" s="14">
        <f t="shared" si="8"/>
        <v>52</v>
      </c>
      <c r="AL23" s="14">
        <v>35</v>
      </c>
      <c r="AM23" s="36">
        <f t="shared" si="9"/>
        <v>1820</v>
      </c>
      <c r="AN23" s="38">
        <v>0</v>
      </c>
      <c r="AO23" s="36">
        <v>0</v>
      </c>
      <c r="AP23" s="36">
        <v>100</v>
      </c>
      <c r="AQ23" s="41"/>
      <c r="AR23" s="14"/>
      <c r="AS23" s="14"/>
      <c r="AT23" s="14"/>
      <c r="AU23" s="40">
        <f>AO23+AP23+AQ23+AR23+AS23+AT23+AX23</f>
        <v>152</v>
      </c>
      <c r="AV23" s="40">
        <f>AN23-AQ23</f>
        <v>0</v>
      </c>
      <c r="AW23" s="40">
        <v>516.5</v>
      </c>
      <c r="AX23" s="40">
        <f t="shared" si="10"/>
        <v>52</v>
      </c>
      <c r="AY23" s="40">
        <f t="shared" si="11"/>
        <v>568.5</v>
      </c>
      <c r="AZ23" s="40">
        <v>1000</v>
      </c>
      <c r="BA23" s="40">
        <v>1200</v>
      </c>
      <c r="BB23" s="40">
        <f t="shared" si="12"/>
        <v>1668</v>
      </c>
      <c r="BC23" s="13" t="s">
        <v>57</v>
      </c>
      <c r="BD23" s="58" t="s">
        <v>1048</v>
      </c>
      <c r="BE23" s="44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</row>
    <row r="24" ht="15.85" spans="1:258">
      <c r="A24" s="13">
        <v>16</v>
      </c>
      <c r="B24" s="14" t="s">
        <v>85</v>
      </c>
      <c r="C24" s="14" t="s">
        <v>33</v>
      </c>
      <c r="D24" s="14"/>
      <c r="E24" s="14">
        <v>712308941</v>
      </c>
      <c r="F24" s="14">
        <v>12.5</v>
      </c>
      <c r="G24" s="14">
        <v>13.5</v>
      </c>
      <c r="H24" s="14">
        <v>11.5</v>
      </c>
      <c r="I24" s="14">
        <v>12.5</v>
      </c>
      <c r="J24" s="14">
        <v>12</v>
      </c>
      <c r="K24" s="14">
        <v>14</v>
      </c>
      <c r="L24" s="14">
        <v>8.5</v>
      </c>
      <c r="M24" s="14">
        <v>15</v>
      </c>
      <c r="N24" s="14">
        <v>13</v>
      </c>
      <c r="O24" s="14">
        <v>11.5</v>
      </c>
      <c r="P24" s="14">
        <v>4</v>
      </c>
      <c r="Q24" s="14">
        <v>13</v>
      </c>
      <c r="R24" s="14">
        <v>13</v>
      </c>
      <c r="S24" s="14">
        <v>12</v>
      </c>
      <c r="T24" s="14">
        <v>11.5</v>
      </c>
      <c r="U24" s="14">
        <v>10.5</v>
      </c>
      <c r="V24" s="14">
        <v>13</v>
      </c>
      <c r="W24" s="14">
        <v>14</v>
      </c>
      <c r="X24" s="14">
        <v>15</v>
      </c>
      <c r="Y24" s="14">
        <v>15.5</v>
      </c>
      <c r="Z24" s="14">
        <v>8.5</v>
      </c>
      <c r="AA24" s="14">
        <v>13.5</v>
      </c>
      <c r="AB24" s="14">
        <v>12</v>
      </c>
      <c r="AC24" s="14">
        <v>11</v>
      </c>
      <c r="AD24" s="14">
        <v>10.5</v>
      </c>
      <c r="AE24" s="14">
        <v>11.5</v>
      </c>
      <c r="AF24" s="14">
        <v>7</v>
      </c>
      <c r="AG24" s="14">
        <v>7</v>
      </c>
      <c r="AH24" s="14">
        <v>3</v>
      </c>
      <c r="AI24" s="14">
        <v>10.5</v>
      </c>
      <c r="AJ24" s="14"/>
      <c r="AK24" s="14">
        <f t="shared" si="8"/>
        <v>340</v>
      </c>
      <c r="AL24" s="14">
        <v>35</v>
      </c>
      <c r="AM24" s="36">
        <f t="shared" si="9"/>
        <v>11900</v>
      </c>
      <c r="AN24" s="38">
        <v>0</v>
      </c>
      <c r="AO24" s="36">
        <v>0</v>
      </c>
      <c r="AP24" s="36">
        <v>100</v>
      </c>
      <c r="AQ24" s="41"/>
      <c r="AR24" s="14"/>
      <c r="AS24" s="14"/>
      <c r="AT24" s="14">
        <v>6900</v>
      </c>
      <c r="AU24" s="40">
        <f>AO24+AP24+AQ24+AR24+AS24+AT24+AX24</f>
        <v>7340</v>
      </c>
      <c r="AV24" s="40">
        <f>AN24-AQ24</f>
        <v>0</v>
      </c>
      <c r="AW24" s="40">
        <v>2227.5</v>
      </c>
      <c r="AX24" s="40">
        <f t="shared" si="10"/>
        <v>340</v>
      </c>
      <c r="AY24" s="40">
        <f t="shared" si="11"/>
        <v>2567.5</v>
      </c>
      <c r="AZ24" s="40">
        <v>1000</v>
      </c>
      <c r="BA24" s="40">
        <v>2100</v>
      </c>
      <c r="BB24" s="40">
        <f t="shared" si="12"/>
        <v>4560</v>
      </c>
      <c r="BC24" s="14" t="s">
        <v>57</v>
      </c>
      <c r="BD24" s="58" t="s">
        <v>1049</v>
      </c>
      <c r="BE24" s="44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</row>
    <row r="25" s="9" customFormat="1" ht="15.85" spans="1:258">
      <c r="A25" s="13">
        <v>36</v>
      </c>
      <c r="B25" s="19" t="s">
        <v>86</v>
      </c>
      <c r="C25" s="19" t="s">
        <v>36</v>
      </c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4"/>
      <c r="AC25" s="19"/>
      <c r="AD25" s="19"/>
      <c r="AE25" s="19"/>
      <c r="AF25" s="19"/>
      <c r="AG25" s="19"/>
      <c r="AH25" s="19"/>
      <c r="AI25" s="19"/>
      <c r="AJ25" s="19"/>
      <c r="AK25" s="14">
        <f t="shared" si="8"/>
        <v>0</v>
      </c>
      <c r="AL25" s="14">
        <v>35</v>
      </c>
      <c r="AM25" s="36">
        <f t="shared" si="9"/>
        <v>0</v>
      </c>
      <c r="AN25" s="19">
        <v>0</v>
      </c>
      <c r="AO25" s="36">
        <v>0</v>
      </c>
      <c r="AP25" s="36">
        <v>0</v>
      </c>
      <c r="AQ25" s="41"/>
      <c r="AR25" s="19"/>
      <c r="AS25" s="19"/>
      <c r="AT25" s="18">
        <v>2300</v>
      </c>
      <c r="AU25" s="40">
        <v>0</v>
      </c>
      <c r="AV25" s="40">
        <v>2300</v>
      </c>
      <c r="AW25" s="40">
        <v>2005</v>
      </c>
      <c r="AX25" s="40">
        <f t="shared" si="10"/>
        <v>0</v>
      </c>
      <c r="AY25" s="40">
        <f t="shared" si="11"/>
        <v>2005</v>
      </c>
      <c r="AZ25" s="40">
        <v>1000</v>
      </c>
      <c r="BA25" s="40">
        <f>AP25</f>
        <v>0</v>
      </c>
      <c r="BB25" s="40">
        <f t="shared" si="12"/>
        <v>0</v>
      </c>
      <c r="BC25" s="14" t="s">
        <v>57</v>
      </c>
      <c r="BD25" s="58" t="s">
        <v>1050</v>
      </c>
      <c r="BE25" s="44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</row>
    <row r="26" s="9" customFormat="1" ht="15.85" spans="1:258">
      <c r="A26" s="13">
        <v>40</v>
      </c>
      <c r="B26" s="19" t="s">
        <v>87</v>
      </c>
      <c r="C26" s="19" t="s">
        <v>36</v>
      </c>
      <c r="D26" s="19"/>
      <c r="E26" s="19">
        <v>710552742</v>
      </c>
      <c r="F26" s="19">
        <v>6</v>
      </c>
      <c r="G26" s="19">
        <v>5.5</v>
      </c>
      <c r="H26" s="19">
        <v>6</v>
      </c>
      <c r="I26" s="19">
        <v>6</v>
      </c>
      <c r="J26" s="19">
        <v>6</v>
      </c>
      <c r="K26" s="19">
        <v>6.5</v>
      </c>
      <c r="L26" s="19"/>
      <c r="M26" s="19">
        <v>5</v>
      </c>
      <c r="N26" s="19">
        <v>5</v>
      </c>
      <c r="O26" s="19">
        <v>3</v>
      </c>
      <c r="P26" s="19">
        <v>5</v>
      </c>
      <c r="Q26" s="19">
        <v>6.5</v>
      </c>
      <c r="R26" s="19">
        <v>6.5</v>
      </c>
      <c r="S26" s="19">
        <v>6</v>
      </c>
      <c r="T26" s="19">
        <v>6</v>
      </c>
      <c r="U26" s="19">
        <v>6</v>
      </c>
      <c r="V26" s="19">
        <v>6</v>
      </c>
      <c r="W26" s="19">
        <v>5.5</v>
      </c>
      <c r="X26" s="19">
        <v>6</v>
      </c>
      <c r="Y26" s="19">
        <v>6</v>
      </c>
      <c r="Z26" s="19">
        <v>6.5</v>
      </c>
      <c r="AA26" s="19">
        <v>6</v>
      </c>
      <c r="AB26" s="14">
        <v>6.5</v>
      </c>
      <c r="AC26" s="19">
        <v>6.5</v>
      </c>
      <c r="AD26" s="19">
        <v>5.5</v>
      </c>
      <c r="AE26" s="19">
        <v>6.5</v>
      </c>
      <c r="AF26" s="19">
        <v>6</v>
      </c>
      <c r="AG26" s="19">
        <v>5.5</v>
      </c>
      <c r="AH26" s="19">
        <v>4.5</v>
      </c>
      <c r="AI26" s="19">
        <v>4.5</v>
      </c>
      <c r="AJ26" s="19"/>
      <c r="AK26" s="14">
        <f t="shared" si="8"/>
        <v>166.5</v>
      </c>
      <c r="AL26" s="14">
        <v>35</v>
      </c>
      <c r="AM26" s="36">
        <f t="shared" si="9"/>
        <v>5827.5</v>
      </c>
      <c r="AN26" s="19">
        <v>0</v>
      </c>
      <c r="AO26" s="36">
        <v>0</v>
      </c>
      <c r="AP26" s="36">
        <v>100</v>
      </c>
      <c r="AQ26" s="41"/>
      <c r="AR26" s="19"/>
      <c r="AS26" s="19"/>
      <c r="AT26" s="18">
        <v>3150</v>
      </c>
      <c r="AU26" s="40">
        <f t="shared" ref="AU26:AU42" si="13">AO26+AP26+AQ26+AR26+AS26+AT26+AX26</f>
        <v>3416.5</v>
      </c>
      <c r="AV26" s="40">
        <f t="shared" ref="AV26:AV67" si="14">AN26-AQ26</f>
        <v>0</v>
      </c>
      <c r="AW26" s="40">
        <v>1137.5</v>
      </c>
      <c r="AX26" s="40">
        <f t="shared" si="10"/>
        <v>166.5</v>
      </c>
      <c r="AY26" s="40">
        <f t="shared" si="11"/>
        <v>1304</v>
      </c>
      <c r="AZ26" s="40">
        <v>1000</v>
      </c>
      <c r="BA26" s="40">
        <v>1200</v>
      </c>
      <c r="BB26" s="40">
        <f t="shared" si="12"/>
        <v>2411</v>
      </c>
      <c r="BC26" s="19" t="s">
        <v>57</v>
      </c>
      <c r="BD26" s="58" t="s">
        <v>1051</v>
      </c>
      <c r="BE26" s="44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</row>
    <row r="27" ht="15.85" spans="1:258">
      <c r="A27" s="13">
        <v>44</v>
      </c>
      <c r="B27" s="19" t="s">
        <v>88</v>
      </c>
      <c r="C27" s="19" t="s">
        <v>36</v>
      </c>
      <c r="D27" s="19">
        <v>13354049</v>
      </c>
      <c r="E27" s="19" t="s">
        <v>1052</v>
      </c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4"/>
      <c r="AC27" s="19"/>
      <c r="AD27" s="19"/>
      <c r="AE27" s="19"/>
      <c r="AF27" s="19"/>
      <c r="AG27" s="19"/>
      <c r="AH27" s="19"/>
      <c r="AI27" s="19"/>
      <c r="AJ27" s="19"/>
      <c r="AK27" s="14">
        <f t="shared" si="8"/>
        <v>0</v>
      </c>
      <c r="AL27" s="14">
        <v>35</v>
      </c>
      <c r="AM27" s="36">
        <f t="shared" si="9"/>
        <v>0</v>
      </c>
      <c r="AN27" s="19">
        <v>0</v>
      </c>
      <c r="AO27" s="36">
        <v>0</v>
      </c>
      <c r="AP27" s="36">
        <v>0</v>
      </c>
      <c r="AQ27" s="41"/>
      <c r="AR27" s="19"/>
      <c r="AS27" s="19"/>
      <c r="AT27" s="18"/>
      <c r="AU27" s="40">
        <f t="shared" si="13"/>
        <v>0</v>
      </c>
      <c r="AV27" s="40">
        <f t="shared" si="14"/>
        <v>0</v>
      </c>
      <c r="AW27" s="40">
        <v>1511.5</v>
      </c>
      <c r="AX27" s="40">
        <f t="shared" si="10"/>
        <v>0</v>
      </c>
      <c r="AY27" s="40">
        <f t="shared" si="11"/>
        <v>1511.5</v>
      </c>
      <c r="AZ27" s="40">
        <v>1000</v>
      </c>
      <c r="BA27" s="40">
        <v>500</v>
      </c>
      <c r="BB27" s="40">
        <f t="shared" si="12"/>
        <v>0</v>
      </c>
      <c r="BC27" s="19" t="s">
        <v>57</v>
      </c>
      <c r="BD27" s="58" t="s">
        <v>1053</v>
      </c>
      <c r="BE27" s="44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</row>
    <row r="28" ht="15.85" spans="1:258">
      <c r="A28" s="13">
        <v>46</v>
      </c>
      <c r="B28" s="19" t="s">
        <v>1054</v>
      </c>
      <c r="C28" s="19" t="s">
        <v>36</v>
      </c>
      <c r="D28" s="19"/>
      <c r="E28" s="19"/>
      <c r="F28" s="19">
        <v>11</v>
      </c>
      <c r="G28" s="19">
        <v>11</v>
      </c>
      <c r="H28" s="19">
        <v>11</v>
      </c>
      <c r="I28" s="19">
        <v>11</v>
      </c>
      <c r="J28" s="19">
        <v>11</v>
      </c>
      <c r="K28" s="19">
        <v>11</v>
      </c>
      <c r="L28" s="19">
        <v>11</v>
      </c>
      <c r="M28" s="19">
        <v>11</v>
      </c>
      <c r="N28" s="19">
        <v>11</v>
      </c>
      <c r="O28" s="19">
        <v>10.5</v>
      </c>
      <c r="P28" s="19">
        <v>11</v>
      </c>
      <c r="Q28" s="19">
        <v>11</v>
      </c>
      <c r="R28" s="19">
        <v>11</v>
      </c>
      <c r="S28" s="19">
        <v>11</v>
      </c>
      <c r="T28" s="19">
        <v>10</v>
      </c>
      <c r="U28" s="19">
        <v>11</v>
      </c>
      <c r="V28" s="19">
        <v>11</v>
      </c>
      <c r="W28" s="19">
        <v>11</v>
      </c>
      <c r="X28" s="19">
        <v>11</v>
      </c>
      <c r="Y28" s="19">
        <v>11</v>
      </c>
      <c r="Z28" s="19">
        <v>11</v>
      </c>
      <c r="AA28" s="19">
        <v>11</v>
      </c>
      <c r="AB28" s="14">
        <v>11</v>
      </c>
      <c r="AC28" s="19">
        <v>9</v>
      </c>
      <c r="AD28" s="19">
        <v>11</v>
      </c>
      <c r="AE28" s="19">
        <v>11</v>
      </c>
      <c r="AF28" s="19">
        <v>11</v>
      </c>
      <c r="AG28" s="19">
        <v>9</v>
      </c>
      <c r="AH28" s="19">
        <v>11</v>
      </c>
      <c r="AI28" s="19">
        <v>11</v>
      </c>
      <c r="AJ28" s="19"/>
      <c r="AK28" s="14">
        <f t="shared" si="8"/>
        <v>324.5</v>
      </c>
      <c r="AL28" s="14">
        <v>35</v>
      </c>
      <c r="AM28" s="36">
        <f t="shared" si="9"/>
        <v>11357.5</v>
      </c>
      <c r="AN28" s="19">
        <v>0</v>
      </c>
      <c r="AO28" s="36">
        <v>0</v>
      </c>
      <c r="AP28" s="36">
        <v>100</v>
      </c>
      <c r="AQ28" s="41"/>
      <c r="AR28" s="19"/>
      <c r="AS28" s="19"/>
      <c r="AT28" s="18"/>
      <c r="AU28" s="40">
        <f t="shared" si="13"/>
        <v>424.5</v>
      </c>
      <c r="AV28" s="40">
        <f t="shared" si="14"/>
        <v>0</v>
      </c>
      <c r="AW28" s="40">
        <v>148</v>
      </c>
      <c r="AX28" s="40">
        <f t="shared" si="10"/>
        <v>324.5</v>
      </c>
      <c r="AY28" s="40">
        <f t="shared" si="11"/>
        <v>472.5</v>
      </c>
      <c r="AZ28" s="40">
        <v>1000</v>
      </c>
      <c r="BA28" s="40">
        <v>1300</v>
      </c>
      <c r="BB28" s="40">
        <f t="shared" si="12"/>
        <v>10933</v>
      </c>
      <c r="BC28" s="19" t="s">
        <v>57</v>
      </c>
      <c r="BD28" s="58" t="s">
        <v>1055</v>
      </c>
      <c r="BE28" s="44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</row>
    <row r="29" ht="15.85" spans="1:258">
      <c r="A29" s="13">
        <v>48</v>
      </c>
      <c r="B29" s="19" t="s">
        <v>90</v>
      </c>
      <c r="C29" s="19" t="s">
        <v>36</v>
      </c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4"/>
      <c r="AC29" s="19"/>
      <c r="AD29" s="19"/>
      <c r="AE29" s="19"/>
      <c r="AF29" s="19"/>
      <c r="AG29" s="19"/>
      <c r="AH29" s="19"/>
      <c r="AI29" s="19"/>
      <c r="AJ29" s="19"/>
      <c r="AK29" s="14">
        <f t="shared" si="8"/>
        <v>0</v>
      </c>
      <c r="AL29" s="14">
        <v>35</v>
      </c>
      <c r="AM29" s="36">
        <f t="shared" si="9"/>
        <v>0</v>
      </c>
      <c r="AN29" s="19">
        <v>0</v>
      </c>
      <c r="AO29" s="36">
        <v>0</v>
      </c>
      <c r="AP29" s="36">
        <v>0</v>
      </c>
      <c r="AQ29" s="41"/>
      <c r="AR29" s="19"/>
      <c r="AS29" s="19"/>
      <c r="AT29" s="18"/>
      <c r="AU29" s="40">
        <f t="shared" si="13"/>
        <v>0</v>
      </c>
      <c r="AV29" s="40">
        <f t="shared" si="14"/>
        <v>0</v>
      </c>
      <c r="AW29" s="40">
        <v>0</v>
      </c>
      <c r="AX29" s="40">
        <f t="shared" si="10"/>
        <v>0</v>
      </c>
      <c r="AY29" s="40">
        <f t="shared" si="11"/>
        <v>0</v>
      </c>
      <c r="AZ29" s="40">
        <f t="shared" ref="AZ29:BA31" si="15">AO29</f>
        <v>0</v>
      </c>
      <c r="BA29" s="40">
        <f t="shared" si="15"/>
        <v>0</v>
      </c>
      <c r="BB29" s="40">
        <f t="shared" si="12"/>
        <v>0</v>
      </c>
      <c r="BC29" s="19" t="s">
        <v>57</v>
      </c>
      <c r="BD29" s="58" t="s">
        <v>1056</v>
      </c>
      <c r="BE29" s="44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</row>
    <row r="30" ht="15.85" spans="1:258">
      <c r="A30" s="13">
        <v>53</v>
      </c>
      <c r="B30" s="19" t="s">
        <v>91</v>
      </c>
      <c r="C30" s="19" t="s">
        <v>36</v>
      </c>
      <c r="D30" s="19"/>
      <c r="E30" s="19"/>
      <c r="F30" s="19">
        <v>20</v>
      </c>
      <c r="G30" s="19">
        <v>13.5</v>
      </c>
      <c r="H30" s="19">
        <v>15.5</v>
      </c>
      <c r="I30" s="19">
        <v>15.5</v>
      </c>
      <c r="J30" s="19">
        <v>21.5</v>
      </c>
      <c r="K30" s="19">
        <v>22</v>
      </c>
      <c r="L30" s="19">
        <v>16</v>
      </c>
      <c r="M30" s="19">
        <v>22</v>
      </c>
      <c r="N30" s="19">
        <v>21</v>
      </c>
      <c r="O30" s="19">
        <v>21</v>
      </c>
      <c r="P30" s="19">
        <v>15.5</v>
      </c>
      <c r="Q30" s="19">
        <v>14.5</v>
      </c>
      <c r="R30" s="19">
        <v>15</v>
      </c>
      <c r="S30" s="19">
        <v>21</v>
      </c>
      <c r="T30" s="19">
        <v>19.5</v>
      </c>
      <c r="U30" s="19">
        <v>17.5</v>
      </c>
      <c r="V30" s="19">
        <v>12</v>
      </c>
      <c r="W30" s="19">
        <v>13.5</v>
      </c>
      <c r="X30" s="19">
        <v>14</v>
      </c>
      <c r="Y30" s="19">
        <v>19.5</v>
      </c>
      <c r="Z30" s="19">
        <v>13.5</v>
      </c>
      <c r="AA30" s="19">
        <v>19.5</v>
      </c>
      <c r="AB30" s="14">
        <v>13.5</v>
      </c>
      <c r="AC30" s="19">
        <v>13</v>
      </c>
      <c r="AD30" s="19">
        <v>14</v>
      </c>
      <c r="AE30" s="19">
        <v>20</v>
      </c>
      <c r="AF30" s="19">
        <v>13.5</v>
      </c>
      <c r="AG30" s="19">
        <v>13.5</v>
      </c>
      <c r="AH30" s="19">
        <v>14</v>
      </c>
      <c r="AI30" s="19">
        <v>15</v>
      </c>
      <c r="AJ30" s="19"/>
      <c r="AK30" s="14">
        <f t="shared" si="8"/>
        <v>499.5</v>
      </c>
      <c r="AL30" s="14">
        <v>35</v>
      </c>
      <c r="AM30" s="36">
        <f t="shared" si="9"/>
        <v>17482.5</v>
      </c>
      <c r="AN30" s="19">
        <v>0</v>
      </c>
      <c r="AO30" s="36">
        <v>100</v>
      </c>
      <c r="AP30" s="36">
        <v>100</v>
      </c>
      <c r="AQ30" s="41"/>
      <c r="AR30" s="19"/>
      <c r="AS30" s="19"/>
      <c r="AT30" s="18"/>
      <c r="AU30" s="40">
        <f t="shared" si="13"/>
        <v>699.5</v>
      </c>
      <c r="AV30" s="40">
        <f t="shared" si="14"/>
        <v>0</v>
      </c>
      <c r="AW30" s="40">
        <v>2275.5</v>
      </c>
      <c r="AX30" s="40">
        <f t="shared" si="10"/>
        <v>499.5</v>
      </c>
      <c r="AY30" s="40">
        <f t="shared" si="11"/>
        <v>2775</v>
      </c>
      <c r="AZ30" s="40">
        <f t="shared" si="15"/>
        <v>100</v>
      </c>
      <c r="BA30" s="40">
        <f t="shared" si="15"/>
        <v>100</v>
      </c>
      <c r="BB30" s="40">
        <f t="shared" si="12"/>
        <v>16783</v>
      </c>
      <c r="BC30" s="19" t="s">
        <v>57</v>
      </c>
      <c r="BD30" s="58" t="s">
        <v>1057</v>
      </c>
      <c r="BE30" s="44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</row>
    <row r="31" ht="15.85" spans="1:258">
      <c r="A31" s="13">
        <v>55</v>
      </c>
      <c r="B31" s="19" t="s">
        <v>92</v>
      </c>
      <c r="C31" s="19" t="s">
        <v>36</v>
      </c>
      <c r="D31" s="19"/>
      <c r="E31" s="19">
        <v>701569811</v>
      </c>
      <c r="F31" s="19">
        <v>4</v>
      </c>
      <c r="G31" s="19">
        <v>4</v>
      </c>
      <c r="H31" s="19">
        <v>4</v>
      </c>
      <c r="I31" s="19">
        <v>5</v>
      </c>
      <c r="J31" s="19">
        <v>5</v>
      </c>
      <c r="K31" s="19">
        <v>5</v>
      </c>
      <c r="L31" s="19">
        <v>5</v>
      </c>
      <c r="M31" s="19">
        <v>4</v>
      </c>
      <c r="N31" s="19">
        <v>4</v>
      </c>
      <c r="O31" s="19">
        <v>4</v>
      </c>
      <c r="P31" s="19">
        <v>4</v>
      </c>
      <c r="Q31" s="19">
        <v>4</v>
      </c>
      <c r="R31" s="19">
        <v>4</v>
      </c>
      <c r="S31" s="19">
        <v>4</v>
      </c>
      <c r="T31" s="19">
        <v>4</v>
      </c>
      <c r="U31" s="19">
        <v>4</v>
      </c>
      <c r="V31" s="19">
        <v>4</v>
      </c>
      <c r="W31" s="19">
        <v>4</v>
      </c>
      <c r="X31" s="19">
        <v>4</v>
      </c>
      <c r="Y31" s="19">
        <v>4</v>
      </c>
      <c r="Z31" s="19">
        <v>4</v>
      </c>
      <c r="AA31" s="19">
        <v>4</v>
      </c>
      <c r="AB31" s="14">
        <v>4</v>
      </c>
      <c r="AC31" s="19">
        <v>4</v>
      </c>
      <c r="AD31" s="19">
        <v>4</v>
      </c>
      <c r="AE31" s="19">
        <v>4</v>
      </c>
      <c r="AF31" s="19">
        <v>4</v>
      </c>
      <c r="AG31" s="19">
        <v>4</v>
      </c>
      <c r="AH31" s="19">
        <v>4</v>
      </c>
      <c r="AI31" s="19">
        <v>4</v>
      </c>
      <c r="AJ31" s="19"/>
      <c r="AK31" s="14">
        <f t="shared" si="8"/>
        <v>124</v>
      </c>
      <c r="AL31" s="14">
        <v>35</v>
      </c>
      <c r="AM31" s="36">
        <f t="shared" si="9"/>
        <v>4340</v>
      </c>
      <c r="AN31" s="19">
        <v>0</v>
      </c>
      <c r="AO31" s="36">
        <v>100</v>
      </c>
      <c r="AP31" s="36">
        <v>100</v>
      </c>
      <c r="AQ31" s="41"/>
      <c r="AR31" s="19"/>
      <c r="AS31" s="19"/>
      <c r="AT31" s="18"/>
      <c r="AU31" s="40">
        <f t="shared" si="13"/>
        <v>324</v>
      </c>
      <c r="AV31" s="40">
        <f t="shared" si="14"/>
        <v>0</v>
      </c>
      <c r="AW31" s="40">
        <v>123</v>
      </c>
      <c r="AX31" s="40">
        <f t="shared" si="10"/>
        <v>124</v>
      </c>
      <c r="AY31" s="40">
        <f t="shared" si="11"/>
        <v>247</v>
      </c>
      <c r="AZ31" s="40">
        <f t="shared" si="15"/>
        <v>100</v>
      </c>
      <c r="BA31" s="40">
        <f t="shared" si="15"/>
        <v>100</v>
      </c>
      <c r="BB31" s="40">
        <f t="shared" si="12"/>
        <v>4016</v>
      </c>
      <c r="BC31" s="19" t="s">
        <v>57</v>
      </c>
      <c r="BD31" s="58" t="s">
        <v>1058</v>
      </c>
      <c r="BE31" s="44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</row>
    <row r="32" ht="15.85" spans="1:258">
      <c r="A32" s="13">
        <v>59</v>
      </c>
      <c r="B32" s="19" t="s">
        <v>93</v>
      </c>
      <c r="C32" s="19" t="s">
        <v>36</v>
      </c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4"/>
      <c r="AC32" s="19"/>
      <c r="AD32" s="19"/>
      <c r="AE32" s="19"/>
      <c r="AF32" s="19"/>
      <c r="AG32" s="19"/>
      <c r="AH32" s="19"/>
      <c r="AI32" s="19"/>
      <c r="AJ32" s="19"/>
      <c r="AK32" s="14">
        <f t="shared" si="8"/>
        <v>0</v>
      </c>
      <c r="AL32" s="14">
        <v>35</v>
      </c>
      <c r="AM32" s="36">
        <f t="shared" si="9"/>
        <v>0</v>
      </c>
      <c r="AN32" s="19">
        <v>0</v>
      </c>
      <c r="AO32" s="36">
        <v>0</v>
      </c>
      <c r="AP32" s="36">
        <v>0</v>
      </c>
      <c r="AQ32" s="41"/>
      <c r="AR32" s="19"/>
      <c r="AS32" s="19"/>
      <c r="AT32" s="18"/>
      <c r="AU32" s="40">
        <f t="shared" si="13"/>
        <v>0</v>
      </c>
      <c r="AV32" s="40">
        <f t="shared" si="14"/>
        <v>0</v>
      </c>
      <c r="AW32" s="40">
        <v>392.5</v>
      </c>
      <c r="AX32" s="40">
        <f t="shared" si="10"/>
        <v>0</v>
      </c>
      <c r="AY32" s="40">
        <f t="shared" si="11"/>
        <v>392.5</v>
      </c>
      <c r="AZ32" s="40">
        <v>1000</v>
      </c>
      <c r="BA32" s="40">
        <v>2200</v>
      </c>
      <c r="BB32" s="40">
        <f t="shared" si="12"/>
        <v>0</v>
      </c>
      <c r="BC32" s="19" t="s">
        <v>57</v>
      </c>
      <c r="BD32" s="58" t="s">
        <v>1059</v>
      </c>
      <c r="BE32" s="44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</row>
    <row r="33" s="86" customFormat="1" ht="15.85" spans="1:258">
      <c r="A33" s="13">
        <v>65</v>
      </c>
      <c r="B33" s="19" t="s">
        <v>94</v>
      </c>
      <c r="C33" s="19" t="s">
        <v>36</v>
      </c>
      <c r="D33" s="19"/>
      <c r="E33" s="19"/>
      <c r="F33" s="19">
        <v>2</v>
      </c>
      <c r="G33" s="19">
        <v>2</v>
      </c>
      <c r="H33" s="19">
        <v>2</v>
      </c>
      <c r="I33" s="19">
        <v>2</v>
      </c>
      <c r="J33" s="19">
        <v>2</v>
      </c>
      <c r="K33" s="19">
        <v>2</v>
      </c>
      <c r="L33" s="19">
        <v>2</v>
      </c>
      <c r="M33" s="19">
        <v>2</v>
      </c>
      <c r="N33" s="19">
        <v>2</v>
      </c>
      <c r="O33" s="19">
        <v>2</v>
      </c>
      <c r="P33" s="19">
        <v>2</v>
      </c>
      <c r="Q33" s="19">
        <v>2</v>
      </c>
      <c r="R33" s="19">
        <v>2</v>
      </c>
      <c r="S33" s="19">
        <v>2</v>
      </c>
      <c r="T33" s="19">
        <v>2</v>
      </c>
      <c r="U33" s="19">
        <v>2</v>
      </c>
      <c r="V33" s="19">
        <v>2</v>
      </c>
      <c r="W33" s="19">
        <v>2</v>
      </c>
      <c r="X33" s="19">
        <v>2</v>
      </c>
      <c r="Y33" s="19">
        <v>2</v>
      </c>
      <c r="Z33" s="19">
        <v>2</v>
      </c>
      <c r="AA33" s="19">
        <v>2</v>
      </c>
      <c r="AB33" s="14">
        <v>2</v>
      </c>
      <c r="AC33" s="19">
        <v>2</v>
      </c>
      <c r="AD33" s="19">
        <v>2</v>
      </c>
      <c r="AE33" s="19">
        <v>2</v>
      </c>
      <c r="AF33" s="19">
        <v>2</v>
      </c>
      <c r="AG33" s="19">
        <v>2</v>
      </c>
      <c r="AH33" s="19">
        <v>2</v>
      </c>
      <c r="AI33" s="19">
        <v>2</v>
      </c>
      <c r="AJ33" s="19"/>
      <c r="AK33" s="14">
        <f t="shared" si="8"/>
        <v>60</v>
      </c>
      <c r="AL33" s="14">
        <v>35</v>
      </c>
      <c r="AM33" s="36">
        <f t="shared" si="9"/>
        <v>2100</v>
      </c>
      <c r="AN33" s="19">
        <v>0</v>
      </c>
      <c r="AO33" s="36">
        <v>0</v>
      </c>
      <c r="AP33" s="36">
        <v>100</v>
      </c>
      <c r="AQ33" s="41"/>
      <c r="AR33" s="19"/>
      <c r="AS33" s="19"/>
      <c r="AT33" s="18"/>
      <c r="AU33" s="40">
        <f t="shared" si="13"/>
        <v>160</v>
      </c>
      <c r="AV33" s="40">
        <f t="shared" si="14"/>
        <v>0</v>
      </c>
      <c r="AW33" s="40">
        <v>312.5</v>
      </c>
      <c r="AX33" s="40">
        <f t="shared" si="10"/>
        <v>60</v>
      </c>
      <c r="AY33" s="40">
        <f t="shared" si="11"/>
        <v>372.5</v>
      </c>
      <c r="AZ33" s="40">
        <v>1000</v>
      </c>
      <c r="BA33" s="40">
        <f>AP33</f>
        <v>100</v>
      </c>
      <c r="BB33" s="40">
        <f t="shared" si="12"/>
        <v>1940</v>
      </c>
      <c r="BC33" s="19" t="s">
        <v>57</v>
      </c>
      <c r="BD33" s="58" t="s">
        <v>1060</v>
      </c>
      <c r="BE33" s="44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</row>
    <row r="34" ht="15.85" spans="1:258">
      <c r="A34" s="13">
        <v>79</v>
      </c>
      <c r="B34" s="23" t="s">
        <v>95</v>
      </c>
      <c r="C34" s="19" t="s">
        <v>96</v>
      </c>
      <c r="D34" s="19"/>
      <c r="E34" s="19"/>
      <c r="F34" s="19"/>
      <c r="G34" s="19"/>
      <c r="H34" s="14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4"/>
      <c r="AC34" s="19"/>
      <c r="AD34" s="19"/>
      <c r="AE34" s="19"/>
      <c r="AF34" s="19"/>
      <c r="AG34" s="14"/>
      <c r="AH34" s="19"/>
      <c r="AI34" s="19"/>
      <c r="AJ34" s="19"/>
      <c r="AK34" s="14">
        <f t="shared" si="8"/>
        <v>0</v>
      </c>
      <c r="AL34" s="14">
        <v>35</v>
      </c>
      <c r="AM34" s="36">
        <f t="shared" si="9"/>
        <v>0</v>
      </c>
      <c r="AN34" s="19">
        <v>17040</v>
      </c>
      <c r="AO34" s="36">
        <v>0</v>
      </c>
      <c r="AP34" s="36">
        <v>0</v>
      </c>
      <c r="AQ34" s="41"/>
      <c r="AR34" s="19"/>
      <c r="AS34" s="19"/>
      <c r="AT34" s="18"/>
      <c r="AU34" s="40">
        <f t="shared" si="13"/>
        <v>0</v>
      </c>
      <c r="AV34" s="40">
        <f t="shared" si="14"/>
        <v>17040</v>
      </c>
      <c r="AW34" s="40">
        <v>155</v>
      </c>
      <c r="AX34" s="40">
        <f t="shared" si="10"/>
        <v>0</v>
      </c>
      <c r="AY34" s="40">
        <f t="shared" si="11"/>
        <v>155</v>
      </c>
      <c r="AZ34" s="40">
        <f>AO34</f>
        <v>0</v>
      </c>
      <c r="BA34" s="40">
        <f>AP34</f>
        <v>0</v>
      </c>
      <c r="BB34" s="40">
        <f t="shared" si="12"/>
        <v>0</v>
      </c>
      <c r="BC34" s="19" t="s">
        <v>57</v>
      </c>
      <c r="BD34" s="58" t="s">
        <v>1061</v>
      </c>
      <c r="BE34" s="44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</row>
    <row r="35" s="11" customFormat="1" ht="15.85" spans="1:258">
      <c r="A35" s="13">
        <v>84</v>
      </c>
      <c r="B35" s="18" t="s">
        <v>97</v>
      </c>
      <c r="C35" s="19" t="s">
        <v>96</v>
      </c>
      <c r="D35" s="19"/>
      <c r="E35" s="19"/>
      <c r="F35" s="19">
        <v>4</v>
      </c>
      <c r="G35" s="14"/>
      <c r="H35" s="14"/>
      <c r="I35" s="19"/>
      <c r="J35" s="19"/>
      <c r="K35" s="19"/>
      <c r="L35" s="19"/>
      <c r="M35" s="19"/>
      <c r="N35" s="19"/>
      <c r="O35" s="19">
        <v>7</v>
      </c>
      <c r="P35" s="19"/>
      <c r="Q35" s="19"/>
      <c r="R35" s="19"/>
      <c r="S35" s="19"/>
      <c r="T35" s="19"/>
      <c r="U35" s="19">
        <v>6</v>
      </c>
      <c r="V35" s="19"/>
      <c r="W35" s="19"/>
      <c r="X35" s="19"/>
      <c r="Y35" s="19"/>
      <c r="Z35" s="19"/>
      <c r="AA35" s="19"/>
      <c r="AB35" s="14"/>
      <c r="AC35" s="19"/>
      <c r="AD35" s="19"/>
      <c r="AE35" s="19"/>
      <c r="AF35" s="19"/>
      <c r="AG35" s="14"/>
      <c r="AH35" s="19"/>
      <c r="AI35" s="19"/>
      <c r="AJ35" s="19"/>
      <c r="AK35" s="14">
        <f t="shared" si="8"/>
        <v>17</v>
      </c>
      <c r="AL35" s="14">
        <v>35</v>
      </c>
      <c r="AM35" s="36">
        <f t="shared" si="9"/>
        <v>595</v>
      </c>
      <c r="AN35" s="19">
        <v>0</v>
      </c>
      <c r="AO35" s="36">
        <v>100</v>
      </c>
      <c r="AP35" s="36">
        <v>100</v>
      </c>
      <c r="AQ35" s="41"/>
      <c r="AR35" s="19"/>
      <c r="AS35" s="19"/>
      <c r="AT35" s="18"/>
      <c r="AU35" s="40">
        <f t="shared" si="13"/>
        <v>217</v>
      </c>
      <c r="AV35" s="40">
        <f t="shared" si="14"/>
        <v>0</v>
      </c>
      <c r="AW35" s="40">
        <v>30.5</v>
      </c>
      <c r="AX35" s="40">
        <f t="shared" si="10"/>
        <v>17</v>
      </c>
      <c r="AY35" s="40">
        <f t="shared" si="11"/>
        <v>47.5</v>
      </c>
      <c r="AZ35" s="40">
        <f>AO35</f>
        <v>100</v>
      </c>
      <c r="BA35" s="40">
        <f>AP35</f>
        <v>100</v>
      </c>
      <c r="BB35" s="40">
        <f t="shared" si="12"/>
        <v>378</v>
      </c>
      <c r="BC35" s="19" t="s">
        <v>57</v>
      </c>
      <c r="BD35" s="58" t="s">
        <v>1062</v>
      </c>
      <c r="BE35" s="44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</row>
    <row r="36" ht="15.85" spans="1:258">
      <c r="A36" s="13">
        <v>85</v>
      </c>
      <c r="B36" s="20" t="s">
        <v>98</v>
      </c>
      <c r="C36" s="19" t="s">
        <v>96</v>
      </c>
      <c r="D36" s="19"/>
      <c r="E36" s="19"/>
      <c r="F36" s="19">
        <v>8</v>
      </c>
      <c r="G36" s="19">
        <v>8.5</v>
      </c>
      <c r="H36" s="14">
        <v>5</v>
      </c>
      <c r="I36" s="19">
        <v>8</v>
      </c>
      <c r="J36" s="19">
        <v>10.5</v>
      </c>
      <c r="K36" s="19">
        <v>9</v>
      </c>
      <c r="L36" s="19">
        <v>10</v>
      </c>
      <c r="M36" s="19">
        <v>9.5</v>
      </c>
      <c r="N36" s="19">
        <v>9</v>
      </c>
      <c r="O36" s="19">
        <v>9</v>
      </c>
      <c r="P36" s="19">
        <v>11</v>
      </c>
      <c r="Q36" s="19">
        <v>11</v>
      </c>
      <c r="R36" s="19">
        <v>12</v>
      </c>
      <c r="S36" s="19">
        <v>12</v>
      </c>
      <c r="T36" s="19">
        <v>13</v>
      </c>
      <c r="U36" s="19">
        <v>13</v>
      </c>
      <c r="V36" s="19">
        <v>13</v>
      </c>
      <c r="W36" s="19">
        <v>13</v>
      </c>
      <c r="X36" s="19">
        <v>13</v>
      </c>
      <c r="Y36" s="19">
        <v>13</v>
      </c>
      <c r="Z36" s="19">
        <v>13</v>
      </c>
      <c r="AA36" s="19">
        <v>13</v>
      </c>
      <c r="AB36" s="14">
        <v>13</v>
      </c>
      <c r="AC36" s="19">
        <v>13</v>
      </c>
      <c r="AD36" s="19">
        <v>12</v>
      </c>
      <c r="AE36" s="19">
        <v>13</v>
      </c>
      <c r="AF36" s="19">
        <v>12.5</v>
      </c>
      <c r="AG36" s="14">
        <v>12.5</v>
      </c>
      <c r="AH36" s="19">
        <v>12</v>
      </c>
      <c r="AI36" s="19">
        <v>13</v>
      </c>
      <c r="AJ36" s="19"/>
      <c r="AK36" s="14">
        <f t="shared" si="8"/>
        <v>337.5</v>
      </c>
      <c r="AL36" s="14">
        <v>35</v>
      </c>
      <c r="AM36" s="36">
        <f t="shared" si="9"/>
        <v>11812.5</v>
      </c>
      <c r="AN36" s="19">
        <v>0</v>
      </c>
      <c r="AO36" s="36">
        <v>0</v>
      </c>
      <c r="AP36" s="36">
        <v>100</v>
      </c>
      <c r="AQ36" s="41"/>
      <c r="AR36" s="19"/>
      <c r="AS36" s="19"/>
      <c r="AT36" s="18"/>
      <c r="AU36" s="40">
        <f t="shared" si="13"/>
        <v>437.5</v>
      </c>
      <c r="AV36" s="40">
        <f t="shared" si="14"/>
        <v>0</v>
      </c>
      <c r="AW36" s="40">
        <v>1447</v>
      </c>
      <c r="AX36" s="40">
        <f t="shared" si="10"/>
        <v>337.5</v>
      </c>
      <c r="AY36" s="40">
        <f t="shared" si="11"/>
        <v>1784.5</v>
      </c>
      <c r="AZ36" s="40">
        <v>1000</v>
      </c>
      <c r="BA36" s="40">
        <v>200</v>
      </c>
      <c r="BB36" s="40">
        <f t="shared" si="12"/>
        <v>11375</v>
      </c>
      <c r="BC36" s="19" t="s">
        <v>57</v>
      </c>
      <c r="BD36" s="58" t="s">
        <v>1063</v>
      </c>
      <c r="BE36" s="44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</row>
    <row r="37" ht="15.85" spans="1:258">
      <c r="A37" s="13">
        <v>87</v>
      </c>
      <c r="B37" s="18" t="s">
        <v>99</v>
      </c>
      <c r="C37" s="19" t="s">
        <v>96</v>
      </c>
      <c r="D37" s="19"/>
      <c r="E37" s="19"/>
      <c r="F37" s="19">
        <v>6</v>
      </c>
      <c r="G37" s="14">
        <v>8</v>
      </c>
      <c r="H37" s="19">
        <v>8</v>
      </c>
      <c r="I37" s="19">
        <v>7</v>
      </c>
      <c r="J37" s="19">
        <v>8</v>
      </c>
      <c r="K37" s="19">
        <v>8</v>
      </c>
      <c r="L37" s="19">
        <v>8</v>
      </c>
      <c r="M37" s="19">
        <v>8</v>
      </c>
      <c r="N37" s="19">
        <v>8</v>
      </c>
      <c r="O37" s="19">
        <v>9</v>
      </c>
      <c r="P37" s="19">
        <v>8.5</v>
      </c>
      <c r="Q37" s="19">
        <v>10.5</v>
      </c>
      <c r="R37" s="19">
        <v>10</v>
      </c>
      <c r="S37" s="19">
        <v>10</v>
      </c>
      <c r="T37" s="19">
        <v>9.5</v>
      </c>
      <c r="U37" s="19">
        <v>9</v>
      </c>
      <c r="V37" s="19">
        <v>7.5</v>
      </c>
      <c r="W37" s="19">
        <v>9</v>
      </c>
      <c r="X37" s="19">
        <v>2</v>
      </c>
      <c r="Y37" s="19">
        <v>10.5</v>
      </c>
      <c r="Z37" s="19">
        <v>10.5</v>
      </c>
      <c r="AA37" s="19">
        <v>11</v>
      </c>
      <c r="AB37" s="14">
        <v>11</v>
      </c>
      <c r="AC37" s="19">
        <v>10</v>
      </c>
      <c r="AD37" s="19">
        <v>10</v>
      </c>
      <c r="AE37" s="19">
        <v>10</v>
      </c>
      <c r="AF37" s="19">
        <v>10.5</v>
      </c>
      <c r="AG37" s="14">
        <v>10.5</v>
      </c>
      <c r="AH37" s="19">
        <v>11</v>
      </c>
      <c r="AI37" s="19">
        <v>10.5</v>
      </c>
      <c r="AJ37" s="19"/>
      <c r="AK37" s="14">
        <f t="shared" si="8"/>
        <v>269.5</v>
      </c>
      <c r="AL37" s="14">
        <v>35</v>
      </c>
      <c r="AM37" s="36">
        <f t="shared" si="9"/>
        <v>9432.5</v>
      </c>
      <c r="AN37" s="19">
        <v>0</v>
      </c>
      <c r="AO37" s="36">
        <v>100</v>
      </c>
      <c r="AP37" s="36">
        <v>100</v>
      </c>
      <c r="AQ37" s="41"/>
      <c r="AR37" s="19"/>
      <c r="AS37" s="19"/>
      <c r="AT37" s="18"/>
      <c r="AU37" s="40">
        <f t="shared" si="13"/>
        <v>469.5</v>
      </c>
      <c r="AV37" s="40">
        <f t="shared" si="14"/>
        <v>0</v>
      </c>
      <c r="AW37" s="40">
        <v>44.5</v>
      </c>
      <c r="AX37" s="40">
        <f t="shared" si="10"/>
        <v>269.5</v>
      </c>
      <c r="AY37" s="40">
        <f t="shared" si="11"/>
        <v>314</v>
      </c>
      <c r="AZ37" s="40">
        <f t="shared" ref="AZ37:BA39" si="16">AO37</f>
        <v>100</v>
      </c>
      <c r="BA37" s="40">
        <f t="shared" si="16"/>
        <v>100</v>
      </c>
      <c r="BB37" s="40">
        <f t="shared" si="12"/>
        <v>8963</v>
      </c>
      <c r="BC37" s="19" t="s">
        <v>57</v>
      </c>
      <c r="BD37" s="58" t="s">
        <v>1064</v>
      </c>
      <c r="BE37" s="44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</row>
    <row r="38" ht="15.85" spans="1:258">
      <c r="A38" s="13">
        <v>91</v>
      </c>
      <c r="B38" s="55" t="s">
        <v>100</v>
      </c>
      <c r="C38" s="27" t="s">
        <v>96</v>
      </c>
      <c r="D38" s="27"/>
      <c r="E38" s="27"/>
      <c r="F38" s="27">
        <v>7.5</v>
      </c>
      <c r="G38" s="16">
        <v>6</v>
      </c>
      <c r="H38" s="27"/>
      <c r="I38" s="27">
        <v>7</v>
      </c>
      <c r="J38" s="27">
        <v>7</v>
      </c>
      <c r="K38" s="27">
        <v>8.5</v>
      </c>
      <c r="L38" s="27">
        <v>7.5</v>
      </c>
      <c r="M38" s="27">
        <v>7.5</v>
      </c>
      <c r="N38" s="27">
        <v>8</v>
      </c>
      <c r="O38" s="27">
        <v>7</v>
      </c>
      <c r="P38" s="27">
        <v>7.5</v>
      </c>
      <c r="Q38" s="27">
        <v>8.5</v>
      </c>
      <c r="R38" s="27">
        <v>9</v>
      </c>
      <c r="S38" s="27">
        <v>9.5</v>
      </c>
      <c r="T38" s="27">
        <v>9.5</v>
      </c>
      <c r="U38" s="27">
        <v>10</v>
      </c>
      <c r="V38" s="27">
        <v>9.5</v>
      </c>
      <c r="W38" s="27">
        <v>10.5</v>
      </c>
      <c r="X38" s="27">
        <v>12</v>
      </c>
      <c r="Y38" s="27">
        <v>12.5</v>
      </c>
      <c r="Z38" s="27">
        <v>11</v>
      </c>
      <c r="AA38" s="27">
        <v>13</v>
      </c>
      <c r="AB38" s="16">
        <v>12</v>
      </c>
      <c r="AC38" s="27">
        <v>12</v>
      </c>
      <c r="AD38" s="27">
        <v>12.5</v>
      </c>
      <c r="AE38" s="27"/>
      <c r="AF38" s="27">
        <v>13</v>
      </c>
      <c r="AG38" s="16">
        <v>13.5</v>
      </c>
      <c r="AH38" s="27">
        <v>12</v>
      </c>
      <c r="AI38" s="27">
        <v>13</v>
      </c>
      <c r="AJ38" s="27"/>
      <c r="AK38" s="16">
        <f t="shared" si="8"/>
        <v>276.5</v>
      </c>
      <c r="AL38" s="16">
        <v>35</v>
      </c>
      <c r="AM38" s="37">
        <f t="shared" si="9"/>
        <v>9677.5</v>
      </c>
      <c r="AN38" s="27">
        <v>0</v>
      </c>
      <c r="AO38" s="36">
        <v>100</v>
      </c>
      <c r="AP38" s="36">
        <v>100</v>
      </c>
      <c r="AQ38" s="42"/>
      <c r="AR38" s="27"/>
      <c r="AS38" s="27"/>
      <c r="AT38" s="55">
        <v>2300</v>
      </c>
      <c r="AU38" s="40">
        <f t="shared" si="13"/>
        <v>2776.5</v>
      </c>
      <c r="AV38" s="43">
        <f t="shared" si="14"/>
        <v>0</v>
      </c>
      <c r="AW38" s="43">
        <v>370.5</v>
      </c>
      <c r="AX38" s="43">
        <f t="shared" si="10"/>
        <v>276.5</v>
      </c>
      <c r="AY38" s="43">
        <f t="shared" si="11"/>
        <v>647</v>
      </c>
      <c r="AZ38" s="40">
        <f t="shared" si="16"/>
        <v>100</v>
      </c>
      <c r="BA38" s="40">
        <f t="shared" si="16"/>
        <v>100</v>
      </c>
      <c r="BB38" s="43">
        <f t="shared" si="12"/>
        <v>6901</v>
      </c>
      <c r="BC38" s="27" t="s">
        <v>57</v>
      </c>
      <c r="BD38" s="58" t="s">
        <v>1065</v>
      </c>
      <c r="BE38" s="44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ht="15.85" spans="1:258">
      <c r="A39" s="13">
        <v>101</v>
      </c>
      <c r="B39" s="18" t="s">
        <v>101</v>
      </c>
      <c r="C39" s="19" t="s">
        <v>96</v>
      </c>
      <c r="D39" s="19">
        <v>35500298</v>
      </c>
      <c r="E39" s="19"/>
      <c r="F39" s="19">
        <v>5.5</v>
      </c>
      <c r="G39" s="14">
        <v>5</v>
      </c>
      <c r="H39" s="19">
        <v>3.5</v>
      </c>
      <c r="I39" s="19">
        <v>4</v>
      </c>
      <c r="J39" s="19">
        <v>4.5</v>
      </c>
      <c r="K39" s="19">
        <v>5.5</v>
      </c>
      <c r="L39" s="19">
        <v>4</v>
      </c>
      <c r="M39" s="19">
        <v>4</v>
      </c>
      <c r="N39" s="19">
        <v>3.5</v>
      </c>
      <c r="O39" s="19">
        <v>5</v>
      </c>
      <c r="P39" s="19">
        <v>5</v>
      </c>
      <c r="Q39" s="19">
        <v>4</v>
      </c>
      <c r="R39" s="19">
        <v>4</v>
      </c>
      <c r="S39" s="19">
        <v>3.5</v>
      </c>
      <c r="T39" s="19">
        <v>4</v>
      </c>
      <c r="U39" s="19">
        <v>2.5</v>
      </c>
      <c r="V39" s="19">
        <v>4.5</v>
      </c>
      <c r="W39" s="19">
        <v>5</v>
      </c>
      <c r="X39" s="19">
        <v>3</v>
      </c>
      <c r="Y39" s="19">
        <v>4.5</v>
      </c>
      <c r="Z39" s="19">
        <v>5</v>
      </c>
      <c r="AA39" s="19">
        <v>3.5</v>
      </c>
      <c r="AB39" s="14">
        <v>5</v>
      </c>
      <c r="AC39" s="19"/>
      <c r="AD39" s="19">
        <v>4.5</v>
      </c>
      <c r="AE39" s="19">
        <v>2</v>
      </c>
      <c r="AF39" s="19">
        <v>4</v>
      </c>
      <c r="AG39" s="14">
        <v>4.5</v>
      </c>
      <c r="AH39" s="19">
        <v>3.5</v>
      </c>
      <c r="AI39" s="19">
        <v>3.5</v>
      </c>
      <c r="AJ39" s="19"/>
      <c r="AK39" s="14">
        <f t="shared" si="8"/>
        <v>120</v>
      </c>
      <c r="AL39" s="14">
        <v>35</v>
      </c>
      <c r="AM39" s="36">
        <f t="shared" si="9"/>
        <v>4200</v>
      </c>
      <c r="AN39" s="19">
        <v>0</v>
      </c>
      <c r="AO39" s="36">
        <v>100</v>
      </c>
      <c r="AP39" s="36">
        <v>100</v>
      </c>
      <c r="AQ39" s="41"/>
      <c r="AR39" s="19"/>
      <c r="AS39" s="19"/>
      <c r="AT39" s="19"/>
      <c r="AU39" s="40">
        <f t="shared" si="13"/>
        <v>320</v>
      </c>
      <c r="AV39" s="40">
        <f t="shared" si="14"/>
        <v>0</v>
      </c>
      <c r="AW39" s="40">
        <v>793.5</v>
      </c>
      <c r="AX39" s="40">
        <f t="shared" si="10"/>
        <v>120</v>
      </c>
      <c r="AY39" s="40">
        <f t="shared" si="11"/>
        <v>913.5</v>
      </c>
      <c r="AZ39" s="40">
        <f t="shared" si="16"/>
        <v>100</v>
      </c>
      <c r="BA39" s="40">
        <f t="shared" si="16"/>
        <v>100</v>
      </c>
      <c r="BB39" s="40">
        <f t="shared" si="12"/>
        <v>3880</v>
      </c>
      <c r="BC39" s="19" t="s">
        <v>57</v>
      </c>
      <c r="BD39" s="58" t="s">
        <v>1066</v>
      </c>
      <c r="BE39" s="44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</row>
    <row r="40" ht="15.85" spans="1:258">
      <c r="A40" s="13">
        <v>102</v>
      </c>
      <c r="B40" s="18" t="s">
        <v>102</v>
      </c>
      <c r="C40" s="19" t="s">
        <v>96</v>
      </c>
      <c r="D40" s="19"/>
      <c r="E40" s="19"/>
      <c r="F40" s="19"/>
      <c r="G40" s="14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4"/>
      <c r="AC40" s="19"/>
      <c r="AD40" s="19"/>
      <c r="AE40" s="19"/>
      <c r="AF40" s="19"/>
      <c r="AG40" s="14"/>
      <c r="AH40" s="19"/>
      <c r="AI40" s="19"/>
      <c r="AJ40" s="19"/>
      <c r="AK40" s="14">
        <f t="shared" si="8"/>
        <v>0</v>
      </c>
      <c r="AL40" s="14">
        <v>35</v>
      </c>
      <c r="AM40" s="36">
        <f t="shared" si="9"/>
        <v>0</v>
      </c>
      <c r="AN40" s="19">
        <v>350</v>
      </c>
      <c r="AO40" s="36">
        <v>0</v>
      </c>
      <c r="AP40" s="36">
        <v>0</v>
      </c>
      <c r="AQ40" s="41"/>
      <c r="AR40" s="19"/>
      <c r="AS40" s="19"/>
      <c r="AT40" s="18"/>
      <c r="AU40" s="40">
        <f t="shared" si="13"/>
        <v>0</v>
      </c>
      <c r="AV40" s="40">
        <f t="shared" si="14"/>
        <v>350</v>
      </c>
      <c r="AW40" s="40">
        <v>333.5</v>
      </c>
      <c r="AX40" s="40">
        <f t="shared" si="10"/>
        <v>0</v>
      </c>
      <c r="AY40" s="40">
        <f t="shared" si="11"/>
        <v>333.5</v>
      </c>
      <c r="AZ40" s="40">
        <v>1000</v>
      </c>
      <c r="BA40" s="40">
        <v>700</v>
      </c>
      <c r="BB40" s="40">
        <f t="shared" si="12"/>
        <v>0</v>
      </c>
      <c r="BC40" s="19" t="s">
        <v>57</v>
      </c>
      <c r="BD40" s="58" t="s">
        <v>1067</v>
      </c>
      <c r="BE40" s="44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</row>
    <row r="41" s="8" customFormat="1" ht="15.85" spans="1:258">
      <c r="A41" s="13">
        <v>134</v>
      </c>
      <c r="B41" s="19" t="s">
        <v>74</v>
      </c>
      <c r="C41" s="19" t="s">
        <v>30</v>
      </c>
      <c r="D41" s="19"/>
      <c r="E41" s="19"/>
      <c r="F41" s="19">
        <v>11</v>
      </c>
      <c r="G41" s="14">
        <v>11</v>
      </c>
      <c r="H41" s="19">
        <v>11</v>
      </c>
      <c r="I41" s="19">
        <v>11</v>
      </c>
      <c r="J41" s="19">
        <v>10.5</v>
      </c>
      <c r="K41" s="19">
        <v>10.5</v>
      </c>
      <c r="L41" s="19">
        <v>11</v>
      </c>
      <c r="M41" s="19">
        <v>14</v>
      </c>
      <c r="N41" s="19">
        <v>11</v>
      </c>
      <c r="O41" s="19">
        <v>10.5</v>
      </c>
      <c r="P41" s="19">
        <v>11</v>
      </c>
      <c r="Q41" s="19">
        <v>11</v>
      </c>
      <c r="R41" s="19">
        <v>12.5</v>
      </c>
      <c r="S41" s="19">
        <v>10.5</v>
      </c>
      <c r="T41" s="19">
        <v>11</v>
      </c>
      <c r="U41" s="19">
        <v>13</v>
      </c>
      <c r="V41" s="19">
        <v>11</v>
      </c>
      <c r="W41" s="19">
        <v>12.5</v>
      </c>
      <c r="X41" s="19">
        <v>11</v>
      </c>
      <c r="Y41" s="19">
        <v>12.5</v>
      </c>
      <c r="Z41" s="19">
        <v>11</v>
      </c>
      <c r="AA41" s="19">
        <v>11</v>
      </c>
      <c r="AB41" s="14">
        <v>11</v>
      </c>
      <c r="AC41" s="19">
        <v>11</v>
      </c>
      <c r="AD41" s="19">
        <v>9.5</v>
      </c>
      <c r="AE41" s="19"/>
      <c r="AF41" s="19">
        <v>10.5</v>
      </c>
      <c r="AG41" s="19">
        <v>10.5</v>
      </c>
      <c r="AH41" s="19">
        <v>11.5</v>
      </c>
      <c r="AI41" s="19">
        <v>12</v>
      </c>
      <c r="AJ41" s="19"/>
      <c r="AK41" s="14">
        <f t="shared" si="8"/>
        <v>325.5</v>
      </c>
      <c r="AL41" s="14">
        <v>35</v>
      </c>
      <c r="AM41" s="36">
        <f t="shared" si="9"/>
        <v>11392.5</v>
      </c>
      <c r="AN41" s="19">
        <v>0</v>
      </c>
      <c r="AO41" s="36">
        <v>100</v>
      </c>
      <c r="AP41" s="36">
        <v>100</v>
      </c>
      <c r="AQ41" s="41"/>
      <c r="AR41" s="19"/>
      <c r="AS41" s="19"/>
      <c r="AT41" s="18"/>
      <c r="AU41" s="40">
        <f t="shared" si="13"/>
        <v>525.5</v>
      </c>
      <c r="AV41" s="40">
        <f t="shared" si="14"/>
        <v>0</v>
      </c>
      <c r="AW41" s="40">
        <v>452</v>
      </c>
      <c r="AX41" s="40">
        <f t="shared" si="10"/>
        <v>325.5</v>
      </c>
      <c r="AY41" s="40">
        <f t="shared" si="11"/>
        <v>777.5</v>
      </c>
      <c r="AZ41" s="40">
        <f>AO41</f>
        <v>100</v>
      </c>
      <c r="BA41" s="40">
        <f>AP41</f>
        <v>100</v>
      </c>
      <c r="BB41" s="40">
        <f t="shared" si="12"/>
        <v>10867</v>
      </c>
      <c r="BC41" s="19" t="s">
        <v>57</v>
      </c>
      <c r="BD41" s="58" t="s">
        <v>1068</v>
      </c>
      <c r="BE41" s="44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</row>
    <row r="42" ht="15.85" spans="1:258">
      <c r="A42" s="13">
        <v>135</v>
      </c>
      <c r="B42" s="19" t="s">
        <v>75</v>
      </c>
      <c r="C42" s="19" t="s">
        <v>30</v>
      </c>
      <c r="D42" s="19"/>
      <c r="E42" s="19"/>
      <c r="F42" s="19"/>
      <c r="G42" s="14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4"/>
      <c r="AC42" s="19"/>
      <c r="AD42" s="19"/>
      <c r="AE42" s="19"/>
      <c r="AF42" s="19"/>
      <c r="AG42" s="19"/>
      <c r="AH42" s="19"/>
      <c r="AI42" s="19"/>
      <c r="AJ42" s="19"/>
      <c r="AK42" s="14">
        <f t="shared" si="8"/>
        <v>0</v>
      </c>
      <c r="AL42" s="14">
        <v>35</v>
      </c>
      <c r="AM42" s="36">
        <f t="shared" si="9"/>
        <v>0</v>
      </c>
      <c r="AN42" s="19">
        <v>0</v>
      </c>
      <c r="AO42" s="36">
        <v>0</v>
      </c>
      <c r="AP42" s="36">
        <v>0</v>
      </c>
      <c r="AQ42" s="41"/>
      <c r="AR42" s="19"/>
      <c r="AS42" s="19"/>
      <c r="AT42" s="18"/>
      <c r="AU42" s="40">
        <f t="shared" si="13"/>
        <v>0</v>
      </c>
      <c r="AV42" s="40">
        <f t="shared" si="14"/>
        <v>0</v>
      </c>
      <c r="AW42" s="40">
        <v>0</v>
      </c>
      <c r="AX42" s="40">
        <f t="shared" si="10"/>
        <v>0</v>
      </c>
      <c r="AY42" s="40">
        <f t="shared" si="11"/>
        <v>0</v>
      </c>
      <c r="AZ42" s="40">
        <f>AO42</f>
        <v>0</v>
      </c>
      <c r="BA42" s="40">
        <f>AP42</f>
        <v>0</v>
      </c>
      <c r="BB42" s="40">
        <f t="shared" si="12"/>
        <v>0</v>
      </c>
      <c r="BC42" s="19" t="s">
        <v>57</v>
      </c>
      <c r="BD42" s="58" t="s">
        <v>1069</v>
      </c>
      <c r="BE42" s="44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</row>
    <row r="43" ht="15.85" spans="1:258">
      <c r="A43" s="13">
        <v>139</v>
      </c>
      <c r="B43" s="19" t="s">
        <v>76</v>
      </c>
      <c r="C43" s="19" t="s">
        <v>30</v>
      </c>
      <c r="D43" s="19"/>
      <c r="E43" s="19"/>
      <c r="F43" s="19"/>
      <c r="G43" s="14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4"/>
      <c r="AC43" s="19"/>
      <c r="AD43" s="19"/>
      <c r="AE43" s="19"/>
      <c r="AF43" s="19">
        <v>5</v>
      </c>
      <c r="AG43" s="19"/>
      <c r="AH43" s="19"/>
      <c r="AI43" s="19"/>
      <c r="AJ43" s="19"/>
      <c r="AK43" s="14">
        <f t="shared" si="8"/>
        <v>5</v>
      </c>
      <c r="AL43" s="14">
        <v>35</v>
      </c>
      <c r="AM43" s="36">
        <f t="shared" si="9"/>
        <v>175</v>
      </c>
      <c r="AN43" s="19">
        <v>0</v>
      </c>
      <c r="AO43" s="36">
        <v>0</v>
      </c>
      <c r="AP43" s="36">
        <v>0</v>
      </c>
      <c r="AQ43" s="41"/>
      <c r="AR43" s="19"/>
      <c r="AS43" s="19"/>
      <c r="AT43" s="18"/>
      <c r="AU43" s="40">
        <v>105</v>
      </c>
      <c r="AV43" s="40">
        <f t="shared" si="14"/>
        <v>0</v>
      </c>
      <c r="AW43" s="40">
        <v>0</v>
      </c>
      <c r="AX43" s="40">
        <f t="shared" si="10"/>
        <v>5</v>
      </c>
      <c r="AY43" s="40">
        <f t="shared" si="11"/>
        <v>5</v>
      </c>
      <c r="AZ43" s="40">
        <v>200</v>
      </c>
      <c r="BA43" s="40">
        <f>AP43</f>
        <v>0</v>
      </c>
      <c r="BB43" s="40">
        <f t="shared" si="12"/>
        <v>70</v>
      </c>
      <c r="BC43" s="19" t="s">
        <v>57</v>
      </c>
      <c r="BD43" s="58" t="s">
        <v>1070</v>
      </c>
      <c r="BE43" s="44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</row>
    <row r="44" ht="15.85" spans="1:258">
      <c r="A44" s="13">
        <v>150</v>
      </c>
      <c r="B44" s="21" t="s">
        <v>77</v>
      </c>
      <c r="C44" s="21" t="s">
        <v>30</v>
      </c>
      <c r="D44" s="21">
        <v>22023328</v>
      </c>
      <c r="E44" s="21" t="s">
        <v>1071</v>
      </c>
      <c r="F44" s="21"/>
      <c r="G44" s="51">
        <v>6</v>
      </c>
      <c r="H44" s="21">
        <v>6.5</v>
      </c>
      <c r="I44" s="21">
        <v>6</v>
      </c>
      <c r="J44" s="21">
        <v>5</v>
      </c>
      <c r="K44" s="21">
        <v>6</v>
      </c>
      <c r="L44" s="21">
        <v>5</v>
      </c>
      <c r="M44" s="21">
        <v>5</v>
      </c>
      <c r="N44" s="21">
        <v>6</v>
      </c>
      <c r="O44" s="21">
        <v>5.5</v>
      </c>
      <c r="P44" s="21">
        <v>6</v>
      </c>
      <c r="Q44" s="21">
        <v>5.5</v>
      </c>
      <c r="R44" s="21">
        <v>5.5</v>
      </c>
      <c r="S44" s="21">
        <v>6</v>
      </c>
      <c r="T44" s="21">
        <v>6</v>
      </c>
      <c r="U44" s="21">
        <v>6</v>
      </c>
      <c r="V44" s="21">
        <v>5</v>
      </c>
      <c r="W44" s="21">
        <v>6</v>
      </c>
      <c r="X44" s="21">
        <v>6</v>
      </c>
      <c r="Y44" s="21">
        <v>5.5</v>
      </c>
      <c r="Z44" s="21">
        <v>6.5</v>
      </c>
      <c r="AA44" s="21">
        <v>7</v>
      </c>
      <c r="AB44" s="51">
        <v>8</v>
      </c>
      <c r="AC44" s="21">
        <v>7.5</v>
      </c>
      <c r="AD44" s="21">
        <v>7</v>
      </c>
      <c r="AE44" s="21"/>
      <c r="AF44" s="21">
        <v>6.5</v>
      </c>
      <c r="AG44" s="21">
        <v>6</v>
      </c>
      <c r="AH44" s="21">
        <v>6</v>
      </c>
      <c r="AI44" s="21">
        <v>7</v>
      </c>
      <c r="AJ44" s="21"/>
      <c r="AK44" s="51">
        <f t="shared" si="8"/>
        <v>170</v>
      </c>
      <c r="AL44" s="51">
        <v>35</v>
      </c>
      <c r="AM44" s="52">
        <f t="shared" si="9"/>
        <v>5950</v>
      </c>
      <c r="AN44" s="21">
        <v>0</v>
      </c>
      <c r="AO44" s="52">
        <v>100</v>
      </c>
      <c r="AP44" s="52">
        <v>100</v>
      </c>
      <c r="AQ44" s="53"/>
      <c r="AR44" s="21"/>
      <c r="AS44" s="21"/>
      <c r="AT44" s="21"/>
      <c r="AU44" s="54">
        <f>AO44+AP44+AQ44+AR44+AS44+AT44+AX44</f>
        <v>370</v>
      </c>
      <c r="AV44" s="54">
        <f t="shared" si="14"/>
        <v>0</v>
      </c>
      <c r="AW44" s="54">
        <v>1224.5</v>
      </c>
      <c r="AX44" s="54">
        <f t="shared" si="10"/>
        <v>170</v>
      </c>
      <c r="AY44" s="54">
        <f t="shared" si="11"/>
        <v>1394.5</v>
      </c>
      <c r="AZ44" s="54">
        <f>AO44</f>
        <v>100</v>
      </c>
      <c r="BA44" s="54">
        <f>AP44</f>
        <v>100</v>
      </c>
      <c r="BB44" s="54">
        <f t="shared" si="12"/>
        <v>5580</v>
      </c>
      <c r="BC44" s="21" t="s">
        <v>57</v>
      </c>
      <c r="BD44" s="58" t="s">
        <v>1072</v>
      </c>
      <c r="BE44" s="44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  <c r="HT44" s="22"/>
      <c r="HU44" s="22"/>
      <c r="HV44" s="22"/>
      <c r="HW44" s="22"/>
      <c r="HX44" s="22"/>
      <c r="HY44" s="22"/>
      <c r="HZ44" s="22"/>
      <c r="IA44" s="22"/>
      <c r="IB44" s="22"/>
      <c r="IC44" s="22"/>
      <c r="ID44" s="22"/>
      <c r="IE44" s="22"/>
      <c r="IF44" s="22"/>
      <c r="IG44" s="22"/>
      <c r="IH44" s="22"/>
      <c r="II44" s="22"/>
      <c r="IJ44" s="22"/>
      <c r="IK44" s="22"/>
      <c r="IL44" s="22"/>
      <c r="IM44" s="22"/>
      <c r="IN44" s="22"/>
      <c r="IO44" s="22"/>
      <c r="IP44" s="22"/>
      <c r="IQ44" s="22"/>
      <c r="IR44" s="22"/>
      <c r="IS44" s="22"/>
      <c r="IT44" s="22"/>
      <c r="IU44" s="22"/>
      <c r="IV44" s="22"/>
      <c r="IW44" s="22"/>
      <c r="IX44" s="22"/>
    </row>
    <row r="45" ht="15.85" spans="1:258">
      <c r="A45" s="13">
        <v>156</v>
      </c>
      <c r="B45" s="19" t="s">
        <v>78</v>
      </c>
      <c r="C45" s="19" t="s">
        <v>30</v>
      </c>
      <c r="D45" s="19"/>
      <c r="E45" s="19"/>
      <c r="F45" s="19"/>
      <c r="G45" s="14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4"/>
      <c r="AC45" s="19"/>
      <c r="AD45" s="19"/>
      <c r="AE45" s="19"/>
      <c r="AF45" s="19">
        <v>4</v>
      </c>
      <c r="AG45" s="19"/>
      <c r="AH45" s="19"/>
      <c r="AI45" s="19"/>
      <c r="AJ45" s="19"/>
      <c r="AK45" s="14">
        <f t="shared" si="8"/>
        <v>4</v>
      </c>
      <c r="AL45" s="14">
        <v>35</v>
      </c>
      <c r="AM45" s="36">
        <f t="shared" si="9"/>
        <v>140</v>
      </c>
      <c r="AN45" s="19">
        <v>0</v>
      </c>
      <c r="AO45" s="36">
        <v>100</v>
      </c>
      <c r="AP45" s="36">
        <v>100</v>
      </c>
      <c r="AQ45" s="41"/>
      <c r="AR45" s="19"/>
      <c r="AS45" s="19"/>
      <c r="AT45" s="19"/>
      <c r="AU45" s="40">
        <v>104</v>
      </c>
      <c r="AV45" s="40">
        <f t="shared" si="14"/>
        <v>0</v>
      </c>
      <c r="AW45" s="40">
        <v>1244</v>
      </c>
      <c r="AX45" s="40">
        <f t="shared" si="10"/>
        <v>4</v>
      </c>
      <c r="AY45" s="40">
        <f t="shared" si="11"/>
        <v>1248</v>
      </c>
      <c r="AZ45" s="40">
        <f>AO45</f>
        <v>100</v>
      </c>
      <c r="BA45" s="40">
        <f>AP45</f>
        <v>100</v>
      </c>
      <c r="BB45" s="40">
        <f t="shared" si="12"/>
        <v>36</v>
      </c>
      <c r="BC45" s="19" t="s">
        <v>57</v>
      </c>
      <c r="BD45" s="58" t="s">
        <v>1073</v>
      </c>
      <c r="BE45" s="44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</row>
    <row r="46" ht="15.85" spans="1:258">
      <c r="A46" s="13">
        <v>175</v>
      </c>
      <c r="B46" s="87" t="s">
        <v>104</v>
      </c>
      <c r="C46" s="88" t="s">
        <v>81</v>
      </c>
      <c r="D46" s="88"/>
      <c r="E46" s="88"/>
      <c r="F46" s="88">
        <v>7.5</v>
      </c>
      <c r="G46" s="88">
        <v>7.5</v>
      </c>
      <c r="H46" s="88">
        <v>7</v>
      </c>
      <c r="I46" s="88">
        <v>7</v>
      </c>
      <c r="J46" s="88">
        <v>7</v>
      </c>
      <c r="K46" s="88">
        <v>7</v>
      </c>
      <c r="L46" s="88">
        <v>7</v>
      </c>
      <c r="M46" s="88">
        <v>7</v>
      </c>
      <c r="N46" s="88">
        <v>7</v>
      </c>
      <c r="O46" s="88">
        <v>7.5</v>
      </c>
      <c r="P46" s="88">
        <v>8</v>
      </c>
      <c r="Q46" s="88">
        <v>7.5</v>
      </c>
      <c r="R46" s="88">
        <v>7</v>
      </c>
      <c r="S46" s="88">
        <v>5.5</v>
      </c>
      <c r="T46" s="88">
        <v>7.5</v>
      </c>
      <c r="U46" s="88">
        <v>8</v>
      </c>
      <c r="V46" s="88">
        <v>8</v>
      </c>
      <c r="W46" s="88">
        <v>8</v>
      </c>
      <c r="X46" s="88">
        <v>8</v>
      </c>
      <c r="Y46" s="88"/>
      <c r="Z46" s="88"/>
      <c r="AA46" s="88">
        <v>4</v>
      </c>
      <c r="AB46" s="91">
        <v>8</v>
      </c>
      <c r="AC46" s="88">
        <v>8</v>
      </c>
      <c r="AD46" s="88">
        <v>8</v>
      </c>
      <c r="AE46" s="88">
        <v>8.5</v>
      </c>
      <c r="AF46" s="88">
        <v>7.5</v>
      </c>
      <c r="AG46" s="91">
        <v>8</v>
      </c>
      <c r="AH46" s="88">
        <v>7</v>
      </c>
      <c r="AI46" s="88">
        <v>8</v>
      </c>
      <c r="AJ46" s="88"/>
      <c r="AK46" s="14">
        <f t="shared" si="8"/>
        <v>206</v>
      </c>
      <c r="AL46" s="14">
        <v>35</v>
      </c>
      <c r="AM46" s="36">
        <f t="shared" si="9"/>
        <v>7210</v>
      </c>
      <c r="AN46" s="92">
        <v>42900</v>
      </c>
      <c r="AO46" s="36">
        <v>0</v>
      </c>
      <c r="AP46" s="36">
        <v>100</v>
      </c>
      <c r="AQ46" s="93">
        <v>0</v>
      </c>
      <c r="AR46" s="88"/>
      <c r="AS46" s="88"/>
      <c r="AT46" s="87">
        <v>2650</v>
      </c>
      <c r="AU46" s="40">
        <f>AO46+AP46+AQ46+AR46+AS46+AT46+AX46</f>
        <v>2956</v>
      </c>
      <c r="AV46" s="40">
        <f t="shared" si="14"/>
        <v>42900</v>
      </c>
      <c r="AW46" s="94">
        <v>1585</v>
      </c>
      <c r="AX46" s="40">
        <f t="shared" si="10"/>
        <v>206</v>
      </c>
      <c r="AY46" s="40">
        <f t="shared" si="11"/>
        <v>1791</v>
      </c>
      <c r="AZ46" s="40">
        <v>1000</v>
      </c>
      <c r="BA46" s="40">
        <v>200</v>
      </c>
      <c r="BB46" s="40">
        <f t="shared" si="12"/>
        <v>4254</v>
      </c>
      <c r="BC46" s="95" t="s">
        <v>57</v>
      </c>
      <c r="BD46" s="58" t="s">
        <v>1074</v>
      </c>
      <c r="BE46" s="44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99"/>
      <c r="BT46" s="99"/>
      <c r="BU46" s="99"/>
      <c r="BV46" s="99"/>
      <c r="BW46" s="99"/>
      <c r="BX46" s="99"/>
      <c r="BY46" s="99"/>
      <c r="BZ46" s="99"/>
      <c r="CA46" s="99"/>
      <c r="CB46" s="99"/>
      <c r="CC46" s="99"/>
      <c r="CD46" s="99"/>
      <c r="CE46" s="99"/>
      <c r="CF46" s="99"/>
      <c r="CG46" s="99"/>
      <c r="CH46" s="99"/>
      <c r="CI46" s="99"/>
      <c r="CJ46" s="99"/>
      <c r="CK46" s="99"/>
      <c r="CL46" s="99"/>
      <c r="CM46" s="99"/>
      <c r="CN46" s="99"/>
      <c r="CO46" s="99"/>
      <c r="CP46" s="99"/>
      <c r="CQ46" s="99"/>
      <c r="CR46" s="99"/>
      <c r="CS46" s="99"/>
      <c r="CT46" s="99"/>
      <c r="CU46" s="99"/>
      <c r="CV46" s="99"/>
      <c r="CW46" s="99"/>
      <c r="CX46" s="99"/>
      <c r="CY46" s="99"/>
      <c r="CZ46" s="99"/>
      <c r="DA46" s="99"/>
      <c r="DB46" s="99"/>
      <c r="DC46" s="99"/>
      <c r="DD46" s="99"/>
      <c r="DE46" s="99"/>
      <c r="DF46" s="99"/>
      <c r="DG46" s="99"/>
      <c r="DH46" s="99"/>
      <c r="DI46" s="99"/>
      <c r="DJ46" s="99"/>
      <c r="DK46" s="99"/>
      <c r="DL46" s="99"/>
      <c r="DM46" s="99"/>
      <c r="DN46" s="99"/>
      <c r="DO46" s="99"/>
      <c r="DP46" s="99"/>
      <c r="DQ46" s="99"/>
      <c r="DR46" s="99"/>
      <c r="DS46" s="99"/>
      <c r="DT46" s="99"/>
      <c r="DU46" s="99"/>
      <c r="DV46" s="99"/>
      <c r="DW46" s="99"/>
      <c r="DX46" s="99"/>
      <c r="DY46" s="99"/>
      <c r="DZ46" s="99"/>
      <c r="EA46" s="99"/>
      <c r="EB46" s="99"/>
      <c r="EC46" s="99"/>
      <c r="ED46" s="99"/>
      <c r="EE46" s="99"/>
      <c r="EF46" s="99"/>
      <c r="EG46" s="99"/>
      <c r="EH46" s="99"/>
      <c r="EI46" s="99"/>
      <c r="EJ46" s="99"/>
      <c r="EK46" s="99"/>
      <c r="EL46" s="99"/>
      <c r="EM46" s="99"/>
      <c r="EN46" s="99"/>
      <c r="EO46" s="99"/>
      <c r="EP46" s="99"/>
      <c r="EQ46" s="99"/>
      <c r="ER46" s="99"/>
      <c r="ES46" s="99"/>
      <c r="ET46" s="99"/>
      <c r="EU46" s="99"/>
      <c r="EV46" s="99"/>
      <c r="EW46" s="99"/>
      <c r="EX46" s="99"/>
      <c r="EY46" s="99"/>
      <c r="EZ46" s="99"/>
      <c r="FA46" s="99"/>
      <c r="FB46" s="99"/>
      <c r="FC46" s="99"/>
      <c r="FD46" s="99"/>
      <c r="FE46" s="99"/>
      <c r="FF46" s="99"/>
      <c r="FG46" s="99"/>
      <c r="FH46" s="99"/>
      <c r="FI46" s="99"/>
      <c r="FJ46" s="99"/>
      <c r="FK46" s="99"/>
      <c r="FL46" s="99"/>
      <c r="FM46" s="99"/>
      <c r="FN46" s="99"/>
      <c r="FO46" s="99"/>
      <c r="FP46" s="99"/>
      <c r="FQ46" s="99"/>
      <c r="FR46" s="99"/>
      <c r="FS46" s="99"/>
      <c r="FT46" s="99"/>
      <c r="FU46" s="99"/>
      <c r="FV46" s="99"/>
      <c r="FW46" s="99"/>
      <c r="FX46" s="99"/>
      <c r="FY46" s="99"/>
      <c r="FZ46" s="99"/>
      <c r="GA46" s="99"/>
      <c r="GB46" s="99"/>
      <c r="GC46" s="99"/>
      <c r="GD46" s="99"/>
      <c r="GE46" s="99"/>
      <c r="GF46" s="99"/>
      <c r="GG46" s="99"/>
      <c r="GH46" s="99"/>
      <c r="GI46" s="99"/>
      <c r="GJ46" s="99"/>
      <c r="GK46" s="99"/>
      <c r="GL46" s="99"/>
      <c r="GM46" s="99"/>
      <c r="GN46" s="99"/>
      <c r="GO46" s="99"/>
      <c r="GP46" s="99"/>
      <c r="GQ46" s="99"/>
      <c r="GR46" s="99"/>
      <c r="GS46" s="99"/>
      <c r="GT46" s="99"/>
      <c r="GU46" s="99"/>
      <c r="GV46" s="99"/>
      <c r="GW46" s="99"/>
      <c r="GX46" s="99"/>
      <c r="GY46" s="99"/>
      <c r="GZ46" s="99"/>
      <c r="HA46" s="99"/>
      <c r="HB46" s="99"/>
      <c r="HC46" s="99"/>
      <c r="HD46" s="99"/>
      <c r="HE46" s="99"/>
      <c r="HF46" s="99"/>
      <c r="HG46" s="99"/>
      <c r="HH46" s="99"/>
      <c r="HI46" s="99"/>
      <c r="HJ46" s="99"/>
      <c r="HK46" s="99"/>
      <c r="HL46" s="99"/>
      <c r="HM46" s="99"/>
      <c r="HN46" s="99"/>
      <c r="HO46" s="99"/>
      <c r="HP46" s="99"/>
      <c r="HQ46" s="99"/>
      <c r="HR46" s="99"/>
      <c r="HS46" s="99"/>
      <c r="HT46" s="99"/>
      <c r="HU46" s="99"/>
      <c r="HV46" s="99"/>
      <c r="HW46" s="99"/>
      <c r="HX46" s="99"/>
      <c r="HY46" s="99"/>
      <c r="HZ46" s="99"/>
      <c r="IA46" s="99"/>
      <c r="IB46" s="99"/>
      <c r="IC46" s="99"/>
      <c r="ID46" s="99"/>
      <c r="IE46" s="99"/>
      <c r="IF46" s="99"/>
      <c r="IG46" s="99"/>
      <c r="IH46" s="99"/>
      <c r="II46" s="99"/>
      <c r="IJ46" s="99"/>
      <c r="IK46" s="99"/>
      <c r="IL46" s="99"/>
      <c r="IM46" s="99"/>
      <c r="IN46" s="99"/>
      <c r="IO46" s="99"/>
      <c r="IP46" s="99"/>
      <c r="IQ46" s="99"/>
      <c r="IR46" s="99"/>
      <c r="IS46" s="99"/>
      <c r="IT46" s="99"/>
      <c r="IU46" s="99"/>
      <c r="IV46" s="99"/>
      <c r="IW46" s="99"/>
      <c r="IX46" s="99"/>
    </row>
    <row r="47" ht="15.85" spans="1:258">
      <c r="A47" s="13">
        <v>177</v>
      </c>
      <c r="B47" s="18" t="s">
        <v>105</v>
      </c>
      <c r="C47" s="19" t="s">
        <v>81</v>
      </c>
      <c r="D47" s="19"/>
      <c r="E47" s="19"/>
      <c r="F47" s="19">
        <v>5</v>
      </c>
      <c r="G47" s="19">
        <v>5</v>
      </c>
      <c r="H47" s="19">
        <v>5</v>
      </c>
      <c r="I47" s="19">
        <v>5</v>
      </c>
      <c r="J47" s="19">
        <v>5</v>
      </c>
      <c r="K47" s="19">
        <v>5</v>
      </c>
      <c r="L47" s="19">
        <v>5</v>
      </c>
      <c r="M47" s="19">
        <v>5</v>
      </c>
      <c r="N47" s="19">
        <v>4.5</v>
      </c>
      <c r="O47" s="19">
        <v>4.5</v>
      </c>
      <c r="P47" s="19">
        <v>4</v>
      </c>
      <c r="Q47" s="19">
        <v>4.5</v>
      </c>
      <c r="R47" s="19">
        <v>4</v>
      </c>
      <c r="S47" s="19">
        <v>4</v>
      </c>
      <c r="T47" s="19">
        <v>5</v>
      </c>
      <c r="U47" s="19">
        <v>5</v>
      </c>
      <c r="V47" s="19">
        <v>5</v>
      </c>
      <c r="W47" s="19">
        <v>5</v>
      </c>
      <c r="X47" s="19">
        <v>6</v>
      </c>
      <c r="Y47" s="19">
        <v>6.5</v>
      </c>
      <c r="Z47" s="19">
        <v>6</v>
      </c>
      <c r="AA47" s="19">
        <v>7</v>
      </c>
      <c r="AB47" s="14">
        <v>7</v>
      </c>
      <c r="AC47" s="19">
        <v>7</v>
      </c>
      <c r="AD47" s="19">
        <v>6</v>
      </c>
      <c r="AE47" s="19">
        <v>7</v>
      </c>
      <c r="AF47" s="19">
        <v>5.5</v>
      </c>
      <c r="AG47" s="14">
        <v>6</v>
      </c>
      <c r="AH47" s="19">
        <v>6</v>
      </c>
      <c r="AI47" s="19">
        <v>7</v>
      </c>
      <c r="AJ47" s="19"/>
      <c r="AK47" s="14">
        <f t="shared" si="8"/>
        <v>162.5</v>
      </c>
      <c r="AL47" s="14">
        <v>35</v>
      </c>
      <c r="AM47" s="36">
        <f t="shared" si="9"/>
        <v>5687.5</v>
      </c>
      <c r="AN47" s="39">
        <v>14633</v>
      </c>
      <c r="AO47" s="36">
        <v>0</v>
      </c>
      <c r="AP47" s="36">
        <v>100</v>
      </c>
      <c r="AQ47" s="41">
        <v>3687.5</v>
      </c>
      <c r="AR47" s="19"/>
      <c r="AS47" s="19"/>
      <c r="AT47" s="18">
        <v>2650</v>
      </c>
      <c r="AU47" s="40">
        <v>5678.5</v>
      </c>
      <c r="AV47" s="40">
        <f t="shared" si="14"/>
        <v>10945.5</v>
      </c>
      <c r="AW47" s="40">
        <v>957</v>
      </c>
      <c r="AX47" s="40">
        <f t="shared" si="10"/>
        <v>162.5</v>
      </c>
      <c r="AY47" s="40">
        <f t="shared" si="11"/>
        <v>1119.5</v>
      </c>
      <c r="AZ47" s="40">
        <v>1000</v>
      </c>
      <c r="BA47" s="40">
        <f>AP47</f>
        <v>100</v>
      </c>
      <c r="BB47" s="40">
        <f t="shared" si="12"/>
        <v>9</v>
      </c>
      <c r="BC47" s="45" t="s">
        <v>57</v>
      </c>
      <c r="BD47" s="58" t="s">
        <v>1075</v>
      </c>
      <c r="BE47" s="44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  <c r="FY47" s="31"/>
      <c r="FZ47" s="31"/>
      <c r="GA47" s="31"/>
      <c r="GB47" s="31"/>
      <c r="GC47" s="31"/>
      <c r="GD47" s="31"/>
      <c r="GE47" s="31"/>
      <c r="GF47" s="31"/>
      <c r="GG47" s="31"/>
      <c r="GH47" s="31"/>
      <c r="GI47" s="31"/>
      <c r="GJ47" s="31"/>
      <c r="GK47" s="31"/>
      <c r="GL47" s="31"/>
      <c r="GM47" s="31"/>
      <c r="GN47" s="31"/>
      <c r="GO47" s="31"/>
      <c r="GP47" s="31"/>
      <c r="GQ47" s="31"/>
      <c r="GR47" s="31"/>
      <c r="GS47" s="31"/>
      <c r="GT47" s="31"/>
      <c r="GU47" s="31"/>
      <c r="GV47" s="31"/>
      <c r="GW47" s="31"/>
      <c r="GX47" s="31"/>
      <c r="GY47" s="31"/>
      <c r="GZ47" s="31"/>
      <c r="HA47" s="31"/>
      <c r="HB47" s="31"/>
      <c r="HC47" s="31"/>
      <c r="HD47" s="31"/>
      <c r="HE47" s="31"/>
      <c r="HF47" s="31"/>
      <c r="HG47" s="31"/>
      <c r="HH47" s="31"/>
      <c r="HI47" s="31"/>
      <c r="HJ47" s="31"/>
      <c r="HK47" s="31"/>
      <c r="HL47" s="31"/>
      <c r="HM47" s="31"/>
      <c r="HN47" s="31"/>
      <c r="HO47" s="31"/>
      <c r="HP47" s="31"/>
      <c r="HQ47" s="31"/>
      <c r="HR47" s="31"/>
      <c r="HS47" s="31"/>
      <c r="HT47" s="31"/>
      <c r="HU47" s="31"/>
      <c r="HV47" s="31"/>
      <c r="HW47" s="31"/>
      <c r="HX47" s="31"/>
      <c r="HY47" s="31"/>
      <c r="HZ47" s="31"/>
      <c r="IA47" s="31"/>
      <c r="IB47" s="31"/>
      <c r="IC47" s="31"/>
      <c r="ID47" s="31"/>
      <c r="IE47" s="31"/>
      <c r="IF47" s="31"/>
      <c r="IG47" s="31"/>
      <c r="IH47" s="31"/>
      <c r="II47" s="31"/>
      <c r="IJ47" s="31"/>
      <c r="IK47" s="31"/>
      <c r="IL47" s="31"/>
      <c r="IM47" s="31"/>
      <c r="IN47" s="31"/>
      <c r="IO47" s="31"/>
      <c r="IP47" s="31"/>
      <c r="IQ47" s="31"/>
      <c r="IR47" s="31"/>
      <c r="IS47" s="31"/>
      <c r="IT47" s="31"/>
      <c r="IU47" s="31"/>
      <c r="IV47" s="31"/>
      <c r="IW47" s="31"/>
      <c r="IX47" s="31"/>
    </row>
    <row r="48" ht="15.85" spans="1:258">
      <c r="A48" s="13">
        <v>178</v>
      </c>
      <c r="B48" s="18" t="s">
        <v>80</v>
      </c>
      <c r="C48" s="19" t="s">
        <v>81</v>
      </c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4"/>
      <c r="AC48" s="19"/>
      <c r="AD48" s="19"/>
      <c r="AE48" s="19"/>
      <c r="AF48" s="19"/>
      <c r="AG48" s="14"/>
      <c r="AH48" s="19"/>
      <c r="AI48" s="19"/>
      <c r="AJ48" s="19"/>
      <c r="AK48" s="14">
        <f t="shared" si="8"/>
        <v>0</v>
      </c>
      <c r="AL48" s="14">
        <v>35</v>
      </c>
      <c r="AM48" s="36">
        <f t="shared" si="9"/>
        <v>0</v>
      </c>
      <c r="AN48" s="19">
        <v>0</v>
      </c>
      <c r="AO48" s="36">
        <v>0</v>
      </c>
      <c r="AP48" s="36">
        <v>0</v>
      </c>
      <c r="AQ48" s="41"/>
      <c r="AR48" s="19"/>
      <c r="AS48" s="19"/>
      <c r="AT48" s="18"/>
      <c r="AU48" s="40">
        <f>AO48+AP48+AQ48+AR48+AS48+AT48+AX48</f>
        <v>0</v>
      </c>
      <c r="AV48" s="40">
        <f t="shared" si="14"/>
        <v>0</v>
      </c>
      <c r="AW48" s="40">
        <v>344</v>
      </c>
      <c r="AX48" s="40">
        <f t="shared" si="10"/>
        <v>0</v>
      </c>
      <c r="AY48" s="40">
        <f t="shared" si="11"/>
        <v>344</v>
      </c>
      <c r="AZ48" s="40">
        <v>1000</v>
      </c>
      <c r="BA48" s="40">
        <v>5100</v>
      </c>
      <c r="BB48" s="40">
        <f t="shared" si="12"/>
        <v>0</v>
      </c>
      <c r="BC48" s="45" t="s">
        <v>57</v>
      </c>
      <c r="BD48" s="58" t="s">
        <v>1076</v>
      </c>
      <c r="BE48" s="44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</row>
    <row r="49" ht="15.85" spans="1:258">
      <c r="A49" s="13">
        <v>199</v>
      </c>
      <c r="B49" s="23" t="s">
        <v>55</v>
      </c>
      <c r="C49" s="19" t="s">
        <v>56</v>
      </c>
      <c r="D49" s="19"/>
      <c r="E49" s="19"/>
      <c r="F49" s="19">
        <v>7.5</v>
      </c>
      <c r="G49" s="19">
        <v>7.5</v>
      </c>
      <c r="H49" s="19">
        <v>7.5</v>
      </c>
      <c r="I49" s="19">
        <v>7.5</v>
      </c>
      <c r="J49" s="19">
        <v>7.5</v>
      </c>
      <c r="K49" s="19">
        <v>7.5</v>
      </c>
      <c r="L49" s="19">
        <v>7</v>
      </c>
      <c r="M49" s="19">
        <v>6.5</v>
      </c>
      <c r="N49" s="19">
        <v>7</v>
      </c>
      <c r="O49" s="19">
        <v>7</v>
      </c>
      <c r="P49" s="19"/>
      <c r="Q49" s="19">
        <v>7.5</v>
      </c>
      <c r="R49" s="19">
        <v>7</v>
      </c>
      <c r="S49" s="19">
        <v>7.5</v>
      </c>
      <c r="T49" s="19">
        <v>6.5</v>
      </c>
      <c r="U49" s="19">
        <v>8</v>
      </c>
      <c r="V49" s="19">
        <v>7.5</v>
      </c>
      <c r="W49" s="19">
        <v>7.5</v>
      </c>
      <c r="X49" s="19">
        <v>6.5</v>
      </c>
      <c r="Y49" s="19">
        <v>7</v>
      </c>
      <c r="Z49" s="19">
        <v>7</v>
      </c>
      <c r="AA49" s="19">
        <v>6.5</v>
      </c>
      <c r="AB49" s="14">
        <v>6</v>
      </c>
      <c r="AC49" s="19">
        <v>5.5</v>
      </c>
      <c r="AD49" s="19">
        <v>5</v>
      </c>
      <c r="AE49" s="19">
        <v>4.5</v>
      </c>
      <c r="AF49" s="19">
        <v>5</v>
      </c>
      <c r="AG49" s="19">
        <v>6</v>
      </c>
      <c r="AH49" s="19">
        <v>6</v>
      </c>
      <c r="AI49" s="19">
        <v>6</v>
      </c>
      <c r="AJ49" s="19"/>
      <c r="AK49" s="14">
        <f t="shared" si="8"/>
        <v>195</v>
      </c>
      <c r="AL49" s="14">
        <v>35</v>
      </c>
      <c r="AM49" s="36">
        <f t="shared" si="9"/>
        <v>6825</v>
      </c>
      <c r="AN49" s="19">
        <v>0</v>
      </c>
      <c r="AO49" s="36"/>
      <c r="AP49" s="36">
        <v>100</v>
      </c>
      <c r="AQ49" s="41"/>
      <c r="AR49" s="19"/>
      <c r="AS49" s="19"/>
      <c r="AT49" s="18"/>
      <c r="AU49" s="40">
        <f>AO49+AP49+AQ49+AR49+AS49+AT49+AX49</f>
        <v>295</v>
      </c>
      <c r="AV49" s="40">
        <f t="shared" si="14"/>
        <v>0</v>
      </c>
      <c r="AW49" s="40">
        <v>865</v>
      </c>
      <c r="AX49" s="40">
        <f t="shared" si="10"/>
        <v>195</v>
      </c>
      <c r="AY49" s="40">
        <f t="shared" si="11"/>
        <v>1060</v>
      </c>
      <c r="AZ49" s="40">
        <v>1000</v>
      </c>
      <c r="BA49" s="40">
        <v>1600</v>
      </c>
      <c r="BB49" s="40">
        <f t="shared" si="12"/>
        <v>6530</v>
      </c>
      <c r="BC49" s="19" t="s">
        <v>57</v>
      </c>
      <c r="BD49" s="58" t="s">
        <v>1077</v>
      </c>
      <c r="BE49" s="44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</row>
    <row r="50" ht="15.85" spans="1:258">
      <c r="A50" s="13">
        <v>201</v>
      </c>
      <c r="B50" s="18" t="s">
        <v>58</v>
      </c>
      <c r="C50" s="19" t="s">
        <v>56</v>
      </c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4"/>
      <c r="AC50" s="19"/>
      <c r="AD50" s="19"/>
      <c r="AE50" s="19"/>
      <c r="AF50" s="19"/>
      <c r="AG50" s="19"/>
      <c r="AH50" s="19"/>
      <c r="AI50" s="19"/>
      <c r="AJ50" s="19"/>
      <c r="AK50" s="14">
        <f t="shared" si="8"/>
        <v>0</v>
      </c>
      <c r="AL50" s="14">
        <v>35</v>
      </c>
      <c r="AM50" s="36">
        <f t="shared" si="9"/>
        <v>0</v>
      </c>
      <c r="AN50" s="19">
        <v>0</v>
      </c>
      <c r="AO50" s="36">
        <v>0</v>
      </c>
      <c r="AP50" s="36">
        <v>0</v>
      </c>
      <c r="AQ50" s="41"/>
      <c r="AR50" s="19"/>
      <c r="AS50" s="19"/>
      <c r="AT50" s="18"/>
      <c r="AU50" s="40">
        <f>AO50+AP50+AQ50+AR50+AS50+AT50+AX50</f>
        <v>0</v>
      </c>
      <c r="AV50" s="40">
        <f t="shared" si="14"/>
        <v>0</v>
      </c>
      <c r="AW50" s="40">
        <v>1.5</v>
      </c>
      <c r="AX50" s="40">
        <f t="shared" si="10"/>
        <v>0</v>
      </c>
      <c r="AY50" s="40">
        <f t="shared" si="11"/>
        <v>1.5</v>
      </c>
      <c r="AZ50" s="40">
        <f>AO50</f>
        <v>0</v>
      </c>
      <c r="BA50" s="40">
        <f>AP50</f>
        <v>0</v>
      </c>
      <c r="BB50" s="40">
        <f t="shared" si="12"/>
        <v>0</v>
      </c>
      <c r="BC50" s="19" t="s">
        <v>57</v>
      </c>
      <c r="BD50" s="58" t="s">
        <v>1078</v>
      </c>
      <c r="BE50" s="44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</row>
    <row r="51" ht="15.85" spans="1:258">
      <c r="A51" s="13">
        <v>202</v>
      </c>
      <c r="B51" s="18" t="s">
        <v>59</v>
      </c>
      <c r="C51" s="19" t="s">
        <v>56</v>
      </c>
      <c r="D51" s="19">
        <v>228773392</v>
      </c>
      <c r="E51" s="19" t="s">
        <v>1079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4"/>
      <c r="AC51" s="19"/>
      <c r="AD51" s="19"/>
      <c r="AE51" s="19"/>
      <c r="AF51" s="19"/>
      <c r="AG51" s="19"/>
      <c r="AH51" s="19"/>
      <c r="AI51" s="19"/>
      <c r="AJ51" s="19"/>
      <c r="AK51" s="14">
        <f t="shared" si="8"/>
        <v>0</v>
      </c>
      <c r="AL51" s="14">
        <v>35</v>
      </c>
      <c r="AM51" s="36">
        <f t="shared" si="9"/>
        <v>0</v>
      </c>
      <c r="AN51" s="19">
        <v>0</v>
      </c>
      <c r="AO51" s="36"/>
      <c r="AP51" s="36"/>
      <c r="AQ51" s="41"/>
      <c r="AR51" s="19"/>
      <c r="AS51" s="19"/>
      <c r="AT51" s="18"/>
      <c r="AU51" s="40">
        <v>0</v>
      </c>
      <c r="AV51" s="40">
        <f t="shared" si="14"/>
        <v>0</v>
      </c>
      <c r="AW51" s="40">
        <v>172.5</v>
      </c>
      <c r="AX51" s="40">
        <f t="shared" si="10"/>
        <v>0</v>
      </c>
      <c r="AY51" s="40">
        <f t="shared" si="11"/>
        <v>172.5</v>
      </c>
      <c r="AZ51" s="40">
        <v>1000</v>
      </c>
      <c r="BA51" s="40">
        <f>AP51</f>
        <v>0</v>
      </c>
      <c r="BB51" s="40">
        <f t="shared" si="12"/>
        <v>0</v>
      </c>
      <c r="BC51" s="45" t="s">
        <v>57</v>
      </c>
      <c r="BD51" s="58" t="s">
        <v>1080</v>
      </c>
      <c r="BE51" s="44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</row>
    <row r="52" ht="15.85" spans="1:258">
      <c r="A52" s="13">
        <v>208</v>
      </c>
      <c r="B52" s="18" t="s">
        <v>60</v>
      </c>
      <c r="C52" s="19" t="s">
        <v>56</v>
      </c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4"/>
      <c r="AC52" s="19"/>
      <c r="AD52" s="19"/>
      <c r="AE52" s="19"/>
      <c r="AF52" s="19"/>
      <c r="AG52" s="19"/>
      <c r="AH52" s="19"/>
      <c r="AI52" s="19"/>
      <c r="AJ52" s="19"/>
      <c r="AK52" s="14">
        <f t="shared" si="8"/>
        <v>0</v>
      </c>
      <c r="AL52" s="14">
        <v>35</v>
      </c>
      <c r="AM52" s="36">
        <f t="shared" si="9"/>
        <v>0</v>
      </c>
      <c r="AN52" s="19">
        <v>0</v>
      </c>
      <c r="AO52" s="36">
        <v>0</v>
      </c>
      <c r="AP52" s="36">
        <v>0</v>
      </c>
      <c r="AQ52" s="41"/>
      <c r="AR52" s="19"/>
      <c r="AS52" s="19"/>
      <c r="AT52" s="18"/>
      <c r="AU52" s="40">
        <f t="shared" ref="AU52:AU59" si="17">AO52+AP52+AQ52+AR52+AS52+AT52+AX52</f>
        <v>0</v>
      </c>
      <c r="AV52" s="40">
        <f t="shared" si="14"/>
        <v>0</v>
      </c>
      <c r="AW52" s="40">
        <v>214.5</v>
      </c>
      <c r="AX52" s="40">
        <f t="shared" si="10"/>
        <v>0</v>
      </c>
      <c r="AY52" s="40">
        <f t="shared" si="11"/>
        <v>214.5</v>
      </c>
      <c r="AZ52" s="40">
        <v>1000</v>
      </c>
      <c r="BA52" s="40">
        <v>1100</v>
      </c>
      <c r="BB52" s="40">
        <f t="shared" si="12"/>
        <v>0</v>
      </c>
      <c r="BC52" s="19" t="s">
        <v>57</v>
      </c>
      <c r="BD52" s="58" t="s">
        <v>1081</v>
      </c>
      <c r="BE52" s="44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</row>
    <row r="53" ht="15.85" spans="1:258">
      <c r="A53" s="13">
        <v>209</v>
      </c>
      <c r="B53" s="18" t="s">
        <v>61</v>
      </c>
      <c r="C53" s="19" t="s">
        <v>56</v>
      </c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4"/>
      <c r="AC53" s="19"/>
      <c r="AD53" s="19"/>
      <c r="AE53" s="19"/>
      <c r="AF53" s="19"/>
      <c r="AG53" s="19"/>
      <c r="AH53" s="19"/>
      <c r="AI53" s="19"/>
      <c r="AJ53" s="19"/>
      <c r="AK53" s="14">
        <f t="shared" ref="AK53:AK71" si="18">SUM(F53:AJ53)</f>
        <v>0</v>
      </c>
      <c r="AL53" s="14">
        <v>35</v>
      </c>
      <c r="AM53" s="36">
        <f t="shared" ref="AM53:AM71" si="19">AK53*AL53</f>
        <v>0</v>
      </c>
      <c r="AN53" s="19">
        <v>0</v>
      </c>
      <c r="AO53" s="36">
        <v>0</v>
      </c>
      <c r="AP53" s="36">
        <v>0</v>
      </c>
      <c r="AQ53" s="41"/>
      <c r="AR53" s="19"/>
      <c r="AS53" s="19"/>
      <c r="AT53" s="18"/>
      <c r="AU53" s="40">
        <f t="shared" si="17"/>
        <v>0</v>
      </c>
      <c r="AV53" s="40">
        <f t="shared" si="14"/>
        <v>0</v>
      </c>
      <c r="AW53" s="40">
        <v>185</v>
      </c>
      <c r="AX53" s="40">
        <f t="shared" ref="AX53:AX71" si="20">AK53</f>
        <v>0</v>
      </c>
      <c r="AY53" s="40">
        <f t="shared" ref="AY53:AY71" si="21">AW53+AX53</f>
        <v>185</v>
      </c>
      <c r="AZ53" s="40">
        <v>500</v>
      </c>
      <c r="BA53" s="40">
        <f>AP53</f>
        <v>0</v>
      </c>
      <c r="BB53" s="40">
        <f t="shared" ref="BB53:BB71" si="22">AM53-AU53</f>
        <v>0</v>
      </c>
      <c r="BC53" s="19" t="s">
        <v>57</v>
      </c>
      <c r="BD53" s="58" t="s">
        <v>1082</v>
      </c>
      <c r="BE53" s="44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</row>
    <row r="54" ht="15.85" spans="1:258">
      <c r="A54" s="13">
        <v>212</v>
      </c>
      <c r="B54" s="18" t="s">
        <v>62</v>
      </c>
      <c r="C54" s="19" t="s">
        <v>56</v>
      </c>
      <c r="D54" s="19"/>
      <c r="E54" s="19"/>
      <c r="F54" s="19">
        <v>3.5</v>
      </c>
      <c r="G54" s="19">
        <v>3.5</v>
      </c>
      <c r="H54" s="19">
        <v>3</v>
      </c>
      <c r="I54" s="19">
        <v>3.5</v>
      </c>
      <c r="J54" s="19">
        <v>3</v>
      </c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4"/>
      <c r="AC54" s="19"/>
      <c r="AD54" s="19"/>
      <c r="AE54" s="19"/>
      <c r="AF54" s="19"/>
      <c r="AG54" s="19"/>
      <c r="AH54" s="19"/>
      <c r="AI54" s="19"/>
      <c r="AJ54" s="19"/>
      <c r="AK54" s="14">
        <f t="shared" si="18"/>
        <v>16.5</v>
      </c>
      <c r="AL54" s="14">
        <v>35</v>
      </c>
      <c r="AM54" s="36">
        <f t="shared" si="19"/>
        <v>577.5</v>
      </c>
      <c r="AN54" s="19">
        <v>0</v>
      </c>
      <c r="AO54" s="36">
        <v>100</v>
      </c>
      <c r="AP54" s="36">
        <v>100</v>
      </c>
      <c r="AQ54" s="41"/>
      <c r="AR54" s="19"/>
      <c r="AS54" s="19"/>
      <c r="AT54" s="18"/>
      <c r="AU54" s="40">
        <f t="shared" si="17"/>
        <v>216.5</v>
      </c>
      <c r="AV54" s="40">
        <f t="shared" si="14"/>
        <v>0</v>
      </c>
      <c r="AW54" s="40">
        <v>713.5</v>
      </c>
      <c r="AX54" s="40">
        <f t="shared" si="20"/>
        <v>16.5</v>
      </c>
      <c r="AY54" s="40">
        <f t="shared" si="21"/>
        <v>730</v>
      </c>
      <c r="AZ54" s="40">
        <v>600</v>
      </c>
      <c r="BA54" s="40">
        <f>AP54</f>
        <v>100</v>
      </c>
      <c r="BB54" s="40">
        <f t="shared" si="22"/>
        <v>361</v>
      </c>
      <c r="BC54" s="45" t="s">
        <v>57</v>
      </c>
      <c r="BD54" s="58" t="s">
        <v>1083</v>
      </c>
      <c r="BE54" s="44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</row>
    <row r="55" ht="15.85" spans="1:258">
      <c r="A55" s="13">
        <v>214</v>
      </c>
      <c r="B55" s="20" t="s">
        <v>63</v>
      </c>
      <c r="C55" s="19" t="s">
        <v>56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4"/>
      <c r="AC55" s="19"/>
      <c r="AD55" s="19"/>
      <c r="AE55" s="19"/>
      <c r="AF55" s="19"/>
      <c r="AG55" s="19"/>
      <c r="AH55" s="19"/>
      <c r="AI55" s="19"/>
      <c r="AJ55" s="19"/>
      <c r="AK55" s="14">
        <f t="shared" si="18"/>
        <v>0</v>
      </c>
      <c r="AL55" s="14">
        <v>35</v>
      </c>
      <c r="AM55" s="36">
        <f t="shared" si="19"/>
        <v>0</v>
      </c>
      <c r="AN55" s="19">
        <v>0</v>
      </c>
      <c r="AO55" s="36">
        <v>0</v>
      </c>
      <c r="AP55" s="36">
        <v>0</v>
      </c>
      <c r="AQ55" s="41"/>
      <c r="AR55" s="19"/>
      <c r="AS55" s="19"/>
      <c r="AT55" s="18"/>
      <c r="AU55" s="40">
        <f t="shared" si="17"/>
        <v>0</v>
      </c>
      <c r="AV55" s="40">
        <f t="shared" si="14"/>
        <v>0</v>
      </c>
      <c r="AW55" s="40">
        <v>0</v>
      </c>
      <c r="AX55" s="40">
        <f t="shared" si="20"/>
        <v>0</v>
      </c>
      <c r="AY55" s="40">
        <f t="shared" si="21"/>
        <v>0</v>
      </c>
      <c r="AZ55" s="40">
        <v>1000</v>
      </c>
      <c r="BA55" s="40">
        <v>1100</v>
      </c>
      <c r="BB55" s="40">
        <f t="shared" si="22"/>
        <v>0</v>
      </c>
      <c r="BC55" s="45" t="s">
        <v>57</v>
      </c>
      <c r="BD55" s="58" t="s">
        <v>1084</v>
      </c>
      <c r="BE55" s="44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</row>
    <row r="56" ht="15.85" spans="1:258">
      <c r="A56" s="13">
        <v>216</v>
      </c>
      <c r="B56" s="18" t="s">
        <v>64</v>
      </c>
      <c r="C56" s="19" t="s">
        <v>56</v>
      </c>
      <c r="D56" s="19"/>
      <c r="E56" s="19"/>
      <c r="F56" s="19">
        <v>8.5</v>
      </c>
      <c r="G56" s="19">
        <v>10</v>
      </c>
      <c r="H56" s="19">
        <v>11</v>
      </c>
      <c r="I56" s="19">
        <v>11</v>
      </c>
      <c r="J56" s="19">
        <v>10.5</v>
      </c>
      <c r="K56" s="19">
        <v>11</v>
      </c>
      <c r="L56" s="19">
        <v>10.5</v>
      </c>
      <c r="M56" s="19">
        <v>11</v>
      </c>
      <c r="N56" s="19">
        <v>11.5</v>
      </c>
      <c r="O56" s="19">
        <v>12.5</v>
      </c>
      <c r="P56" s="19">
        <v>12.5</v>
      </c>
      <c r="Q56" s="19">
        <v>10</v>
      </c>
      <c r="R56" s="19">
        <v>10.5</v>
      </c>
      <c r="S56" s="19">
        <v>8.5</v>
      </c>
      <c r="T56" s="19">
        <v>6</v>
      </c>
      <c r="U56" s="19">
        <v>11</v>
      </c>
      <c r="V56" s="19">
        <v>10</v>
      </c>
      <c r="W56" s="19">
        <v>8.5</v>
      </c>
      <c r="X56" s="19">
        <v>10</v>
      </c>
      <c r="Y56" s="19">
        <v>10.5</v>
      </c>
      <c r="Z56" s="19">
        <v>11</v>
      </c>
      <c r="AA56" s="19">
        <v>11.5</v>
      </c>
      <c r="AB56" s="14">
        <v>10.5</v>
      </c>
      <c r="AC56" s="19">
        <v>10.5</v>
      </c>
      <c r="AD56" s="19">
        <v>10.5</v>
      </c>
      <c r="AE56" s="19">
        <v>10.5</v>
      </c>
      <c r="AF56" s="19">
        <v>10.5</v>
      </c>
      <c r="AG56" s="19">
        <v>4</v>
      </c>
      <c r="AH56" s="19">
        <v>10</v>
      </c>
      <c r="AI56" s="19">
        <v>9</v>
      </c>
      <c r="AJ56" s="19"/>
      <c r="AK56" s="14">
        <f t="shared" si="18"/>
        <v>303</v>
      </c>
      <c r="AL56" s="14">
        <v>35</v>
      </c>
      <c r="AM56" s="36">
        <f t="shared" si="19"/>
        <v>10605</v>
      </c>
      <c r="AN56" s="19">
        <v>52719</v>
      </c>
      <c r="AO56" s="36">
        <v>100</v>
      </c>
      <c r="AP56" s="36">
        <v>100</v>
      </c>
      <c r="AQ56" s="41">
        <v>8605</v>
      </c>
      <c r="AR56" s="19"/>
      <c r="AS56" s="19"/>
      <c r="AT56" s="18"/>
      <c r="AU56" s="40">
        <f t="shared" si="17"/>
        <v>9108</v>
      </c>
      <c r="AV56" s="40">
        <f t="shared" si="14"/>
        <v>44114</v>
      </c>
      <c r="AW56" s="40">
        <v>632.5</v>
      </c>
      <c r="AX56" s="40">
        <f t="shared" si="20"/>
        <v>303</v>
      </c>
      <c r="AY56" s="40">
        <f t="shared" si="21"/>
        <v>935.5</v>
      </c>
      <c r="AZ56" s="40">
        <f>AO56</f>
        <v>100</v>
      </c>
      <c r="BA56" s="40">
        <f>AP56</f>
        <v>100</v>
      </c>
      <c r="BB56" s="40">
        <f t="shared" si="22"/>
        <v>1497</v>
      </c>
      <c r="BC56" s="45" t="s">
        <v>57</v>
      </c>
      <c r="BD56" s="58" t="s">
        <v>1085</v>
      </c>
      <c r="BE56" s="44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1"/>
      <c r="FZ56" s="31"/>
      <c r="GA56" s="31"/>
      <c r="GB56" s="31"/>
      <c r="GC56" s="31"/>
      <c r="GD56" s="31"/>
      <c r="GE56" s="31"/>
      <c r="GF56" s="31"/>
      <c r="GG56" s="31"/>
      <c r="GH56" s="31"/>
      <c r="GI56" s="31"/>
      <c r="GJ56" s="31"/>
      <c r="GK56" s="31"/>
      <c r="GL56" s="31"/>
      <c r="GM56" s="31"/>
      <c r="GN56" s="31"/>
      <c r="GO56" s="31"/>
      <c r="GP56" s="31"/>
      <c r="GQ56" s="31"/>
      <c r="GR56" s="31"/>
      <c r="GS56" s="31"/>
      <c r="GT56" s="31"/>
      <c r="GU56" s="31"/>
      <c r="GV56" s="31"/>
      <c r="GW56" s="31"/>
      <c r="GX56" s="31"/>
      <c r="GY56" s="31"/>
      <c r="GZ56" s="31"/>
      <c r="HA56" s="31"/>
      <c r="HB56" s="31"/>
      <c r="HC56" s="31"/>
      <c r="HD56" s="31"/>
      <c r="HE56" s="31"/>
      <c r="HF56" s="31"/>
      <c r="HG56" s="31"/>
      <c r="HH56" s="31"/>
      <c r="HI56" s="31"/>
      <c r="HJ56" s="31"/>
      <c r="HK56" s="31"/>
      <c r="HL56" s="31"/>
      <c r="HM56" s="31"/>
      <c r="HN56" s="31"/>
      <c r="HO56" s="31"/>
      <c r="HP56" s="31"/>
      <c r="HQ56" s="31"/>
      <c r="HR56" s="31"/>
      <c r="HS56" s="31"/>
      <c r="HT56" s="31"/>
      <c r="HU56" s="31"/>
      <c r="HV56" s="31"/>
      <c r="HW56" s="31"/>
      <c r="HX56" s="31"/>
      <c r="HY56" s="31"/>
      <c r="HZ56" s="31"/>
      <c r="IA56" s="31"/>
      <c r="IB56" s="31"/>
      <c r="IC56" s="31"/>
      <c r="ID56" s="31"/>
      <c r="IE56" s="31"/>
      <c r="IF56" s="31"/>
      <c r="IG56" s="31"/>
      <c r="IH56" s="31"/>
      <c r="II56" s="31"/>
      <c r="IJ56" s="31"/>
      <c r="IK56" s="31"/>
      <c r="IL56" s="31"/>
      <c r="IM56" s="31"/>
      <c r="IN56" s="31"/>
      <c r="IO56" s="31"/>
      <c r="IP56" s="31"/>
      <c r="IQ56" s="31"/>
      <c r="IR56" s="31"/>
      <c r="IS56" s="31"/>
      <c r="IT56" s="31"/>
      <c r="IU56" s="31"/>
      <c r="IV56" s="31"/>
      <c r="IW56" s="31"/>
      <c r="IX56" s="31"/>
    </row>
    <row r="57" ht="15.85" spans="1:258">
      <c r="A57" s="13">
        <v>219</v>
      </c>
      <c r="B57" s="18" t="s">
        <v>65</v>
      </c>
      <c r="C57" s="19" t="s">
        <v>56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4"/>
      <c r="AC57" s="19"/>
      <c r="AD57" s="19"/>
      <c r="AE57" s="19"/>
      <c r="AF57" s="19"/>
      <c r="AG57" s="19"/>
      <c r="AH57" s="19"/>
      <c r="AI57" s="19"/>
      <c r="AJ57" s="19"/>
      <c r="AK57" s="14">
        <f t="shared" si="18"/>
        <v>0</v>
      </c>
      <c r="AL57" s="14">
        <v>35</v>
      </c>
      <c r="AM57" s="36">
        <f t="shared" si="19"/>
        <v>0</v>
      </c>
      <c r="AN57" s="19">
        <v>0</v>
      </c>
      <c r="AO57" s="36">
        <v>0</v>
      </c>
      <c r="AP57" s="36">
        <v>0</v>
      </c>
      <c r="AQ57" s="41"/>
      <c r="AR57" s="19"/>
      <c r="AS57" s="19"/>
      <c r="AT57" s="18"/>
      <c r="AU57" s="40">
        <f t="shared" si="17"/>
        <v>0</v>
      </c>
      <c r="AV57" s="40">
        <f t="shared" si="14"/>
        <v>0</v>
      </c>
      <c r="AW57" s="40">
        <v>0</v>
      </c>
      <c r="AX57" s="40">
        <f t="shared" si="20"/>
        <v>0</v>
      </c>
      <c r="AY57" s="40">
        <f t="shared" si="21"/>
        <v>0</v>
      </c>
      <c r="AZ57" s="40">
        <f>AO57</f>
        <v>0</v>
      </c>
      <c r="BA57" s="40">
        <f>AP57</f>
        <v>0</v>
      </c>
      <c r="BB57" s="40">
        <f t="shared" si="22"/>
        <v>0</v>
      </c>
      <c r="BC57" s="45" t="s">
        <v>57</v>
      </c>
      <c r="BD57" s="58" t="s">
        <v>1086</v>
      </c>
      <c r="BE57" s="44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</row>
    <row r="58" ht="15.85" spans="1:258">
      <c r="A58" s="13">
        <v>225</v>
      </c>
      <c r="B58" s="18" t="s">
        <v>66</v>
      </c>
      <c r="C58" s="19" t="s">
        <v>56</v>
      </c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4"/>
      <c r="AC58" s="19"/>
      <c r="AD58" s="19"/>
      <c r="AE58" s="19"/>
      <c r="AF58" s="19"/>
      <c r="AG58" s="19"/>
      <c r="AH58" s="19"/>
      <c r="AI58" s="19"/>
      <c r="AJ58" s="19"/>
      <c r="AK58" s="14">
        <f t="shared" si="18"/>
        <v>0</v>
      </c>
      <c r="AL58" s="14">
        <v>35</v>
      </c>
      <c r="AM58" s="36">
        <f t="shared" si="19"/>
        <v>0</v>
      </c>
      <c r="AN58" s="19">
        <v>0</v>
      </c>
      <c r="AO58" s="36">
        <v>0</v>
      </c>
      <c r="AP58" s="36">
        <v>0</v>
      </c>
      <c r="AQ58" s="41"/>
      <c r="AR58" s="19"/>
      <c r="AS58" s="19"/>
      <c r="AT58" s="18"/>
      <c r="AU58" s="40">
        <f t="shared" si="17"/>
        <v>0</v>
      </c>
      <c r="AV58" s="40">
        <f t="shared" si="14"/>
        <v>0</v>
      </c>
      <c r="AW58" s="40">
        <v>840.5</v>
      </c>
      <c r="AX58" s="40">
        <f t="shared" si="20"/>
        <v>0</v>
      </c>
      <c r="AY58" s="40">
        <f t="shared" si="21"/>
        <v>840.5</v>
      </c>
      <c r="AZ58" s="40">
        <v>1000</v>
      </c>
      <c r="BA58" s="40">
        <v>1100</v>
      </c>
      <c r="BB58" s="40">
        <f t="shared" si="22"/>
        <v>0</v>
      </c>
      <c r="BC58" s="45" t="s">
        <v>57</v>
      </c>
      <c r="BD58" s="58" t="s">
        <v>1087</v>
      </c>
      <c r="BE58" s="44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</row>
    <row r="59" ht="15.85" spans="1:258">
      <c r="A59" s="13">
        <v>227</v>
      </c>
      <c r="B59" s="18" t="s">
        <v>67</v>
      </c>
      <c r="C59" s="19" t="s">
        <v>56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4"/>
      <c r="AC59" s="19"/>
      <c r="AD59" s="19"/>
      <c r="AE59" s="19"/>
      <c r="AF59" s="19"/>
      <c r="AG59" s="19"/>
      <c r="AH59" s="19"/>
      <c r="AI59" s="19"/>
      <c r="AJ59" s="19"/>
      <c r="AK59" s="14">
        <f t="shared" si="18"/>
        <v>0</v>
      </c>
      <c r="AL59" s="14">
        <v>35</v>
      </c>
      <c r="AM59" s="36">
        <f t="shared" si="19"/>
        <v>0</v>
      </c>
      <c r="AN59" s="19">
        <v>0</v>
      </c>
      <c r="AO59" s="36">
        <v>0</v>
      </c>
      <c r="AP59" s="36">
        <v>0</v>
      </c>
      <c r="AQ59" s="41"/>
      <c r="AR59" s="19"/>
      <c r="AS59" s="19"/>
      <c r="AT59" s="18"/>
      <c r="AU59" s="40">
        <f t="shared" si="17"/>
        <v>0</v>
      </c>
      <c r="AV59" s="40">
        <f t="shared" si="14"/>
        <v>0</v>
      </c>
      <c r="AW59" s="40">
        <v>382.5</v>
      </c>
      <c r="AX59" s="40">
        <f t="shared" si="20"/>
        <v>0</v>
      </c>
      <c r="AY59" s="40">
        <f t="shared" si="21"/>
        <v>382.5</v>
      </c>
      <c r="AZ59" s="40">
        <f>AO59</f>
        <v>0</v>
      </c>
      <c r="BA59" s="40">
        <f>AP59</f>
        <v>0</v>
      </c>
      <c r="BB59" s="40">
        <f t="shared" si="22"/>
        <v>0</v>
      </c>
      <c r="BC59" s="19" t="s">
        <v>57</v>
      </c>
      <c r="BD59" s="58" t="s">
        <v>1088</v>
      </c>
      <c r="BE59" s="44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</row>
    <row r="60" ht="15.85" spans="1:258">
      <c r="A60" s="13">
        <v>231</v>
      </c>
      <c r="B60" s="18" t="s">
        <v>68</v>
      </c>
      <c r="C60" s="19" t="s">
        <v>56</v>
      </c>
      <c r="D60" s="19"/>
      <c r="E60" s="19"/>
      <c r="F60" s="19"/>
      <c r="G60" s="19"/>
      <c r="H60" s="19">
        <v>1.5</v>
      </c>
      <c r="I60" s="19">
        <v>1.5</v>
      </c>
      <c r="J60" s="19">
        <v>2</v>
      </c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4"/>
      <c r="AC60" s="19"/>
      <c r="AD60" s="19"/>
      <c r="AE60" s="19"/>
      <c r="AF60" s="19"/>
      <c r="AG60" s="19"/>
      <c r="AH60" s="19"/>
      <c r="AI60" s="19"/>
      <c r="AJ60" s="19"/>
      <c r="AK60" s="14">
        <f t="shared" si="18"/>
        <v>5</v>
      </c>
      <c r="AL60" s="14">
        <v>35</v>
      </c>
      <c r="AM60" s="36">
        <f t="shared" si="19"/>
        <v>175</v>
      </c>
      <c r="AN60" s="19">
        <v>814.5</v>
      </c>
      <c r="AO60" s="36"/>
      <c r="AP60" s="36"/>
      <c r="AQ60" s="41"/>
      <c r="AR60" s="19"/>
      <c r="AS60" s="19"/>
      <c r="AT60" s="18"/>
      <c r="AU60" s="40">
        <v>105</v>
      </c>
      <c r="AV60" s="40">
        <f t="shared" si="14"/>
        <v>814.5</v>
      </c>
      <c r="AW60" s="40">
        <v>150.5</v>
      </c>
      <c r="AX60" s="40">
        <f t="shared" si="20"/>
        <v>5</v>
      </c>
      <c r="AY60" s="40">
        <f t="shared" si="21"/>
        <v>155.5</v>
      </c>
      <c r="AZ60" s="40">
        <v>1000</v>
      </c>
      <c r="BA60" s="40">
        <v>100</v>
      </c>
      <c r="BB60" s="40">
        <f t="shared" si="22"/>
        <v>70</v>
      </c>
      <c r="BC60" s="45" t="s">
        <v>57</v>
      </c>
      <c r="BD60" s="58" t="s">
        <v>1089</v>
      </c>
      <c r="BE60" s="44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</row>
    <row r="61" ht="15.85" spans="1:258">
      <c r="A61" s="13">
        <v>328</v>
      </c>
      <c r="B61" s="19" t="s">
        <v>69</v>
      </c>
      <c r="C61" s="19" t="s">
        <v>70</v>
      </c>
      <c r="D61" s="19"/>
      <c r="E61" s="19"/>
      <c r="F61" s="19"/>
      <c r="G61" s="14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4"/>
      <c r="AC61" s="19"/>
      <c r="AD61" s="19"/>
      <c r="AE61" s="19"/>
      <c r="AF61" s="19"/>
      <c r="AG61" s="19"/>
      <c r="AH61" s="19"/>
      <c r="AI61" s="19"/>
      <c r="AJ61" s="19"/>
      <c r="AK61" s="14">
        <f t="shared" si="18"/>
        <v>0</v>
      </c>
      <c r="AL61" s="14">
        <v>35</v>
      </c>
      <c r="AM61" s="36">
        <f t="shared" si="19"/>
        <v>0</v>
      </c>
      <c r="AN61" s="19">
        <v>0</v>
      </c>
      <c r="AO61" s="36">
        <v>0</v>
      </c>
      <c r="AP61" s="36">
        <v>0</v>
      </c>
      <c r="AQ61" s="41"/>
      <c r="AR61" s="19"/>
      <c r="AS61" s="19"/>
      <c r="AT61" s="19"/>
      <c r="AU61" s="40">
        <f t="shared" ref="AU61:AU67" si="23">AO61+AP61+AQ61+AR61+AS61+AT61+AX61</f>
        <v>0</v>
      </c>
      <c r="AV61" s="40">
        <f t="shared" si="14"/>
        <v>0</v>
      </c>
      <c r="AW61" s="40">
        <v>20.5</v>
      </c>
      <c r="AX61" s="40">
        <f t="shared" si="20"/>
        <v>0</v>
      </c>
      <c r="AY61" s="40">
        <f t="shared" si="21"/>
        <v>20.5</v>
      </c>
      <c r="AZ61" s="40">
        <f>AO61</f>
        <v>0</v>
      </c>
      <c r="BA61" s="40">
        <f>AP61</f>
        <v>0</v>
      </c>
      <c r="BB61" s="40">
        <f t="shared" si="22"/>
        <v>0</v>
      </c>
      <c r="BC61" s="19" t="s">
        <v>57</v>
      </c>
      <c r="BD61" s="58" t="s">
        <v>1090</v>
      </c>
      <c r="BE61" s="44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</row>
    <row r="62" ht="15.85" spans="1:258">
      <c r="A62" s="13">
        <v>345</v>
      </c>
      <c r="B62" s="19" t="s">
        <v>71</v>
      </c>
      <c r="C62" s="19" t="s">
        <v>70</v>
      </c>
      <c r="D62" s="19"/>
      <c r="E62" s="19">
        <v>712536756</v>
      </c>
      <c r="F62" s="19">
        <v>5</v>
      </c>
      <c r="G62" s="14">
        <v>5</v>
      </c>
      <c r="H62" s="19">
        <v>5</v>
      </c>
      <c r="I62" s="19">
        <v>5</v>
      </c>
      <c r="J62" s="19">
        <v>5</v>
      </c>
      <c r="K62" s="19">
        <v>5</v>
      </c>
      <c r="L62" s="19">
        <v>5</v>
      </c>
      <c r="M62" s="19">
        <v>5</v>
      </c>
      <c r="N62" s="19">
        <v>5</v>
      </c>
      <c r="O62" s="19">
        <v>5</v>
      </c>
      <c r="P62" s="19">
        <v>5</v>
      </c>
      <c r="Q62" s="19">
        <v>5</v>
      </c>
      <c r="R62" s="19">
        <v>5</v>
      </c>
      <c r="S62" s="19">
        <v>5</v>
      </c>
      <c r="T62" s="19">
        <v>5</v>
      </c>
      <c r="U62" s="19">
        <v>5</v>
      </c>
      <c r="V62" s="19">
        <v>5</v>
      </c>
      <c r="W62" s="19">
        <v>5</v>
      </c>
      <c r="X62" s="19">
        <v>5</v>
      </c>
      <c r="Y62" s="19">
        <v>5</v>
      </c>
      <c r="Z62" s="19">
        <v>4</v>
      </c>
      <c r="AA62" s="19">
        <v>5</v>
      </c>
      <c r="AB62" s="14">
        <v>5</v>
      </c>
      <c r="AC62" s="19">
        <v>5</v>
      </c>
      <c r="AD62" s="19">
        <v>4</v>
      </c>
      <c r="AE62" s="19">
        <v>4.5</v>
      </c>
      <c r="AF62" s="19">
        <v>5</v>
      </c>
      <c r="AG62" s="19">
        <v>5</v>
      </c>
      <c r="AH62" s="19">
        <v>5</v>
      </c>
      <c r="AI62" s="19">
        <v>5</v>
      </c>
      <c r="AJ62" s="19"/>
      <c r="AK62" s="14">
        <f t="shared" si="18"/>
        <v>147.5</v>
      </c>
      <c r="AL62" s="14">
        <v>35</v>
      </c>
      <c r="AM62" s="36">
        <f t="shared" si="19"/>
        <v>5162.5</v>
      </c>
      <c r="AN62" s="19">
        <v>0</v>
      </c>
      <c r="AO62" s="36">
        <v>100</v>
      </c>
      <c r="AP62" s="36">
        <v>100</v>
      </c>
      <c r="AQ62" s="41"/>
      <c r="AR62" s="19"/>
      <c r="AS62" s="19"/>
      <c r="AT62" s="19"/>
      <c r="AU62" s="40">
        <f t="shared" si="23"/>
        <v>347.5</v>
      </c>
      <c r="AV62" s="40">
        <f t="shared" si="14"/>
        <v>0</v>
      </c>
      <c r="AW62" s="40">
        <v>754</v>
      </c>
      <c r="AX62" s="40">
        <f t="shared" si="20"/>
        <v>147.5</v>
      </c>
      <c r="AY62" s="40">
        <f t="shared" si="21"/>
        <v>901.5</v>
      </c>
      <c r="AZ62" s="40">
        <f>AO62</f>
        <v>100</v>
      </c>
      <c r="BA62" s="40">
        <f>AP62</f>
        <v>100</v>
      </c>
      <c r="BB62" s="40">
        <f t="shared" si="22"/>
        <v>4815</v>
      </c>
      <c r="BC62" s="14" t="s">
        <v>57</v>
      </c>
      <c r="BD62" s="58" t="s">
        <v>1091</v>
      </c>
      <c r="BE62" s="44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</row>
    <row r="63" ht="15.85" spans="1:258">
      <c r="A63" s="13">
        <v>357</v>
      </c>
      <c r="B63" s="19" t="s">
        <v>72</v>
      </c>
      <c r="C63" s="19" t="s">
        <v>70</v>
      </c>
      <c r="D63" s="19"/>
      <c r="E63" s="19"/>
      <c r="F63" s="19">
        <v>15</v>
      </c>
      <c r="G63" s="14">
        <v>11</v>
      </c>
      <c r="H63" s="19">
        <v>11</v>
      </c>
      <c r="I63" s="19">
        <v>10.5</v>
      </c>
      <c r="J63" s="19">
        <v>8</v>
      </c>
      <c r="K63" s="19">
        <v>11.5</v>
      </c>
      <c r="L63" s="19">
        <v>12</v>
      </c>
      <c r="M63" s="19">
        <v>12.5</v>
      </c>
      <c r="N63" s="19">
        <v>11.5</v>
      </c>
      <c r="O63" s="19">
        <v>11.5</v>
      </c>
      <c r="P63" s="19">
        <v>11</v>
      </c>
      <c r="Q63" s="19">
        <v>12</v>
      </c>
      <c r="R63" s="19">
        <v>12.5</v>
      </c>
      <c r="S63" s="19">
        <v>14</v>
      </c>
      <c r="T63" s="19">
        <v>12.5</v>
      </c>
      <c r="U63" s="19">
        <v>14.5</v>
      </c>
      <c r="V63" s="19">
        <v>13.5</v>
      </c>
      <c r="W63" s="19">
        <v>12</v>
      </c>
      <c r="X63" s="19">
        <v>12.5</v>
      </c>
      <c r="Y63" s="19">
        <v>12.5</v>
      </c>
      <c r="Z63" s="19">
        <v>13.5</v>
      </c>
      <c r="AA63" s="19">
        <v>13</v>
      </c>
      <c r="AB63" s="14">
        <v>12</v>
      </c>
      <c r="AC63" s="19">
        <v>9</v>
      </c>
      <c r="AD63" s="19">
        <v>8.5</v>
      </c>
      <c r="AE63" s="19">
        <v>10.5</v>
      </c>
      <c r="AF63" s="19">
        <v>9</v>
      </c>
      <c r="AG63" s="19">
        <v>9.5</v>
      </c>
      <c r="AH63" s="19">
        <v>9</v>
      </c>
      <c r="AI63" s="19">
        <v>8</v>
      </c>
      <c r="AJ63" s="19"/>
      <c r="AK63" s="14">
        <f t="shared" si="18"/>
        <v>343.5</v>
      </c>
      <c r="AL63" s="14">
        <v>35</v>
      </c>
      <c r="AM63" s="36">
        <f t="shared" si="19"/>
        <v>12022.5</v>
      </c>
      <c r="AN63" s="19">
        <v>5059</v>
      </c>
      <c r="AO63" s="36">
        <v>0</v>
      </c>
      <c r="AP63" s="36">
        <v>100</v>
      </c>
      <c r="AQ63" s="41">
        <v>0</v>
      </c>
      <c r="AR63" s="19"/>
      <c r="AS63" s="19"/>
      <c r="AT63" s="19">
        <v>10580</v>
      </c>
      <c r="AU63" s="40">
        <f t="shared" si="23"/>
        <v>11023.5</v>
      </c>
      <c r="AV63" s="40">
        <f t="shared" si="14"/>
        <v>5059</v>
      </c>
      <c r="AW63" s="40">
        <v>613</v>
      </c>
      <c r="AX63" s="40">
        <f t="shared" si="20"/>
        <v>343.5</v>
      </c>
      <c r="AY63" s="40">
        <f t="shared" si="21"/>
        <v>956.5</v>
      </c>
      <c r="AZ63" s="40">
        <v>1000</v>
      </c>
      <c r="BA63" s="40">
        <f>AP63</f>
        <v>100</v>
      </c>
      <c r="BB63" s="40">
        <f t="shared" si="22"/>
        <v>999</v>
      </c>
      <c r="BC63" s="19" t="s">
        <v>57</v>
      </c>
      <c r="BD63" s="58" t="s">
        <v>1092</v>
      </c>
      <c r="BE63" s="44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  <c r="FM63" s="33"/>
      <c r="FN63" s="33"/>
      <c r="FO63" s="33"/>
      <c r="FP63" s="33"/>
      <c r="FQ63" s="33"/>
      <c r="FR63" s="33"/>
      <c r="FS63" s="33"/>
      <c r="FT63" s="33"/>
      <c r="FU63" s="33"/>
      <c r="FV63" s="33"/>
      <c r="FW63" s="33"/>
      <c r="FX63" s="33"/>
      <c r="FY63" s="33"/>
      <c r="FZ63" s="33"/>
      <c r="GA63" s="33"/>
      <c r="GB63" s="33"/>
      <c r="GC63" s="33"/>
      <c r="GD63" s="33"/>
      <c r="GE63" s="33"/>
      <c r="GF63" s="33"/>
      <c r="GG63" s="33"/>
      <c r="GH63" s="33"/>
      <c r="GI63" s="33"/>
      <c r="GJ63" s="33"/>
      <c r="GK63" s="33"/>
      <c r="GL63" s="33"/>
      <c r="GM63" s="33"/>
      <c r="GN63" s="33"/>
      <c r="GO63" s="33"/>
      <c r="GP63" s="33"/>
      <c r="GQ63" s="33"/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</row>
    <row r="64" ht="15.85" spans="1:258">
      <c r="A64" s="13">
        <v>446</v>
      </c>
      <c r="B64" s="18" t="s">
        <v>109</v>
      </c>
      <c r="C64" s="19" t="s">
        <v>50</v>
      </c>
      <c r="D64" s="19"/>
      <c r="E64" s="19">
        <v>798452006</v>
      </c>
      <c r="F64" s="19">
        <v>4</v>
      </c>
      <c r="G64" s="14">
        <v>4</v>
      </c>
      <c r="H64" s="19">
        <v>4</v>
      </c>
      <c r="I64" s="19">
        <v>4</v>
      </c>
      <c r="J64" s="19">
        <v>4</v>
      </c>
      <c r="K64" s="19">
        <v>4.5</v>
      </c>
      <c r="L64" s="19">
        <v>4.5</v>
      </c>
      <c r="M64" s="19">
        <v>5</v>
      </c>
      <c r="N64" s="19">
        <v>5</v>
      </c>
      <c r="O64" s="19">
        <v>3.5</v>
      </c>
      <c r="P64" s="19">
        <v>4</v>
      </c>
      <c r="Q64" s="19">
        <v>4</v>
      </c>
      <c r="R64" s="19">
        <v>4</v>
      </c>
      <c r="S64" s="14">
        <v>4</v>
      </c>
      <c r="T64" s="19">
        <v>3.5</v>
      </c>
      <c r="U64" s="19">
        <v>3</v>
      </c>
      <c r="V64" s="19">
        <v>3.5</v>
      </c>
      <c r="W64" s="19">
        <v>3</v>
      </c>
      <c r="X64" s="19">
        <v>3</v>
      </c>
      <c r="Y64" s="19">
        <v>4</v>
      </c>
      <c r="Z64" s="19">
        <v>3</v>
      </c>
      <c r="AA64" s="19">
        <v>3.5</v>
      </c>
      <c r="AB64" s="14">
        <v>4</v>
      </c>
      <c r="AC64" s="19">
        <v>3.5</v>
      </c>
      <c r="AD64" s="19">
        <v>3</v>
      </c>
      <c r="AE64" s="19">
        <v>3</v>
      </c>
      <c r="AF64" s="19">
        <v>3.5</v>
      </c>
      <c r="AG64" s="19">
        <v>4</v>
      </c>
      <c r="AH64" s="19">
        <v>3</v>
      </c>
      <c r="AI64" s="19">
        <v>4.5</v>
      </c>
      <c r="AJ64" s="19"/>
      <c r="AK64" s="14">
        <f t="shared" si="18"/>
        <v>113.5</v>
      </c>
      <c r="AL64" s="14">
        <v>35</v>
      </c>
      <c r="AM64" s="36">
        <f t="shared" si="19"/>
        <v>3972.5</v>
      </c>
      <c r="AN64" s="19">
        <v>1425.5</v>
      </c>
      <c r="AO64" s="36">
        <v>0</v>
      </c>
      <c r="AP64" s="36">
        <v>100</v>
      </c>
      <c r="AQ64" s="41">
        <v>1425.5</v>
      </c>
      <c r="AR64" s="19"/>
      <c r="AS64" s="56"/>
      <c r="AT64" s="18"/>
      <c r="AU64" s="40">
        <f t="shared" si="23"/>
        <v>1639</v>
      </c>
      <c r="AV64" s="40">
        <f t="shared" si="14"/>
        <v>0</v>
      </c>
      <c r="AW64" s="40">
        <v>396.5</v>
      </c>
      <c r="AX64" s="40">
        <f t="shared" si="20"/>
        <v>113.5</v>
      </c>
      <c r="AY64" s="40">
        <f t="shared" si="21"/>
        <v>510</v>
      </c>
      <c r="AZ64" s="40">
        <v>1000</v>
      </c>
      <c r="BA64" s="40">
        <f>AP64</f>
        <v>100</v>
      </c>
      <c r="BB64" s="40">
        <f t="shared" si="22"/>
        <v>2333.5</v>
      </c>
      <c r="BC64" s="45" t="s">
        <v>57</v>
      </c>
      <c r="BD64" s="58" t="s">
        <v>1093</v>
      </c>
      <c r="BE64" s="44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</row>
    <row r="65" ht="15.85" spans="1:258">
      <c r="A65" s="13">
        <v>451</v>
      </c>
      <c r="B65" s="18" t="s">
        <v>106</v>
      </c>
      <c r="C65" s="19" t="s">
        <v>50</v>
      </c>
      <c r="D65" s="19"/>
      <c r="E65" s="19"/>
      <c r="F65" s="19">
        <v>1</v>
      </c>
      <c r="G65" s="14">
        <v>3</v>
      </c>
      <c r="H65" s="19"/>
      <c r="I65" s="19">
        <v>1</v>
      </c>
      <c r="J65" s="19">
        <v>1</v>
      </c>
      <c r="K65" s="19">
        <v>1</v>
      </c>
      <c r="L65" s="19">
        <v>1.5</v>
      </c>
      <c r="M65" s="19">
        <v>1.5</v>
      </c>
      <c r="N65" s="19">
        <v>1</v>
      </c>
      <c r="O65" s="19">
        <v>8</v>
      </c>
      <c r="P65" s="19">
        <v>1</v>
      </c>
      <c r="Q65" s="19">
        <v>1.5</v>
      </c>
      <c r="R65" s="19">
        <v>1</v>
      </c>
      <c r="S65" s="19">
        <v>1</v>
      </c>
      <c r="T65" s="19">
        <v>0.5</v>
      </c>
      <c r="U65" s="19">
        <v>0.5</v>
      </c>
      <c r="V65" s="19">
        <v>1</v>
      </c>
      <c r="W65" s="19">
        <v>0.5</v>
      </c>
      <c r="X65" s="19">
        <v>0.5</v>
      </c>
      <c r="Y65" s="19">
        <v>1</v>
      </c>
      <c r="Z65" s="19">
        <v>1</v>
      </c>
      <c r="AA65" s="19">
        <v>1</v>
      </c>
      <c r="AB65" s="14">
        <v>1</v>
      </c>
      <c r="AC65" s="19">
        <v>0.5</v>
      </c>
      <c r="AD65" s="19">
        <v>1</v>
      </c>
      <c r="AE65" s="19"/>
      <c r="AF65" s="19">
        <v>1.5</v>
      </c>
      <c r="AG65" s="19">
        <v>1</v>
      </c>
      <c r="AH65" s="19"/>
      <c r="AI65" s="19">
        <v>0.5</v>
      </c>
      <c r="AJ65" s="19"/>
      <c r="AK65" s="14">
        <f t="shared" si="18"/>
        <v>35</v>
      </c>
      <c r="AL65" s="14">
        <v>35</v>
      </c>
      <c r="AM65" s="36">
        <f t="shared" si="19"/>
        <v>1225</v>
      </c>
      <c r="AN65" s="19">
        <v>0</v>
      </c>
      <c r="AO65" s="36">
        <v>0</v>
      </c>
      <c r="AP65" s="36">
        <v>0</v>
      </c>
      <c r="AQ65" s="41"/>
      <c r="AR65" s="19"/>
      <c r="AS65" s="56"/>
      <c r="AT65" s="18"/>
      <c r="AU65" s="40">
        <f t="shared" si="23"/>
        <v>35</v>
      </c>
      <c r="AV65" s="40">
        <f t="shared" si="14"/>
        <v>0</v>
      </c>
      <c r="AW65" s="40">
        <v>520.5</v>
      </c>
      <c r="AX65" s="40">
        <f t="shared" si="20"/>
        <v>35</v>
      </c>
      <c r="AY65" s="40">
        <f t="shared" si="21"/>
        <v>555.5</v>
      </c>
      <c r="AZ65" s="40">
        <v>1000</v>
      </c>
      <c r="BA65" s="40">
        <v>1100</v>
      </c>
      <c r="BB65" s="40">
        <f t="shared" si="22"/>
        <v>1190</v>
      </c>
      <c r="BC65" s="45" t="s">
        <v>57</v>
      </c>
      <c r="BD65" s="58" t="s">
        <v>1094</v>
      </c>
      <c r="BE65" s="44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</row>
    <row r="66" ht="15.85" spans="1:258">
      <c r="A66" s="13">
        <v>453</v>
      </c>
      <c r="B66" s="18" t="s">
        <v>103</v>
      </c>
      <c r="C66" s="19" t="s">
        <v>50</v>
      </c>
      <c r="D66" s="19"/>
      <c r="E66" s="19">
        <v>729842262</v>
      </c>
      <c r="F66" s="19">
        <v>7.5</v>
      </c>
      <c r="G66" s="14">
        <v>7.5</v>
      </c>
      <c r="H66" s="19">
        <v>7.5</v>
      </c>
      <c r="I66" s="19">
        <v>6.5</v>
      </c>
      <c r="J66" s="19">
        <v>7.5</v>
      </c>
      <c r="K66" s="19">
        <v>8</v>
      </c>
      <c r="L66" s="19">
        <v>8</v>
      </c>
      <c r="M66" s="19">
        <v>8</v>
      </c>
      <c r="N66" s="19">
        <v>7.5</v>
      </c>
      <c r="O66" s="19">
        <v>5.5</v>
      </c>
      <c r="P66" s="19">
        <v>7.5</v>
      </c>
      <c r="Q66" s="19">
        <v>4</v>
      </c>
      <c r="R66" s="19">
        <v>5</v>
      </c>
      <c r="S66" s="19">
        <v>4</v>
      </c>
      <c r="T66" s="19">
        <v>6.5</v>
      </c>
      <c r="U66" s="19">
        <v>5</v>
      </c>
      <c r="V66" s="19">
        <v>5.5</v>
      </c>
      <c r="W66" s="19">
        <v>6</v>
      </c>
      <c r="X66" s="19">
        <v>6</v>
      </c>
      <c r="Y66" s="19">
        <v>6.5</v>
      </c>
      <c r="Z66" s="19">
        <v>6.5</v>
      </c>
      <c r="AA66" s="19">
        <v>6</v>
      </c>
      <c r="AB66" s="14">
        <v>5</v>
      </c>
      <c r="AC66" s="19">
        <v>5</v>
      </c>
      <c r="AD66" s="19">
        <v>3.5</v>
      </c>
      <c r="AE66" s="19">
        <v>7</v>
      </c>
      <c r="AF66" s="19">
        <v>3.5</v>
      </c>
      <c r="AG66" s="19">
        <v>7</v>
      </c>
      <c r="AH66" s="19">
        <v>5</v>
      </c>
      <c r="AI66" s="19"/>
      <c r="AJ66" s="19"/>
      <c r="AK66" s="14">
        <f t="shared" si="18"/>
        <v>178</v>
      </c>
      <c r="AL66" s="14">
        <v>35</v>
      </c>
      <c r="AM66" s="36">
        <f t="shared" si="19"/>
        <v>6230</v>
      </c>
      <c r="AN66" s="19">
        <v>0</v>
      </c>
      <c r="AO66" s="36">
        <v>0</v>
      </c>
      <c r="AP66" s="36">
        <v>100</v>
      </c>
      <c r="AQ66" s="41"/>
      <c r="AR66" s="19"/>
      <c r="AS66" s="56"/>
      <c r="AT66" s="18"/>
      <c r="AU66" s="40">
        <f t="shared" si="23"/>
        <v>278</v>
      </c>
      <c r="AV66" s="40">
        <f t="shared" si="14"/>
        <v>0</v>
      </c>
      <c r="AW66" s="40">
        <v>971</v>
      </c>
      <c r="AX66" s="40">
        <f t="shared" si="20"/>
        <v>178</v>
      </c>
      <c r="AY66" s="40">
        <f t="shared" si="21"/>
        <v>1149</v>
      </c>
      <c r="AZ66" s="40">
        <v>1000</v>
      </c>
      <c r="BA66" s="40">
        <f>AP66</f>
        <v>100</v>
      </c>
      <c r="BB66" s="40">
        <f t="shared" si="22"/>
        <v>5952</v>
      </c>
      <c r="BC66" s="45" t="s">
        <v>57</v>
      </c>
      <c r="BD66" s="58" t="s">
        <v>1095</v>
      </c>
      <c r="BE66" s="44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</row>
    <row r="67" ht="15.85" spans="1:258">
      <c r="A67" s="13">
        <v>466</v>
      </c>
      <c r="B67" s="18" t="s">
        <v>110</v>
      </c>
      <c r="C67" s="19" t="s">
        <v>50</v>
      </c>
      <c r="D67" s="19"/>
      <c r="E67" s="19"/>
      <c r="F67" s="19">
        <v>7</v>
      </c>
      <c r="G67" s="14">
        <v>7</v>
      </c>
      <c r="H67" s="19">
        <v>5</v>
      </c>
      <c r="I67" s="19">
        <v>7</v>
      </c>
      <c r="J67" s="19">
        <v>5.5</v>
      </c>
      <c r="K67" s="19">
        <v>6</v>
      </c>
      <c r="L67" s="19">
        <v>4</v>
      </c>
      <c r="M67" s="19"/>
      <c r="N67" s="19">
        <v>6</v>
      </c>
      <c r="O67" s="19">
        <v>4</v>
      </c>
      <c r="P67" s="19">
        <v>5.5</v>
      </c>
      <c r="Q67" s="19">
        <v>6</v>
      </c>
      <c r="R67" s="19">
        <v>5.5</v>
      </c>
      <c r="S67" s="19">
        <v>6</v>
      </c>
      <c r="T67" s="19">
        <v>6</v>
      </c>
      <c r="U67" s="19">
        <v>5.5</v>
      </c>
      <c r="V67" s="19">
        <v>6</v>
      </c>
      <c r="W67" s="19">
        <v>5.5</v>
      </c>
      <c r="X67" s="19">
        <v>6</v>
      </c>
      <c r="Y67" s="19">
        <v>4</v>
      </c>
      <c r="Z67" s="19">
        <v>5</v>
      </c>
      <c r="AA67" s="19">
        <v>5.5</v>
      </c>
      <c r="AB67" s="14">
        <v>5.5</v>
      </c>
      <c r="AC67" s="19">
        <v>4.5</v>
      </c>
      <c r="AD67" s="19">
        <v>5.5</v>
      </c>
      <c r="AE67" s="19">
        <v>5.5</v>
      </c>
      <c r="AF67" s="19">
        <v>4</v>
      </c>
      <c r="AG67" s="19"/>
      <c r="AH67" s="19"/>
      <c r="AI67" s="19"/>
      <c r="AJ67" s="19"/>
      <c r="AK67" s="14">
        <f t="shared" si="18"/>
        <v>143</v>
      </c>
      <c r="AL67" s="14">
        <v>35</v>
      </c>
      <c r="AM67" s="36">
        <f t="shared" si="19"/>
        <v>5005</v>
      </c>
      <c r="AN67" s="19">
        <v>21667</v>
      </c>
      <c r="AO67" s="36">
        <v>0</v>
      </c>
      <c r="AP67" s="36">
        <v>100</v>
      </c>
      <c r="AQ67" s="41">
        <v>1500</v>
      </c>
      <c r="AR67" s="19"/>
      <c r="AS67" s="19"/>
      <c r="AT67" s="18">
        <v>2300</v>
      </c>
      <c r="AU67" s="40">
        <f t="shared" si="23"/>
        <v>4043</v>
      </c>
      <c r="AV67" s="40">
        <f t="shared" si="14"/>
        <v>20167</v>
      </c>
      <c r="AW67" s="40">
        <v>1574</v>
      </c>
      <c r="AX67" s="40">
        <f t="shared" si="20"/>
        <v>143</v>
      </c>
      <c r="AY67" s="40">
        <f t="shared" si="21"/>
        <v>1717</v>
      </c>
      <c r="AZ67" s="40">
        <v>1000</v>
      </c>
      <c r="BA67" s="40">
        <v>1500</v>
      </c>
      <c r="BB67" s="40">
        <f t="shared" si="22"/>
        <v>962</v>
      </c>
      <c r="BC67" s="45" t="s">
        <v>57</v>
      </c>
      <c r="BD67" s="58" t="s">
        <v>1096</v>
      </c>
      <c r="BE67" s="44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  <c r="FM67" s="33"/>
      <c r="FN67" s="33"/>
      <c r="FO67" s="33"/>
      <c r="FP67" s="33"/>
      <c r="FQ67" s="33"/>
      <c r="FR67" s="33"/>
      <c r="FS67" s="33"/>
      <c r="FT67" s="33"/>
      <c r="FU67" s="33"/>
      <c r="FV67" s="33"/>
      <c r="FW67" s="33"/>
      <c r="FX67" s="33"/>
      <c r="FY67" s="33"/>
      <c r="FZ67" s="33"/>
      <c r="GA67" s="33"/>
      <c r="GB67" s="33"/>
      <c r="GC67" s="33"/>
      <c r="GD67" s="33"/>
      <c r="GE67" s="33"/>
      <c r="GF67" s="33"/>
      <c r="GG67" s="33"/>
      <c r="GH67" s="33"/>
      <c r="GI67" s="33"/>
      <c r="GJ67" s="33"/>
      <c r="GK67" s="33"/>
      <c r="GL67" s="33"/>
      <c r="GM67" s="33"/>
      <c r="GN67" s="33"/>
      <c r="GO67" s="33"/>
      <c r="GP67" s="33"/>
      <c r="GQ67" s="33"/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</row>
    <row r="68" ht="15.85" spans="1:258">
      <c r="A68" s="13">
        <v>475</v>
      </c>
      <c r="B68" s="18" t="s">
        <v>111</v>
      </c>
      <c r="C68" s="19" t="s">
        <v>50</v>
      </c>
      <c r="D68" s="19"/>
      <c r="E68" s="19"/>
      <c r="F68" s="19">
        <v>6</v>
      </c>
      <c r="G68" s="14">
        <v>6</v>
      </c>
      <c r="H68" s="19">
        <v>4</v>
      </c>
      <c r="I68" s="19">
        <v>8</v>
      </c>
      <c r="J68" s="19">
        <v>6</v>
      </c>
      <c r="K68" s="19">
        <v>6.5</v>
      </c>
      <c r="L68" s="19">
        <v>6</v>
      </c>
      <c r="M68" s="19">
        <v>3.5</v>
      </c>
      <c r="N68" s="19">
        <v>6</v>
      </c>
      <c r="O68" s="19">
        <v>7</v>
      </c>
      <c r="P68" s="19">
        <v>6.5</v>
      </c>
      <c r="Q68" s="19">
        <v>4.5</v>
      </c>
      <c r="R68" s="19">
        <v>6.5</v>
      </c>
      <c r="S68" s="19">
        <v>4.5</v>
      </c>
      <c r="T68" s="19">
        <v>6</v>
      </c>
      <c r="U68" s="19">
        <v>6</v>
      </c>
      <c r="V68" s="19">
        <v>5.5</v>
      </c>
      <c r="W68" s="19">
        <v>5</v>
      </c>
      <c r="X68" s="19">
        <v>6</v>
      </c>
      <c r="Y68" s="19">
        <v>3.5</v>
      </c>
      <c r="Z68" s="19">
        <v>6</v>
      </c>
      <c r="AA68" s="19">
        <v>6.5</v>
      </c>
      <c r="AB68" s="14">
        <v>6</v>
      </c>
      <c r="AC68" s="19">
        <v>5</v>
      </c>
      <c r="AD68" s="19">
        <v>5.5</v>
      </c>
      <c r="AE68" s="19">
        <v>5.5</v>
      </c>
      <c r="AF68" s="19">
        <v>3</v>
      </c>
      <c r="AG68" s="19">
        <v>3</v>
      </c>
      <c r="AH68" s="19">
        <v>2.5</v>
      </c>
      <c r="AI68" s="19">
        <v>3</v>
      </c>
      <c r="AJ68" s="19"/>
      <c r="AK68" s="14">
        <f t="shared" si="18"/>
        <v>159</v>
      </c>
      <c r="AL68" s="14">
        <v>35</v>
      </c>
      <c r="AM68" s="36">
        <f t="shared" si="19"/>
        <v>5565</v>
      </c>
      <c r="AN68" s="100">
        <v>62032.5</v>
      </c>
      <c r="AO68" s="36">
        <v>0</v>
      </c>
      <c r="AP68" s="36">
        <v>100</v>
      </c>
      <c r="AQ68" s="41"/>
      <c r="AR68" s="19"/>
      <c r="AS68" s="19"/>
      <c r="AT68" s="18">
        <v>6900</v>
      </c>
      <c r="AU68" s="40">
        <v>5565</v>
      </c>
      <c r="AV68" s="40">
        <f>AN68+AT68-AU68</f>
        <v>63367.5</v>
      </c>
      <c r="AW68" s="40">
        <v>1199</v>
      </c>
      <c r="AX68" s="40">
        <f t="shared" si="20"/>
        <v>159</v>
      </c>
      <c r="AY68" s="40">
        <f t="shared" si="21"/>
        <v>1358</v>
      </c>
      <c r="AZ68" s="40">
        <v>1000</v>
      </c>
      <c r="BA68" s="40">
        <v>4100</v>
      </c>
      <c r="BB68" s="40">
        <f t="shared" si="22"/>
        <v>0</v>
      </c>
      <c r="BC68" s="45" t="s">
        <v>57</v>
      </c>
      <c r="BD68" s="58" t="s">
        <v>1097</v>
      </c>
      <c r="BE68" s="44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  <c r="FM68" s="33"/>
      <c r="FN68" s="33"/>
      <c r="FO68" s="33"/>
      <c r="FP68" s="33"/>
      <c r="FQ68" s="33"/>
      <c r="FR68" s="33"/>
      <c r="FS68" s="33"/>
      <c r="FT68" s="33"/>
      <c r="FU68" s="33"/>
      <c r="FV68" s="33"/>
      <c r="FW68" s="33"/>
      <c r="FX68" s="33"/>
      <c r="FY68" s="33"/>
      <c r="FZ68" s="33"/>
      <c r="GA68" s="33"/>
      <c r="GB68" s="33"/>
      <c r="GC68" s="33"/>
      <c r="GD68" s="33"/>
      <c r="GE68" s="33"/>
      <c r="GF68" s="33"/>
      <c r="GG68" s="33"/>
      <c r="GH68" s="33"/>
      <c r="GI68" s="33"/>
      <c r="GJ68" s="33"/>
      <c r="GK68" s="33"/>
      <c r="GL68" s="33"/>
      <c r="GM68" s="33"/>
      <c r="GN68" s="33"/>
      <c r="GO68" s="33"/>
      <c r="GP68" s="33"/>
      <c r="GQ68" s="33"/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</row>
    <row r="69" ht="15.85" spans="1:258">
      <c r="A69" s="13">
        <v>501</v>
      </c>
      <c r="B69" s="18" t="s">
        <v>107</v>
      </c>
      <c r="C69" s="19" t="s">
        <v>50</v>
      </c>
      <c r="D69" s="19"/>
      <c r="E69" s="19"/>
      <c r="F69" s="19">
        <v>37</v>
      </c>
      <c r="G69" s="14">
        <v>41</v>
      </c>
      <c r="H69" s="19">
        <v>42</v>
      </c>
      <c r="I69" s="19">
        <v>53.5</v>
      </c>
      <c r="J69" s="19">
        <v>48</v>
      </c>
      <c r="K69" s="19">
        <v>58.5</v>
      </c>
      <c r="L69" s="19">
        <v>51</v>
      </c>
      <c r="M69" s="19">
        <v>60</v>
      </c>
      <c r="N69" s="19">
        <v>52</v>
      </c>
      <c r="O69" s="19">
        <v>52.5</v>
      </c>
      <c r="P69" s="19">
        <v>55.5</v>
      </c>
      <c r="Q69" s="19">
        <v>54</v>
      </c>
      <c r="R69" s="19">
        <v>52</v>
      </c>
      <c r="S69" s="19">
        <v>48</v>
      </c>
      <c r="T69" s="19">
        <v>47.5</v>
      </c>
      <c r="U69" s="19">
        <v>49.5</v>
      </c>
      <c r="V69" s="19">
        <v>46</v>
      </c>
      <c r="W69" s="19">
        <v>44</v>
      </c>
      <c r="X69" s="19">
        <v>46</v>
      </c>
      <c r="Y69" s="19">
        <v>50.5</v>
      </c>
      <c r="Z69" s="19">
        <v>49.5</v>
      </c>
      <c r="AA69" s="19">
        <v>63</v>
      </c>
      <c r="AB69" s="14">
        <v>52.5</v>
      </c>
      <c r="AC69" s="19">
        <v>53</v>
      </c>
      <c r="AD69" s="19">
        <v>59</v>
      </c>
      <c r="AE69" s="19">
        <v>69</v>
      </c>
      <c r="AF69" s="19">
        <v>60</v>
      </c>
      <c r="AG69" s="19">
        <v>66</v>
      </c>
      <c r="AH69" s="19">
        <v>65</v>
      </c>
      <c r="AI69" s="19">
        <v>55</v>
      </c>
      <c r="AJ69" s="19"/>
      <c r="AK69" s="14">
        <f t="shared" si="18"/>
        <v>1580.5</v>
      </c>
      <c r="AL69" s="14">
        <v>35</v>
      </c>
      <c r="AM69" s="36">
        <f t="shared" si="19"/>
        <v>55317.5</v>
      </c>
      <c r="AN69" s="19">
        <v>60000</v>
      </c>
      <c r="AO69" s="36">
        <v>0</v>
      </c>
      <c r="AP69" s="36">
        <v>100</v>
      </c>
      <c r="AQ69" s="41">
        <v>10000</v>
      </c>
      <c r="AR69" s="19"/>
      <c r="AS69" s="19"/>
      <c r="AT69" s="18">
        <v>4600</v>
      </c>
      <c r="AU69" s="40">
        <f>AO69+AP69+AQ69+AR69+AS69+AT69+AX69</f>
        <v>16280.5</v>
      </c>
      <c r="AV69" s="40">
        <f>AN69-AQ69</f>
        <v>50000</v>
      </c>
      <c r="AW69" s="40">
        <v>7708</v>
      </c>
      <c r="AX69" s="40">
        <f t="shared" si="20"/>
        <v>1580.5</v>
      </c>
      <c r="AY69" s="40">
        <f t="shared" si="21"/>
        <v>9288.5</v>
      </c>
      <c r="AZ69" s="40">
        <v>1000</v>
      </c>
      <c r="BA69" s="40">
        <v>2100</v>
      </c>
      <c r="BB69" s="40">
        <f t="shared" si="22"/>
        <v>39037</v>
      </c>
      <c r="BC69" s="45" t="s">
        <v>57</v>
      </c>
      <c r="BD69" s="58" t="s">
        <v>1098</v>
      </c>
      <c r="BE69" s="44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  <c r="FM69" s="33"/>
      <c r="FN69" s="33"/>
      <c r="FO69" s="33"/>
      <c r="FP69" s="33"/>
      <c r="FQ69" s="33"/>
      <c r="FR69" s="33"/>
      <c r="FS69" s="33"/>
      <c r="FT69" s="33"/>
      <c r="FU69" s="33"/>
      <c r="FV69" s="33"/>
      <c r="FW69" s="33"/>
      <c r="FX69" s="33"/>
      <c r="FY69" s="33"/>
      <c r="FZ69" s="33"/>
      <c r="GA69" s="33"/>
      <c r="GB69" s="33"/>
      <c r="GC69" s="33"/>
      <c r="GD69" s="33"/>
      <c r="GE69" s="33"/>
      <c r="GF69" s="33"/>
      <c r="GG69" s="33"/>
      <c r="GH69" s="33"/>
      <c r="GI69" s="33"/>
      <c r="GJ69" s="33"/>
      <c r="GK69" s="33"/>
      <c r="GL69" s="33"/>
      <c r="GM69" s="33"/>
      <c r="GN69" s="33"/>
      <c r="GO69" s="33"/>
      <c r="GP69" s="33"/>
      <c r="GQ69" s="33"/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</row>
    <row r="70" ht="15.85" spans="1:258">
      <c r="A70" s="13">
        <v>507</v>
      </c>
      <c r="B70" s="18" t="s">
        <v>112</v>
      </c>
      <c r="C70" s="19" t="s">
        <v>50</v>
      </c>
      <c r="D70" s="19"/>
      <c r="E70" s="19">
        <v>721629787</v>
      </c>
      <c r="F70" s="19">
        <v>1.5</v>
      </c>
      <c r="G70" s="14">
        <v>1.5</v>
      </c>
      <c r="H70" s="19"/>
      <c r="I70" s="19">
        <v>1.5</v>
      </c>
      <c r="J70" s="19"/>
      <c r="K70" s="19">
        <v>1</v>
      </c>
      <c r="L70" s="19">
        <v>2</v>
      </c>
      <c r="M70" s="19">
        <v>1.5</v>
      </c>
      <c r="N70" s="19">
        <v>1</v>
      </c>
      <c r="O70" s="19"/>
      <c r="P70" s="19">
        <v>1</v>
      </c>
      <c r="Q70" s="19">
        <v>1</v>
      </c>
      <c r="R70" s="19">
        <v>1</v>
      </c>
      <c r="S70" s="19">
        <v>1</v>
      </c>
      <c r="T70" s="19">
        <v>1</v>
      </c>
      <c r="U70" s="19">
        <v>1</v>
      </c>
      <c r="V70" s="19">
        <v>1</v>
      </c>
      <c r="W70" s="19">
        <v>1</v>
      </c>
      <c r="X70" s="19">
        <v>1</v>
      </c>
      <c r="Y70" s="19">
        <v>1</v>
      </c>
      <c r="Z70" s="19">
        <v>1</v>
      </c>
      <c r="AA70" s="19">
        <v>1</v>
      </c>
      <c r="AB70" s="14">
        <v>1</v>
      </c>
      <c r="AC70" s="19">
        <v>3</v>
      </c>
      <c r="AD70" s="19">
        <v>2</v>
      </c>
      <c r="AE70" s="19">
        <v>1.5</v>
      </c>
      <c r="AF70" s="19"/>
      <c r="AG70" s="19"/>
      <c r="AH70" s="19"/>
      <c r="AI70" s="19"/>
      <c r="AJ70" s="19"/>
      <c r="AK70" s="14">
        <f t="shared" si="18"/>
        <v>29.5</v>
      </c>
      <c r="AL70" s="14">
        <v>35</v>
      </c>
      <c r="AM70" s="36">
        <f t="shared" si="19"/>
        <v>1032.5</v>
      </c>
      <c r="AN70" s="19">
        <v>0</v>
      </c>
      <c r="AO70" s="36">
        <v>100</v>
      </c>
      <c r="AP70" s="36">
        <v>100</v>
      </c>
      <c r="AQ70" s="41"/>
      <c r="AR70" s="19"/>
      <c r="AS70" s="19"/>
      <c r="AT70" s="18"/>
      <c r="AU70" s="40">
        <f>AO70+AP70+AQ70+AR70+AS70+AT70+AX70</f>
        <v>229.5</v>
      </c>
      <c r="AV70" s="40">
        <f>AN70-AQ70</f>
        <v>0</v>
      </c>
      <c r="AW70" s="40">
        <v>772.5</v>
      </c>
      <c r="AX70" s="40">
        <f t="shared" si="20"/>
        <v>29.5</v>
      </c>
      <c r="AY70" s="40">
        <f t="shared" si="21"/>
        <v>802</v>
      </c>
      <c r="AZ70" s="40">
        <f>AO70</f>
        <v>100</v>
      </c>
      <c r="BA70" s="40">
        <f>AP70</f>
        <v>100</v>
      </c>
      <c r="BB70" s="40">
        <f t="shared" si="22"/>
        <v>803</v>
      </c>
      <c r="BC70" s="45" t="s">
        <v>57</v>
      </c>
      <c r="BD70" s="58" t="s">
        <v>1099</v>
      </c>
      <c r="BE70" s="44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</row>
    <row r="71" ht="15.85" spans="1:258">
      <c r="A71" s="13">
        <v>560</v>
      </c>
      <c r="B71" s="16" t="s">
        <v>113</v>
      </c>
      <c r="C71" s="16" t="s">
        <v>50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>
        <f t="shared" si="18"/>
        <v>0</v>
      </c>
      <c r="AL71" s="16">
        <v>35</v>
      </c>
      <c r="AM71" s="37">
        <f t="shared" si="19"/>
        <v>0</v>
      </c>
      <c r="AN71" s="16">
        <v>0</v>
      </c>
      <c r="AO71" s="36">
        <v>0</v>
      </c>
      <c r="AP71" s="36">
        <v>0</v>
      </c>
      <c r="AQ71" s="42"/>
      <c r="AR71" s="16"/>
      <c r="AS71" s="16"/>
      <c r="AT71" s="16"/>
      <c r="AU71" s="40">
        <f>AO71+AP71+AQ71+AR71+AS71+AT71+AX71</f>
        <v>0</v>
      </c>
      <c r="AV71" s="43">
        <f>AN71-AQ71</f>
        <v>0</v>
      </c>
      <c r="AW71" s="16">
        <v>968.5</v>
      </c>
      <c r="AX71" s="43">
        <f t="shared" si="20"/>
        <v>0</v>
      </c>
      <c r="AY71" s="43">
        <f t="shared" si="21"/>
        <v>968.5</v>
      </c>
      <c r="AZ71" s="40">
        <f>AO71</f>
        <v>0</v>
      </c>
      <c r="BA71" s="40">
        <f>AP71</f>
        <v>0</v>
      </c>
      <c r="BB71" s="43">
        <f t="shared" si="22"/>
        <v>0</v>
      </c>
      <c r="BC71" s="16" t="s">
        <v>57</v>
      </c>
      <c r="BD71" s="58" t="s">
        <v>1100</v>
      </c>
      <c r="BE71" s="44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ht="15.85" spans="1:258">
      <c r="A72" s="13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37"/>
      <c r="AN72" s="16"/>
      <c r="AO72" s="36"/>
      <c r="AP72" s="36"/>
      <c r="AQ72" s="42"/>
      <c r="AR72" s="16"/>
      <c r="AS72" s="16"/>
      <c r="AT72" s="16"/>
      <c r="AU72" s="40"/>
      <c r="AV72" s="43"/>
      <c r="AW72" s="16"/>
      <c r="AX72" s="43"/>
      <c r="AY72" s="43"/>
      <c r="AZ72" s="40"/>
      <c r="BA72" s="40"/>
      <c r="BB72" s="43">
        <f>SUM(BB21:BB71)</f>
        <v>165645.5</v>
      </c>
      <c r="BC72" s="16"/>
      <c r="BD72" s="58"/>
      <c r="BE72" s="12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ht="15.85" spans="1:258">
      <c r="A73" s="13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37"/>
      <c r="AN73" s="16"/>
      <c r="AO73" s="36"/>
      <c r="AP73" s="36"/>
      <c r="AQ73" s="42"/>
      <c r="AR73" s="16"/>
      <c r="AS73" s="16"/>
      <c r="AT73" s="16"/>
      <c r="AU73" s="40"/>
      <c r="AV73" s="43"/>
      <c r="AW73" s="16"/>
      <c r="AX73" s="43"/>
      <c r="AY73" s="43"/>
      <c r="AZ73" s="40"/>
      <c r="BA73" s="40"/>
      <c r="BB73" s="43"/>
      <c r="BC73" s="16"/>
      <c r="BD73" s="58"/>
      <c r="BE73" s="12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ht="15.85" spans="1:258">
      <c r="A74" s="13">
        <v>1</v>
      </c>
      <c r="B74" s="13" t="s">
        <v>140</v>
      </c>
      <c r="C74" s="14" t="s">
        <v>33</v>
      </c>
      <c r="D74" s="14"/>
      <c r="E74" s="14"/>
      <c r="F74" s="19">
        <v>27.5</v>
      </c>
      <c r="G74" s="14">
        <v>22</v>
      </c>
      <c r="H74" s="14">
        <v>23</v>
      </c>
      <c r="I74" s="14">
        <v>25</v>
      </c>
      <c r="J74" s="14">
        <v>21.5</v>
      </c>
      <c r="K74" s="14">
        <v>21</v>
      </c>
      <c r="L74" s="14">
        <v>22</v>
      </c>
      <c r="M74" s="14">
        <v>22</v>
      </c>
      <c r="N74" s="14">
        <v>15</v>
      </c>
      <c r="O74" s="14">
        <v>10</v>
      </c>
      <c r="P74" s="14">
        <v>21</v>
      </c>
      <c r="Q74" s="14">
        <v>20</v>
      </c>
      <c r="R74" s="14">
        <v>20</v>
      </c>
      <c r="S74" s="14">
        <v>15.5</v>
      </c>
      <c r="T74" s="14">
        <v>15</v>
      </c>
      <c r="U74" s="14">
        <v>22</v>
      </c>
      <c r="V74" s="14">
        <v>5</v>
      </c>
      <c r="W74" s="14">
        <v>15</v>
      </c>
      <c r="X74" s="14">
        <v>14.5</v>
      </c>
      <c r="Y74" s="14">
        <v>14</v>
      </c>
      <c r="Z74" s="14">
        <v>15</v>
      </c>
      <c r="AA74" s="14">
        <v>15</v>
      </c>
      <c r="AB74" s="14">
        <v>15</v>
      </c>
      <c r="AC74" s="14">
        <v>15</v>
      </c>
      <c r="AD74" s="14">
        <v>15</v>
      </c>
      <c r="AE74" s="14">
        <v>19.5</v>
      </c>
      <c r="AF74" s="14">
        <v>20</v>
      </c>
      <c r="AG74" s="14">
        <v>20.5</v>
      </c>
      <c r="AH74" s="14">
        <v>19.5</v>
      </c>
      <c r="AI74" s="14">
        <v>20.5</v>
      </c>
      <c r="AJ74" s="14"/>
      <c r="AK74" s="14">
        <f t="shared" ref="AK74:AK102" si="24">SUM(F74:AJ74)</f>
        <v>546</v>
      </c>
      <c r="AL74" s="14">
        <v>35</v>
      </c>
      <c r="AM74" s="36">
        <f t="shared" ref="AM74:AM102" si="25">AK74*AL74</f>
        <v>19110</v>
      </c>
      <c r="AN74" s="36"/>
      <c r="AO74" s="36">
        <v>0</v>
      </c>
      <c r="AP74" s="36">
        <v>100</v>
      </c>
      <c r="AQ74" s="41"/>
      <c r="AR74" s="14"/>
      <c r="AS74" s="14"/>
      <c r="AT74" s="84"/>
      <c r="AU74" s="40">
        <f t="shared" ref="AU74:AU80" si="26">AO74+AP74+AQ74+AR74+AS74+AT74+AX74</f>
        <v>646</v>
      </c>
      <c r="AV74" s="40">
        <f t="shared" ref="AV74:AV97" si="27">AN74-AQ74</f>
        <v>0</v>
      </c>
      <c r="AW74" s="40">
        <v>3365</v>
      </c>
      <c r="AX74" s="40">
        <f t="shared" ref="AX74:AX102" si="28">AK74</f>
        <v>546</v>
      </c>
      <c r="AY74" s="40">
        <f t="shared" ref="AY74:AY102" si="29">AW74+AX74</f>
        <v>3911</v>
      </c>
      <c r="AZ74" s="40">
        <v>1000</v>
      </c>
      <c r="BA74" s="40">
        <v>5100</v>
      </c>
      <c r="BB74" s="40">
        <f t="shared" ref="BB74:BB84" si="30">AM74-AU74</f>
        <v>18464</v>
      </c>
      <c r="BC74" s="13" t="s">
        <v>121</v>
      </c>
      <c r="BD74" s="58" t="s">
        <v>1101</v>
      </c>
      <c r="BE74" s="44">
        <v>120100270894</v>
      </c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</row>
    <row r="75" ht="15.85" spans="1:258">
      <c r="A75" s="13">
        <v>11</v>
      </c>
      <c r="B75" s="13" t="s">
        <v>154</v>
      </c>
      <c r="C75" s="14" t="s">
        <v>33</v>
      </c>
      <c r="D75" s="14"/>
      <c r="E75" s="14"/>
      <c r="F75" s="19">
        <v>3</v>
      </c>
      <c r="G75" s="14">
        <v>3</v>
      </c>
      <c r="H75" s="14">
        <v>3</v>
      </c>
      <c r="I75" s="14">
        <v>3</v>
      </c>
      <c r="J75" s="14">
        <v>3.5</v>
      </c>
      <c r="K75" s="14">
        <v>3</v>
      </c>
      <c r="L75" s="14">
        <v>3</v>
      </c>
      <c r="M75" s="14">
        <v>3</v>
      </c>
      <c r="N75" s="14">
        <v>3</v>
      </c>
      <c r="O75" s="14"/>
      <c r="P75" s="14"/>
      <c r="Q75" s="14"/>
      <c r="R75" s="14">
        <v>3</v>
      </c>
      <c r="S75" s="14">
        <v>2.5</v>
      </c>
      <c r="T75" s="14">
        <v>3</v>
      </c>
      <c r="U75" s="14">
        <v>3</v>
      </c>
      <c r="V75" s="14">
        <v>2</v>
      </c>
      <c r="W75" s="14">
        <v>3</v>
      </c>
      <c r="X75" s="14">
        <v>3</v>
      </c>
      <c r="Y75" s="14">
        <v>3</v>
      </c>
      <c r="Z75" s="14">
        <v>3</v>
      </c>
      <c r="AA75" s="14">
        <v>3</v>
      </c>
      <c r="AB75" s="14">
        <v>3</v>
      </c>
      <c r="AC75" s="14">
        <v>2</v>
      </c>
      <c r="AD75" s="14">
        <v>2</v>
      </c>
      <c r="AE75" s="14">
        <v>3</v>
      </c>
      <c r="AF75" s="14">
        <v>2</v>
      </c>
      <c r="AG75" s="14">
        <v>2</v>
      </c>
      <c r="AH75" s="14">
        <v>2</v>
      </c>
      <c r="AI75" s="14">
        <v>2</v>
      </c>
      <c r="AJ75" s="14"/>
      <c r="AK75" s="14">
        <f t="shared" si="24"/>
        <v>74</v>
      </c>
      <c r="AL75" s="14">
        <v>35</v>
      </c>
      <c r="AM75" s="36">
        <f t="shared" si="25"/>
        <v>2590</v>
      </c>
      <c r="AN75" s="36">
        <v>0</v>
      </c>
      <c r="AO75" s="36">
        <v>100</v>
      </c>
      <c r="AP75" s="36">
        <v>100</v>
      </c>
      <c r="AQ75" s="41"/>
      <c r="AR75" s="14"/>
      <c r="AS75" s="14"/>
      <c r="AT75" s="13"/>
      <c r="AU75" s="40">
        <f t="shared" si="26"/>
        <v>274</v>
      </c>
      <c r="AV75" s="40">
        <f t="shared" si="27"/>
        <v>0</v>
      </c>
      <c r="AW75" s="40">
        <v>483.5</v>
      </c>
      <c r="AX75" s="40">
        <f t="shared" si="28"/>
        <v>74</v>
      </c>
      <c r="AY75" s="40">
        <f t="shared" si="29"/>
        <v>557.5</v>
      </c>
      <c r="AZ75" s="40">
        <v>900</v>
      </c>
      <c r="BA75" s="40">
        <f>AP75</f>
        <v>100</v>
      </c>
      <c r="BB75" s="40">
        <f t="shared" si="30"/>
        <v>2316</v>
      </c>
      <c r="BC75" s="13" t="s">
        <v>121</v>
      </c>
      <c r="BD75" s="58" t="s">
        <v>1102</v>
      </c>
      <c r="BE75" s="44">
        <v>210160672888</v>
      </c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</row>
    <row r="76" ht="15.85" spans="1:258">
      <c r="A76" s="13">
        <v>41</v>
      </c>
      <c r="B76" s="19" t="s">
        <v>145</v>
      </c>
      <c r="C76" s="19" t="s">
        <v>36</v>
      </c>
      <c r="D76" s="19"/>
      <c r="E76" s="19"/>
      <c r="F76" s="19">
        <v>16.5</v>
      </c>
      <c r="G76" s="19">
        <v>16</v>
      </c>
      <c r="H76" s="19">
        <v>16.5</v>
      </c>
      <c r="I76" s="19">
        <v>15</v>
      </c>
      <c r="J76" s="19">
        <v>11.5</v>
      </c>
      <c r="K76" s="19">
        <v>11</v>
      </c>
      <c r="L76" s="19">
        <v>11</v>
      </c>
      <c r="M76" s="19">
        <v>16.5</v>
      </c>
      <c r="N76" s="19">
        <v>15</v>
      </c>
      <c r="O76" s="19">
        <v>15.5</v>
      </c>
      <c r="P76" s="19">
        <v>10.5</v>
      </c>
      <c r="Q76" s="19">
        <v>11</v>
      </c>
      <c r="R76" s="19">
        <v>11</v>
      </c>
      <c r="S76" s="19">
        <v>13</v>
      </c>
      <c r="T76" s="19">
        <v>12.5</v>
      </c>
      <c r="U76" s="19">
        <v>17.5</v>
      </c>
      <c r="V76" s="19">
        <v>17.5</v>
      </c>
      <c r="W76" s="19">
        <v>12</v>
      </c>
      <c r="X76" s="19">
        <v>12.5</v>
      </c>
      <c r="Y76" s="19">
        <v>12</v>
      </c>
      <c r="Z76" s="19">
        <v>11.5</v>
      </c>
      <c r="AA76" s="19">
        <v>11.5</v>
      </c>
      <c r="AB76" s="14">
        <v>11.5</v>
      </c>
      <c r="AC76" s="19">
        <v>11</v>
      </c>
      <c r="AD76" s="19">
        <v>11.5</v>
      </c>
      <c r="AE76" s="19">
        <v>11.5</v>
      </c>
      <c r="AF76" s="19">
        <v>12</v>
      </c>
      <c r="AG76" s="19">
        <v>10.5</v>
      </c>
      <c r="AH76" s="19">
        <v>12</v>
      </c>
      <c r="AI76" s="19">
        <v>13</v>
      </c>
      <c r="AJ76" s="19"/>
      <c r="AK76" s="14">
        <f t="shared" si="24"/>
        <v>390</v>
      </c>
      <c r="AL76" s="14">
        <v>35</v>
      </c>
      <c r="AM76" s="36">
        <f t="shared" si="25"/>
        <v>13650</v>
      </c>
      <c r="AN76" s="19">
        <v>0</v>
      </c>
      <c r="AO76" s="36">
        <v>0</v>
      </c>
      <c r="AP76" s="36">
        <v>100</v>
      </c>
      <c r="AQ76" s="41"/>
      <c r="AR76" s="19"/>
      <c r="AS76" s="19"/>
      <c r="AT76" s="18"/>
      <c r="AU76" s="40">
        <f t="shared" si="26"/>
        <v>490</v>
      </c>
      <c r="AV76" s="40">
        <f t="shared" si="27"/>
        <v>0</v>
      </c>
      <c r="AW76" s="40">
        <v>2906.5</v>
      </c>
      <c r="AX76" s="40">
        <f t="shared" si="28"/>
        <v>390</v>
      </c>
      <c r="AY76" s="40">
        <f t="shared" si="29"/>
        <v>3296.5</v>
      </c>
      <c r="AZ76" s="40">
        <v>1000</v>
      </c>
      <c r="BA76" s="40">
        <v>200</v>
      </c>
      <c r="BB76" s="40">
        <f t="shared" si="30"/>
        <v>13160</v>
      </c>
      <c r="BC76" s="19" t="s">
        <v>121</v>
      </c>
      <c r="BD76" s="58" t="s">
        <v>1103</v>
      </c>
      <c r="BE76" s="44">
        <v>370191343305</v>
      </c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</row>
    <row r="77" ht="15.85" spans="1:258">
      <c r="A77" s="13">
        <v>49</v>
      </c>
      <c r="B77" s="19" t="s">
        <v>146</v>
      </c>
      <c r="C77" s="19" t="s">
        <v>36</v>
      </c>
      <c r="D77" s="19"/>
      <c r="E77" s="19"/>
      <c r="F77" s="19">
        <v>13</v>
      </c>
      <c r="G77" s="19">
        <v>12.5</v>
      </c>
      <c r="H77" s="19">
        <v>13</v>
      </c>
      <c r="I77" s="19">
        <v>12</v>
      </c>
      <c r="J77" s="19">
        <v>13</v>
      </c>
      <c r="K77" s="19">
        <v>13.5</v>
      </c>
      <c r="L77" s="19">
        <v>12.5</v>
      </c>
      <c r="M77" s="19">
        <v>6.5</v>
      </c>
      <c r="N77" s="19">
        <v>7</v>
      </c>
      <c r="O77" s="19">
        <v>7</v>
      </c>
      <c r="P77" s="19">
        <v>7</v>
      </c>
      <c r="Q77" s="19">
        <v>2.5</v>
      </c>
      <c r="R77" s="19">
        <v>5</v>
      </c>
      <c r="S77" s="19">
        <v>6</v>
      </c>
      <c r="T77" s="19">
        <v>5.5</v>
      </c>
      <c r="U77" s="19">
        <v>5.5</v>
      </c>
      <c r="V77" s="19">
        <v>6</v>
      </c>
      <c r="W77" s="19">
        <v>6</v>
      </c>
      <c r="X77" s="19">
        <v>6</v>
      </c>
      <c r="Y77" s="19">
        <v>5.5</v>
      </c>
      <c r="Z77" s="19">
        <v>6</v>
      </c>
      <c r="AA77" s="19">
        <v>5.5</v>
      </c>
      <c r="AB77" s="14">
        <v>6</v>
      </c>
      <c r="AC77" s="19">
        <v>5</v>
      </c>
      <c r="AD77" s="19">
        <v>5.5</v>
      </c>
      <c r="AE77" s="19">
        <v>6</v>
      </c>
      <c r="AF77" s="19">
        <v>5.5</v>
      </c>
      <c r="AG77" s="19">
        <v>5</v>
      </c>
      <c r="AH77" s="19">
        <v>5</v>
      </c>
      <c r="AI77" s="19">
        <v>5.5</v>
      </c>
      <c r="AJ77" s="19"/>
      <c r="AK77" s="14">
        <f t="shared" si="24"/>
        <v>220</v>
      </c>
      <c r="AL77" s="14">
        <v>35</v>
      </c>
      <c r="AM77" s="36">
        <f t="shared" si="25"/>
        <v>7700</v>
      </c>
      <c r="AN77" s="19">
        <v>0</v>
      </c>
      <c r="AO77" s="36">
        <v>0</v>
      </c>
      <c r="AP77" s="36">
        <v>100</v>
      </c>
      <c r="AQ77" s="41"/>
      <c r="AR77" s="19"/>
      <c r="AS77" s="19"/>
      <c r="AT77" s="18"/>
      <c r="AU77" s="40">
        <f t="shared" si="26"/>
        <v>320</v>
      </c>
      <c r="AV77" s="40">
        <f t="shared" si="27"/>
        <v>0</v>
      </c>
      <c r="AW77" s="40">
        <v>3884</v>
      </c>
      <c r="AX77" s="40">
        <f t="shared" si="28"/>
        <v>220</v>
      </c>
      <c r="AY77" s="40">
        <f t="shared" si="29"/>
        <v>4104</v>
      </c>
      <c r="AZ77" s="40">
        <v>1000</v>
      </c>
      <c r="BA77" s="40">
        <f t="shared" ref="BA77:BA90" si="31">AP77</f>
        <v>100</v>
      </c>
      <c r="BB77" s="40">
        <f t="shared" si="30"/>
        <v>7380</v>
      </c>
      <c r="BC77" s="19" t="s">
        <v>121</v>
      </c>
      <c r="BD77" s="58" t="s">
        <v>1104</v>
      </c>
      <c r="BE77" s="44">
        <v>710198543375</v>
      </c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</row>
    <row r="78" ht="15.85" spans="1:258">
      <c r="A78" s="13">
        <v>73</v>
      </c>
      <c r="B78" s="19" t="s">
        <v>147</v>
      </c>
      <c r="C78" s="19" t="s">
        <v>36</v>
      </c>
      <c r="D78" s="19"/>
      <c r="E78" s="19"/>
      <c r="F78" s="19">
        <v>12</v>
      </c>
      <c r="G78" s="19">
        <v>11</v>
      </c>
      <c r="H78" s="19">
        <v>12.5</v>
      </c>
      <c r="I78" s="19">
        <v>12.5</v>
      </c>
      <c r="J78" s="19">
        <v>13.5</v>
      </c>
      <c r="K78" s="19">
        <v>12.5</v>
      </c>
      <c r="L78" s="19">
        <v>14.5</v>
      </c>
      <c r="M78" s="19">
        <v>14.5</v>
      </c>
      <c r="N78" s="19">
        <v>13</v>
      </c>
      <c r="O78" s="19">
        <v>14</v>
      </c>
      <c r="P78" s="19">
        <v>15.5</v>
      </c>
      <c r="Q78" s="19">
        <v>9</v>
      </c>
      <c r="R78" s="19">
        <v>10.5</v>
      </c>
      <c r="S78" s="19">
        <v>9</v>
      </c>
      <c r="T78" s="19">
        <v>10</v>
      </c>
      <c r="U78" s="19">
        <v>9</v>
      </c>
      <c r="V78" s="19">
        <v>10.5</v>
      </c>
      <c r="W78" s="19">
        <v>9</v>
      </c>
      <c r="X78" s="19">
        <v>9.5</v>
      </c>
      <c r="Y78" s="19">
        <v>9.5</v>
      </c>
      <c r="Z78" s="19">
        <v>9</v>
      </c>
      <c r="AA78" s="19">
        <v>8.5</v>
      </c>
      <c r="AB78" s="14">
        <v>9</v>
      </c>
      <c r="AC78" s="19">
        <v>8</v>
      </c>
      <c r="AD78" s="19">
        <v>8</v>
      </c>
      <c r="AE78" s="19">
        <v>8</v>
      </c>
      <c r="AF78" s="19">
        <v>8</v>
      </c>
      <c r="AG78" s="19">
        <v>8</v>
      </c>
      <c r="AH78" s="19">
        <v>8</v>
      </c>
      <c r="AI78" s="19">
        <v>8.5</v>
      </c>
      <c r="AJ78" s="19"/>
      <c r="AK78" s="14">
        <f t="shared" si="24"/>
        <v>314.5</v>
      </c>
      <c r="AL78" s="14">
        <v>35</v>
      </c>
      <c r="AM78" s="36">
        <f t="shared" si="25"/>
        <v>11007.5</v>
      </c>
      <c r="AN78" s="19">
        <v>0</v>
      </c>
      <c r="AO78" s="36">
        <v>0</v>
      </c>
      <c r="AP78" s="36">
        <v>100</v>
      </c>
      <c r="AQ78" s="41"/>
      <c r="AR78" s="19"/>
      <c r="AS78" s="19"/>
      <c r="AT78" s="19"/>
      <c r="AU78" s="40">
        <f t="shared" si="26"/>
        <v>414.5</v>
      </c>
      <c r="AV78" s="40">
        <f t="shared" si="27"/>
        <v>0</v>
      </c>
      <c r="AW78" s="40">
        <v>1063</v>
      </c>
      <c r="AX78" s="40">
        <f t="shared" si="28"/>
        <v>314.5</v>
      </c>
      <c r="AY78" s="40">
        <f t="shared" si="29"/>
        <v>1377.5</v>
      </c>
      <c r="AZ78" s="40">
        <v>1000</v>
      </c>
      <c r="BA78" s="40">
        <f t="shared" si="31"/>
        <v>100</v>
      </c>
      <c r="BB78" s="40">
        <f t="shared" si="30"/>
        <v>10593</v>
      </c>
      <c r="BC78" s="19" t="s">
        <v>121</v>
      </c>
      <c r="BD78" s="58" t="s">
        <v>1105</v>
      </c>
      <c r="BE78" s="44">
        <v>210194306012</v>
      </c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</row>
    <row r="79" ht="15.85" spans="1:258">
      <c r="A79" s="13">
        <v>86</v>
      </c>
      <c r="B79" s="18" t="s">
        <v>148</v>
      </c>
      <c r="C79" s="19" t="s">
        <v>96</v>
      </c>
      <c r="D79" s="19"/>
      <c r="E79" s="19"/>
      <c r="F79" s="19">
        <v>8.5</v>
      </c>
      <c r="G79" s="19">
        <v>7.5</v>
      </c>
      <c r="H79" s="14">
        <v>7</v>
      </c>
      <c r="I79" s="19">
        <v>8</v>
      </c>
      <c r="J79" s="19">
        <v>7</v>
      </c>
      <c r="K79" s="19">
        <v>6.5</v>
      </c>
      <c r="L79" s="19">
        <v>7</v>
      </c>
      <c r="M79" s="19">
        <v>7</v>
      </c>
      <c r="N79" s="19">
        <v>6</v>
      </c>
      <c r="O79" s="19">
        <v>7</v>
      </c>
      <c r="P79" s="19">
        <v>5.5</v>
      </c>
      <c r="Q79" s="19">
        <v>12</v>
      </c>
      <c r="R79" s="19">
        <v>6</v>
      </c>
      <c r="S79" s="19">
        <v>6</v>
      </c>
      <c r="T79" s="19">
        <v>6.5</v>
      </c>
      <c r="U79" s="19">
        <v>6</v>
      </c>
      <c r="V79" s="19">
        <v>6.5</v>
      </c>
      <c r="W79" s="19">
        <v>7</v>
      </c>
      <c r="X79" s="19">
        <v>7</v>
      </c>
      <c r="Y79" s="19">
        <v>7</v>
      </c>
      <c r="Z79" s="19">
        <v>6.5</v>
      </c>
      <c r="AA79" s="19">
        <v>6.5</v>
      </c>
      <c r="AB79" s="14">
        <v>6</v>
      </c>
      <c r="AC79" s="19">
        <v>5.5</v>
      </c>
      <c r="AD79" s="19">
        <v>6.5</v>
      </c>
      <c r="AE79" s="19">
        <v>6</v>
      </c>
      <c r="AF79" s="19">
        <v>6.5</v>
      </c>
      <c r="AG79" s="14">
        <v>5</v>
      </c>
      <c r="AH79" s="19">
        <v>6</v>
      </c>
      <c r="AI79" s="19">
        <v>6</v>
      </c>
      <c r="AJ79" s="19"/>
      <c r="AK79" s="14">
        <f t="shared" si="24"/>
        <v>201.5</v>
      </c>
      <c r="AL79" s="14">
        <v>35</v>
      </c>
      <c r="AM79" s="36">
        <f t="shared" si="25"/>
        <v>7052.5</v>
      </c>
      <c r="AN79" s="19">
        <v>0</v>
      </c>
      <c r="AO79" s="36">
        <v>0</v>
      </c>
      <c r="AP79" s="36">
        <v>100</v>
      </c>
      <c r="AQ79" s="41"/>
      <c r="AR79" s="19"/>
      <c r="AS79" s="19"/>
      <c r="AT79" s="18"/>
      <c r="AU79" s="40">
        <f t="shared" si="26"/>
        <v>301.5</v>
      </c>
      <c r="AV79" s="40">
        <f t="shared" si="27"/>
        <v>0</v>
      </c>
      <c r="AW79" s="40">
        <v>744</v>
      </c>
      <c r="AX79" s="40">
        <f t="shared" si="28"/>
        <v>201.5</v>
      </c>
      <c r="AY79" s="40">
        <f t="shared" si="29"/>
        <v>945.5</v>
      </c>
      <c r="AZ79" s="40">
        <v>1000</v>
      </c>
      <c r="BA79" s="40">
        <f t="shared" si="31"/>
        <v>100</v>
      </c>
      <c r="BB79" s="40">
        <f t="shared" si="30"/>
        <v>6751</v>
      </c>
      <c r="BC79" s="19" t="s">
        <v>121</v>
      </c>
      <c r="BD79" s="58" t="s">
        <v>1106</v>
      </c>
      <c r="BE79" s="44">
        <v>210191556896</v>
      </c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</row>
    <row r="80" ht="15.85" spans="1:258">
      <c r="A80" s="13">
        <v>89</v>
      </c>
      <c r="B80" s="18" t="s">
        <v>149</v>
      </c>
      <c r="C80" s="19" t="s">
        <v>96</v>
      </c>
      <c r="D80" s="19"/>
      <c r="E80" s="19"/>
      <c r="F80" s="19">
        <v>16</v>
      </c>
      <c r="G80" s="14">
        <v>16</v>
      </c>
      <c r="H80" s="19">
        <v>16</v>
      </c>
      <c r="I80" s="19">
        <v>16</v>
      </c>
      <c r="J80" s="19">
        <v>16.5</v>
      </c>
      <c r="K80" s="19">
        <v>22.5</v>
      </c>
      <c r="L80" s="19">
        <v>16</v>
      </c>
      <c r="M80" s="19">
        <v>16</v>
      </c>
      <c r="N80" s="19">
        <v>16</v>
      </c>
      <c r="O80" s="19">
        <v>15.5</v>
      </c>
      <c r="P80" s="19">
        <v>16</v>
      </c>
      <c r="Q80" s="19">
        <v>16</v>
      </c>
      <c r="R80" s="19">
        <v>15</v>
      </c>
      <c r="S80" s="19">
        <v>24.5</v>
      </c>
      <c r="T80" s="19"/>
      <c r="U80" s="19">
        <v>16</v>
      </c>
      <c r="V80" s="19">
        <v>19</v>
      </c>
      <c r="W80" s="19">
        <v>19</v>
      </c>
      <c r="X80" s="19">
        <v>13</v>
      </c>
      <c r="Y80" s="19">
        <v>15.5</v>
      </c>
      <c r="Z80" s="19">
        <v>20</v>
      </c>
      <c r="AA80" s="19">
        <v>19</v>
      </c>
      <c r="AB80" s="14">
        <v>20.5</v>
      </c>
      <c r="AC80" s="19">
        <v>28</v>
      </c>
      <c r="AD80" s="19">
        <v>12.5</v>
      </c>
      <c r="AE80" s="19">
        <v>19</v>
      </c>
      <c r="AF80" s="19">
        <v>18.5</v>
      </c>
      <c r="AG80" s="14">
        <v>18.5</v>
      </c>
      <c r="AH80" s="19">
        <v>19</v>
      </c>
      <c r="AI80" s="19">
        <v>19.5</v>
      </c>
      <c r="AJ80" s="19"/>
      <c r="AK80" s="14">
        <f t="shared" si="24"/>
        <v>515</v>
      </c>
      <c r="AL80" s="14">
        <v>35</v>
      </c>
      <c r="AM80" s="36">
        <f t="shared" si="25"/>
        <v>18025</v>
      </c>
      <c r="AN80" s="19">
        <v>0</v>
      </c>
      <c r="AO80" s="36">
        <v>100</v>
      </c>
      <c r="AP80" s="36">
        <v>100</v>
      </c>
      <c r="AQ80" s="41"/>
      <c r="AR80" s="19"/>
      <c r="AS80" s="19"/>
      <c r="AT80" s="18"/>
      <c r="AU80" s="40">
        <f t="shared" si="26"/>
        <v>715</v>
      </c>
      <c r="AV80" s="40">
        <f t="shared" si="27"/>
        <v>0</v>
      </c>
      <c r="AW80" s="40">
        <v>1575.5</v>
      </c>
      <c r="AX80" s="40">
        <f t="shared" si="28"/>
        <v>515</v>
      </c>
      <c r="AY80" s="40">
        <f t="shared" si="29"/>
        <v>2090.5</v>
      </c>
      <c r="AZ80" s="40">
        <f>AO80</f>
        <v>100</v>
      </c>
      <c r="BA80" s="40">
        <f t="shared" si="31"/>
        <v>100</v>
      </c>
      <c r="BB80" s="40">
        <f t="shared" si="30"/>
        <v>17310</v>
      </c>
      <c r="BC80" s="19" t="s">
        <v>121</v>
      </c>
      <c r="BD80" s="58" t="s">
        <v>1107</v>
      </c>
      <c r="BE80" s="101">
        <v>1210193976915</v>
      </c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</row>
    <row r="81" ht="15.85" spans="1:258">
      <c r="A81" s="13">
        <v>95</v>
      </c>
      <c r="B81" s="18" t="s">
        <v>150</v>
      </c>
      <c r="C81" s="19" t="s">
        <v>96</v>
      </c>
      <c r="D81" s="19"/>
      <c r="E81" s="19"/>
      <c r="F81" s="19"/>
      <c r="G81" s="14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4"/>
      <c r="AC81" s="19"/>
      <c r="AD81" s="19"/>
      <c r="AE81" s="19"/>
      <c r="AF81" s="19"/>
      <c r="AG81" s="14"/>
      <c r="AH81" s="19">
        <v>3</v>
      </c>
      <c r="AI81" s="19"/>
      <c r="AJ81" s="19"/>
      <c r="AK81" s="14">
        <f t="shared" si="24"/>
        <v>3</v>
      </c>
      <c r="AL81" s="14">
        <v>35</v>
      </c>
      <c r="AM81" s="36">
        <f t="shared" si="25"/>
        <v>105</v>
      </c>
      <c r="AN81" s="19">
        <v>0</v>
      </c>
      <c r="AO81" s="36">
        <v>100</v>
      </c>
      <c r="AP81" s="36">
        <v>0</v>
      </c>
      <c r="AQ81" s="41"/>
      <c r="AR81" s="19"/>
      <c r="AS81" s="19"/>
      <c r="AT81" s="18"/>
      <c r="AU81" s="40">
        <v>105</v>
      </c>
      <c r="AV81" s="40">
        <f t="shared" si="27"/>
        <v>0</v>
      </c>
      <c r="AW81" s="40">
        <v>123</v>
      </c>
      <c r="AX81" s="40">
        <f t="shared" si="28"/>
        <v>3</v>
      </c>
      <c r="AY81" s="40">
        <f t="shared" si="29"/>
        <v>126</v>
      </c>
      <c r="AZ81" s="40">
        <f>AO81</f>
        <v>100</v>
      </c>
      <c r="BA81" s="40">
        <f t="shared" si="31"/>
        <v>0</v>
      </c>
      <c r="BB81" s="40">
        <f t="shared" si="30"/>
        <v>0</v>
      </c>
      <c r="BC81" s="19" t="s">
        <v>121</v>
      </c>
      <c r="BD81" s="58" t="s">
        <v>1108</v>
      </c>
      <c r="BE81" s="44">
        <v>210161751002</v>
      </c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</row>
    <row r="82" ht="15.85" spans="1:258">
      <c r="A82" s="13">
        <v>140</v>
      </c>
      <c r="B82" s="19" t="s">
        <v>132</v>
      </c>
      <c r="C82" s="19" t="s">
        <v>30</v>
      </c>
      <c r="D82" s="19"/>
      <c r="E82" s="19"/>
      <c r="F82" s="19"/>
      <c r="G82" s="14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4"/>
      <c r="AC82" s="19"/>
      <c r="AD82" s="19"/>
      <c r="AE82" s="19"/>
      <c r="AF82" s="19"/>
      <c r="AG82" s="19"/>
      <c r="AH82" s="19"/>
      <c r="AI82" s="19"/>
      <c r="AJ82" s="19"/>
      <c r="AK82" s="14">
        <f t="shared" si="24"/>
        <v>0</v>
      </c>
      <c r="AL82" s="14">
        <v>35</v>
      </c>
      <c r="AM82" s="36">
        <f t="shared" si="25"/>
        <v>0</v>
      </c>
      <c r="AN82" s="19">
        <v>0</v>
      </c>
      <c r="AO82" s="36">
        <v>0</v>
      </c>
      <c r="AP82" s="36">
        <v>0</v>
      </c>
      <c r="AQ82" s="41"/>
      <c r="AR82" s="19"/>
      <c r="AS82" s="19"/>
      <c r="AT82" s="18"/>
      <c r="AU82" s="40">
        <f t="shared" ref="AU82:AU92" si="32">AO82+AP82+AQ82+AR82+AS82+AT82+AX82</f>
        <v>0</v>
      </c>
      <c r="AV82" s="40">
        <f t="shared" si="27"/>
        <v>0</v>
      </c>
      <c r="AW82" s="40">
        <v>817</v>
      </c>
      <c r="AX82" s="40">
        <f t="shared" si="28"/>
        <v>0</v>
      </c>
      <c r="AY82" s="40">
        <f t="shared" si="29"/>
        <v>817</v>
      </c>
      <c r="AZ82" s="40">
        <f>AO82</f>
        <v>0</v>
      </c>
      <c r="BA82" s="40">
        <f t="shared" si="31"/>
        <v>0</v>
      </c>
      <c r="BB82" s="40">
        <f t="shared" si="30"/>
        <v>0</v>
      </c>
      <c r="BC82" s="19" t="s">
        <v>121</v>
      </c>
      <c r="BD82" s="58" t="s">
        <v>1109</v>
      </c>
      <c r="BE82" s="44">
        <v>210190923893</v>
      </c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</row>
    <row r="83" ht="15.85" spans="1:258">
      <c r="A83" s="13">
        <v>184</v>
      </c>
      <c r="B83" s="18" t="s">
        <v>151</v>
      </c>
      <c r="C83" s="19" t="s">
        <v>81</v>
      </c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4"/>
      <c r="AC83" s="19"/>
      <c r="AD83" s="19"/>
      <c r="AE83" s="19"/>
      <c r="AF83" s="19"/>
      <c r="AG83" s="14"/>
      <c r="AH83" s="19"/>
      <c r="AI83" s="19"/>
      <c r="AJ83" s="19"/>
      <c r="AK83" s="14">
        <f t="shared" si="24"/>
        <v>0</v>
      </c>
      <c r="AL83" s="14">
        <v>35</v>
      </c>
      <c r="AM83" s="36">
        <f t="shared" si="25"/>
        <v>0</v>
      </c>
      <c r="AN83" s="19">
        <v>0</v>
      </c>
      <c r="AO83" s="36">
        <v>0</v>
      </c>
      <c r="AP83" s="36">
        <v>0</v>
      </c>
      <c r="AQ83" s="41"/>
      <c r="AR83" s="19"/>
      <c r="AS83" s="19"/>
      <c r="AT83" s="18"/>
      <c r="AU83" s="40">
        <f t="shared" si="32"/>
        <v>0</v>
      </c>
      <c r="AV83" s="40">
        <f t="shared" si="27"/>
        <v>0</v>
      </c>
      <c r="AW83" s="40">
        <v>8.5</v>
      </c>
      <c r="AX83" s="40">
        <f t="shared" si="28"/>
        <v>0</v>
      </c>
      <c r="AY83" s="40">
        <f t="shared" si="29"/>
        <v>8.5</v>
      </c>
      <c r="AZ83" s="40">
        <f>AO83</f>
        <v>0</v>
      </c>
      <c r="BA83" s="40">
        <f t="shared" si="31"/>
        <v>0</v>
      </c>
      <c r="BB83" s="40">
        <f t="shared" si="30"/>
        <v>0</v>
      </c>
      <c r="BC83" s="45" t="s">
        <v>121</v>
      </c>
      <c r="BD83" s="58" t="s">
        <v>1110</v>
      </c>
      <c r="BE83" s="44">
        <v>210192131609</v>
      </c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</row>
    <row r="84" ht="15.85" spans="1:258">
      <c r="A84" s="13">
        <v>186</v>
      </c>
      <c r="B84" s="19" t="s">
        <v>758</v>
      </c>
      <c r="C84" s="19" t="s">
        <v>81</v>
      </c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4"/>
      <c r="AC84" s="19"/>
      <c r="AD84" s="19"/>
      <c r="AE84" s="19"/>
      <c r="AF84" s="19"/>
      <c r="AG84" s="14"/>
      <c r="AH84" s="19"/>
      <c r="AI84" s="19"/>
      <c r="AJ84" s="19"/>
      <c r="AK84" s="14">
        <f t="shared" si="24"/>
        <v>0</v>
      </c>
      <c r="AL84" s="14">
        <v>35</v>
      </c>
      <c r="AM84" s="36">
        <f t="shared" si="25"/>
        <v>0</v>
      </c>
      <c r="AN84" s="19">
        <v>0</v>
      </c>
      <c r="AO84" s="36">
        <v>0</v>
      </c>
      <c r="AP84" s="36">
        <v>0</v>
      </c>
      <c r="AQ84" s="41"/>
      <c r="AR84" s="19"/>
      <c r="AS84" s="19"/>
      <c r="AT84" s="19"/>
      <c r="AU84" s="40">
        <f t="shared" si="32"/>
        <v>0</v>
      </c>
      <c r="AV84" s="40">
        <f t="shared" si="27"/>
        <v>0</v>
      </c>
      <c r="AW84" s="40">
        <v>495</v>
      </c>
      <c r="AX84" s="40">
        <f t="shared" si="28"/>
        <v>0</v>
      </c>
      <c r="AY84" s="40">
        <f t="shared" si="29"/>
        <v>495</v>
      </c>
      <c r="AZ84" s="40">
        <f>AO84</f>
        <v>0</v>
      </c>
      <c r="BA84" s="40">
        <f t="shared" si="31"/>
        <v>0</v>
      </c>
      <c r="BB84" s="40">
        <f t="shared" si="30"/>
        <v>0</v>
      </c>
      <c r="BC84" s="45" t="s">
        <v>121</v>
      </c>
      <c r="BD84" s="58" t="s">
        <v>1111</v>
      </c>
      <c r="BE84" s="44">
        <v>21060831291</v>
      </c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</row>
    <row r="85" ht="15.85" spans="1:258">
      <c r="A85" s="13">
        <v>200</v>
      </c>
      <c r="B85" s="18" t="s">
        <v>122</v>
      </c>
      <c r="C85" s="19" t="s">
        <v>56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4"/>
      <c r="AC85" s="19"/>
      <c r="AD85" s="19"/>
      <c r="AE85" s="19"/>
      <c r="AF85" s="19"/>
      <c r="AG85" s="19"/>
      <c r="AH85" s="19"/>
      <c r="AI85" s="19"/>
      <c r="AJ85" s="19"/>
      <c r="AK85" s="14">
        <f t="shared" si="24"/>
        <v>0</v>
      </c>
      <c r="AL85" s="14">
        <v>35</v>
      </c>
      <c r="AM85" s="36">
        <f t="shared" si="25"/>
        <v>0</v>
      </c>
      <c r="AN85" s="19">
        <v>0</v>
      </c>
      <c r="AO85" s="36">
        <v>0</v>
      </c>
      <c r="AP85" s="36">
        <v>0</v>
      </c>
      <c r="AQ85" s="41"/>
      <c r="AR85" s="19"/>
      <c r="AS85" s="19"/>
      <c r="AT85" s="18"/>
      <c r="AU85" s="40">
        <f t="shared" si="32"/>
        <v>0</v>
      </c>
      <c r="AV85" s="40">
        <f t="shared" si="27"/>
        <v>0</v>
      </c>
      <c r="AW85" s="40">
        <v>1628</v>
      </c>
      <c r="AX85" s="40">
        <f t="shared" si="28"/>
        <v>0</v>
      </c>
      <c r="AY85" s="40">
        <f t="shared" si="29"/>
        <v>1628</v>
      </c>
      <c r="AZ85" s="40">
        <v>1000</v>
      </c>
      <c r="BA85" s="40">
        <f t="shared" si="31"/>
        <v>0</v>
      </c>
      <c r="BB85" s="40"/>
      <c r="BC85" s="19" t="s">
        <v>121</v>
      </c>
      <c r="BD85" s="58" t="s">
        <v>1112</v>
      </c>
      <c r="BE85" s="44">
        <v>210192480314</v>
      </c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</row>
    <row r="86" ht="15.85" spans="1:258">
      <c r="A86" s="13">
        <v>205</v>
      </c>
      <c r="B86" s="18" t="s">
        <v>123</v>
      </c>
      <c r="C86" s="19" t="s">
        <v>56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35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4"/>
      <c r="AC86" s="19"/>
      <c r="AD86" s="19"/>
      <c r="AE86" s="19"/>
      <c r="AF86" s="19"/>
      <c r="AG86" s="19"/>
      <c r="AH86" s="19"/>
      <c r="AI86" s="19"/>
      <c r="AJ86" s="19"/>
      <c r="AK86" s="14">
        <f t="shared" si="24"/>
        <v>0</v>
      </c>
      <c r="AL86" s="14">
        <v>35</v>
      </c>
      <c r="AM86" s="36">
        <f t="shared" si="25"/>
        <v>0</v>
      </c>
      <c r="AN86" s="19">
        <v>0</v>
      </c>
      <c r="AO86" s="36">
        <v>0</v>
      </c>
      <c r="AP86" s="36">
        <v>0</v>
      </c>
      <c r="AQ86" s="41"/>
      <c r="AR86" s="19"/>
      <c r="AS86" s="19"/>
      <c r="AT86" s="18"/>
      <c r="AU86" s="40">
        <f t="shared" si="32"/>
        <v>0</v>
      </c>
      <c r="AV86" s="40">
        <f t="shared" si="27"/>
        <v>0</v>
      </c>
      <c r="AW86" s="40">
        <v>76</v>
      </c>
      <c r="AX86" s="40">
        <f t="shared" si="28"/>
        <v>0</v>
      </c>
      <c r="AY86" s="40">
        <f t="shared" si="29"/>
        <v>76</v>
      </c>
      <c r="AZ86" s="40">
        <f>AO86</f>
        <v>0</v>
      </c>
      <c r="BA86" s="40">
        <f t="shared" si="31"/>
        <v>0</v>
      </c>
      <c r="BB86" s="40">
        <f t="shared" ref="BB86:BB102" si="33">AM86-AU86</f>
        <v>0</v>
      </c>
      <c r="BC86" s="45" t="s">
        <v>121</v>
      </c>
      <c r="BD86" s="58" t="s">
        <v>1113</v>
      </c>
      <c r="BE86" s="44">
        <v>210194643858</v>
      </c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</row>
    <row r="87" ht="15.85" spans="1:258">
      <c r="A87" s="13">
        <v>226</v>
      </c>
      <c r="B87" s="18" t="s">
        <v>124</v>
      </c>
      <c r="C87" s="19" t="s">
        <v>56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35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4"/>
      <c r="AC87" s="19"/>
      <c r="AD87" s="19"/>
      <c r="AE87" s="19"/>
      <c r="AF87" s="19"/>
      <c r="AG87" s="19"/>
      <c r="AH87" s="19"/>
      <c r="AI87" s="19"/>
      <c r="AJ87" s="19"/>
      <c r="AK87" s="14">
        <f t="shared" si="24"/>
        <v>0</v>
      </c>
      <c r="AL87" s="14">
        <v>35</v>
      </c>
      <c r="AM87" s="36">
        <f t="shared" si="25"/>
        <v>0</v>
      </c>
      <c r="AN87" s="19">
        <v>0</v>
      </c>
      <c r="AO87" s="36">
        <v>0</v>
      </c>
      <c r="AP87" s="36">
        <v>0</v>
      </c>
      <c r="AQ87" s="41"/>
      <c r="AR87" s="19"/>
      <c r="AS87" s="19"/>
      <c r="AT87" s="18"/>
      <c r="AU87" s="40">
        <f t="shared" si="32"/>
        <v>0</v>
      </c>
      <c r="AV87" s="40">
        <f t="shared" si="27"/>
        <v>0</v>
      </c>
      <c r="AW87" s="40">
        <v>674.5</v>
      </c>
      <c r="AX87" s="40">
        <f t="shared" si="28"/>
        <v>0</v>
      </c>
      <c r="AY87" s="40">
        <f t="shared" si="29"/>
        <v>674.5</v>
      </c>
      <c r="AZ87" s="40">
        <v>1000</v>
      </c>
      <c r="BA87" s="40">
        <f t="shared" si="31"/>
        <v>0</v>
      </c>
      <c r="BB87" s="40">
        <f t="shared" si="33"/>
        <v>0</v>
      </c>
      <c r="BC87" s="45" t="s">
        <v>121</v>
      </c>
      <c r="BD87" s="58" t="s">
        <v>1114</v>
      </c>
      <c r="BE87" s="44">
        <v>400191012593</v>
      </c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</row>
    <row r="88" ht="15.85" spans="1:258">
      <c r="A88" s="13">
        <v>228</v>
      </c>
      <c r="B88" s="18" t="s">
        <v>125</v>
      </c>
      <c r="C88" s="19" t="s">
        <v>56</v>
      </c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4"/>
      <c r="AC88" s="19"/>
      <c r="AD88" s="19"/>
      <c r="AE88" s="19"/>
      <c r="AF88" s="19"/>
      <c r="AG88" s="19"/>
      <c r="AH88" s="19"/>
      <c r="AI88" s="19"/>
      <c r="AJ88" s="19"/>
      <c r="AK88" s="14">
        <f t="shared" si="24"/>
        <v>0</v>
      </c>
      <c r="AL88" s="14">
        <v>35</v>
      </c>
      <c r="AM88" s="36">
        <f t="shared" si="25"/>
        <v>0</v>
      </c>
      <c r="AN88" s="19">
        <v>0</v>
      </c>
      <c r="AO88" s="36">
        <v>0</v>
      </c>
      <c r="AP88" s="36">
        <v>0</v>
      </c>
      <c r="AQ88" s="41"/>
      <c r="AR88" s="19"/>
      <c r="AS88" s="19"/>
      <c r="AT88" s="18"/>
      <c r="AU88" s="40">
        <f t="shared" si="32"/>
        <v>0</v>
      </c>
      <c r="AV88" s="40">
        <f t="shared" si="27"/>
        <v>0</v>
      </c>
      <c r="AW88" s="40">
        <v>206.5</v>
      </c>
      <c r="AX88" s="40">
        <f t="shared" si="28"/>
        <v>0</v>
      </c>
      <c r="AY88" s="40">
        <f t="shared" si="29"/>
        <v>206.5</v>
      </c>
      <c r="AZ88" s="40">
        <f>AO88</f>
        <v>0</v>
      </c>
      <c r="BA88" s="40">
        <f t="shared" si="31"/>
        <v>0</v>
      </c>
      <c r="BB88" s="40">
        <f t="shared" si="33"/>
        <v>0</v>
      </c>
      <c r="BC88" s="45" t="s">
        <v>121</v>
      </c>
      <c r="BD88" s="58" t="s">
        <v>1115</v>
      </c>
      <c r="BE88" s="44">
        <v>210194173866</v>
      </c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</row>
    <row r="89" s="7" customFormat="1" ht="15.85" spans="1:258">
      <c r="A89" s="13">
        <v>230</v>
      </c>
      <c r="B89" s="18" t="s">
        <v>126</v>
      </c>
      <c r="C89" s="19" t="s">
        <v>56</v>
      </c>
      <c r="D89" s="19"/>
      <c r="E89" s="19"/>
      <c r="F89" s="19">
        <v>11.5</v>
      </c>
      <c r="G89" s="19">
        <v>14</v>
      </c>
      <c r="H89" s="19">
        <v>13.5</v>
      </c>
      <c r="I89" s="19">
        <v>12.5</v>
      </c>
      <c r="J89" s="19">
        <v>14</v>
      </c>
      <c r="K89" s="19">
        <v>12.5</v>
      </c>
      <c r="L89" s="19">
        <v>12.5</v>
      </c>
      <c r="M89" s="19">
        <v>11.5</v>
      </c>
      <c r="N89" s="19">
        <v>11.5</v>
      </c>
      <c r="O89" s="19">
        <v>12</v>
      </c>
      <c r="P89" s="19">
        <v>12</v>
      </c>
      <c r="Q89" s="19">
        <v>12</v>
      </c>
      <c r="R89" s="19">
        <v>12</v>
      </c>
      <c r="S89" s="19">
        <v>11.5</v>
      </c>
      <c r="T89" s="19">
        <v>12</v>
      </c>
      <c r="U89" s="19">
        <v>12</v>
      </c>
      <c r="V89" s="19">
        <v>12</v>
      </c>
      <c r="W89" s="19">
        <v>11</v>
      </c>
      <c r="X89" s="19">
        <v>12</v>
      </c>
      <c r="Y89" s="19">
        <v>12</v>
      </c>
      <c r="Z89" s="19">
        <v>11.5</v>
      </c>
      <c r="AA89" s="19">
        <v>11</v>
      </c>
      <c r="AB89" s="14">
        <v>12</v>
      </c>
      <c r="AC89" s="19">
        <v>12</v>
      </c>
      <c r="AD89" s="19">
        <v>13</v>
      </c>
      <c r="AE89" s="19">
        <v>11</v>
      </c>
      <c r="AF89" s="19">
        <v>13.5</v>
      </c>
      <c r="AG89" s="19">
        <v>12.5</v>
      </c>
      <c r="AH89" s="19">
        <v>11</v>
      </c>
      <c r="AI89" s="19">
        <v>12.5</v>
      </c>
      <c r="AJ89" s="19"/>
      <c r="AK89" s="14">
        <f t="shared" si="24"/>
        <v>364</v>
      </c>
      <c r="AL89" s="14">
        <v>35</v>
      </c>
      <c r="AM89" s="36">
        <f t="shared" si="25"/>
        <v>12740</v>
      </c>
      <c r="AN89" s="19">
        <v>0</v>
      </c>
      <c r="AO89" s="36">
        <v>100</v>
      </c>
      <c r="AP89" s="36">
        <v>100</v>
      </c>
      <c r="AQ89" s="41"/>
      <c r="AR89" s="19"/>
      <c r="AS89" s="19"/>
      <c r="AT89" s="18"/>
      <c r="AU89" s="40">
        <f t="shared" si="32"/>
        <v>564</v>
      </c>
      <c r="AV89" s="40">
        <f t="shared" si="27"/>
        <v>0</v>
      </c>
      <c r="AW89" s="40">
        <v>1430.5</v>
      </c>
      <c r="AX89" s="40">
        <f t="shared" si="28"/>
        <v>364</v>
      </c>
      <c r="AY89" s="40">
        <f t="shared" si="29"/>
        <v>1794.5</v>
      </c>
      <c r="AZ89" s="40">
        <f>AO89</f>
        <v>100</v>
      </c>
      <c r="BA89" s="40">
        <f t="shared" si="31"/>
        <v>100</v>
      </c>
      <c r="BB89" s="40">
        <f t="shared" si="33"/>
        <v>12176</v>
      </c>
      <c r="BC89" s="45" t="s">
        <v>121</v>
      </c>
      <c r="BD89" s="58" t="s">
        <v>1116</v>
      </c>
      <c r="BE89" s="44">
        <v>210196415649</v>
      </c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</row>
    <row r="90" s="9" customFormat="1" ht="15.85" spans="1:258">
      <c r="A90" s="13">
        <v>233</v>
      </c>
      <c r="B90" s="19" t="s">
        <v>127</v>
      </c>
      <c r="C90" s="19" t="s">
        <v>56</v>
      </c>
      <c r="D90" s="19">
        <v>27709647</v>
      </c>
      <c r="E90" s="19" t="s">
        <v>1117</v>
      </c>
      <c r="F90" s="19">
        <v>8</v>
      </c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4"/>
      <c r="AC90" s="19"/>
      <c r="AD90" s="19"/>
      <c r="AE90" s="19"/>
      <c r="AF90" s="19"/>
      <c r="AG90" s="19"/>
      <c r="AH90" s="19"/>
      <c r="AI90" s="19"/>
      <c r="AJ90" s="19"/>
      <c r="AK90" s="14">
        <f t="shared" si="24"/>
        <v>8</v>
      </c>
      <c r="AL90" s="14">
        <v>35</v>
      </c>
      <c r="AM90" s="36">
        <f t="shared" si="25"/>
        <v>280</v>
      </c>
      <c r="AN90" s="19">
        <v>0</v>
      </c>
      <c r="AO90" s="36">
        <v>0</v>
      </c>
      <c r="AP90" s="36">
        <v>0</v>
      </c>
      <c r="AQ90" s="41"/>
      <c r="AR90" s="19"/>
      <c r="AS90" s="19"/>
      <c r="AT90" s="19"/>
      <c r="AU90" s="40">
        <f t="shared" si="32"/>
        <v>8</v>
      </c>
      <c r="AV90" s="40">
        <f t="shared" si="27"/>
        <v>0</v>
      </c>
      <c r="AW90" s="40">
        <v>134.5</v>
      </c>
      <c r="AX90" s="40">
        <f t="shared" si="28"/>
        <v>8</v>
      </c>
      <c r="AY90" s="40">
        <f t="shared" si="29"/>
        <v>142.5</v>
      </c>
      <c r="AZ90" s="40">
        <f>AO90</f>
        <v>0</v>
      </c>
      <c r="BA90" s="40">
        <f t="shared" si="31"/>
        <v>0</v>
      </c>
      <c r="BB90" s="40">
        <f t="shared" si="33"/>
        <v>272</v>
      </c>
      <c r="BC90" s="45" t="s">
        <v>121</v>
      </c>
      <c r="BD90" s="58" t="s">
        <v>1118</v>
      </c>
      <c r="BE90" s="44">
        <v>370194364930</v>
      </c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</row>
    <row r="91" s="9" customFormat="1" ht="15.85" spans="1:258">
      <c r="A91" s="13">
        <v>260</v>
      </c>
      <c r="B91" s="18" t="s">
        <v>128</v>
      </c>
      <c r="C91" s="19" t="s">
        <v>70</v>
      </c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4"/>
      <c r="AC91" s="19"/>
      <c r="AD91" s="19"/>
      <c r="AE91" s="19"/>
      <c r="AF91" s="19"/>
      <c r="AG91" s="19"/>
      <c r="AH91" s="19"/>
      <c r="AI91" s="19"/>
      <c r="AJ91" s="19"/>
      <c r="AK91" s="14">
        <f t="shared" si="24"/>
        <v>0</v>
      </c>
      <c r="AL91" s="14">
        <v>35</v>
      </c>
      <c r="AM91" s="36">
        <f t="shared" si="25"/>
        <v>0</v>
      </c>
      <c r="AN91" s="19">
        <v>0</v>
      </c>
      <c r="AO91" s="36">
        <v>0</v>
      </c>
      <c r="AP91" s="36">
        <v>0</v>
      </c>
      <c r="AQ91" s="41"/>
      <c r="AR91" s="19"/>
      <c r="AS91" s="19"/>
      <c r="AT91" s="18"/>
      <c r="AU91" s="40">
        <f t="shared" si="32"/>
        <v>0</v>
      </c>
      <c r="AV91" s="40">
        <f t="shared" si="27"/>
        <v>0</v>
      </c>
      <c r="AW91" s="40">
        <v>579.5</v>
      </c>
      <c r="AX91" s="40">
        <f t="shared" si="28"/>
        <v>0</v>
      </c>
      <c r="AY91" s="40">
        <f t="shared" si="29"/>
        <v>579.5</v>
      </c>
      <c r="AZ91" s="40">
        <v>1000</v>
      </c>
      <c r="BA91" s="40">
        <v>1800</v>
      </c>
      <c r="BB91" s="40">
        <f t="shared" si="33"/>
        <v>0</v>
      </c>
      <c r="BC91" s="19" t="s">
        <v>121</v>
      </c>
      <c r="BD91" s="58" t="s">
        <v>1119</v>
      </c>
      <c r="BE91" s="44">
        <v>210190312501</v>
      </c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</row>
    <row r="92" ht="15.85" spans="1:258">
      <c r="A92" s="13">
        <v>261</v>
      </c>
      <c r="B92" s="18" t="s">
        <v>129</v>
      </c>
      <c r="C92" s="19" t="s">
        <v>70</v>
      </c>
      <c r="D92" s="19">
        <v>13247333</v>
      </c>
      <c r="E92" s="19" t="s">
        <v>1120</v>
      </c>
      <c r="F92" s="19">
        <v>19</v>
      </c>
      <c r="G92" s="19">
        <v>18</v>
      </c>
      <c r="H92" s="19">
        <v>17.5</v>
      </c>
      <c r="I92" s="19">
        <v>17</v>
      </c>
      <c r="J92" s="19">
        <v>18</v>
      </c>
      <c r="K92" s="19">
        <v>17</v>
      </c>
      <c r="L92" s="19">
        <v>17.5</v>
      </c>
      <c r="M92" s="19">
        <v>9</v>
      </c>
      <c r="N92" s="19">
        <v>19</v>
      </c>
      <c r="O92" s="19">
        <v>17</v>
      </c>
      <c r="P92" s="19">
        <v>17</v>
      </c>
      <c r="Q92" s="19">
        <v>16.5</v>
      </c>
      <c r="R92" s="19">
        <v>16.5</v>
      </c>
      <c r="S92" s="19">
        <v>18</v>
      </c>
      <c r="T92" s="19">
        <v>17</v>
      </c>
      <c r="U92" s="19">
        <v>17</v>
      </c>
      <c r="V92" s="19">
        <v>16.5</v>
      </c>
      <c r="W92" s="19">
        <v>15.5</v>
      </c>
      <c r="X92" s="19">
        <v>19</v>
      </c>
      <c r="Y92" s="19">
        <v>18</v>
      </c>
      <c r="Z92" s="19">
        <v>18</v>
      </c>
      <c r="AA92" s="19">
        <v>17.5</v>
      </c>
      <c r="AB92" s="14">
        <v>18</v>
      </c>
      <c r="AC92" s="19">
        <v>19</v>
      </c>
      <c r="AD92" s="19">
        <v>18</v>
      </c>
      <c r="AE92" s="19">
        <v>19</v>
      </c>
      <c r="AF92" s="19">
        <v>16</v>
      </c>
      <c r="AG92" s="19">
        <v>20</v>
      </c>
      <c r="AH92" s="19">
        <v>15.5</v>
      </c>
      <c r="AI92" s="19">
        <v>20</v>
      </c>
      <c r="AJ92" s="19"/>
      <c r="AK92" s="14">
        <f t="shared" si="24"/>
        <v>521</v>
      </c>
      <c r="AL92" s="14">
        <v>35</v>
      </c>
      <c r="AM92" s="36">
        <f t="shared" si="25"/>
        <v>18235</v>
      </c>
      <c r="AN92" s="19">
        <v>0</v>
      </c>
      <c r="AO92" s="36">
        <v>0</v>
      </c>
      <c r="AP92" s="36">
        <v>100</v>
      </c>
      <c r="AQ92" s="41"/>
      <c r="AR92" s="19"/>
      <c r="AS92" s="19"/>
      <c r="AT92" s="18"/>
      <c r="AU92" s="40">
        <f t="shared" si="32"/>
        <v>621</v>
      </c>
      <c r="AV92" s="40">
        <f t="shared" si="27"/>
        <v>0</v>
      </c>
      <c r="AW92" s="40">
        <v>1070</v>
      </c>
      <c r="AX92" s="40">
        <f t="shared" si="28"/>
        <v>521</v>
      </c>
      <c r="AY92" s="40">
        <f t="shared" si="29"/>
        <v>1591</v>
      </c>
      <c r="AZ92" s="40">
        <v>1000</v>
      </c>
      <c r="BA92" s="40">
        <v>1500</v>
      </c>
      <c r="BB92" s="40">
        <f t="shared" si="33"/>
        <v>17614</v>
      </c>
      <c r="BC92" s="45" t="s">
        <v>121</v>
      </c>
      <c r="BD92" s="58" t="s">
        <v>1121</v>
      </c>
      <c r="BE92" s="44">
        <v>210161404952</v>
      </c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</row>
    <row r="93" ht="15.85" spans="1:258">
      <c r="A93" s="13">
        <v>322</v>
      </c>
      <c r="B93" s="19" t="s">
        <v>130</v>
      </c>
      <c r="C93" s="19" t="s">
        <v>70</v>
      </c>
      <c r="D93" s="19">
        <v>11399049</v>
      </c>
      <c r="E93" s="19" t="s">
        <v>1122</v>
      </c>
      <c r="F93" s="19">
        <v>1.5</v>
      </c>
      <c r="G93" s="14">
        <v>1.5</v>
      </c>
      <c r="H93" s="19">
        <v>1.5</v>
      </c>
      <c r="I93" s="19">
        <v>2</v>
      </c>
      <c r="J93" s="19">
        <v>2</v>
      </c>
      <c r="K93" s="19">
        <v>2</v>
      </c>
      <c r="L93" s="19">
        <v>2</v>
      </c>
      <c r="M93" s="19">
        <v>1.5</v>
      </c>
      <c r="N93" s="19">
        <v>2</v>
      </c>
      <c r="O93" s="19">
        <v>2</v>
      </c>
      <c r="P93" s="19">
        <v>2</v>
      </c>
      <c r="Q93" s="19">
        <v>1.5</v>
      </c>
      <c r="R93" s="19">
        <v>2</v>
      </c>
      <c r="S93" s="19">
        <v>1</v>
      </c>
      <c r="T93" s="19">
        <v>2</v>
      </c>
      <c r="U93" s="19">
        <v>2</v>
      </c>
      <c r="V93" s="19">
        <v>2</v>
      </c>
      <c r="W93" s="19">
        <v>2</v>
      </c>
      <c r="X93" s="19">
        <v>2</v>
      </c>
      <c r="Y93" s="19">
        <v>1.5</v>
      </c>
      <c r="Z93" s="19">
        <v>2</v>
      </c>
      <c r="AA93" s="19">
        <v>2</v>
      </c>
      <c r="AB93" s="14">
        <v>1.5</v>
      </c>
      <c r="AC93" s="19">
        <v>2</v>
      </c>
      <c r="AD93" s="19">
        <v>1</v>
      </c>
      <c r="AE93" s="19">
        <v>1.5</v>
      </c>
      <c r="AF93" s="19">
        <v>2</v>
      </c>
      <c r="AG93" s="19">
        <v>1.5</v>
      </c>
      <c r="AH93" s="19">
        <v>1</v>
      </c>
      <c r="AI93" s="19">
        <v>2</v>
      </c>
      <c r="AJ93" s="19"/>
      <c r="AK93" s="14">
        <f t="shared" si="24"/>
        <v>52.5</v>
      </c>
      <c r="AL93" s="14">
        <v>35</v>
      </c>
      <c r="AM93" s="36">
        <f t="shared" si="25"/>
        <v>1837.5</v>
      </c>
      <c r="AN93" s="19">
        <v>48835.5</v>
      </c>
      <c r="AO93" s="36">
        <v>100</v>
      </c>
      <c r="AP93" s="36">
        <v>100</v>
      </c>
      <c r="AQ93" s="41">
        <v>1785</v>
      </c>
      <c r="AR93" s="19"/>
      <c r="AS93" s="19"/>
      <c r="AT93" s="19"/>
      <c r="AU93" s="40">
        <v>1837.5</v>
      </c>
      <c r="AV93" s="40">
        <f t="shared" si="27"/>
        <v>47050.5</v>
      </c>
      <c r="AW93" s="40">
        <v>976</v>
      </c>
      <c r="AX93" s="40">
        <f t="shared" si="28"/>
        <v>52.5</v>
      </c>
      <c r="AY93" s="40">
        <f t="shared" si="29"/>
        <v>1028.5</v>
      </c>
      <c r="AZ93" s="40">
        <f t="shared" ref="AZ93:BA95" si="34">AO93</f>
        <v>100</v>
      </c>
      <c r="BA93" s="40">
        <f t="shared" si="34"/>
        <v>100</v>
      </c>
      <c r="BB93" s="40">
        <f t="shared" si="33"/>
        <v>0</v>
      </c>
      <c r="BC93" s="19" t="s">
        <v>121</v>
      </c>
      <c r="BD93" s="58" t="s">
        <v>1123</v>
      </c>
      <c r="BE93" s="44">
        <v>370193276340</v>
      </c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  <c r="FM93" s="33"/>
      <c r="FN93" s="33"/>
      <c r="FO93" s="33"/>
      <c r="FP93" s="33"/>
      <c r="FQ93" s="33"/>
      <c r="FR93" s="33"/>
      <c r="FS93" s="33"/>
      <c r="FT93" s="33"/>
      <c r="FU93" s="33"/>
      <c r="FV93" s="33"/>
      <c r="FW93" s="33"/>
      <c r="FX93" s="33"/>
      <c r="FY93" s="33"/>
      <c r="FZ93" s="33"/>
      <c r="GA93" s="33"/>
      <c r="GB93" s="33"/>
      <c r="GC93" s="33"/>
      <c r="GD93" s="33"/>
      <c r="GE93" s="33"/>
      <c r="GF93" s="33"/>
      <c r="GG93" s="33"/>
      <c r="GH93" s="33"/>
      <c r="GI93" s="33"/>
      <c r="GJ93" s="33"/>
      <c r="GK93" s="33"/>
      <c r="GL93" s="33"/>
      <c r="GM93" s="33"/>
      <c r="GN93" s="33"/>
      <c r="GO93" s="33"/>
      <c r="GP93" s="33"/>
      <c r="GQ93" s="33"/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</row>
    <row r="94" ht="15.85" spans="1:258">
      <c r="A94" s="13">
        <v>344</v>
      </c>
      <c r="B94" s="19" t="s">
        <v>131</v>
      </c>
      <c r="C94" s="19" t="s">
        <v>70</v>
      </c>
      <c r="D94" s="19"/>
      <c r="E94" s="19"/>
      <c r="F94" s="19"/>
      <c r="G94" s="14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4"/>
      <c r="AC94" s="19"/>
      <c r="AD94" s="19"/>
      <c r="AE94" s="19"/>
      <c r="AF94" s="19"/>
      <c r="AG94" s="19"/>
      <c r="AH94" s="19"/>
      <c r="AI94" s="19"/>
      <c r="AJ94" s="19"/>
      <c r="AK94" s="14">
        <f t="shared" si="24"/>
        <v>0</v>
      </c>
      <c r="AL94" s="14">
        <v>35</v>
      </c>
      <c r="AM94" s="36">
        <f t="shared" si="25"/>
        <v>0</v>
      </c>
      <c r="AN94" s="19">
        <v>0</v>
      </c>
      <c r="AO94" s="36">
        <v>0</v>
      </c>
      <c r="AP94" s="36">
        <v>0</v>
      </c>
      <c r="AQ94" s="41"/>
      <c r="AR94" s="19"/>
      <c r="AS94" s="19"/>
      <c r="AT94" s="19"/>
      <c r="AU94" s="40">
        <f>AO94+AP94+AQ94+AR94+AS94+AT94+AX94</f>
        <v>0</v>
      </c>
      <c r="AV94" s="40">
        <f t="shared" si="27"/>
        <v>0</v>
      </c>
      <c r="AW94" s="40">
        <v>0</v>
      </c>
      <c r="AX94" s="40">
        <f t="shared" si="28"/>
        <v>0</v>
      </c>
      <c r="AY94" s="40">
        <f t="shared" si="29"/>
        <v>0</v>
      </c>
      <c r="AZ94" s="40">
        <f t="shared" si="34"/>
        <v>0</v>
      </c>
      <c r="BA94" s="40">
        <f t="shared" si="34"/>
        <v>0</v>
      </c>
      <c r="BB94" s="40">
        <f t="shared" si="33"/>
        <v>0</v>
      </c>
      <c r="BC94" s="19" t="s">
        <v>121</v>
      </c>
      <c r="BD94" s="58" t="s">
        <v>1124</v>
      </c>
      <c r="BE94" s="44">
        <v>210191508198</v>
      </c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</row>
    <row r="95" ht="15.85" spans="1:258">
      <c r="A95" s="13">
        <v>441</v>
      </c>
      <c r="B95" s="19" t="s">
        <v>155</v>
      </c>
      <c r="C95" s="19" t="s">
        <v>81</v>
      </c>
      <c r="D95" s="19"/>
      <c r="E95" s="19"/>
      <c r="F95" s="19">
        <v>7.5</v>
      </c>
      <c r="G95" s="14">
        <v>6</v>
      </c>
      <c r="H95" s="19">
        <v>7.5</v>
      </c>
      <c r="I95" s="19">
        <v>8</v>
      </c>
      <c r="J95" s="19">
        <v>8.5</v>
      </c>
      <c r="K95" s="19">
        <v>7.5</v>
      </c>
      <c r="L95" s="19">
        <v>7.5</v>
      </c>
      <c r="M95" s="19">
        <v>8</v>
      </c>
      <c r="N95" s="19">
        <v>7</v>
      </c>
      <c r="O95" s="19">
        <v>8</v>
      </c>
      <c r="P95" s="19">
        <v>8.5</v>
      </c>
      <c r="Q95" s="19">
        <v>8</v>
      </c>
      <c r="R95" s="19">
        <v>8</v>
      </c>
      <c r="S95" s="19">
        <v>6.5</v>
      </c>
      <c r="T95" s="19">
        <v>7.5</v>
      </c>
      <c r="U95" s="19">
        <v>8.5</v>
      </c>
      <c r="V95" s="19">
        <v>9</v>
      </c>
      <c r="W95" s="19">
        <v>8</v>
      </c>
      <c r="X95" s="19">
        <v>8.5</v>
      </c>
      <c r="Y95" s="19">
        <v>9.5</v>
      </c>
      <c r="Z95" s="19">
        <v>7</v>
      </c>
      <c r="AA95" s="19">
        <v>6</v>
      </c>
      <c r="AB95" s="14">
        <v>8.5</v>
      </c>
      <c r="AC95" s="19">
        <v>8.5</v>
      </c>
      <c r="AD95" s="19">
        <v>8.5</v>
      </c>
      <c r="AE95" s="19">
        <v>7.5</v>
      </c>
      <c r="AF95" s="19">
        <v>7</v>
      </c>
      <c r="AG95" s="19">
        <v>8.5</v>
      </c>
      <c r="AH95" s="19">
        <v>8.5</v>
      </c>
      <c r="AI95" s="19">
        <v>6.5</v>
      </c>
      <c r="AJ95" s="19"/>
      <c r="AK95" s="14">
        <f t="shared" si="24"/>
        <v>234</v>
      </c>
      <c r="AL95" s="14">
        <v>35</v>
      </c>
      <c r="AM95" s="36">
        <f t="shared" si="25"/>
        <v>8190</v>
      </c>
      <c r="AN95" s="19"/>
      <c r="AO95" s="36">
        <v>100</v>
      </c>
      <c r="AP95" s="36">
        <v>100</v>
      </c>
      <c r="AQ95" s="41"/>
      <c r="AR95" s="19"/>
      <c r="AS95" s="19"/>
      <c r="AT95" s="19"/>
      <c r="AU95" s="40">
        <f>AO95+AP95+AQ95+AR95+AS95+AT95+AX95</f>
        <v>434</v>
      </c>
      <c r="AV95" s="40">
        <f t="shared" si="27"/>
        <v>0</v>
      </c>
      <c r="AW95" s="40"/>
      <c r="AX95" s="40">
        <f t="shared" si="28"/>
        <v>234</v>
      </c>
      <c r="AY95" s="40">
        <f t="shared" si="29"/>
        <v>234</v>
      </c>
      <c r="AZ95" s="40">
        <f t="shared" si="34"/>
        <v>100</v>
      </c>
      <c r="BA95" s="40">
        <f t="shared" si="34"/>
        <v>100</v>
      </c>
      <c r="BB95" s="40">
        <f t="shared" si="33"/>
        <v>7756</v>
      </c>
      <c r="BC95" s="19" t="s">
        <v>121</v>
      </c>
      <c r="BD95" s="58" t="s">
        <v>1125</v>
      </c>
      <c r="BE95" s="44">
        <v>890194104716</v>
      </c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</row>
    <row r="96" ht="15.85" spans="1:258">
      <c r="A96" s="13">
        <v>468</v>
      </c>
      <c r="B96" s="18" t="s">
        <v>152</v>
      </c>
      <c r="C96" s="19" t="s">
        <v>50</v>
      </c>
      <c r="D96" s="19"/>
      <c r="E96" s="19">
        <v>725581994</v>
      </c>
      <c r="F96" s="19">
        <v>1.5</v>
      </c>
      <c r="G96" s="14">
        <v>1.5</v>
      </c>
      <c r="H96" s="19">
        <v>2</v>
      </c>
      <c r="I96" s="19">
        <v>1.5</v>
      </c>
      <c r="J96" s="19">
        <v>1.5</v>
      </c>
      <c r="K96" s="19">
        <v>2</v>
      </c>
      <c r="L96" s="19">
        <v>2</v>
      </c>
      <c r="M96" s="19">
        <v>1.5</v>
      </c>
      <c r="N96" s="19">
        <v>2</v>
      </c>
      <c r="O96" s="19">
        <v>2</v>
      </c>
      <c r="P96" s="19">
        <v>2</v>
      </c>
      <c r="Q96" s="19">
        <v>2</v>
      </c>
      <c r="R96" s="19">
        <v>2</v>
      </c>
      <c r="S96" s="19">
        <v>2</v>
      </c>
      <c r="T96" s="19">
        <v>2</v>
      </c>
      <c r="U96" s="19">
        <v>2</v>
      </c>
      <c r="V96" s="19">
        <v>2</v>
      </c>
      <c r="W96" s="19">
        <v>2</v>
      </c>
      <c r="X96" s="19">
        <v>2</v>
      </c>
      <c r="Y96" s="19">
        <v>2</v>
      </c>
      <c r="Z96" s="19">
        <v>2</v>
      </c>
      <c r="AA96" s="19">
        <v>1.5</v>
      </c>
      <c r="AB96" s="14">
        <v>2</v>
      </c>
      <c r="AC96" s="19">
        <v>2</v>
      </c>
      <c r="AD96" s="19">
        <v>2</v>
      </c>
      <c r="AE96" s="19">
        <v>1</v>
      </c>
      <c r="AF96" s="19">
        <v>1</v>
      </c>
      <c r="AG96" s="19">
        <v>1</v>
      </c>
      <c r="AH96" s="19">
        <v>1</v>
      </c>
      <c r="AI96" s="19">
        <v>1</v>
      </c>
      <c r="AJ96" s="19"/>
      <c r="AK96" s="14">
        <f t="shared" si="24"/>
        <v>52</v>
      </c>
      <c r="AL96" s="14">
        <v>35</v>
      </c>
      <c r="AM96" s="36">
        <f t="shared" si="25"/>
        <v>1820</v>
      </c>
      <c r="AN96" s="19">
        <v>0</v>
      </c>
      <c r="AO96" s="36">
        <v>100</v>
      </c>
      <c r="AP96" s="36">
        <v>100</v>
      </c>
      <c r="AQ96" s="41"/>
      <c r="AR96" s="19"/>
      <c r="AS96" s="19"/>
      <c r="AT96" s="18"/>
      <c r="AU96" s="40">
        <f>AO96+AP96+AQ96+AR96+AS96+AT96+AX96</f>
        <v>252</v>
      </c>
      <c r="AV96" s="40">
        <f t="shared" si="27"/>
        <v>0</v>
      </c>
      <c r="AW96" s="40">
        <v>914</v>
      </c>
      <c r="AX96" s="40">
        <f t="shared" si="28"/>
        <v>52</v>
      </c>
      <c r="AY96" s="40">
        <f t="shared" si="29"/>
        <v>966</v>
      </c>
      <c r="AZ96" s="40">
        <f>AO96</f>
        <v>100</v>
      </c>
      <c r="BA96" s="40">
        <v>100</v>
      </c>
      <c r="BB96" s="40">
        <f t="shared" si="33"/>
        <v>1568</v>
      </c>
      <c r="BC96" s="45" t="s">
        <v>121</v>
      </c>
      <c r="BD96" s="58" t="s">
        <v>1126</v>
      </c>
      <c r="BE96" s="44">
        <v>210190932685</v>
      </c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</row>
    <row r="97" ht="15.85" spans="1:258">
      <c r="A97" s="13">
        <v>481</v>
      </c>
      <c r="B97" s="18" t="s">
        <v>153</v>
      </c>
      <c r="C97" s="19" t="s">
        <v>50</v>
      </c>
      <c r="D97" s="19"/>
      <c r="E97" s="19"/>
      <c r="F97" s="19">
        <v>2.5</v>
      </c>
      <c r="G97" s="14">
        <v>2.5</v>
      </c>
      <c r="H97" s="19">
        <v>2</v>
      </c>
      <c r="I97" s="19">
        <v>2.5</v>
      </c>
      <c r="J97" s="19">
        <v>2.5</v>
      </c>
      <c r="K97" s="19">
        <v>2.5</v>
      </c>
      <c r="L97" s="19">
        <v>2.5</v>
      </c>
      <c r="M97" s="19">
        <v>2.5</v>
      </c>
      <c r="N97" s="19">
        <v>2.5</v>
      </c>
      <c r="O97" s="19">
        <v>2</v>
      </c>
      <c r="P97" s="19">
        <v>2</v>
      </c>
      <c r="Q97" s="19">
        <v>2.5</v>
      </c>
      <c r="R97" s="19">
        <v>2.5</v>
      </c>
      <c r="S97" s="19">
        <v>2</v>
      </c>
      <c r="T97" s="19">
        <v>2</v>
      </c>
      <c r="U97" s="19">
        <v>1.5</v>
      </c>
      <c r="V97" s="19">
        <v>1.5</v>
      </c>
      <c r="W97" s="19">
        <v>2</v>
      </c>
      <c r="X97" s="19">
        <v>2</v>
      </c>
      <c r="Y97" s="19">
        <v>2</v>
      </c>
      <c r="Z97" s="19">
        <v>1.5</v>
      </c>
      <c r="AA97" s="19">
        <v>1.5</v>
      </c>
      <c r="AB97" s="14">
        <v>1.5</v>
      </c>
      <c r="AC97" s="19">
        <v>1.5</v>
      </c>
      <c r="AD97" s="19">
        <v>1.5</v>
      </c>
      <c r="AE97" s="19">
        <v>1.5</v>
      </c>
      <c r="AF97" s="19"/>
      <c r="AG97" s="19"/>
      <c r="AH97" s="19"/>
      <c r="AI97" s="19"/>
      <c r="AJ97" s="19"/>
      <c r="AK97" s="14">
        <f t="shared" si="24"/>
        <v>53</v>
      </c>
      <c r="AL97" s="14">
        <v>35</v>
      </c>
      <c r="AM97" s="36">
        <f t="shared" si="25"/>
        <v>1855</v>
      </c>
      <c r="AN97" s="19">
        <v>0</v>
      </c>
      <c r="AO97" s="36">
        <v>0</v>
      </c>
      <c r="AP97" s="36">
        <v>100</v>
      </c>
      <c r="AQ97" s="41"/>
      <c r="AR97" s="19"/>
      <c r="AS97" s="19"/>
      <c r="AT97" s="18"/>
      <c r="AU97" s="40">
        <f>AO97+AP97+AQ97+AR97+AS97+AT97+AX97</f>
        <v>153</v>
      </c>
      <c r="AV97" s="40">
        <f t="shared" si="27"/>
        <v>0</v>
      </c>
      <c r="AW97" s="40">
        <v>424.5</v>
      </c>
      <c r="AX97" s="40">
        <f t="shared" si="28"/>
        <v>53</v>
      </c>
      <c r="AY97" s="40">
        <f t="shared" si="29"/>
        <v>477.5</v>
      </c>
      <c r="AZ97" s="40">
        <v>1000</v>
      </c>
      <c r="BA97" s="40">
        <v>1100</v>
      </c>
      <c r="BB97" s="40">
        <f t="shared" si="33"/>
        <v>1702</v>
      </c>
      <c r="BC97" s="45" t="s">
        <v>121</v>
      </c>
      <c r="BD97" s="58" t="s">
        <v>1127</v>
      </c>
      <c r="BE97" s="44">
        <v>210191512849</v>
      </c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</row>
    <row r="98" s="9" customFormat="1" ht="15.85" spans="1:258">
      <c r="A98" s="13">
        <v>546</v>
      </c>
      <c r="B98" s="14" t="s">
        <v>304</v>
      </c>
      <c r="C98" s="14" t="s">
        <v>50</v>
      </c>
      <c r="D98" s="14"/>
      <c r="E98" s="14"/>
      <c r="F98" s="14">
        <v>1.5</v>
      </c>
      <c r="G98" s="14">
        <v>1.5</v>
      </c>
      <c r="H98" s="14">
        <v>1.5</v>
      </c>
      <c r="I98" s="14">
        <v>1.5</v>
      </c>
      <c r="J98" s="14">
        <v>1.5</v>
      </c>
      <c r="K98" s="14">
        <v>1.5</v>
      </c>
      <c r="L98" s="14">
        <v>2.5</v>
      </c>
      <c r="M98" s="14">
        <v>1</v>
      </c>
      <c r="N98" s="14">
        <v>1</v>
      </c>
      <c r="O98" s="14">
        <v>1</v>
      </c>
      <c r="P98" s="14">
        <v>1</v>
      </c>
      <c r="Q98" s="14">
        <v>1</v>
      </c>
      <c r="R98" s="14">
        <v>1</v>
      </c>
      <c r="S98" s="14">
        <v>1</v>
      </c>
      <c r="T98" s="14">
        <v>1</v>
      </c>
      <c r="U98" s="14">
        <v>1</v>
      </c>
      <c r="V98" s="14">
        <v>1.5</v>
      </c>
      <c r="W98" s="14">
        <v>1.5</v>
      </c>
      <c r="X98" s="14">
        <v>2</v>
      </c>
      <c r="Y98" s="14">
        <v>2</v>
      </c>
      <c r="Z98" s="14">
        <v>2.5</v>
      </c>
      <c r="AA98" s="14">
        <v>2.5</v>
      </c>
      <c r="AB98" s="14">
        <v>2.5</v>
      </c>
      <c r="AC98" s="14">
        <v>2.5</v>
      </c>
      <c r="AD98" s="14">
        <v>3</v>
      </c>
      <c r="AE98" s="14">
        <v>2.5</v>
      </c>
      <c r="AF98" s="14">
        <v>2.5</v>
      </c>
      <c r="AG98" s="14">
        <v>2</v>
      </c>
      <c r="AH98" s="14">
        <v>1.5</v>
      </c>
      <c r="AI98" s="14">
        <v>1</v>
      </c>
      <c r="AJ98" s="14"/>
      <c r="AK98" s="14">
        <f t="shared" si="24"/>
        <v>50</v>
      </c>
      <c r="AL98" s="14">
        <v>35</v>
      </c>
      <c r="AM98" s="36">
        <f t="shared" si="25"/>
        <v>1750</v>
      </c>
      <c r="AN98" s="14">
        <v>0</v>
      </c>
      <c r="AO98" s="36">
        <v>100</v>
      </c>
      <c r="AP98" s="36">
        <v>100</v>
      </c>
      <c r="AQ98" s="41"/>
      <c r="AR98" s="14"/>
      <c r="AS98" s="14"/>
      <c r="AT98" s="14">
        <v>3800</v>
      </c>
      <c r="AU98" s="40">
        <v>1750</v>
      </c>
      <c r="AV98" s="40">
        <v>2100</v>
      </c>
      <c r="AW98" s="40">
        <v>588.5</v>
      </c>
      <c r="AX98" s="40">
        <f t="shared" si="28"/>
        <v>50</v>
      </c>
      <c r="AY98" s="40">
        <f t="shared" si="29"/>
        <v>638.5</v>
      </c>
      <c r="AZ98" s="40">
        <f>AO98</f>
        <v>100</v>
      </c>
      <c r="BA98" s="40">
        <f>AP98</f>
        <v>100</v>
      </c>
      <c r="BB98" s="40">
        <f t="shared" si="33"/>
        <v>0</v>
      </c>
      <c r="BC98" s="14" t="s">
        <v>121</v>
      </c>
      <c r="BD98" s="58" t="s">
        <v>1128</v>
      </c>
      <c r="BE98" s="44">
        <v>120100274210</v>
      </c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</row>
    <row r="99" ht="15.85" spans="1:258">
      <c r="A99" s="13">
        <v>611</v>
      </c>
      <c r="B99" s="19" t="s">
        <v>141</v>
      </c>
      <c r="C99" s="19" t="s">
        <v>118</v>
      </c>
      <c r="D99" s="19"/>
      <c r="E99" s="19"/>
      <c r="F99" s="19">
        <v>11.5</v>
      </c>
      <c r="G99" s="14">
        <v>12.5</v>
      </c>
      <c r="H99" s="19">
        <v>12</v>
      </c>
      <c r="I99" s="19">
        <v>9.5</v>
      </c>
      <c r="J99" s="19">
        <v>10.5</v>
      </c>
      <c r="K99" s="19">
        <v>12.5</v>
      </c>
      <c r="L99" s="19">
        <v>12</v>
      </c>
      <c r="M99" s="19">
        <v>11</v>
      </c>
      <c r="N99" s="19">
        <v>10.5</v>
      </c>
      <c r="O99" s="19">
        <v>11</v>
      </c>
      <c r="P99" s="19">
        <v>8.5</v>
      </c>
      <c r="Q99" s="19">
        <v>6</v>
      </c>
      <c r="R99" s="19">
        <v>9</v>
      </c>
      <c r="S99" s="19">
        <v>9.5</v>
      </c>
      <c r="T99" s="19">
        <v>8</v>
      </c>
      <c r="U99" s="19">
        <v>5</v>
      </c>
      <c r="V99" s="19">
        <v>11.5</v>
      </c>
      <c r="W99" s="19">
        <v>12</v>
      </c>
      <c r="X99" s="19">
        <v>6.5</v>
      </c>
      <c r="Y99" s="19">
        <v>11</v>
      </c>
      <c r="Z99" s="19">
        <v>13.5</v>
      </c>
      <c r="AA99" s="19">
        <v>11</v>
      </c>
      <c r="AB99" s="14">
        <v>8</v>
      </c>
      <c r="AC99" s="19">
        <v>11</v>
      </c>
      <c r="AD99" s="19">
        <v>9.5</v>
      </c>
      <c r="AE99" s="19">
        <v>0.5</v>
      </c>
      <c r="AF99" s="19">
        <v>9</v>
      </c>
      <c r="AG99" s="19">
        <v>12</v>
      </c>
      <c r="AH99" s="19">
        <v>15</v>
      </c>
      <c r="AI99" s="19">
        <v>4</v>
      </c>
      <c r="AJ99" s="19"/>
      <c r="AK99" s="14">
        <f t="shared" si="24"/>
        <v>293.5</v>
      </c>
      <c r="AL99" s="14">
        <v>35</v>
      </c>
      <c r="AM99" s="36">
        <f t="shared" si="25"/>
        <v>10272.5</v>
      </c>
      <c r="AN99" s="39">
        <v>52000</v>
      </c>
      <c r="AO99" s="36">
        <v>0</v>
      </c>
      <c r="AP99" s="36">
        <v>100</v>
      </c>
      <c r="AQ99" s="41">
        <v>5272.5</v>
      </c>
      <c r="AR99" s="19"/>
      <c r="AS99" s="19"/>
      <c r="AT99" s="39">
        <v>2300</v>
      </c>
      <c r="AU99" s="40">
        <f>AO99+AP99+AQ99+AR99+AS99+AT99+AX99</f>
        <v>7966</v>
      </c>
      <c r="AV99" s="40">
        <f>AN99-AQ99</f>
        <v>46727.5</v>
      </c>
      <c r="AW99" s="40">
        <v>791.5</v>
      </c>
      <c r="AX99" s="40">
        <f t="shared" si="28"/>
        <v>293.5</v>
      </c>
      <c r="AY99" s="40">
        <f t="shared" si="29"/>
        <v>1085</v>
      </c>
      <c r="AZ99" s="40">
        <v>1000</v>
      </c>
      <c r="BA99" s="40">
        <v>200</v>
      </c>
      <c r="BB99" s="40">
        <f t="shared" si="33"/>
        <v>2306.5</v>
      </c>
      <c r="BC99" s="85" t="s">
        <v>121</v>
      </c>
      <c r="BD99" s="58" t="s">
        <v>1129</v>
      </c>
      <c r="BE99" s="44">
        <v>210198817339</v>
      </c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  <c r="FM99" s="33"/>
      <c r="FN99" s="33"/>
      <c r="FO99" s="33"/>
      <c r="FP99" s="33"/>
      <c r="FQ99" s="33"/>
      <c r="FR99" s="33"/>
      <c r="FS99" s="33"/>
      <c r="FT99" s="33"/>
      <c r="FU99" s="33"/>
      <c r="FV99" s="33"/>
      <c r="FW99" s="33"/>
      <c r="FX99" s="33"/>
      <c r="FY99" s="33"/>
      <c r="FZ99" s="33"/>
      <c r="GA99" s="33"/>
      <c r="GB99" s="33"/>
      <c r="GC99" s="33"/>
      <c r="GD99" s="33"/>
      <c r="GE99" s="33"/>
      <c r="GF99" s="33"/>
      <c r="GG99" s="33"/>
      <c r="GH99" s="33"/>
      <c r="GI99" s="33"/>
      <c r="GJ99" s="33"/>
      <c r="GK99" s="33"/>
      <c r="GL99" s="33"/>
      <c r="GM99" s="33"/>
      <c r="GN99" s="33"/>
      <c r="GO99" s="33"/>
      <c r="GP99" s="33"/>
      <c r="GQ99" s="33"/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</row>
    <row r="100" s="8" customFormat="1" ht="15.85" spans="1:258">
      <c r="A100" s="13">
        <v>641</v>
      </c>
      <c r="B100" s="19" t="s">
        <v>142</v>
      </c>
      <c r="C100" s="19" t="s">
        <v>143</v>
      </c>
      <c r="D100" s="19"/>
      <c r="E100" s="19"/>
      <c r="F100" s="19"/>
      <c r="G100" s="14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4"/>
      <c r="AC100" s="19"/>
      <c r="AD100" s="19"/>
      <c r="AE100" s="19"/>
      <c r="AF100" s="19"/>
      <c r="AG100" s="19"/>
      <c r="AH100" s="19"/>
      <c r="AI100" s="19"/>
      <c r="AJ100" s="19"/>
      <c r="AK100" s="14">
        <f t="shared" si="24"/>
        <v>0</v>
      </c>
      <c r="AL100" s="14">
        <v>35</v>
      </c>
      <c r="AM100" s="36">
        <f t="shared" si="25"/>
        <v>0</v>
      </c>
      <c r="AN100" s="19">
        <v>10389</v>
      </c>
      <c r="AO100" s="36">
        <v>0</v>
      </c>
      <c r="AP100" s="36">
        <v>0</v>
      </c>
      <c r="AQ100" s="41"/>
      <c r="AR100" s="19"/>
      <c r="AS100" s="19"/>
      <c r="AT100" s="18"/>
      <c r="AU100" s="40">
        <f>AO100+AP100+AQ100+AR100+AS100+AT100+AX100</f>
        <v>0</v>
      </c>
      <c r="AV100" s="40">
        <f>AN100-AQ100</f>
        <v>10389</v>
      </c>
      <c r="AW100" s="40">
        <v>351.5</v>
      </c>
      <c r="AX100" s="40">
        <f t="shared" si="28"/>
        <v>0</v>
      </c>
      <c r="AY100" s="40">
        <f t="shared" si="29"/>
        <v>351.5</v>
      </c>
      <c r="AZ100" s="40">
        <f t="shared" ref="AZ100:BA102" si="35">AO100</f>
        <v>0</v>
      </c>
      <c r="BA100" s="40">
        <f t="shared" si="35"/>
        <v>0</v>
      </c>
      <c r="BB100" s="40">
        <f t="shared" si="33"/>
        <v>0</v>
      </c>
      <c r="BC100" s="19" t="s">
        <v>121</v>
      </c>
      <c r="BD100" s="58" t="s">
        <v>1130</v>
      </c>
      <c r="BE100" s="44">
        <v>400160381042</v>
      </c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  <c r="FM100" s="33"/>
      <c r="FN100" s="33"/>
      <c r="FO100" s="33"/>
      <c r="FP100" s="33"/>
      <c r="FQ100" s="33"/>
      <c r="FR100" s="33"/>
      <c r="FS100" s="33"/>
      <c r="FT100" s="33"/>
      <c r="FU100" s="33"/>
      <c r="FV100" s="33"/>
      <c r="FW100" s="33"/>
      <c r="FX100" s="33"/>
      <c r="FY100" s="33"/>
      <c r="FZ100" s="33"/>
      <c r="GA100" s="33"/>
      <c r="GB100" s="33"/>
      <c r="GC100" s="33"/>
      <c r="GD100" s="33"/>
      <c r="GE100" s="33"/>
      <c r="GF100" s="33"/>
      <c r="GG100" s="33"/>
      <c r="GH100" s="33"/>
      <c r="GI100" s="33"/>
      <c r="GJ100" s="33"/>
      <c r="GK100" s="33"/>
      <c r="GL100" s="33"/>
      <c r="GM100" s="33"/>
      <c r="GN100" s="33"/>
      <c r="GO100" s="33"/>
      <c r="GP100" s="33"/>
      <c r="GQ100" s="33"/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</row>
    <row r="101" ht="15.85" spans="1:258">
      <c r="A101" s="13">
        <v>661</v>
      </c>
      <c r="B101" s="19" t="s">
        <v>144</v>
      </c>
      <c r="C101" s="19" t="s">
        <v>143</v>
      </c>
      <c r="D101" s="19"/>
      <c r="E101" s="19"/>
      <c r="F101" s="19"/>
      <c r="G101" s="14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4"/>
      <c r="AC101" s="19"/>
      <c r="AD101" s="19"/>
      <c r="AE101" s="19"/>
      <c r="AF101" s="19"/>
      <c r="AG101" s="19"/>
      <c r="AH101" s="19"/>
      <c r="AI101" s="19"/>
      <c r="AJ101" s="19"/>
      <c r="AK101" s="14">
        <f t="shared" si="24"/>
        <v>0</v>
      </c>
      <c r="AL101" s="14">
        <v>35</v>
      </c>
      <c r="AM101" s="36">
        <f t="shared" si="25"/>
        <v>0</v>
      </c>
      <c r="AN101" s="19">
        <v>0</v>
      </c>
      <c r="AO101" s="36">
        <v>0</v>
      </c>
      <c r="AP101" s="36">
        <v>0</v>
      </c>
      <c r="AQ101" s="41"/>
      <c r="AR101" s="19"/>
      <c r="AS101" s="19"/>
      <c r="AT101" s="19"/>
      <c r="AU101" s="40">
        <f>AO101+AP101+AQ101+AR101+AS101+AT101+AX101</f>
        <v>0</v>
      </c>
      <c r="AV101" s="40">
        <f>AN101-AQ101</f>
        <v>0</v>
      </c>
      <c r="AW101" s="40">
        <v>395</v>
      </c>
      <c r="AX101" s="40">
        <f t="shared" si="28"/>
        <v>0</v>
      </c>
      <c r="AY101" s="40">
        <f t="shared" si="29"/>
        <v>395</v>
      </c>
      <c r="AZ101" s="40">
        <f t="shared" si="35"/>
        <v>0</v>
      </c>
      <c r="BA101" s="40">
        <f t="shared" si="35"/>
        <v>0</v>
      </c>
      <c r="BB101" s="40">
        <f t="shared" si="33"/>
        <v>0</v>
      </c>
      <c r="BC101" s="19" t="s">
        <v>121</v>
      </c>
      <c r="BD101" s="58" t="s">
        <v>1131</v>
      </c>
      <c r="BE101" s="44">
        <v>210164848596</v>
      </c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</row>
    <row r="102" ht="15.85" spans="1:258">
      <c r="A102" s="13">
        <v>712</v>
      </c>
      <c r="B102" s="14" t="s">
        <v>119</v>
      </c>
      <c r="C102" s="14" t="s">
        <v>120</v>
      </c>
      <c r="D102" s="14"/>
      <c r="E102" s="14"/>
      <c r="F102" s="14"/>
      <c r="G102" s="14"/>
      <c r="H102" s="14"/>
      <c r="I102" s="14"/>
      <c r="J102" s="14">
        <v>8</v>
      </c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>
        <v>6.5</v>
      </c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>
        <f t="shared" si="24"/>
        <v>14.5</v>
      </c>
      <c r="AL102" s="14">
        <v>35</v>
      </c>
      <c r="AM102" s="36">
        <f t="shared" si="25"/>
        <v>507.5</v>
      </c>
      <c r="AN102" s="14">
        <v>0</v>
      </c>
      <c r="AO102" s="36">
        <v>100</v>
      </c>
      <c r="AP102" s="36">
        <v>100</v>
      </c>
      <c r="AQ102" s="41"/>
      <c r="AR102" s="14"/>
      <c r="AS102" s="14"/>
      <c r="AT102" s="14"/>
      <c r="AU102" s="40">
        <f>AO102+AP102+AQ102+AR102+AS102+AT102+AX102</f>
        <v>214.5</v>
      </c>
      <c r="AV102" s="40">
        <f>AN102-AQ102</f>
        <v>0</v>
      </c>
      <c r="AW102" s="14">
        <v>1390.5</v>
      </c>
      <c r="AX102" s="40">
        <f t="shared" si="28"/>
        <v>14.5</v>
      </c>
      <c r="AY102" s="40">
        <f t="shared" si="29"/>
        <v>1405</v>
      </c>
      <c r="AZ102" s="40">
        <f t="shared" si="35"/>
        <v>100</v>
      </c>
      <c r="BA102" s="40">
        <f t="shared" si="35"/>
        <v>100</v>
      </c>
      <c r="BB102" s="40">
        <f t="shared" si="33"/>
        <v>293</v>
      </c>
      <c r="BC102" s="14" t="s">
        <v>121</v>
      </c>
      <c r="BD102" s="58" t="s">
        <v>1132</v>
      </c>
      <c r="BE102" s="44">
        <v>210194294137</v>
      </c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</row>
    <row r="103" ht="15.85" spans="1:258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36"/>
      <c r="AN103" s="14"/>
      <c r="AO103" s="36"/>
      <c r="AP103" s="36"/>
      <c r="AQ103" s="41"/>
      <c r="AR103" s="14"/>
      <c r="AS103" s="14"/>
      <c r="AT103" s="14"/>
      <c r="AU103" s="40"/>
      <c r="AV103" s="40"/>
      <c r="AW103" s="14"/>
      <c r="AX103" s="40"/>
      <c r="AY103" s="40"/>
      <c r="AZ103" s="40"/>
      <c r="BA103" s="40"/>
      <c r="BB103" s="46">
        <f>SUM(BB74:BB102)</f>
        <v>119661.5</v>
      </c>
      <c r="BC103" s="14"/>
      <c r="BD103" s="44"/>
      <c r="BE103" s="7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</row>
    <row r="104" ht="15.85" spans="1:258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36"/>
      <c r="AN104" s="14"/>
      <c r="AO104" s="36"/>
      <c r="AP104" s="36"/>
      <c r="AQ104" s="41"/>
      <c r="AR104" s="14"/>
      <c r="AS104" s="14"/>
      <c r="AT104" s="14"/>
      <c r="AU104" s="40"/>
      <c r="AV104" s="40"/>
      <c r="AW104" s="14"/>
      <c r="AX104" s="40"/>
      <c r="AY104" s="40"/>
      <c r="AZ104" s="40"/>
      <c r="BA104" s="40"/>
      <c r="BB104" s="40"/>
      <c r="BC104" s="14"/>
      <c r="BD104" s="44"/>
      <c r="BE104" s="7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</row>
    <row r="105" ht="15.85" spans="1:258">
      <c r="A105" s="13">
        <v>58</v>
      </c>
      <c r="B105" s="19" t="s">
        <v>165</v>
      </c>
      <c r="C105" s="19" t="s">
        <v>36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4"/>
      <c r="AC105" s="19">
        <v>2.5</v>
      </c>
      <c r="AD105" s="19">
        <v>3</v>
      </c>
      <c r="AE105" s="19">
        <v>3</v>
      </c>
      <c r="AF105" s="19">
        <v>3</v>
      </c>
      <c r="AG105" s="19">
        <v>3</v>
      </c>
      <c r="AH105" s="19">
        <v>3</v>
      </c>
      <c r="AI105" s="19">
        <v>3</v>
      </c>
      <c r="AJ105" s="19"/>
      <c r="AK105" s="14">
        <f t="shared" ref="AK105:AK115" si="36">SUM(F105:AJ105)</f>
        <v>20.5</v>
      </c>
      <c r="AL105" s="14">
        <v>35</v>
      </c>
      <c r="AM105" s="36">
        <f t="shared" ref="AM105:AM115" si="37">AK105*AL105</f>
        <v>717.5</v>
      </c>
      <c r="AN105" s="19">
        <v>0</v>
      </c>
      <c r="AO105" s="36">
        <v>0</v>
      </c>
      <c r="AP105" s="36">
        <v>100</v>
      </c>
      <c r="AQ105" s="41"/>
      <c r="AR105" s="19"/>
      <c r="AS105" s="19"/>
      <c r="AT105" s="18"/>
      <c r="AU105" s="40">
        <f t="shared" ref="AU105:AU115" si="38">AO105+AP105+AQ105+AR105+AS105+AT105+AX105</f>
        <v>120.5</v>
      </c>
      <c r="AV105" s="40">
        <f t="shared" ref="AV105:AV115" si="39">AN105-AQ105</f>
        <v>0</v>
      </c>
      <c r="AW105" s="40">
        <v>237</v>
      </c>
      <c r="AX105" s="40">
        <f t="shared" ref="AX105:AX115" si="40">AK105</f>
        <v>20.5</v>
      </c>
      <c r="AY105" s="40">
        <f t="shared" ref="AY105:AY115" si="41">AW105+AX105</f>
        <v>257.5</v>
      </c>
      <c r="AZ105" s="40">
        <v>1000</v>
      </c>
      <c r="BA105" s="40">
        <f>AP105</f>
        <v>100</v>
      </c>
      <c r="BB105" s="40">
        <f t="shared" ref="BB105:BB115" si="42">AM105-AU105</f>
        <v>597</v>
      </c>
      <c r="BC105" s="19" t="s">
        <v>157</v>
      </c>
      <c r="BD105" s="44">
        <v>1103514334</v>
      </c>
      <c r="BE105" s="7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</row>
    <row r="106" ht="15.85" spans="1:258">
      <c r="A106" s="13">
        <v>80</v>
      </c>
      <c r="B106" s="18" t="s">
        <v>166</v>
      </c>
      <c r="C106" s="19" t="s">
        <v>96</v>
      </c>
      <c r="D106" s="19"/>
      <c r="E106" s="19"/>
      <c r="F106" s="19"/>
      <c r="G106" s="19"/>
      <c r="H106" s="14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4"/>
      <c r="AC106" s="19"/>
      <c r="AD106" s="19"/>
      <c r="AE106" s="19"/>
      <c r="AF106" s="19"/>
      <c r="AG106" s="14"/>
      <c r="AH106" s="19"/>
      <c r="AI106" s="19"/>
      <c r="AJ106" s="19"/>
      <c r="AK106" s="14">
        <f t="shared" si="36"/>
        <v>0</v>
      </c>
      <c r="AL106" s="14">
        <v>35</v>
      </c>
      <c r="AM106" s="36">
        <f t="shared" si="37"/>
        <v>0</v>
      </c>
      <c r="AN106" s="19">
        <v>0</v>
      </c>
      <c r="AO106" s="36">
        <v>0</v>
      </c>
      <c r="AP106" s="36">
        <v>0</v>
      </c>
      <c r="AQ106" s="41"/>
      <c r="AR106" s="19"/>
      <c r="AS106" s="19"/>
      <c r="AT106" s="18"/>
      <c r="AU106" s="40">
        <f t="shared" si="38"/>
        <v>0</v>
      </c>
      <c r="AV106" s="40">
        <f t="shared" si="39"/>
        <v>0</v>
      </c>
      <c r="AW106" s="40">
        <v>339.5</v>
      </c>
      <c r="AX106" s="40">
        <f t="shared" si="40"/>
        <v>0</v>
      </c>
      <c r="AY106" s="40">
        <f t="shared" si="41"/>
        <v>339.5</v>
      </c>
      <c r="AZ106" s="40">
        <f>AO106</f>
        <v>0</v>
      </c>
      <c r="BA106" s="40">
        <f>AP106</f>
        <v>0</v>
      </c>
      <c r="BB106" s="40">
        <f t="shared" si="42"/>
        <v>0</v>
      </c>
      <c r="BC106" s="19" t="s">
        <v>157</v>
      </c>
      <c r="BD106" s="44">
        <v>1103260944</v>
      </c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</row>
    <row r="107" ht="15.85" spans="1:258">
      <c r="A107" s="13">
        <v>88</v>
      </c>
      <c r="B107" s="18" t="s">
        <v>167</v>
      </c>
      <c r="C107" s="19" t="s">
        <v>96</v>
      </c>
      <c r="D107" s="19"/>
      <c r="E107" s="19"/>
      <c r="F107" s="19">
        <v>6.5</v>
      </c>
      <c r="G107" s="14">
        <v>3.5</v>
      </c>
      <c r="H107" s="19">
        <v>5.5</v>
      </c>
      <c r="I107" s="19">
        <v>9</v>
      </c>
      <c r="J107" s="19">
        <v>7.5</v>
      </c>
      <c r="K107" s="19">
        <v>10</v>
      </c>
      <c r="L107" s="19">
        <v>10.5</v>
      </c>
      <c r="M107" s="19">
        <v>7.5</v>
      </c>
      <c r="N107" s="19">
        <v>10.5</v>
      </c>
      <c r="O107" s="19">
        <v>8.5</v>
      </c>
      <c r="P107" s="19">
        <v>8.5</v>
      </c>
      <c r="Q107" s="19">
        <v>6.5</v>
      </c>
      <c r="R107" s="19">
        <v>10</v>
      </c>
      <c r="S107" s="19">
        <v>9.5</v>
      </c>
      <c r="T107" s="19">
        <v>10</v>
      </c>
      <c r="U107" s="19">
        <v>9.5</v>
      </c>
      <c r="V107" s="19">
        <v>10.5</v>
      </c>
      <c r="W107" s="19">
        <v>8.5</v>
      </c>
      <c r="X107" s="19">
        <v>5.5</v>
      </c>
      <c r="Y107" s="19">
        <v>10.5</v>
      </c>
      <c r="Z107" s="19">
        <v>11</v>
      </c>
      <c r="AA107" s="19">
        <v>10</v>
      </c>
      <c r="AB107" s="14">
        <v>11.5</v>
      </c>
      <c r="AC107" s="19">
        <v>10</v>
      </c>
      <c r="AD107" s="19">
        <v>9</v>
      </c>
      <c r="AE107" s="19">
        <v>8.5</v>
      </c>
      <c r="AF107" s="19">
        <v>10.5</v>
      </c>
      <c r="AG107" s="14">
        <v>10</v>
      </c>
      <c r="AH107" s="19">
        <v>9</v>
      </c>
      <c r="AI107" s="19">
        <v>9</v>
      </c>
      <c r="AJ107" s="19"/>
      <c r="AK107" s="14">
        <f t="shared" si="36"/>
        <v>266.5</v>
      </c>
      <c r="AL107" s="14">
        <v>35</v>
      </c>
      <c r="AM107" s="36">
        <f t="shared" si="37"/>
        <v>9327.5</v>
      </c>
      <c r="AN107" s="19">
        <v>0</v>
      </c>
      <c r="AO107" s="36">
        <v>100</v>
      </c>
      <c r="AP107" s="36">
        <v>100</v>
      </c>
      <c r="AQ107" s="41"/>
      <c r="AR107" s="19"/>
      <c r="AS107" s="19"/>
      <c r="AT107" s="18"/>
      <c r="AU107" s="40">
        <f t="shared" si="38"/>
        <v>466.5</v>
      </c>
      <c r="AV107" s="40">
        <f t="shared" si="39"/>
        <v>0</v>
      </c>
      <c r="AW107" s="40">
        <v>1596</v>
      </c>
      <c r="AX107" s="40">
        <f t="shared" si="40"/>
        <v>266.5</v>
      </c>
      <c r="AY107" s="40">
        <f t="shared" si="41"/>
        <v>1862.5</v>
      </c>
      <c r="AZ107" s="40">
        <f>AO107</f>
        <v>100</v>
      </c>
      <c r="BA107" s="40">
        <f>AP107</f>
        <v>100</v>
      </c>
      <c r="BB107" s="40">
        <f t="shared" si="42"/>
        <v>8861</v>
      </c>
      <c r="BC107" s="19" t="s">
        <v>157</v>
      </c>
      <c r="BD107" s="44">
        <v>1108003729</v>
      </c>
      <c r="BE107" s="7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</row>
    <row r="108" ht="15.85" spans="1:258">
      <c r="A108" s="13">
        <v>138</v>
      </c>
      <c r="B108" s="19" t="s">
        <v>162</v>
      </c>
      <c r="C108" s="19" t="s">
        <v>30</v>
      </c>
      <c r="D108" s="19"/>
      <c r="E108" s="19"/>
      <c r="F108" s="19">
        <v>2.5</v>
      </c>
      <c r="G108" s="14">
        <v>2.5</v>
      </c>
      <c r="H108" s="19">
        <v>2.5</v>
      </c>
      <c r="I108" s="19">
        <v>3</v>
      </c>
      <c r="J108" s="19">
        <v>2.5</v>
      </c>
      <c r="K108" s="19">
        <v>2.5</v>
      </c>
      <c r="L108" s="19">
        <v>2</v>
      </c>
      <c r="M108" s="19">
        <v>2</v>
      </c>
      <c r="N108" s="19">
        <v>2</v>
      </c>
      <c r="O108" s="19">
        <v>1.5</v>
      </c>
      <c r="P108" s="19">
        <v>1</v>
      </c>
      <c r="Q108" s="19">
        <v>1</v>
      </c>
      <c r="R108" s="19">
        <v>1</v>
      </c>
      <c r="S108" s="19">
        <v>1</v>
      </c>
      <c r="T108" s="19">
        <v>1</v>
      </c>
      <c r="U108" s="19">
        <v>1.5</v>
      </c>
      <c r="V108" s="19">
        <v>1.5</v>
      </c>
      <c r="W108" s="19">
        <v>2</v>
      </c>
      <c r="X108" s="19">
        <v>1.5</v>
      </c>
      <c r="Y108" s="19">
        <v>2</v>
      </c>
      <c r="Z108" s="19">
        <v>2</v>
      </c>
      <c r="AA108" s="19">
        <v>2</v>
      </c>
      <c r="AB108" s="14">
        <v>2</v>
      </c>
      <c r="AC108" s="19">
        <v>2</v>
      </c>
      <c r="AD108" s="19">
        <v>2</v>
      </c>
      <c r="AE108" s="19"/>
      <c r="AF108" s="19">
        <v>1</v>
      </c>
      <c r="AG108" s="19">
        <v>1.5</v>
      </c>
      <c r="AH108" s="19">
        <v>1</v>
      </c>
      <c r="AI108" s="19">
        <v>1.5</v>
      </c>
      <c r="AJ108" s="19"/>
      <c r="AK108" s="14">
        <f t="shared" si="36"/>
        <v>51.5</v>
      </c>
      <c r="AL108" s="14">
        <v>35</v>
      </c>
      <c r="AM108" s="36">
        <f t="shared" si="37"/>
        <v>1802.5</v>
      </c>
      <c r="AN108" s="19">
        <v>0</v>
      </c>
      <c r="AO108" s="36">
        <v>100</v>
      </c>
      <c r="AP108" s="36">
        <v>100</v>
      </c>
      <c r="AQ108" s="41"/>
      <c r="AR108" s="19"/>
      <c r="AS108" s="19"/>
      <c r="AT108" s="18"/>
      <c r="AU108" s="40">
        <f t="shared" si="38"/>
        <v>251.5</v>
      </c>
      <c r="AV108" s="40">
        <f t="shared" si="39"/>
        <v>0</v>
      </c>
      <c r="AW108" s="40">
        <v>695</v>
      </c>
      <c r="AX108" s="40">
        <f t="shared" si="40"/>
        <v>51.5</v>
      </c>
      <c r="AY108" s="40">
        <f t="shared" si="41"/>
        <v>746.5</v>
      </c>
      <c r="AZ108" s="40">
        <f>AO108</f>
        <v>100</v>
      </c>
      <c r="BA108" s="40">
        <f>AP108</f>
        <v>100</v>
      </c>
      <c r="BB108" s="40">
        <f t="shared" si="42"/>
        <v>1551</v>
      </c>
      <c r="BC108" s="19" t="s">
        <v>157</v>
      </c>
      <c r="BD108" s="44">
        <v>1125595337</v>
      </c>
      <c r="BE108" s="7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</row>
    <row r="109" ht="15.85" spans="1:258">
      <c r="A109" s="13">
        <v>191</v>
      </c>
      <c r="B109" s="19" t="s">
        <v>168</v>
      </c>
      <c r="C109" s="19" t="s">
        <v>81</v>
      </c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4"/>
      <c r="AC109" s="19"/>
      <c r="AD109" s="19"/>
      <c r="AE109" s="19"/>
      <c r="AF109" s="19"/>
      <c r="AG109" s="14"/>
      <c r="AH109" s="19"/>
      <c r="AI109" s="19"/>
      <c r="AJ109" s="19"/>
      <c r="AK109" s="14">
        <f t="shared" si="36"/>
        <v>0</v>
      </c>
      <c r="AL109" s="14">
        <v>35</v>
      </c>
      <c r="AM109" s="36">
        <f t="shared" si="37"/>
        <v>0</v>
      </c>
      <c r="AN109" s="19">
        <v>0</v>
      </c>
      <c r="AO109" s="36">
        <v>0</v>
      </c>
      <c r="AP109" s="36">
        <v>0</v>
      </c>
      <c r="AQ109" s="41"/>
      <c r="AR109" s="19"/>
      <c r="AS109" s="19"/>
      <c r="AT109" s="19"/>
      <c r="AU109" s="40">
        <f t="shared" si="38"/>
        <v>0</v>
      </c>
      <c r="AV109" s="40">
        <f t="shared" si="39"/>
        <v>0</v>
      </c>
      <c r="AW109" s="40">
        <v>35</v>
      </c>
      <c r="AX109" s="40">
        <f t="shared" si="40"/>
        <v>0</v>
      </c>
      <c r="AY109" s="40">
        <f t="shared" si="41"/>
        <v>35</v>
      </c>
      <c r="AZ109" s="40">
        <f>AO109</f>
        <v>0</v>
      </c>
      <c r="BA109" s="40">
        <f>AP109</f>
        <v>0</v>
      </c>
      <c r="BB109" s="40">
        <f t="shared" si="42"/>
        <v>0</v>
      </c>
      <c r="BC109" s="19" t="s">
        <v>157</v>
      </c>
      <c r="BD109" s="44">
        <v>1140891812</v>
      </c>
      <c r="BE109" s="7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</row>
    <row r="110" ht="15.85" spans="1:258">
      <c r="A110" s="13">
        <v>259</v>
      </c>
      <c r="B110" s="23" t="s">
        <v>156</v>
      </c>
      <c r="C110" s="19" t="s">
        <v>70</v>
      </c>
      <c r="D110" s="19">
        <v>13252703</v>
      </c>
      <c r="E110" s="19" t="s">
        <v>1133</v>
      </c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4"/>
      <c r="AC110" s="19"/>
      <c r="AD110" s="19"/>
      <c r="AE110" s="19"/>
      <c r="AF110" s="19"/>
      <c r="AG110" s="19"/>
      <c r="AH110" s="19"/>
      <c r="AI110" s="19"/>
      <c r="AJ110" s="19"/>
      <c r="AK110" s="14">
        <f t="shared" si="36"/>
        <v>0</v>
      </c>
      <c r="AL110" s="14">
        <v>35</v>
      </c>
      <c r="AM110" s="36">
        <f t="shared" si="37"/>
        <v>0</v>
      </c>
      <c r="AN110" s="19">
        <v>65000</v>
      </c>
      <c r="AO110" s="36">
        <v>0</v>
      </c>
      <c r="AP110" s="36">
        <v>0</v>
      </c>
      <c r="AQ110" s="41"/>
      <c r="AR110" s="19"/>
      <c r="AS110" s="19"/>
      <c r="AT110" s="18"/>
      <c r="AU110" s="40">
        <f t="shared" si="38"/>
        <v>0</v>
      </c>
      <c r="AV110" s="40">
        <f t="shared" si="39"/>
        <v>65000</v>
      </c>
      <c r="AW110" s="40">
        <v>113.5</v>
      </c>
      <c r="AX110" s="40">
        <f t="shared" si="40"/>
        <v>0</v>
      </c>
      <c r="AY110" s="40">
        <f t="shared" si="41"/>
        <v>113.5</v>
      </c>
      <c r="AZ110" s="40">
        <v>1000</v>
      </c>
      <c r="BA110" s="40">
        <v>400</v>
      </c>
      <c r="BB110" s="40">
        <f t="shared" si="42"/>
        <v>0</v>
      </c>
      <c r="BC110" s="19" t="s">
        <v>157</v>
      </c>
      <c r="BD110" s="44">
        <v>1133589693</v>
      </c>
      <c r="BE110" s="7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  <c r="FM110" s="33"/>
      <c r="FN110" s="33"/>
      <c r="FO110" s="33"/>
      <c r="FP110" s="33"/>
      <c r="FQ110" s="33"/>
      <c r="FR110" s="33"/>
      <c r="FS110" s="33"/>
      <c r="FT110" s="33"/>
      <c r="FU110" s="33"/>
      <c r="FV110" s="33"/>
      <c r="FW110" s="33"/>
      <c r="FX110" s="33"/>
      <c r="FY110" s="33"/>
      <c r="FZ110" s="33"/>
      <c r="GA110" s="33"/>
      <c r="GB110" s="33"/>
      <c r="GC110" s="33"/>
      <c r="GD110" s="33"/>
      <c r="GE110" s="33"/>
      <c r="GF110" s="33"/>
      <c r="GG110" s="33"/>
      <c r="GH110" s="33"/>
      <c r="GI110" s="33"/>
      <c r="GJ110" s="33"/>
      <c r="GK110" s="33"/>
      <c r="GL110" s="33"/>
      <c r="GM110" s="33"/>
      <c r="GN110" s="33"/>
      <c r="GO110" s="33"/>
      <c r="GP110" s="33"/>
      <c r="GQ110" s="33"/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</row>
    <row r="111" ht="15.85" spans="1:258">
      <c r="A111" s="13">
        <v>279</v>
      </c>
      <c r="B111" s="18" t="s">
        <v>158</v>
      </c>
      <c r="C111" s="19" t="s">
        <v>70</v>
      </c>
      <c r="D111" s="19"/>
      <c r="E111" s="19"/>
      <c r="F111" s="19">
        <v>4.5</v>
      </c>
      <c r="G111" s="19">
        <v>5</v>
      </c>
      <c r="H111" s="19">
        <v>4</v>
      </c>
      <c r="I111" s="19">
        <v>5</v>
      </c>
      <c r="J111" s="19">
        <v>2.5</v>
      </c>
      <c r="K111" s="19">
        <v>4.5</v>
      </c>
      <c r="L111" s="19">
        <v>4.5</v>
      </c>
      <c r="M111" s="19">
        <v>5</v>
      </c>
      <c r="N111" s="19">
        <v>3</v>
      </c>
      <c r="O111" s="19">
        <v>4</v>
      </c>
      <c r="P111" s="19">
        <v>3.5</v>
      </c>
      <c r="Q111" s="19">
        <v>4</v>
      </c>
      <c r="R111" s="19">
        <v>5</v>
      </c>
      <c r="S111" s="19">
        <v>4</v>
      </c>
      <c r="T111" s="19">
        <v>5</v>
      </c>
      <c r="U111" s="19">
        <v>4.5</v>
      </c>
      <c r="V111" s="19">
        <v>5.5</v>
      </c>
      <c r="W111" s="19">
        <v>5.5</v>
      </c>
      <c r="X111" s="19">
        <v>6</v>
      </c>
      <c r="Y111" s="19">
        <v>7</v>
      </c>
      <c r="Z111" s="19">
        <v>7</v>
      </c>
      <c r="AA111" s="19">
        <v>7</v>
      </c>
      <c r="AB111" s="14">
        <v>7.5</v>
      </c>
      <c r="AC111" s="19">
        <v>7</v>
      </c>
      <c r="AD111" s="19">
        <v>6.5</v>
      </c>
      <c r="AE111" s="19">
        <v>7</v>
      </c>
      <c r="AF111" s="19">
        <v>6.5</v>
      </c>
      <c r="AG111" s="19">
        <v>5</v>
      </c>
      <c r="AH111" s="19">
        <v>7</v>
      </c>
      <c r="AI111" s="19">
        <v>6</v>
      </c>
      <c r="AJ111" s="19"/>
      <c r="AK111" s="14">
        <f t="shared" si="36"/>
        <v>158.5</v>
      </c>
      <c r="AL111" s="14">
        <v>35</v>
      </c>
      <c r="AM111" s="36">
        <f t="shared" si="37"/>
        <v>5547.5</v>
      </c>
      <c r="AN111" s="19">
        <v>0</v>
      </c>
      <c r="AO111" s="36">
        <v>100</v>
      </c>
      <c r="AP111" s="36">
        <v>100</v>
      </c>
      <c r="AQ111" s="41"/>
      <c r="AR111" s="19"/>
      <c r="AS111" s="19"/>
      <c r="AT111" s="18"/>
      <c r="AU111" s="40">
        <f t="shared" si="38"/>
        <v>358.5</v>
      </c>
      <c r="AV111" s="40">
        <f t="shared" si="39"/>
        <v>0</v>
      </c>
      <c r="AW111" s="40">
        <v>1450.5</v>
      </c>
      <c r="AX111" s="40">
        <f t="shared" si="40"/>
        <v>158.5</v>
      </c>
      <c r="AY111" s="40">
        <f t="shared" si="41"/>
        <v>1609</v>
      </c>
      <c r="AZ111" s="40">
        <f>AO111</f>
        <v>100</v>
      </c>
      <c r="BA111" s="40">
        <f>AP111</f>
        <v>100</v>
      </c>
      <c r="BB111" s="40">
        <f t="shared" si="42"/>
        <v>5189</v>
      </c>
      <c r="BC111" s="45" t="s">
        <v>157</v>
      </c>
      <c r="BD111" s="44">
        <v>1212473248</v>
      </c>
      <c r="BE111" s="7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</row>
    <row r="112" ht="15.85" spans="1:258">
      <c r="A112" s="13">
        <v>299</v>
      </c>
      <c r="B112" s="19" t="s">
        <v>159</v>
      </c>
      <c r="C112" s="19" t="s">
        <v>70</v>
      </c>
      <c r="D112" s="19"/>
      <c r="E112" s="19"/>
      <c r="F112" s="19">
        <v>2</v>
      </c>
      <c r="G112" s="14">
        <v>2</v>
      </c>
      <c r="H112" s="19">
        <v>2</v>
      </c>
      <c r="I112" s="19">
        <v>2</v>
      </c>
      <c r="J112" s="19">
        <v>2</v>
      </c>
      <c r="K112" s="19">
        <v>2.5</v>
      </c>
      <c r="L112" s="19">
        <v>2</v>
      </c>
      <c r="M112" s="19">
        <v>2</v>
      </c>
      <c r="N112" s="19"/>
      <c r="O112" s="19">
        <v>2</v>
      </c>
      <c r="P112" s="19">
        <v>2</v>
      </c>
      <c r="Q112" s="19">
        <v>2</v>
      </c>
      <c r="R112" s="19">
        <v>2</v>
      </c>
      <c r="S112" s="19">
        <v>2</v>
      </c>
      <c r="T112" s="19"/>
      <c r="U112" s="19"/>
      <c r="V112" s="19">
        <v>2</v>
      </c>
      <c r="W112" s="19">
        <v>2</v>
      </c>
      <c r="X112" s="19"/>
      <c r="Y112" s="19">
        <v>1.5</v>
      </c>
      <c r="Z112" s="19">
        <v>2</v>
      </c>
      <c r="AA112" s="19">
        <v>2</v>
      </c>
      <c r="AB112" s="14">
        <v>2</v>
      </c>
      <c r="AC112" s="19">
        <v>1.5</v>
      </c>
      <c r="AD112" s="19"/>
      <c r="AE112" s="19">
        <v>1</v>
      </c>
      <c r="AF112" s="19">
        <v>2</v>
      </c>
      <c r="AG112" s="19">
        <v>1.5</v>
      </c>
      <c r="AH112" s="19">
        <v>1.5</v>
      </c>
      <c r="AI112" s="19">
        <v>1</v>
      </c>
      <c r="AJ112" s="19"/>
      <c r="AK112" s="14">
        <f t="shared" si="36"/>
        <v>46.5</v>
      </c>
      <c r="AL112" s="14">
        <v>35</v>
      </c>
      <c r="AM112" s="36">
        <f t="shared" si="37"/>
        <v>1627.5</v>
      </c>
      <c r="AN112" s="19">
        <v>0</v>
      </c>
      <c r="AO112" s="36">
        <v>100</v>
      </c>
      <c r="AP112" s="36">
        <v>100</v>
      </c>
      <c r="AQ112" s="41"/>
      <c r="AR112" s="19"/>
      <c r="AS112" s="19"/>
      <c r="AT112" s="18"/>
      <c r="AU112" s="40">
        <f t="shared" si="38"/>
        <v>246.5</v>
      </c>
      <c r="AV112" s="40">
        <f t="shared" si="39"/>
        <v>0</v>
      </c>
      <c r="AW112" s="40">
        <v>414</v>
      </c>
      <c r="AX112" s="40">
        <f t="shared" si="40"/>
        <v>46.5</v>
      </c>
      <c r="AY112" s="40">
        <f t="shared" si="41"/>
        <v>460.5</v>
      </c>
      <c r="AZ112" s="40">
        <f>AO112</f>
        <v>100</v>
      </c>
      <c r="BA112" s="40">
        <f>AP112</f>
        <v>100</v>
      </c>
      <c r="BB112" s="40">
        <f t="shared" si="42"/>
        <v>1381</v>
      </c>
      <c r="BC112" s="19" t="s">
        <v>157</v>
      </c>
      <c r="BD112" s="44">
        <v>1173371567</v>
      </c>
      <c r="BE112" s="7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</row>
    <row r="113" s="9" customFormat="1" ht="15.85" spans="1:258">
      <c r="A113" s="13">
        <v>341</v>
      </c>
      <c r="B113" s="19" t="s">
        <v>160</v>
      </c>
      <c r="C113" s="19" t="s">
        <v>70</v>
      </c>
      <c r="D113" s="19">
        <v>34958041</v>
      </c>
      <c r="E113" s="19">
        <v>703607169</v>
      </c>
      <c r="F113" s="19">
        <v>6</v>
      </c>
      <c r="G113" s="14">
        <v>7</v>
      </c>
      <c r="H113" s="19">
        <v>6</v>
      </c>
      <c r="I113" s="19">
        <v>7</v>
      </c>
      <c r="J113" s="19">
        <v>6</v>
      </c>
      <c r="K113" s="19">
        <v>6.5</v>
      </c>
      <c r="L113" s="19">
        <v>6</v>
      </c>
      <c r="M113" s="19">
        <v>6</v>
      </c>
      <c r="N113" s="19">
        <v>6</v>
      </c>
      <c r="O113" s="19">
        <v>6</v>
      </c>
      <c r="P113" s="19">
        <v>6</v>
      </c>
      <c r="Q113" s="19">
        <v>6</v>
      </c>
      <c r="R113" s="19">
        <v>7</v>
      </c>
      <c r="S113" s="19">
        <v>6</v>
      </c>
      <c r="T113" s="19">
        <v>6</v>
      </c>
      <c r="U113" s="19">
        <v>7</v>
      </c>
      <c r="V113" s="19">
        <v>6</v>
      </c>
      <c r="W113" s="19">
        <v>6</v>
      </c>
      <c r="X113" s="19">
        <v>6</v>
      </c>
      <c r="Y113" s="19">
        <v>6</v>
      </c>
      <c r="Z113" s="19">
        <v>6</v>
      </c>
      <c r="AA113" s="19">
        <v>6</v>
      </c>
      <c r="AB113" s="14">
        <v>6.5</v>
      </c>
      <c r="AC113" s="19">
        <v>7</v>
      </c>
      <c r="AD113" s="19">
        <v>6.5</v>
      </c>
      <c r="AE113" s="19">
        <v>7</v>
      </c>
      <c r="AF113" s="19">
        <v>7</v>
      </c>
      <c r="AG113" s="19">
        <v>7</v>
      </c>
      <c r="AH113" s="19">
        <v>7.5</v>
      </c>
      <c r="AI113" s="19">
        <v>7</v>
      </c>
      <c r="AJ113" s="19"/>
      <c r="AK113" s="14">
        <f t="shared" si="36"/>
        <v>192</v>
      </c>
      <c r="AL113" s="14">
        <v>35</v>
      </c>
      <c r="AM113" s="36">
        <f t="shared" si="37"/>
        <v>6720</v>
      </c>
      <c r="AN113" s="19">
        <v>0</v>
      </c>
      <c r="AO113" s="36">
        <v>100</v>
      </c>
      <c r="AP113" s="36">
        <v>100</v>
      </c>
      <c r="AQ113" s="41"/>
      <c r="AR113" s="19"/>
      <c r="AS113" s="19"/>
      <c r="AT113" s="19"/>
      <c r="AU113" s="40">
        <f t="shared" si="38"/>
        <v>392</v>
      </c>
      <c r="AV113" s="40">
        <f t="shared" si="39"/>
        <v>0</v>
      </c>
      <c r="AW113" s="40">
        <v>454</v>
      </c>
      <c r="AX113" s="40">
        <f t="shared" si="40"/>
        <v>192</v>
      </c>
      <c r="AY113" s="40">
        <f t="shared" si="41"/>
        <v>646</v>
      </c>
      <c r="AZ113" s="40">
        <v>300</v>
      </c>
      <c r="BA113" s="40">
        <v>300</v>
      </c>
      <c r="BB113" s="40">
        <f t="shared" si="42"/>
        <v>6328</v>
      </c>
      <c r="BC113" s="19" t="s">
        <v>157</v>
      </c>
      <c r="BD113" s="44">
        <v>1250548047</v>
      </c>
      <c r="BE113" s="7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</row>
    <row r="114" s="9" customFormat="1" ht="15.85" spans="1:258">
      <c r="A114" s="13">
        <v>378</v>
      </c>
      <c r="B114" s="19" t="s">
        <v>161</v>
      </c>
      <c r="C114" s="19" t="s">
        <v>70</v>
      </c>
      <c r="D114" s="19"/>
      <c r="E114" s="19"/>
      <c r="F114" s="19">
        <v>16.5</v>
      </c>
      <c r="G114" s="14">
        <v>16</v>
      </c>
      <c r="H114" s="19">
        <v>6</v>
      </c>
      <c r="I114" s="19">
        <v>15</v>
      </c>
      <c r="J114" s="19">
        <v>16</v>
      </c>
      <c r="K114" s="19">
        <v>17</v>
      </c>
      <c r="L114" s="19">
        <v>15</v>
      </c>
      <c r="M114" s="19">
        <v>16.5</v>
      </c>
      <c r="N114" s="19">
        <v>14.5</v>
      </c>
      <c r="O114" s="19">
        <v>14</v>
      </c>
      <c r="P114" s="19">
        <v>14.5</v>
      </c>
      <c r="Q114" s="19">
        <v>14</v>
      </c>
      <c r="R114" s="19">
        <v>13.5</v>
      </c>
      <c r="S114" s="19">
        <v>14.5</v>
      </c>
      <c r="T114" s="19">
        <v>14.5</v>
      </c>
      <c r="U114" s="19">
        <v>13.5</v>
      </c>
      <c r="V114" s="19">
        <v>16</v>
      </c>
      <c r="W114" s="19">
        <v>15</v>
      </c>
      <c r="X114" s="19">
        <v>15.5</v>
      </c>
      <c r="Y114" s="19">
        <v>16</v>
      </c>
      <c r="Z114" s="19">
        <v>15</v>
      </c>
      <c r="AA114" s="19">
        <v>15.5</v>
      </c>
      <c r="AB114" s="14">
        <v>15</v>
      </c>
      <c r="AC114" s="19">
        <v>15.5</v>
      </c>
      <c r="AD114" s="19">
        <v>14</v>
      </c>
      <c r="AE114" s="19">
        <v>14.5</v>
      </c>
      <c r="AF114" s="19">
        <v>15</v>
      </c>
      <c r="AG114" s="19">
        <v>15</v>
      </c>
      <c r="AH114" s="19">
        <v>14</v>
      </c>
      <c r="AI114" s="19">
        <v>12.5</v>
      </c>
      <c r="AJ114" s="19"/>
      <c r="AK114" s="14">
        <f t="shared" si="36"/>
        <v>439.5</v>
      </c>
      <c r="AL114" s="14">
        <v>35</v>
      </c>
      <c r="AM114" s="36">
        <f t="shared" si="37"/>
        <v>15382.5</v>
      </c>
      <c r="AN114" s="19">
        <v>0</v>
      </c>
      <c r="AO114" s="36">
        <v>100</v>
      </c>
      <c r="AP114" s="36">
        <v>100</v>
      </c>
      <c r="AQ114" s="41"/>
      <c r="AR114" s="19">
        <v>7700</v>
      </c>
      <c r="AS114" s="19"/>
      <c r="AT114" s="19"/>
      <c r="AU114" s="40">
        <f t="shared" si="38"/>
        <v>8339.5</v>
      </c>
      <c r="AV114" s="40">
        <f t="shared" si="39"/>
        <v>0</v>
      </c>
      <c r="AW114" s="40">
        <v>1038</v>
      </c>
      <c r="AX114" s="40">
        <f t="shared" si="40"/>
        <v>439.5</v>
      </c>
      <c r="AY114" s="40">
        <f t="shared" si="41"/>
        <v>1477.5</v>
      </c>
      <c r="AZ114" s="40">
        <f>AO114</f>
        <v>100</v>
      </c>
      <c r="BA114" s="40">
        <f>AP114</f>
        <v>100</v>
      </c>
      <c r="BB114" s="40">
        <f t="shared" si="42"/>
        <v>7043</v>
      </c>
      <c r="BC114" s="19" t="s">
        <v>157</v>
      </c>
      <c r="BD114" s="44">
        <v>1103514334</v>
      </c>
      <c r="BE114" s="7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</row>
    <row r="115" ht="15.85" spans="1:258">
      <c r="A115" s="13">
        <v>633</v>
      </c>
      <c r="B115" s="19" t="s">
        <v>164</v>
      </c>
      <c r="C115" s="19" t="s">
        <v>143</v>
      </c>
      <c r="D115" s="19">
        <v>24732537</v>
      </c>
      <c r="E115" s="19" t="s">
        <v>1134</v>
      </c>
      <c r="F115" s="19"/>
      <c r="G115" s="14">
        <v>5</v>
      </c>
      <c r="H115" s="19">
        <v>4.5</v>
      </c>
      <c r="I115" s="19">
        <v>6</v>
      </c>
      <c r="J115" s="19">
        <v>4.5</v>
      </c>
      <c r="K115" s="19">
        <v>3</v>
      </c>
      <c r="L115" s="19">
        <v>3</v>
      </c>
      <c r="M115" s="19">
        <v>5</v>
      </c>
      <c r="N115" s="19">
        <v>6</v>
      </c>
      <c r="O115" s="19">
        <v>5.5</v>
      </c>
      <c r="P115" s="19">
        <v>6</v>
      </c>
      <c r="Q115" s="19">
        <v>6</v>
      </c>
      <c r="R115" s="19">
        <v>7</v>
      </c>
      <c r="S115" s="19">
        <v>6</v>
      </c>
      <c r="T115" s="19">
        <v>6.5</v>
      </c>
      <c r="U115" s="19">
        <v>5</v>
      </c>
      <c r="V115" s="19">
        <v>5.5</v>
      </c>
      <c r="W115" s="19">
        <v>5.5</v>
      </c>
      <c r="X115" s="19">
        <v>6</v>
      </c>
      <c r="Y115" s="19">
        <v>4.5</v>
      </c>
      <c r="Z115" s="19">
        <v>6.5</v>
      </c>
      <c r="AA115" s="19">
        <v>6.5</v>
      </c>
      <c r="AB115" s="14">
        <v>6</v>
      </c>
      <c r="AC115" s="19">
        <v>3.5</v>
      </c>
      <c r="AD115" s="19">
        <v>5.5</v>
      </c>
      <c r="AE115" s="19">
        <v>5.5</v>
      </c>
      <c r="AF115" s="19">
        <v>6.5</v>
      </c>
      <c r="AG115" s="19">
        <v>6.5</v>
      </c>
      <c r="AH115" s="19">
        <v>6</v>
      </c>
      <c r="AI115" s="19">
        <v>5</v>
      </c>
      <c r="AJ115" s="19"/>
      <c r="AK115" s="14">
        <f t="shared" si="36"/>
        <v>158</v>
      </c>
      <c r="AL115" s="14">
        <v>35</v>
      </c>
      <c r="AM115" s="36">
        <f t="shared" si="37"/>
        <v>5530</v>
      </c>
      <c r="AN115" s="19">
        <v>0</v>
      </c>
      <c r="AO115" s="36">
        <v>100</v>
      </c>
      <c r="AP115" s="36">
        <v>100</v>
      </c>
      <c r="AQ115" s="41"/>
      <c r="AR115" s="19"/>
      <c r="AS115" s="19"/>
      <c r="AT115" s="18"/>
      <c r="AU115" s="40">
        <f t="shared" si="38"/>
        <v>358</v>
      </c>
      <c r="AV115" s="40">
        <f t="shared" si="39"/>
        <v>0</v>
      </c>
      <c r="AW115" s="40">
        <v>620</v>
      </c>
      <c r="AX115" s="40">
        <f t="shared" si="40"/>
        <v>158</v>
      </c>
      <c r="AY115" s="40">
        <f t="shared" si="41"/>
        <v>778</v>
      </c>
      <c r="AZ115" s="40">
        <v>600</v>
      </c>
      <c r="BA115" s="40">
        <f>AP115</f>
        <v>100</v>
      </c>
      <c r="BB115" s="40">
        <f t="shared" si="42"/>
        <v>5172</v>
      </c>
      <c r="BC115" s="19" t="s">
        <v>157</v>
      </c>
      <c r="BD115" s="44">
        <v>1122527071</v>
      </c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</row>
    <row r="116" ht="15.85" spans="1:258">
      <c r="A116" s="13"/>
      <c r="B116" s="19"/>
      <c r="C116" s="19"/>
      <c r="D116" s="19"/>
      <c r="E116" s="19"/>
      <c r="F116" s="19"/>
      <c r="G116" s="14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4"/>
      <c r="AC116" s="19"/>
      <c r="AD116" s="19"/>
      <c r="AE116" s="19"/>
      <c r="AF116" s="19"/>
      <c r="AG116" s="19"/>
      <c r="AH116" s="19"/>
      <c r="AI116" s="19"/>
      <c r="AJ116" s="19"/>
      <c r="AK116" s="14"/>
      <c r="AL116" s="14"/>
      <c r="AM116" s="36"/>
      <c r="AN116" s="19"/>
      <c r="AO116" s="36"/>
      <c r="AP116" s="36"/>
      <c r="AQ116" s="41"/>
      <c r="AR116" s="19"/>
      <c r="AS116" s="19"/>
      <c r="AT116" s="18"/>
      <c r="AU116" s="40"/>
      <c r="AV116" s="40"/>
      <c r="AW116" s="40"/>
      <c r="AX116" s="40"/>
      <c r="AY116" s="40"/>
      <c r="AZ116" s="40"/>
      <c r="BA116" s="40"/>
      <c r="BB116" s="46">
        <f>SUM(BB105:BB115)</f>
        <v>36122</v>
      </c>
      <c r="BC116" s="19"/>
      <c r="BD116" s="44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</row>
    <row r="117" ht="15.85" spans="1:258">
      <c r="A117" s="13"/>
      <c r="B117" s="19"/>
      <c r="C117" s="19"/>
      <c r="D117" s="19"/>
      <c r="E117" s="19"/>
      <c r="F117" s="19"/>
      <c r="G117" s="14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4"/>
      <c r="AC117" s="19"/>
      <c r="AD117" s="19"/>
      <c r="AE117" s="19"/>
      <c r="AF117" s="19"/>
      <c r="AG117" s="19"/>
      <c r="AH117" s="19"/>
      <c r="AI117" s="19"/>
      <c r="AJ117" s="19"/>
      <c r="AK117" s="14"/>
      <c r="AL117" s="14"/>
      <c r="AM117" s="36"/>
      <c r="AN117" s="19"/>
      <c r="AO117" s="36"/>
      <c r="AP117" s="36"/>
      <c r="AQ117" s="41"/>
      <c r="AR117" s="19"/>
      <c r="AS117" s="19"/>
      <c r="AT117" s="18"/>
      <c r="AU117" s="40"/>
      <c r="AV117" s="40"/>
      <c r="AW117" s="40"/>
      <c r="AX117" s="40"/>
      <c r="AY117" s="40"/>
      <c r="AZ117" s="40"/>
      <c r="BA117" s="40"/>
      <c r="BB117" s="40"/>
      <c r="BC117" s="19"/>
      <c r="BD117" s="44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</row>
    <row r="118" s="9" customFormat="1" ht="15.85" spans="1:258">
      <c r="A118" s="13">
        <v>20</v>
      </c>
      <c r="B118" s="16" t="s">
        <v>229</v>
      </c>
      <c r="C118" s="16" t="s">
        <v>33</v>
      </c>
      <c r="D118" s="16"/>
      <c r="E118" s="16"/>
      <c r="F118" s="16">
        <v>5</v>
      </c>
      <c r="G118" s="16">
        <v>4</v>
      </c>
      <c r="H118" s="16">
        <v>4</v>
      </c>
      <c r="I118" s="16">
        <v>4</v>
      </c>
      <c r="J118" s="16">
        <v>4.5</v>
      </c>
      <c r="K118" s="16">
        <v>4.5</v>
      </c>
      <c r="L118" s="16">
        <v>4.5</v>
      </c>
      <c r="M118" s="16">
        <v>5</v>
      </c>
      <c r="N118" s="16">
        <v>4.5</v>
      </c>
      <c r="O118" s="16">
        <v>5.5</v>
      </c>
      <c r="P118" s="16">
        <v>6</v>
      </c>
      <c r="Q118" s="16">
        <v>6</v>
      </c>
      <c r="R118" s="16">
        <v>6</v>
      </c>
      <c r="S118" s="16">
        <v>6</v>
      </c>
      <c r="T118" s="16">
        <v>6</v>
      </c>
      <c r="U118" s="16">
        <v>5.5</v>
      </c>
      <c r="V118" s="16">
        <v>6</v>
      </c>
      <c r="W118" s="16">
        <v>6</v>
      </c>
      <c r="X118" s="16">
        <v>6</v>
      </c>
      <c r="Y118" s="16">
        <v>6.5</v>
      </c>
      <c r="Z118" s="16">
        <v>6</v>
      </c>
      <c r="AA118" s="16">
        <v>6</v>
      </c>
      <c r="AB118" s="16">
        <v>5.5</v>
      </c>
      <c r="AC118" s="16">
        <v>6.5</v>
      </c>
      <c r="AD118" s="16">
        <v>6</v>
      </c>
      <c r="AE118" s="16">
        <v>6.5</v>
      </c>
      <c r="AF118" s="16">
        <v>6</v>
      </c>
      <c r="AG118" s="16">
        <v>6</v>
      </c>
      <c r="AH118" s="16">
        <v>6.5</v>
      </c>
      <c r="AI118" s="16">
        <v>6.5</v>
      </c>
      <c r="AJ118" s="16"/>
      <c r="AK118" s="16">
        <f t="shared" ref="AK118:AK148" si="43">SUM(F118:AJ118)</f>
        <v>167</v>
      </c>
      <c r="AL118" s="16">
        <v>35</v>
      </c>
      <c r="AM118" s="37">
        <f t="shared" ref="AM118:AM148" si="44">AK118*AL118</f>
        <v>5845</v>
      </c>
      <c r="AN118" s="83">
        <v>0</v>
      </c>
      <c r="AO118" s="36">
        <v>0</v>
      </c>
      <c r="AP118" s="36">
        <v>100</v>
      </c>
      <c r="AQ118" s="42"/>
      <c r="AR118" s="16"/>
      <c r="AS118" s="16"/>
      <c r="AT118" s="16"/>
      <c r="AU118" s="40">
        <f t="shared" ref="AU118:AU145" si="45">AO118+AP118+AQ118+AR118+AS118+AT118+AX118</f>
        <v>267</v>
      </c>
      <c r="AV118" s="43">
        <f t="shared" ref="AV118:AV145" si="46">AN118-AQ118</f>
        <v>0</v>
      </c>
      <c r="AW118" s="43">
        <v>861.5</v>
      </c>
      <c r="AX118" s="43">
        <f t="shared" ref="AX118:AX148" si="47">AK118</f>
        <v>167</v>
      </c>
      <c r="AY118" s="43">
        <f t="shared" ref="AY118:AY148" si="48">AW118+AX118</f>
        <v>1028.5</v>
      </c>
      <c r="AZ118" s="40">
        <v>1000</v>
      </c>
      <c r="BA118" s="40">
        <f>AP118</f>
        <v>100</v>
      </c>
      <c r="BB118" s="43">
        <f t="shared" ref="BB118:BB148" si="49">AM118-AU118</f>
        <v>5578</v>
      </c>
      <c r="BC118" s="16" t="s">
        <v>170</v>
      </c>
      <c r="BD118" s="48" t="s">
        <v>171</v>
      </c>
      <c r="BE118" s="12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="9" customFormat="1" ht="15.85" spans="1:258">
      <c r="A119" s="13">
        <v>108</v>
      </c>
      <c r="B119" s="19" t="s">
        <v>224</v>
      </c>
      <c r="C119" s="19" t="s">
        <v>96</v>
      </c>
      <c r="D119" s="19"/>
      <c r="E119" s="19"/>
      <c r="F119" s="19"/>
      <c r="G119" s="14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4"/>
      <c r="AC119" s="19"/>
      <c r="AD119" s="19"/>
      <c r="AE119" s="19"/>
      <c r="AF119" s="19"/>
      <c r="AG119" s="14"/>
      <c r="AH119" s="19"/>
      <c r="AI119" s="19"/>
      <c r="AJ119" s="19"/>
      <c r="AK119" s="14">
        <f t="shared" si="43"/>
        <v>0</v>
      </c>
      <c r="AL119" s="14">
        <v>35</v>
      </c>
      <c r="AM119" s="36">
        <f t="shared" si="44"/>
        <v>0</v>
      </c>
      <c r="AN119" s="19">
        <v>0</v>
      </c>
      <c r="AO119" s="36">
        <v>0</v>
      </c>
      <c r="AP119" s="36">
        <v>0</v>
      </c>
      <c r="AQ119" s="41"/>
      <c r="AR119" s="19"/>
      <c r="AS119" s="19"/>
      <c r="AT119" s="19"/>
      <c r="AU119" s="40">
        <f t="shared" si="45"/>
        <v>0</v>
      </c>
      <c r="AV119" s="40">
        <f t="shared" si="46"/>
        <v>0</v>
      </c>
      <c r="AW119" s="40">
        <v>103</v>
      </c>
      <c r="AX119" s="40">
        <f t="shared" si="47"/>
        <v>0</v>
      </c>
      <c r="AY119" s="40">
        <f t="shared" si="48"/>
        <v>103</v>
      </c>
      <c r="AZ119" s="40">
        <f>AO119</f>
        <v>0</v>
      </c>
      <c r="BA119" s="40">
        <f>AP119</f>
        <v>0</v>
      </c>
      <c r="BB119" s="40">
        <f t="shared" si="49"/>
        <v>0</v>
      </c>
      <c r="BC119" s="19" t="s">
        <v>170</v>
      </c>
      <c r="BD119" s="48" t="s">
        <v>225</v>
      </c>
      <c r="BE119" s="7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</row>
    <row r="120" ht="15.85" spans="1:258">
      <c r="A120" s="13">
        <v>132</v>
      </c>
      <c r="B120" s="21" t="s">
        <v>1135</v>
      </c>
      <c r="C120" s="21" t="s">
        <v>30</v>
      </c>
      <c r="D120" s="21"/>
      <c r="E120" s="21"/>
      <c r="F120" s="21"/>
      <c r="G120" s="5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51"/>
      <c r="AC120" s="21"/>
      <c r="AD120" s="21"/>
      <c r="AE120" s="21"/>
      <c r="AF120" s="21"/>
      <c r="AG120" s="21"/>
      <c r="AH120" s="21"/>
      <c r="AI120" s="21"/>
      <c r="AJ120" s="21"/>
      <c r="AK120" s="51">
        <f t="shared" si="43"/>
        <v>0</v>
      </c>
      <c r="AL120" s="51">
        <v>35</v>
      </c>
      <c r="AM120" s="52">
        <f t="shared" si="44"/>
        <v>0</v>
      </c>
      <c r="AN120" s="21">
        <v>0</v>
      </c>
      <c r="AO120" s="52">
        <v>0</v>
      </c>
      <c r="AP120" s="52">
        <v>0</v>
      </c>
      <c r="AQ120" s="53"/>
      <c r="AR120" s="21"/>
      <c r="AS120" s="21"/>
      <c r="AT120" s="20"/>
      <c r="AU120" s="54">
        <f t="shared" si="45"/>
        <v>0</v>
      </c>
      <c r="AV120" s="54">
        <f t="shared" si="46"/>
        <v>0</v>
      </c>
      <c r="AW120" s="54">
        <v>442.5</v>
      </c>
      <c r="AX120" s="54">
        <f t="shared" si="47"/>
        <v>0</v>
      </c>
      <c r="AY120" s="54">
        <f t="shared" si="48"/>
        <v>442.5</v>
      </c>
      <c r="AZ120" s="54">
        <f>AO120</f>
        <v>0</v>
      </c>
      <c r="BA120" s="54">
        <f>AP120</f>
        <v>0</v>
      </c>
      <c r="BB120" s="54">
        <f t="shared" si="49"/>
        <v>0</v>
      </c>
      <c r="BC120" s="77" t="s">
        <v>170</v>
      </c>
      <c r="BD120" s="48">
        <v>219600602923</v>
      </c>
      <c r="BE120" s="59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  <c r="CZ120" s="22"/>
      <c r="DA120" s="22"/>
      <c r="DB120" s="22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P120" s="22"/>
      <c r="DQ120" s="22"/>
      <c r="DR120" s="22"/>
      <c r="DS120" s="22"/>
      <c r="DT120" s="22"/>
      <c r="DU120" s="22"/>
      <c r="DV120" s="22"/>
      <c r="DW120" s="22"/>
      <c r="DX120" s="22"/>
      <c r="DY120" s="22"/>
      <c r="DZ120" s="22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N120" s="22"/>
      <c r="EO120" s="22"/>
      <c r="EP120" s="22"/>
      <c r="EQ120" s="22"/>
      <c r="ER120" s="22"/>
      <c r="ES120" s="22"/>
      <c r="ET120" s="22"/>
      <c r="EU120" s="22"/>
      <c r="EV120" s="22"/>
      <c r="EW120" s="22"/>
      <c r="EX120" s="22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  <c r="FL120" s="22"/>
      <c r="FM120" s="22"/>
      <c r="FN120" s="22"/>
      <c r="FO120" s="22"/>
      <c r="FP120" s="22"/>
      <c r="FQ120" s="22"/>
      <c r="FR120" s="22"/>
      <c r="FS120" s="22"/>
      <c r="FT120" s="22"/>
      <c r="FU120" s="22"/>
      <c r="FV120" s="22"/>
      <c r="FW120" s="22"/>
      <c r="FX120" s="22"/>
      <c r="FY120" s="22"/>
      <c r="FZ120" s="22"/>
      <c r="GA120" s="22"/>
      <c r="GB120" s="22"/>
      <c r="GC120" s="22"/>
      <c r="GD120" s="22"/>
      <c r="GE120" s="22"/>
      <c r="GF120" s="22"/>
      <c r="GG120" s="22"/>
      <c r="GH120" s="22"/>
      <c r="GI120" s="22"/>
      <c r="GJ120" s="22"/>
      <c r="GK120" s="22"/>
      <c r="GL120" s="22"/>
      <c r="GM120" s="22"/>
      <c r="GN120" s="22"/>
      <c r="GO120" s="22"/>
      <c r="GP120" s="22"/>
      <c r="GQ120" s="22"/>
      <c r="GR120" s="22"/>
      <c r="GS120" s="22"/>
      <c r="GT120" s="22"/>
      <c r="GU120" s="22"/>
      <c r="GV120" s="22"/>
      <c r="GW120" s="22"/>
      <c r="GX120" s="22"/>
      <c r="GY120" s="22"/>
      <c r="GZ120" s="22"/>
      <c r="HA120" s="22"/>
      <c r="HB120" s="22"/>
      <c r="HC120" s="22"/>
      <c r="HD120" s="22"/>
      <c r="HE120" s="22"/>
      <c r="HF120" s="22"/>
      <c r="HG120" s="22"/>
      <c r="HH120" s="22"/>
      <c r="HI120" s="22"/>
      <c r="HJ120" s="22"/>
      <c r="HK120" s="22"/>
      <c r="HL120" s="22"/>
      <c r="HM120" s="22"/>
      <c r="HN120" s="22"/>
      <c r="HO120" s="22"/>
      <c r="HP120" s="22"/>
      <c r="HQ120" s="22"/>
      <c r="HR120" s="22"/>
      <c r="HS120" s="22"/>
      <c r="HT120" s="22"/>
      <c r="HU120" s="22"/>
      <c r="HV120" s="22"/>
      <c r="HW120" s="22"/>
      <c r="HX120" s="22"/>
      <c r="HY120" s="22"/>
      <c r="HZ120" s="22"/>
      <c r="IA120" s="22"/>
      <c r="IB120" s="22"/>
      <c r="IC120" s="22"/>
      <c r="ID120" s="22"/>
      <c r="IE120" s="22"/>
      <c r="IF120" s="22"/>
      <c r="IG120" s="22"/>
      <c r="IH120" s="22"/>
      <c r="II120" s="22"/>
      <c r="IJ120" s="22"/>
      <c r="IK120" s="22"/>
      <c r="IL120" s="22"/>
      <c r="IM120" s="22"/>
      <c r="IN120" s="22"/>
      <c r="IO120" s="22"/>
      <c r="IP120" s="22"/>
      <c r="IQ120" s="22"/>
      <c r="IR120" s="22"/>
      <c r="IS120" s="22"/>
      <c r="IT120" s="22"/>
      <c r="IU120" s="22"/>
      <c r="IV120" s="22"/>
      <c r="IW120" s="22"/>
      <c r="IX120" s="22"/>
    </row>
    <row r="121" ht="15.85" spans="1:258">
      <c r="A121" s="13">
        <v>136</v>
      </c>
      <c r="B121" s="19" t="s">
        <v>185</v>
      </c>
      <c r="C121" s="19" t="s">
        <v>30</v>
      </c>
      <c r="D121" s="19"/>
      <c r="E121" s="19"/>
      <c r="F121" s="19"/>
      <c r="G121" s="14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4"/>
      <c r="AC121" s="19"/>
      <c r="AD121" s="19"/>
      <c r="AE121" s="19"/>
      <c r="AF121" s="19"/>
      <c r="AG121" s="19"/>
      <c r="AH121" s="19"/>
      <c r="AI121" s="19"/>
      <c r="AJ121" s="19"/>
      <c r="AK121" s="14">
        <f t="shared" si="43"/>
        <v>0</v>
      </c>
      <c r="AL121" s="14">
        <v>35</v>
      </c>
      <c r="AM121" s="36">
        <f t="shared" si="44"/>
        <v>0</v>
      </c>
      <c r="AN121" s="19">
        <v>0</v>
      </c>
      <c r="AO121" s="36">
        <v>0</v>
      </c>
      <c r="AP121" s="36">
        <v>0</v>
      </c>
      <c r="AQ121" s="41"/>
      <c r="AR121" s="19"/>
      <c r="AS121" s="19"/>
      <c r="AT121" s="18"/>
      <c r="AU121" s="40">
        <f t="shared" si="45"/>
        <v>0</v>
      </c>
      <c r="AV121" s="40">
        <f t="shared" si="46"/>
        <v>0</v>
      </c>
      <c r="AW121" s="40">
        <v>0</v>
      </c>
      <c r="AX121" s="40">
        <f t="shared" si="47"/>
        <v>0</v>
      </c>
      <c r="AY121" s="40">
        <f t="shared" si="48"/>
        <v>0</v>
      </c>
      <c r="AZ121" s="40">
        <v>1000</v>
      </c>
      <c r="BA121" s="40">
        <f>AP121</f>
        <v>0</v>
      </c>
      <c r="BB121" s="40">
        <f t="shared" si="49"/>
        <v>0</v>
      </c>
      <c r="BC121" s="19" t="s">
        <v>170</v>
      </c>
      <c r="BD121" s="48" t="s">
        <v>186</v>
      </c>
      <c r="BE121" s="7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  <c r="HC121" s="15"/>
      <c r="HD121" s="15"/>
      <c r="HE121" s="15"/>
      <c r="HF121" s="15"/>
      <c r="HG121" s="15"/>
      <c r="HH121" s="15"/>
      <c r="HI121" s="15"/>
      <c r="HJ121" s="15"/>
      <c r="HK121" s="15"/>
      <c r="HL121" s="15"/>
      <c r="HM121" s="15"/>
      <c r="HN121" s="15"/>
      <c r="HO121" s="15"/>
      <c r="HP121" s="15"/>
      <c r="HQ121" s="15"/>
      <c r="HR121" s="15"/>
      <c r="HS121" s="15"/>
      <c r="HT121" s="15"/>
      <c r="HU121" s="15"/>
      <c r="HV121" s="15"/>
      <c r="HW121" s="15"/>
      <c r="HX121" s="15"/>
      <c r="HY121" s="15"/>
      <c r="HZ121" s="15"/>
      <c r="IA121" s="15"/>
      <c r="IB121" s="15"/>
      <c r="IC121" s="15"/>
      <c r="ID121" s="15"/>
      <c r="IE121" s="15"/>
      <c r="IF121" s="15"/>
      <c r="IG121" s="15"/>
      <c r="IH121" s="15"/>
      <c r="II121" s="15"/>
      <c r="IJ121" s="15"/>
      <c r="IK121" s="15"/>
      <c r="IL121" s="15"/>
      <c r="IM121" s="15"/>
      <c r="IN121" s="15"/>
      <c r="IO121" s="15"/>
      <c r="IP121" s="15"/>
      <c r="IQ121" s="15"/>
      <c r="IR121" s="15"/>
      <c r="IS121" s="15"/>
      <c r="IT121" s="15"/>
      <c r="IU121" s="15"/>
      <c r="IV121" s="15"/>
      <c r="IW121" s="15"/>
      <c r="IX121" s="15"/>
    </row>
    <row r="122" ht="15.85" spans="1:258">
      <c r="A122" s="13">
        <v>194</v>
      </c>
      <c r="B122" s="19" t="s">
        <v>231</v>
      </c>
      <c r="C122" s="19" t="s">
        <v>81</v>
      </c>
      <c r="D122" s="19"/>
      <c r="E122" s="19"/>
      <c r="F122" s="19">
        <v>5.5</v>
      </c>
      <c r="G122" s="19">
        <v>5.5</v>
      </c>
      <c r="H122" s="19">
        <v>5.5</v>
      </c>
      <c r="I122" s="19">
        <v>5.5</v>
      </c>
      <c r="J122" s="19">
        <v>5.5</v>
      </c>
      <c r="K122" s="19">
        <v>5.5</v>
      </c>
      <c r="L122" s="19">
        <v>5.5</v>
      </c>
      <c r="M122" s="19">
        <v>5</v>
      </c>
      <c r="N122" s="19">
        <v>5</v>
      </c>
      <c r="O122" s="19">
        <v>5</v>
      </c>
      <c r="P122" s="19">
        <v>4</v>
      </c>
      <c r="Q122" s="19">
        <v>4</v>
      </c>
      <c r="R122" s="19">
        <v>5</v>
      </c>
      <c r="S122" s="19">
        <v>5</v>
      </c>
      <c r="T122" s="19">
        <v>5</v>
      </c>
      <c r="U122" s="19">
        <v>4.5</v>
      </c>
      <c r="V122" s="19">
        <v>5</v>
      </c>
      <c r="W122" s="19">
        <v>5</v>
      </c>
      <c r="X122" s="19">
        <v>5</v>
      </c>
      <c r="Y122" s="19">
        <v>5</v>
      </c>
      <c r="Z122" s="19">
        <v>5</v>
      </c>
      <c r="AA122" s="19">
        <v>6</v>
      </c>
      <c r="AB122" s="14">
        <v>4.5</v>
      </c>
      <c r="AC122" s="19">
        <v>4.5</v>
      </c>
      <c r="AD122" s="19">
        <v>8</v>
      </c>
      <c r="AE122" s="19">
        <v>5</v>
      </c>
      <c r="AF122" s="19"/>
      <c r="AG122" s="14"/>
      <c r="AH122" s="19">
        <v>8</v>
      </c>
      <c r="AI122" s="19">
        <v>8.5</v>
      </c>
      <c r="AJ122" s="19">
        <v>10</v>
      </c>
      <c r="AK122" s="14">
        <f t="shared" si="43"/>
        <v>160.5</v>
      </c>
      <c r="AL122" s="14">
        <v>35</v>
      </c>
      <c r="AM122" s="36">
        <f t="shared" si="44"/>
        <v>5617.5</v>
      </c>
      <c r="AN122" s="19">
        <v>0</v>
      </c>
      <c r="AO122" s="36">
        <v>0</v>
      </c>
      <c r="AP122" s="36">
        <v>100</v>
      </c>
      <c r="AQ122" s="41"/>
      <c r="AR122" s="19"/>
      <c r="AS122" s="19"/>
      <c r="AT122" s="19"/>
      <c r="AU122" s="40">
        <f t="shared" si="45"/>
        <v>260.5</v>
      </c>
      <c r="AV122" s="40">
        <f t="shared" si="46"/>
        <v>0</v>
      </c>
      <c r="AW122" s="40">
        <v>572.5</v>
      </c>
      <c r="AX122" s="40">
        <f t="shared" si="47"/>
        <v>160.5</v>
      </c>
      <c r="AY122" s="40">
        <f t="shared" si="48"/>
        <v>733</v>
      </c>
      <c r="AZ122" s="40">
        <v>1000</v>
      </c>
      <c r="BA122" s="40">
        <f>AP122</f>
        <v>100</v>
      </c>
      <c r="BB122" s="40">
        <f t="shared" si="49"/>
        <v>5357</v>
      </c>
      <c r="BC122" s="19" t="s">
        <v>170</v>
      </c>
      <c r="BD122" s="48">
        <v>219601203295</v>
      </c>
      <c r="BE122" s="7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/>
      <c r="HS122" s="15"/>
      <c r="HT122" s="15"/>
      <c r="HU122" s="15"/>
      <c r="HV122" s="15"/>
      <c r="HW122" s="15"/>
      <c r="HX122" s="15"/>
      <c r="HY122" s="15"/>
      <c r="HZ122" s="15"/>
      <c r="IA122" s="15"/>
      <c r="IB122" s="15"/>
      <c r="IC122" s="15"/>
      <c r="ID122" s="15"/>
      <c r="IE122" s="15"/>
      <c r="IF122" s="15"/>
      <c r="IG122" s="15"/>
      <c r="IH122" s="15"/>
      <c r="II122" s="15"/>
      <c r="IJ122" s="15"/>
      <c r="IK122" s="15"/>
      <c r="IL122" s="15"/>
      <c r="IM122" s="15"/>
      <c r="IN122" s="15"/>
      <c r="IO122" s="15"/>
      <c r="IP122" s="15"/>
      <c r="IQ122" s="15"/>
      <c r="IR122" s="15"/>
      <c r="IS122" s="15"/>
      <c r="IT122" s="15"/>
      <c r="IU122" s="15"/>
      <c r="IV122" s="15"/>
      <c r="IW122" s="15"/>
      <c r="IX122" s="15"/>
    </row>
    <row r="123" ht="15.85" spans="1:258">
      <c r="A123" s="13">
        <v>223</v>
      </c>
      <c r="B123" s="18" t="s">
        <v>172</v>
      </c>
      <c r="C123" s="19" t="s">
        <v>56</v>
      </c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4"/>
      <c r="AC123" s="19"/>
      <c r="AD123" s="19"/>
      <c r="AE123" s="19"/>
      <c r="AF123" s="19"/>
      <c r="AG123" s="19"/>
      <c r="AH123" s="19"/>
      <c r="AI123" s="19"/>
      <c r="AJ123" s="19"/>
      <c r="AK123" s="14">
        <f t="shared" si="43"/>
        <v>0</v>
      </c>
      <c r="AL123" s="14">
        <v>35</v>
      </c>
      <c r="AM123" s="36">
        <f t="shared" si="44"/>
        <v>0</v>
      </c>
      <c r="AN123" s="19">
        <v>0</v>
      </c>
      <c r="AO123" s="36">
        <v>0</v>
      </c>
      <c r="AP123" s="36">
        <v>0</v>
      </c>
      <c r="AQ123" s="41"/>
      <c r="AR123" s="19"/>
      <c r="AS123" s="19"/>
      <c r="AT123" s="18"/>
      <c r="AU123" s="40">
        <f t="shared" si="45"/>
        <v>0</v>
      </c>
      <c r="AV123" s="40">
        <f t="shared" si="46"/>
        <v>0</v>
      </c>
      <c r="AW123" s="40">
        <v>274.5</v>
      </c>
      <c r="AX123" s="40">
        <f t="shared" si="47"/>
        <v>0</v>
      </c>
      <c r="AY123" s="40">
        <f t="shared" si="48"/>
        <v>274.5</v>
      </c>
      <c r="AZ123" s="40">
        <v>1000</v>
      </c>
      <c r="BA123" s="40">
        <v>1100</v>
      </c>
      <c r="BB123" s="40">
        <f t="shared" si="49"/>
        <v>0</v>
      </c>
      <c r="BC123" s="45" t="s">
        <v>170</v>
      </c>
      <c r="BD123" s="48">
        <v>21960021394</v>
      </c>
      <c r="BE123" s="7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/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  <c r="IX123" s="15"/>
    </row>
    <row r="124" ht="15.85" spans="1:258">
      <c r="A124" s="13">
        <v>236</v>
      </c>
      <c r="B124" s="19" t="s">
        <v>1136</v>
      </c>
      <c r="C124" s="19" t="s">
        <v>56</v>
      </c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4"/>
      <c r="AC124" s="19"/>
      <c r="AD124" s="19"/>
      <c r="AE124" s="19"/>
      <c r="AF124" s="19"/>
      <c r="AG124" s="19"/>
      <c r="AH124" s="19"/>
      <c r="AI124" s="19"/>
      <c r="AJ124" s="19"/>
      <c r="AK124" s="14">
        <f t="shared" si="43"/>
        <v>0</v>
      </c>
      <c r="AL124" s="14">
        <v>35</v>
      </c>
      <c r="AM124" s="36">
        <f t="shared" si="44"/>
        <v>0</v>
      </c>
      <c r="AN124" s="19">
        <v>6150</v>
      </c>
      <c r="AO124" s="36">
        <v>0</v>
      </c>
      <c r="AP124" s="36">
        <v>0</v>
      </c>
      <c r="AQ124" s="41"/>
      <c r="AR124" s="19"/>
      <c r="AS124" s="19"/>
      <c r="AT124" s="19"/>
      <c r="AU124" s="40">
        <f t="shared" si="45"/>
        <v>0</v>
      </c>
      <c r="AV124" s="40">
        <f t="shared" si="46"/>
        <v>6150</v>
      </c>
      <c r="AW124" s="40">
        <v>0</v>
      </c>
      <c r="AX124" s="40">
        <f t="shared" si="47"/>
        <v>0</v>
      </c>
      <c r="AY124" s="40">
        <f t="shared" si="48"/>
        <v>0</v>
      </c>
      <c r="AZ124" s="40">
        <v>900</v>
      </c>
      <c r="BA124" s="40">
        <f t="shared" ref="BA124:BA129" si="50">AP124</f>
        <v>0</v>
      </c>
      <c r="BB124" s="40">
        <f t="shared" si="49"/>
        <v>0</v>
      </c>
      <c r="BC124" s="19" t="s">
        <v>170</v>
      </c>
      <c r="BD124" s="48">
        <v>2288</v>
      </c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</row>
    <row r="125" ht="15.85" spans="1:258">
      <c r="A125" s="13">
        <v>264</v>
      </c>
      <c r="B125" s="18" t="s">
        <v>174</v>
      </c>
      <c r="C125" s="19" t="s">
        <v>70</v>
      </c>
      <c r="D125" s="19">
        <v>7455364</v>
      </c>
      <c r="E125" s="19" t="s">
        <v>1137</v>
      </c>
      <c r="F125" s="19"/>
      <c r="G125" s="19">
        <v>3</v>
      </c>
      <c r="H125" s="19">
        <v>3</v>
      </c>
      <c r="I125" s="19">
        <v>2.5</v>
      </c>
      <c r="J125" s="19">
        <v>2.5</v>
      </c>
      <c r="K125" s="19">
        <v>2.5</v>
      </c>
      <c r="L125" s="19">
        <v>2.5</v>
      </c>
      <c r="M125" s="19">
        <v>2.5</v>
      </c>
      <c r="N125" s="19">
        <v>3</v>
      </c>
      <c r="O125" s="19">
        <v>3</v>
      </c>
      <c r="P125" s="19">
        <v>2.5</v>
      </c>
      <c r="Q125" s="19">
        <v>1.5</v>
      </c>
      <c r="R125" s="19">
        <v>3</v>
      </c>
      <c r="S125" s="19"/>
      <c r="T125" s="19">
        <v>2</v>
      </c>
      <c r="U125" s="19">
        <v>3</v>
      </c>
      <c r="V125" s="19">
        <v>2.5</v>
      </c>
      <c r="W125" s="19">
        <v>3</v>
      </c>
      <c r="X125" s="19">
        <v>2.5</v>
      </c>
      <c r="Y125" s="19">
        <v>3</v>
      </c>
      <c r="Z125" s="19">
        <v>1</v>
      </c>
      <c r="AA125" s="19">
        <v>1</v>
      </c>
      <c r="AB125" s="14">
        <v>1</v>
      </c>
      <c r="AC125" s="19">
        <v>2</v>
      </c>
      <c r="AD125" s="19"/>
      <c r="AE125" s="19">
        <v>2.5</v>
      </c>
      <c r="AF125" s="19">
        <v>3</v>
      </c>
      <c r="AG125" s="19">
        <v>2.5</v>
      </c>
      <c r="AH125" s="19">
        <v>2.5</v>
      </c>
      <c r="AI125" s="19">
        <v>2</v>
      </c>
      <c r="AJ125" s="19"/>
      <c r="AK125" s="14">
        <f t="shared" si="43"/>
        <v>65</v>
      </c>
      <c r="AL125" s="14">
        <v>35</v>
      </c>
      <c r="AM125" s="36">
        <f t="shared" si="44"/>
        <v>2275</v>
      </c>
      <c r="AN125" s="19">
        <v>0</v>
      </c>
      <c r="AO125" s="36">
        <v>100</v>
      </c>
      <c r="AP125" s="36">
        <v>100</v>
      </c>
      <c r="AQ125" s="41"/>
      <c r="AR125" s="19"/>
      <c r="AS125" s="19"/>
      <c r="AT125" s="18"/>
      <c r="AU125" s="40">
        <f t="shared" si="45"/>
        <v>265</v>
      </c>
      <c r="AV125" s="40">
        <f t="shared" si="46"/>
        <v>0</v>
      </c>
      <c r="AW125" s="40">
        <v>1</v>
      </c>
      <c r="AX125" s="40">
        <f t="shared" si="47"/>
        <v>65</v>
      </c>
      <c r="AY125" s="40">
        <f t="shared" si="48"/>
        <v>66</v>
      </c>
      <c r="AZ125" s="40">
        <v>400</v>
      </c>
      <c r="BA125" s="40">
        <f t="shared" si="50"/>
        <v>100</v>
      </c>
      <c r="BB125" s="40">
        <f t="shared" si="49"/>
        <v>2010</v>
      </c>
      <c r="BC125" s="45" t="s">
        <v>170</v>
      </c>
      <c r="BD125" s="48" t="s">
        <v>175</v>
      </c>
      <c r="BE125" s="7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/>
      <c r="HS125" s="15"/>
      <c r="HT125" s="15"/>
      <c r="HU125" s="15"/>
      <c r="HV125" s="15"/>
      <c r="HW125" s="15"/>
      <c r="HX125" s="15"/>
      <c r="HY125" s="15"/>
      <c r="HZ125" s="15"/>
      <c r="IA125" s="15"/>
      <c r="IB125" s="15"/>
      <c r="IC125" s="15"/>
      <c r="ID125" s="15"/>
      <c r="IE125" s="15"/>
      <c r="IF125" s="15"/>
      <c r="IG125" s="15"/>
      <c r="IH125" s="15"/>
      <c r="II125" s="15"/>
      <c r="IJ125" s="15"/>
      <c r="IK125" s="15"/>
      <c r="IL125" s="15"/>
      <c r="IM125" s="15"/>
      <c r="IN125" s="15"/>
      <c r="IO125" s="15"/>
      <c r="IP125" s="15"/>
      <c r="IQ125" s="15"/>
      <c r="IR125" s="15"/>
      <c r="IS125" s="15"/>
      <c r="IT125" s="15"/>
      <c r="IU125" s="15"/>
      <c r="IV125" s="15"/>
      <c r="IW125" s="15"/>
      <c r="IX125" s="15"/>
    </row>
    <row r="126" ht="15.85" spans="1:258">
      <c r="A126" s="13">
        <v>272</v>
      </c>
      <c r="B126" s="18" t="s">
        <v>176</v>
      </c>
      <c r="C126" s="19" t="s">
        <v>70</v>
      </c>
      <c r="D126" s="19">
        <v>30076977</v>
      </c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4"/>
      <c r="AC126" s="19"/>
      <c r="AD126" s="19"/>
      <c r="AE126" s="19"/>
      <c r="AF126" s="19"/>
      <c r="AG126" s="19"/>
      <c r="AH126" s="19"/>
      <c r="AI126" s="19"/>
      <c r="AJ126" s="19"/>
      <c r="AK126" s="14">
        <f t="shared" si="43"/>
        <v>0</v>
      </c>
      <c r="AL126" s="14">
        <v>35</v>
      </c>
      <c r="AM126" s="36">
        <f t="shared" si="44"/>
        <v>0</v>
      </c>
      <c r="AN126" s="19"/>
      <c r="AO126" s="36">
        <v>0</v>
      </c>
      <c r="AP126" s="36">
        <v>0</v>
      </c>
      <c r="AQ126" s="41"/>
      <c r="AR126" s="19"/>
      <c r="AS126" s="19"/>
      <c r="AT126" s="18"/>
      <c r="AU126" s="40">
        <f t="shared" si="45"/>
        <v>0</v>
      </c>
      <c r="AV126" s="40">
        <f t="shared" si="46"/>
        <v>0</v>
      </c>
      <c r="AW126" s="40">
        <v>279</v>
      </c>
      <c r="AX126" s="40">
        <f t="shared" si="47"/>
        <v>0</v>
      </c>
      <c r="AY126" s="40">
        <f t="shared" si="48"/>
        <v>279</v>
      </c>
      <c r="AZ126" s="40">
        <v>1000</v>
      </c>
      <c r="BA126" s="40">
        <f t="shared" si="50"/>
        <v>0</v>
      </c>
      <c r="BB126" s="40">
        <f t="shared" si="49"/>
        <v>0</v>
      </c>
      <c r="BC126" s="45" t="s">
        <v>170</v>
      </c>
      <c r="BD126" s="48" t="s">
        <v>177</v>
      </c>
      <c r="BE126" s="7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  <c r="IX126" s="15"/>
    </row>
    <row r="127" ht="15.85" spans="1:258">
      <c r="A127" s="13">
        <v>293</v>
      </c>
      <c r="B127" s="19" t="s">
        <v>178</v>
      </c>
      <c r="C127" s="19" t="s">
        <v>70</v>
      </c>
      <c r="D127" s="19"/>
      <c r="E127" s="19"/>
      <c r="F127" s="19">
        <v>4</v>
      </c>
      <c r="G127" s="14">
        <v>4.5</v>
      </c>
      <c r="H127" s="19">
        <v>4</v>
      </c>
      <c r="I127" s="19">
        <v>4.5</v>
      </c>
      <c r="J127" s="19">
        <v>4</v>
      </c>
      <c r="K127" s="19">
        <v>3</v>
      </c>
      <c r="L127" s="19">
        <v>2.5</v>
      </c>
      <c r="M127" s="19">
        <v>2.5</v>
      </c>
      <c r="N127" s="19">
        <v>2</v>
      </c>
      <c r="O127" s="19">
        <v>2</v>
      </c>
      <c r="P127" s="19">
        <v>2.5</v>
      </c>
      <c r="Q127" s="19">
        <v>2.5</v>
      </c>
      <c r="R127" s="19">
        <v>2.5</v>
      </c>
      <c r="S127" s="19">
        <v>1.5</v>
      </c>
      <c r="T127" s="19">
        <v>2.5</v>
      </c>
      <c r="U127" s="19">
        <v>1.5</v>
      </c>
      <c r="V127" s="19">
        <v>1.5</v>
      </c>
      <c r="W127" s="19">
        <v>3</v>
      </c>
      <c r="X127" s="19">
        <v>2.5</v>
      </c>
      <c r="Y127" s="19">
        <v>2.5</v>
      </c>
      <c r="Z127" s="19">
        <v>2.5</v>
      </c>
      <c r="AA127" s="19">
        <v>2</v>
      </c>
      <c r="AB127" s="14">
        <v>2.5</v>
      </c>
      <c r="AC127" s="19">
        <v>2.5</v>
      </c>
      <c r="AD127" s="19">
        <v>3</v>
      </c>
      <c r="AE127" s="19">
        <v>3</v>
      </c>
      <c r="AF127" s="19">
        <v>3</v>
      </c>
      <c r="AG127" s="19">
        <v>2.5</v>
      </c>
      <c r="AH127" s="19">
        <v>2.5</v>
      </c>
      <c r="AI127" s="19">
        <v>2.5</v>
      </c>
      <c r="AJ127" s="19"/>
      <c r="AK127" s="14">
        <f t="shared" si="43"/>
        <v>81.5</v>
      </c>
      <c r="AL127" s="14">
        <v>35</v>
      </c>
      <c r="AM127" s="36">
        <f t="shared" si="44"/>
        <v>2852.5</v>
      </c>
      <c r="AN127" s="19">
        <v>0</v>
      </c>
      <c r="AO127" s="36">
        <v>100</v>
      </c>
      <c r="AP127" s="36">
        <v>100</v>
      </c>
      <c r="AQ127" s="41"/>
      <c r="AR127" s="19"/>
      <c r="AS127" s="19"/>
      <c r="AT127" s="18"/>
      <c r="AU127" s="40">
        <f t="shared" si="45"/>
        <v>281.5</v>
      </c>
      <c r="AV127" s="40">
        <f t="shared" si="46"/>
        <v>0</v>
      </c>
      <c r="AW127" s="40">
        <v>575</v>
      </c>
      <c r="AX127" s="40">
        <f t="shared" si="47"/>
        <v>81.5</v>
      </c>
      <c r="AY127" s="40">
        <f t="shared" si="48"/>
        <v>656.5</v>
      </c>
      <c r="AZ127" s="40">
        <v>250</v>
      </c>
      <c r="BA127" s="40">
        <f t="shared" si="50"/>
        <v>100</v>
      </c>
      <c r="BB127" s="40">
        <f t="shared" si="49"/>
        <v>2571</v>
      </c>
      <c r="BC127" s="19" t="s">
        <v>170</v>
      </c>
      <c r="BD127" s="48" t="s">
        <v>179</v>
      </c>
      <c r="BE127" s="7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</row>
    <row r="128" ht="15.85" spans="1:258">
      <c r="A128" s="13">
        <v>332</v>
      </c>
      <c r="B128" s="19" t="s">
        <v>180</v>
      </c>
      <c r="C128" s="19" t="s">
        <v>70</v>
      </c>
      <c r="D128" s="19">
        <v>1000706</v>
      </c>
      <c r="E128" s="19" t="s">
        <v>1138</v>
      </c>
      <c r="F128" s="19">
        <v>1.5</v>
      </c>
      <c r="G128" s="14">
        <v>1.5</v>
      </c>
      <c r="H128" s="19">
        <v>1.5</v>
      </c>
      <c r="I128" s="19">
        <v>1.5</v>
      </c>
      <c r="J128" s="19">
        <v>1.5</v>
      </c>
      <c r="K128" s="19">
        <v>1.5</v>
      </c>
      <c r="L128" s="19">
        <v>1.5</v>
      </c>
      <c r="M128" s="19">
        <v>1.5</v>
      </c>
      <c r="N128" s="19">
        <v>1.5</v>
      </c>
      <c r="O128" s="19">
        <v>1.5</v>
      </c>
      <c r="P128" s="19">
        <v>1.5</v>
      </c>
      <c r="Q128" s="19">
        <v>1.5</v>
      </c>
      <c r="R128" s="19">
        <v>1.5</v>
      </c>
      <c r="S128" s="19">
        <v>1.5</v>
      </c>
      <c r="T128" s="19">
        <v>1.5</v>
      </c>
      <c r="U128" s="19">
        <v>1.5</v>
      </c>
      <c r="V128" s="19">
        <v>1.5</v>
      </c>
      <c r="W128" s="19">
        <v>1.5</v>
      </c>
      <c r="X128" s="19">
        <v>1.5</v>
      </c>
      <c r="Y128" s="19">
        <v>1.5</v>
      </c>
      <c r="Z128" s="19">
        <v>1.5</v>
      </c>
      <c r="AA128" s="19">
        <v>1.5</v>
      </c>
      <c r="AB128" s="14">
        <v>1.5</v>
      </c>
      <c r="AC128" s="19">
        <v>1.5</v>
      </c>
      <c r="AD128" s="19">
        <v>1.5</v>
      </c>
      <c r="AE128" s="19">
        <v>1.5</v>
      </c>
      <c r="AF128" s="19">
        <v>1.5</v>
      </c>
      <c r="AG128" s="19">
        <v>1.5</v>
      </c>
      <c r="AH128" s="19">
        <v>1.5</v>
      </c>
      <c r="AI128" s="19">
        <v>1.5</v>
      </c>
      <c r="AJ128" s="19"/>
      <c r="AK128" s="14">
        <f t="shared" si="43"/>
        <v>45</v>
      </c>
      <c r="AL128" s="14">
        <v>35</v>
      </c>
      <c r="AM128" s="36">
        <f t="shared" si="44"/>
        <v>1575</v>
      </c>
      <c r="AN128" s="19">
        <v>0</v>
      </c>
      <c r="AO128" s="36">
        <v>100</v>
      </c>
      <c r="AP128" s="36">
        <v>100</v>
      </c>
      <c r="AQ128" s="41"/>
      <c r="AR128" s="19"/>
      <c r="AS128" s="19"/>
      <c r="AT128" s="19"/>
      <c r="AU128" s="40">
        <f t="shared" si="45"/>
        <v>245</v>
      </c>
      <c r="AV128" s="40">
        <f t="shared" si="46"/>
        <v>0</v>
      </c>
      <c r="AW128" s="40">
        <v>329</v>
      </c>
      <c r="AX128" s="40">
        <f t="shared" si="47"/>
        <v>45</v>
      </c>
      <c r="AY128" s="40">
        <f t="shared" si="48"/>
        <v>374</v>
      </c>
      <c r="AZ128" s="40">
        <f>AO128</f>
        <v>100</v>
      </c>
      <c r="BA128" s="40">
        <f t="shared" si="50"/>
        <v>100</v>
      </c>
      <c r="BB128" s="40">
        <f t="shared" si="49"/>
        <v>1330</v>
      </c>
      <c r="BC128" s="19" t="s">
        <v>170</v>
      </c>
      <c r="BD128" s="48" t="s">
        <v>181</v>
      </c>
      <c r="BE128" s="7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</row>
    <row r="129" ht="15.85" spans="1:258">
      <c r="A129" s="13">
        <v>342</v>
      </c>
      <c r="B129" s="18" t="s">
        <v>182</v>
      </c>
      <c r="C129" s="19" t="s">
        <v>70</v>
      </c>
      <c r="D129" s="19"/>
      <c r="E129" s="19"/>
      <c r="F129" s="19"/>
      <c r="G129" s="14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4"/>
      <c r="AC129" s="19"/>
      <c r="AD129" s="19"/>
      <c r="AE129" s="19"/>
      <c r="AF129" s="19"/>
      <c r="AG129" s="19"/>
      <c r="AH129" s="19"/>
      <c r="AI129" s="19"/>
      <c r="AJ129" s="19"/>
      <c r="AK129" s="14">
        <f t="shared" si="43"/>
        <v>0</v>
      </c>
      <c r="AL129" s="14">
        <v>35</v>
      </c>
      <c r="AM129" s="36">
        <f t="shared" si="44"/>
        <v>0</v>
      </c>
      <c r="AN129" s="19">
        <v>0</v>
      </c>
      <c r="AO129" s="36">
        <v>0</v>
      </c>
      <c r="AP129" s="36">
        <v>0</v>
      </c>
      <c r="AQ129" s="41"/>
      <c r="AR129" s="19"/>
      <c r="AS129" s="19"/>
      <c r="AT129" s="18"/>
      <c r="AU129" s="40">
        <f t="shared" si="45"/>
        <v>0</v>
      </c>
      <c r="AV129" s="40">
        <f t="shared" si="46"/>
        <v>0</v>
      </c>
      <c r="AW129" s="40">
        <v>29</v>
      </c>
      <c r="AX129" s="40">
        <f t="shared" si="47"/>
        <v>0</v>
      </c>
      <c r="AY129" s="40">
        <f t="shared" si="48"/>
        <v>29</v>
      </c>
      <c r="AZ129" s="40">
        <f>AO129</f>
        <v>0</v>
      </c>
      <c r="BA129" s="40">
        <f t="shared" si="50"/>
        <v>0</v>
      </c>
      <c r="BB129" s="40">
        <f t="shared" si="49"/>
        <v>0</v>
      </c>
      <c r="BC129" s="19" t="s">
        <v>170</v>
      </c>
      <c r="BD129" s="48" t="s">
        <v>183</v>
      </c>
      <c r="BE129" s="7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15"/>
      <c r="HS129" s="15"/>
      <c r="HT129" s="15"/>
      <c r="HU129" s="15"/>
      <c r="HV129" s="15"/>
      <c r="HW129" s="15"/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  <c r="IX129" s="15"/>
    </row>
    <row r="130" s="9" customFormat="1" ht="15.85" spans="1:258">
      <c r="A130" s="13">
        <v>479</v>
      </c>
      <c r="B130" s="18" t="s">
        <v>233</v>
      </c>
      <c r="C130" s="19" t="s">
        <v>50</v>
      </c>
      <c r="D130" s="19"/>
      <c r="E130" s="19">
        <v>716458586</v>
      </c>
      <c r="F130" s="19">
        <v>6</v>
      </c>
      <c r="G130" s="14">
        <v>6</v>
      </c>
      <c r="H130" s="19">
        <v>6</v>
      </c>
      <c r="I130" s="19">
        <v>6</v>
      </c>
      <c r="J130" s="19">
        <v>6</v>
      </c>
      <c r="K130" s="19">
        <v>6</v>
      </c>
      <c r="L130" s="19">
        <v>6</v>
      </c>
      <c r="M130" s="19">
        <v>6</v>
      </c>
      <c r="N130" s="19">
        <v>6</v>
      </c>
      <c r="O130" s="19">
        <v>6</v>
      </c>
      <c r="P130" s="19">
        <v>6</v>
      </c>
      <c r="Q130" s="19">
        <v>6</v>
      </c>
      <c r="R130" s="19">
        <v>5.5</v>
      </c>
      <c r="S130" s="19">
        <v>4</v>
      </c>
      <c r="T130" s="19">
        <v>5.5</v>
      </c>
      <c r="U130" s="19">
        <v>5</v>
      </c>
      <c r="V130" s="19">
        <v>5.5</v>
      </c>
      <c r="W130" s="19">
        <v>5.5</v>
      </c>
      <c r="X130" s="19">
        <v>5</v>
      </c>
      <c r="Y130" s="19">
        <v>5.5</v>
      </c>
      <c r="Z130" s="19">
        <v>5.5</v>
      </c>
      <c r="AA130" s="19">
        <v>5.5</v>
      </c>
      <c r="AB130" s="14">
        <v>5.5</v>
      </c>
      <c r="AC130" s="19">
        <v>5.5</v>
      </c>
      <c r="AD130" s="19">
        <v>5</v>
      </c>
      <c r="AE130" s="19">
        <v>5</v>
      </c>
      <c r="AF130" s="19">
        <v>5</v>
      </c>
      <c r="AG130" s="19">
        <v>5</v>
      </c>
      <c r="AH130" s="19">
        <v>5.5</v>
      </c>
      <c r="AI130" s="19">
        <v>5.5</v>
      </c>
      <c r="AJ130" s="19"/>
      <c r="AK130" s="14">
        <f t="shared" si="43"/>
        <v>166.5</v>
      </c>
      <c r="AL130" s="14">
        <v>35</v>
      </c>
      <c r="AM130" s="36">
        <f t="shared" si="44"/>
        <v>5827.5</v>
      </c>
      <c r="AN130" s="19">
        <v>0</v>
      </c>
      <c r="AO130" s="36">
        <v>0</v>
      </c>
      <c r="AP130" s="36">
        <v>100</v>
      </c>
      <c r="AQ130" s="41"/>
      <c r="AR130" s="19"/>
      <c r="AS130" s="19"/>
      <c r="AT130" s="18"/>
      <c r="AU130" s="40">
        <f t="shared" si="45"/>
        <v>266.5</v>
      </c>
      <c r="AV130" s="40">
        <f t="shared" si="46"/>
        <v>0</v>
      </c>
      <c r="AW130" s="40">
        <v>1013.5</v>
      </c>
      <c r="AX130" s="40">
        <f t="shared" si="47"/>
        <v>166.5</v>
      </c>
      <c r="AY130" s="40">
        <f t="shared" si="48"/>
        <v>1180</v>
      </c>
      <c r="AZ130" s="40">
        <v>1000</v>
      </c>
      <c r="BA130" s="40">
        <v>500</v>
      </c>
      <c r="BB130" s="40">
        <f t="shared" si="49"/>
        <v>5561</v>
      </c>
      <c r="BC130" s="45" t="s">
        <v>170</v>
      </c>
      <c r="BD130" s="48">
        <v>219600202074</v>
      </c>
      <c r="BE130" s="7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  <c r="IX130" s="15"/>
    </row>
    <row r="131" s="9" customFormat="1" ht="15.85" spans="1:258">
      <c r="A131" s="13">
        <v>488</v>
      </c>
      <c r="B131" s="18" t="s">
        <v>190</v>
      </c>
      <c r="C131" s="19" t="s">
        <v>50</v>
      </c>
      <c r="D131" s="19"/>
      <c r="E131" s="19">
        <v>724261606</v>
      </c>
      <c r="F131" s="19">
        <v>1.5</v>
      </c>
      <c r="G131" s="14">
        <v>1.5</v>
      </c>
      <c r="H131" s="19">
        <v>1.5</v>
      </c>
      <c r="I131" s="19">
        <v>1.5</v>
      </c>
      <c r="J131" s="19">
        <v>1.5</v>
      </c>
      <c r="K131" s="19">
        <v>2</v>
      </c>
      <c r="L131" s="19">
        <v>2</v>
      </c>
      <c r="M131" s="19">
        <v>2</v>
      </c>
      <c r="N131" s="19">
        <v>1.5</v>
      </c>
      <c r="O131" s="19">
        <v>1.5</v>
      </c>
      <c r="P131" s="19">
        <v>1.5</v>
      </c>
      <c r="Q131" s="19">
        <v>1.5</v>
      </c>
      <c r="R131" s="19">
        <v>2</v>
      </c>
      <c r="S131" s="19">
        <v>2</v>
      </c>
      <c r="T131" s="19">
        <v>2</v>
      </c>
      <c r="U131" s="19">
        <v>2</v>
      </c>
      <c r="V131" s="19">
        <v>1.5</v>
      </c>
      <c r="W131" s="19">
        <v>2</v>
      </c>
      <c r="X131" s="19">
        <v>2</v>
      </c>
      <c r="Y131" s="19">
        <v>1.5</v>
      </c>
      <c r="Z131" s="19">
        <v>1.5</v>
      </c>
      <c r="AA131" s="19">
        <v>1</v>
      </c>
      <c r="AB131" s="14">
        <v>1</v>
      </c>
      <c r="AC131" s="19">
        <v>1</v>
      </c>
      <c r="AD131" s="19">
        <v>1</v>
      </c>
      <c r="AE131" s="19">
        <v>1</v>
      </c>
      <c r="AF131" s="19">
        <v>1</v>
      </c>
      <c r="AG131" s="19">
        <v>1</v>
      </c>
      <c r="AH131" s="19">
        <v>1</v>
      </c>
      <c r="AI131" s="19">
        <v>1</v>
      </c>
      <c r="AJ131" s="19"/>
      <c r="AK131" s="14">
        <f t="shared" si="43"/>
        <v>45</v>
      </c>
      <c r="AL131" s="14">
        <v>35</v>
      </c>
      <c r="AM131" s="36">
        <f t="shared" si="44"/>
        <v>1575</v>
      </c>
      <c r="AN131" s="19">
        <v>0</v>
      </c>
      <c r="AO131" s="36">
        <v>0</v>
      </c>
      <c r="AP131" s="36">
        <v>100</v>
      </c>
      <c r="AQ131" s="41"/>
      <c r="AR131" s="19"/>
      <c r="AS131" s="19"/>
      <c r="AT131" s="18"/>
      <c r="AU131" s="40">
        <f t="shared" si="45"/>
        <v>145</v>
      </c>
      <c r="AV131" s="40">
        <f t="shared" si="46"/>
        <v>0</v>
      </c>
      <c r="AW131" s="40">
        <v>215</v>
      </c>
      <c r="AX131" s="40">
        <f t="shared" si="47"/>
        <v>45</v>
      </c>
      <c r="AY131" s="40">
        <f t="shared" si="48"/>
        <v>260</v>
      </c>
      <c r="AZ131" s="40">
        <v>1000</v>
      </c>
      <c r="BA131" s="40">
        <f>AP131</f>
        <v>100</v>
      </c>
      <c r="BB131" s="40">
        <f t="shared" si="49"/>
        <v>1430</v>
      </c>
      <c r="BC131" s="45" t="s">
        <v>170</v>
      </c>
      <c r="BD131" s="48" t="s">
        <v>189</v>
      </c>
      <c r="BE131" s="7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/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/>
      <c r="IT131" s="15"/>
      <c r="IU131" s="15"/>
      <c r="IV131" s="15"/>
      <c r="IW131" s="15"/>
      <c r="IX131" s="15"/>
    </row>
    <row r="132" ht="15.85" spans="1:258">
      <c r="A132" s="13">
        <v>489</v>
      </c>
      <c r="B132" s="18" t="s">
        <v>192</v>
      </c>
      <c r="C132" s="19" t="s">
        <v>50</v>
      </c>
      <c r="D132" s="19"/>
      <c r="E132" s="19"/>
      <c r="F132" s="19"/>
      <c r="G132" s="14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4"/>
      <c r="AC132" s="19"/>
      <c r="AD132" s="19"/>
      <c r="AE132" s="19"/>
      <c r="AF132" s="19"/>
      <c r="AG132" s="19"/>
      <c r="AH132" s="19"/>
      <c r="AI132" s="19"/>
      <c r="AJ132" s="19"/>
      <c r="AK132" s="14">
        <f t="shared" si="43"/>
        <v>0</v>
      </c>
      <c r="AL132" s="14">
        <v>35</v>
      </c>
      <c r="AM132" s="36">
        <f t="shared" si="44"/>
        <v>0</v>
      </c>
      <c r="AN132" s="19">
        <v>0</v>
      </c>
      <c r="AO132" s="36">
        <v>0</v>
      </c>
      <c r="AP132" s="36">
        <v>0</v>
      </c>
      <c r="AQ132" s="41"/>
      <c r="AR132" s="19"/>
      <c r="AS132" s="19"/>
      <c r="AT132" s="18"/>
      <c r="AU132" s="40">
        <f t="shared" si="45"/>
        <v>0</v>
      </c>
      <c r="AV132" s="40">
        <f t="shared" si="46"/>
        <v>0</v>
      </c>
      <c r="AW132" s="40">
        <v>77.5</v>
      </c>
      <c r="AX132" s="40">
        <f t="shared" si="47"/>
        <v>0</v>
      </c>
      <c r="AY132" s="40">
        <f t="shared" si="48"/>
        <v>77.5</v>
      </c>
      <c r="AZ132" s="40">
        <f>AO132</f>
        <v>0</v>
      </c>
      <c r="BA132" s="40">
        <f>AP132</f>
        <v>0</v>
      </c>
      <c r="BB132" s="40">
        <f t="shared" si="49"/>
        <v>0</v>
      </c>
      <c r="BC132" s="45" t="s">
        <v>170</v>
      </c>
      <c r="BD132" s="48" t="s">
        <v>191</v>
      </c>
      <c r="BE132" s="7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  <c r="HZ132" s="15"/>
      <c r="IA132" s="15"/>
      <c r="IB132" s="15"/>
      <c r="IC132" s="15"/>
      <c r="ID132" s="15"/>
      <c r="IE132" s="15"/>
      <c r="IF132" s="15"/>
      <c r="IG132" s="15"/>
      <c r="IH132" s="15"/>
      <c r="II132" s="15"/>
      <c r="IJ132" s="15"/>
      <c r="IK132" s="15"/>
      <c r="IL132" s="15"/>
      <c r="IM132" s="15"/>
      <c r="IN132" s="15"/>
      <c r="IO132" s="15"/>
      <c r="IP132" s="15"/>
      <c r="IQ132" s="15"/>
      <c r="IR132" s="15"/>
      <c r="IS132" s="15"/>
      <c r="IT132" s="15"/>
      <c r="IU132" s="15"/>
      <c r="IV132" s="15"/>
      <c r="IW132" s="15"/>
      <c r="IX132" s="15"/>
    </row>
    <row r="133" ht="15.85" spans="1:258">
      <c r="A133" s="13">
        <v>498</v>
      </c>
      <c r="B133" s="18" t="s">
        <v>226</v>
      </c>
      <c r="C133" s="19" t="s">
        <v>50</v>
      </c>
      <c r="D133" s="19"/>
      <c r="E133" s="19">
        <v>724604311</v>
      </c>
      <c r="F133" s="19">
        <v>8</v>
      </c>
      <c r="G133" s="14">
        <v>13</v>
      </c>
      <c r="H133" s="19">
        <v>10.5</v>
      </c>
      <c r="I133" s="19">
        <v>11.5</v>
      </c>
      <c r="J133" s="19">
        <v>12.5</v>
      </c>
      <c r="K133" s="19">
        <v>10.5</v>
      </c>
      <c r="L133" s="19">
        <v>9.5</v>
      </c>
      <c r="M133" s="19">
        <v>6</v>
      </c>
      <c r="N133" s="19">
        <v>11.5</v>
      </c>
      <c r="O133" s="19">
        <v>10.5</v>
      </c>
      <c r="P133" s="19">
        <v>12</v>
      </c>
      <c r="Q133" s="19">
        <v>11</v>
      </c>
      <c r="R133" s="19">
        <v>13</v>
      </c>
      <c r="S133" s="19">
        <v>13</v>
      </c>
      <c r="T133" s="19">
        <v>12.5</v>
      </c>
      <c r="U133" s="19">
        <v>10.5</v>
      </c>
      <c r="V133" s="19">
        <v>10</v>
      </c>
      <c r="W133" s="19">
        <v>10.5</v>
      </c>
      <c r="X133" s="19">
        <v>10.5</v>
      </c>
      <c r="Y133" s="19">
        <v>12.5</v>
      </c>
      <c r="Z133" s="19">
        <v>12.5</v>
      </c>
      <c r="AA133" s="19">
        <v>12</v>
      </c>
      <c r="AB133" s="14">
        <v>12</v>
      </c>
      <c r="AC133" s="19">
        <v>10.5</v>
      </c>
      <c r="AD133" s="19">
        <v>10.5</v>
      </c>
      <c r="AE133" s="19">
        <v>10.5</v>
      </c>
      <c r="AF133" s="19">
        <v>11</v>
      </c>
      <c r="AG133" s="19">
        <v>10.5</v>
      </c>
      <c r="AH133" s="19">
        <v>11</v>
      </c>
      <c r="AI133" s="19">
        <v>10.5</v>
      </c>
      <c r="AJ133" s="19"/>
      <c r="AK133" s="14">
        <f t="shared" si="43"/>
        <v>330</v>
      </c>
      <c r="AL133" s="14">
        <v>35</v>
      </c>
      <c r="AM133" s="36">
        <f t="shared" si="44"/>
        <v>11550</v>
      </c>
      <c r="AN133" s="19">
        <v>0</v>
      </c>
      <c r="AO133" s="36">
        <v>0</v>
      </c>
      <c r="AP133" s="36">
        <v>100</v>
      </c>
      <c r="AQ133" s="41"/>
      <c r="AR133" s="19"/>
      <c r="AS133" s="19"/>
      <c r="AT133" s="18">
        <v>1150</v>
      </c>
      <c r="AU133" s="40">
        <f t="shared" si="45"/>
        <v>1580</v>
      </c>
      <c r="AV133" s="40">
        <f t="shared" si="46"/>
        <v>0</v>
      </c>
      <c r="AW133" s="40">
        <v>1775</v>
      </c>
      <c r="AX133" s="40">
        <f t="shared" si="47"/>
        <v>330</v>
      </c>
      <c r="AY133" s="40">
        <f t="shared" si="48"/>
        <v>2105</v>
      </c>
      <c r="AZ133" s="40">
        <v>1000</v>
      </c>
      <c r="BA133" s="40">
        <v>700</v>
      </c>
      <c r="BB133" s="40">
        <f t="shared" si="49"/>
        <v>9970</v>
      </c>
      <c r="BC133" s="45" t="s">
        <v>170</v>
      </c>
      <c r="BD133" s="48" t="s">
        <v>194</v>
      </c>
      <c r="BE133" s="7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/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  <c r="IX133" s="15"/>
    </row>
    <row r="134" ht="15.85" spans="1:258">
      <c r="A134" s="13">
        <v>499</v>
      </c>
      <c r="B134" s="18" t="s">
        <v>193</v>
      </c>
      <c r="C134" s="19" t="s">
        <v>50</v>
      </c>
      <c r="D134" s="19"/>
      <c r="E134" s="19"/>
      <c r="F134" s="19">
        <v>2</v>
      </c>
      <c r="G134" s="14"/>
      <c r="H134" s="19">
        <v>2</v>
      </c>
      <c r="I134" s="19">
        <v>2</v>
      </c>
      <c r="J134" s="19">
        <v>2</v>
      </c>
      <c r="K134" s="19">
        <v>2</v>
      </c>
      <c r="L134" s="19">
        <v>1.5</v>
      </c>
      <c r="M134" s="19">
        <v>1.5</v>
      </c>
      <c r="N134" s="19">
        <v>2</v>
      </c>
      <c r="O134" s="19">
        <v>1.5</v>
      </c>
      <c r="P134" s="19">
        <v>2</v>
      </c>
      <c r="Q134" s="19">
        <v>1.5</v>
      </c>
      <c r="R134" s="19">
        <v>2</v>
      </c>
      <c r="S134" s="19"/>
      <c r="T134" s="19">
        <v>1.5</v>
      </c>
      <c r="U134" s="14">
        <v>1.5</v>
      </c>
      <c r="V134" s="19">
        <v>1</v>
      </c>
      <c r="W134" s="19">
        <v>2</v>
      </c>
      <c r="X134" s="19">
        <v>1</v>
      </c>
      <c r="Y134" s="19">
        <v>1</v>
      </c>
      <c r="Z134" s="19">
        <v>1.5</v>
      </c>
      <c r="AA134" s="19">
        <v>1</v>
      </c>
      <c r="AB134" s="14">
        <v>1.5</v>
      </c>
      <c r="AC134" s="19">
        <v>1</v>
      </c>
      <c r="AD134" s="19">
        <v>1</v>
      </c>
      <c r="AE134" s="19">
        <v>2</v>
      </c>
      <c r="AF134" s="19">
        <v>2</v>
      </c>
      <c r="AG134" s="19">
        <v>2</v>
      </c>
      <c r="AH134" s="19">
        <v>1.5</v>
      </c>
      <c r="AI134" s="19">
        <v>3</v>
      </c>
      <c r="AJ134" s="19"/>
      <c r="AK134" s="14">
        <f t="shared" si="43"/>
        <v>46.5</v>
      </c>
      <c r="AL134" s="14">
        <v>35</v>
      </c>
      <c r="AM134" s="36">
        <f t="shared" si="44"/>
        <v>1627.5</v>
      </c>
      <c r="AN134" s="19">
        <v>0</v>
      </c>
      <c r="AO134" s="36">
        <v>0</v>
      </c>
      <c r="AP134" s="36">
        <v>100</v>
      </c>
      <c r="AQ134" s="41"/>
      <c r="AR134" s="19"/>
      <c r="AS134" s="19"/>
      <c r="AT134" s="18"/>
      <c r="AU134" s="40">
        <f t="shared" si="45"/>
        <v>146.5</v>
      </c>
      <c r="AV134" s="40">
        <f t="shared" si="46"/>
        <v>0</v>
      </c>
      <c r="AW134" s="40">
        <v>504.5</v>
      </c>
      <c r="AX134" s="40">
        <f t="shared" si="47"/>
        <v>46.5</v>
      </c>
      <c r="AY134" s="40">
        <f t="shared" si="48"/>
        <v>551</v>
      </c>
      <c r="AZ134" s="40">
        <v>1000</v>
      </c>
      <c r="BA134" s="40">
        <f t="shared" ref="BA134:BA143" si="51">AP134</f>
        <v>100</v>
      </c>
      <c r="BB134" s="40">
        <f t="shared" si="49"/>
        <v>1481</v>
      </c>
      <c r="BC134" s="45" t="s">
        <v>170</v>
      </c>
      <c r="BD134" s="48" t="s">
        <v>1139</v>
      </c>
      <c r="BE134" s="7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/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  <c r="IX134" s="15"/>
    </row>
    <row r="135" ht="15.85" spans="1:258">
      <c r="A135" s="13">
        <v>508</v>
      </c>
      <c r="B135" s="18" t="s">
        <v>169</v>
      </c>
      <c r="C135" s="19" t="s">
        <v>50</v>
      </c>
      <c r="D135" s="19"/>
      <c r="E135" s="19">
        <v>7024611310</v>
      </c>
      <c r="F135" s="19">
        <v>4</v>
      </c>
      <c r="G135" s="14">
        <v>3.5</v>
      </c>
      <c r="H135" s="19">
        <v>3</v>
      </c>
      <c r="I135" s="19">
        <v>4</v>
      </c>
      <c r="J135" s="19">
        <v>3.5</v>
      </c>
      <c r="K135" s="19">
        <v>4</v>
      </c>
      <c r="L135" s="19">
        <v>3.5</v>
      </c>
      <c r="M135" s="19">
        <v>3</v>
      </c>
      <c r="N135" s="19">
        <v>3.5</v>
      </c>
      <c r="O135" s="19">
        <v>3.5</v>
      </c>
      <c r="P135" s="19">
        <v>3.5</v>
      </c>
      <c r="Q135" s="19">
        <v>3.5</v>
      </c>
      <c r="R135" s="19">
        <v>3.5</v>
      </c>
      <c r="S135" s="19">
        <v>3</v>
      </c>
      <c r="T135" s="19">
        <v>3</v>
      </c>
      <c r="U135" s="19">
        <v>3</v>
      </c>
      <c r="V135" s="19">
        <v>3.5</v>
      </c>
      <c r="W135" s="19">
        <v>3</v>
      </c>
      <c r="X135" s="19">
        <v>3.5</v>
      </c>
      <c r="Y135" s="19">
        <v>3.5</v>
      </c>
      <c r="Z135" s="19">
        <v>3</v>
      </c>
      <c r="AA135" s="19">
        <v>3</v>
      </c>
      <c r="AB135" s="14">
        <v>3.5</v>
      </c>
      <c r="AC135" s="19">
        <v>3</v>
      </c>
      <c r="AD135" s="19">
        <v>3.5</v>
      </c>
      <c r="AE135" s="19">
        <v>3.5</v>
      </c>
      <c r="AF135" s="19">
        <v>3.5</v>
      </c>
      <c r="AG135" s="19">
        <v>3.5</v>
      </c>
      <c r="AH135" s="19">
        <v>3</v>
      </c>
      <c r="AI135" s="19">
        <v>3</v>
      </c>
      <c r="AJ135" s="19"/>
      <c r="AK135" s="14">
        <f t="shared" si="43"/>
        <v>101</v>
      </c>
      <c r="AL135" s="14">
        <v>35</v>
      </c>
      <c r="AM135" s="36">
        <f t="shared" si="44"/>
        <v>3535</v>
      </c>
      <c r="AN135" s="19">
        <v>8666</v>
      </c>
      <c r="AO135" s="36">
        <v>100</v>
      </c>
      <c r="AP135" s="36">
        <v>100</v>
      </c>
      <c r="AQ135" s="41">
        <v>2167</v>
      </c>
      <c r="AR135" s="19"/>
      <c r="AS135" s="19"/>
      <c r="AT135" s="18"/>
      <c r="AU135" s="40">
        <f t="shared" si="45"/>
        <v>2468</v>
      </c>
      <c r="AV135" s="40">
        <f t="shared" si="46"/>
        <v>6499</v>
      </c>
      <c r="AW135" s="40">
        <v>786</v>
      </c>
      <c r="AX135" s="40">
        <f t="shared" si="47"/>
        <v>101</v>
      </c>
      <c r="AY135" s="40">
        <f t="shared" si="48"/>
        <v>887</v>
      </c>
      <c r="AZ135" s="40">
        <f>AO135</f>
        <v>100</v>
      </c>
      <c r="BA135" s="40">
        <f t="shared" si="51"/>
        <v>100</v>
      </c>
      <c r="BB135" s="40">
        <f t="shared" si="49"/>
        <v>1067</v>
      </c>
      <c r="BC135" s="45" t="s">
        <v>170</v>
      </c>
      <c r="BD135" s="48" t="s">
        <v>1140</v>
      </c>
      <c r="BE135" s="7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  <c r="FM135" s="33"/>
      <c r="FN135" s="33"/>
      <c r="FO135" s="33"/>
      <c r="FP135" s="33"/>
      <c r="FQ135" s="33"/>
      <c r="FR135" s="33"/>
      <c r="FS135" s="33"/>
      <c r="FT135" s="33"/>
      <c r="FU135" s="33"/>
      <c r="FV135" s="33"/>
      <c r="FW135" s="33"/>
      <c r="FX135" s="33"/>
      <c r="FY135" s="33"/>
      <c r="FZ135" s="33"/>
      <c r="GA135" s="33"/>
      <c r="GB135" s="33"/>
      <c r="GC135" s="33"/>
      <c r="GD135" s="33"/>
      <c r="GE135" s="33"/>
      <c r="GF135" s="33"/>
      <c r="GG135" s="33"/>
      <c r="GH135" s="33"/>
      <c r="GI135" s="33"/>
      <c r="GJ135" s="33"/>
      <c r="GK135" s="33"/>
      <c r="GL135" s="33"/>
      <c r="GM135" s="33"/>
      <c r="GN135" s="33"/>
      <c r="GO135" s="33"/>
      <c r="GP135" s="33"/>
      <c r="GQ135" s="33"/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</row>
    <row r="136" ht="15.85" spans="1:258">
      <c r="A136" s="13">
        <v>510</v>
      </c>
      <c r="B136" s="18" t="s">
        <v>227</v>
      </c>
      <c r="C136" s="19" t="s">
        <v>50</v>
      </c>
      <c r="D136" s="19"/>
      <c r="E136" s="19"/>
      <c r="F136" s="19"/>
      <c r="G136" s="14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4"/>
      <c r="AC136" s="19"/>
      <c r="AD136" s="19"/>
      <c r="AE136" s="19"/>
      <c r="AF136" s="19"/>
      <c r="AG136" s="19"/>
      <c r="AH136" s="19"/>
      <c r="AI136" s="19"/>
      <c r="AJ136" s="19"/>
      <c r="AK136" s="14">
        <f t="shared" si="43"/>
        <v>0</v>
      </c>
      <c r="AL136" s="14">
        <v>35</v>
      </c>
      <c r="AM136" s="36">
        <f t="shared" si="44"/>
        <v>0</v>
      </c>
      <c r="AN136" s="19">
        <v>0</v>
      </c>
      <c r="AO136" s="36">
        <v>0</v>
      </c>
      <c r="AP136" s="36">
        <v>0</v>
      </c>
      <c r="AQ136" s="41"/>
      <c r="AR136" s="19"/>
      <c r="AS136" s="19"/>
      <c r="AT136" s="19"/>
      <c r="AU136" s="40">
        <f t="shared" si="45"/>
        <v>0</v>
      </c>
      <c r="AV136" s="40">
        <f t="shared" si="46"/>
        <v>0</v>
      </c>
      <c r="AW136" s="40">
        <v>470.5</v>
      </c>
      <c r="AX136" s="40">
        <f t="shared" si="47"/>
        <v>0</v>
      </c>
      <c r="AY136" s="40">
        <f t="shared" si="48"/>
        <v>470.5</v>
      </c>
      <c r="AZ136" s="40">
        <f>AO136</f>
        <v>0</v>
      </c>
      <c r="BA136" s="40">
        <f t="shared" si="51"/>
        <v>0</v>
      </c>
      <c r="BB136" s="40">
        <f t="shared" si="49"/>
        <v>0</v>
      </c>
      <c r="BC136" s="45" t="s">
        <v>170</v>
      </c>
      <c r="BD136" s="48">
        <v>219600202454</v>
      </c>
      <c r="BE136" s="7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/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/>
      <c r="HW136" s="15"/>
      <c r="HX136" s="15"/>
      <c r="HY136" s="15"/>
      <c r="HZ136" s="15"/>
      <c r="IA136" s="15"/>
      <c r="IB136" s="15"/>
      <c r="IC136" s="15"/>
      <c r="ID136" s="15"/>
      <c r="IE136" s="15"/>
      <c r="IF136" s="15"/>
      <c r="IG136" s="15"/>
      <c r="IH136" s="15"/>
      <c r="II136" s="15"/>
      <c r="IJ136" s="15"/>
      <c r="IK136" s="15"/>
      <c r="IL136" s="15"/>
      <c r="IM136" s="15"/>
      <c r="IN136" s="15"/>
      <c r="IO136" s="15"/>
      <c r="IP136" s="15"/>
      <c r="IQ136" s="15"/>
      <c r="IR136" s="15"/>
      <c r="IS136" s="15"/>
      <c r="IT136" s="15"/>
      <c r="IU136" s="15"/>
      <c r="IV136" s="15"/>
      <c r="IW136" s="15"/>
      <c r="IX136" s="15"/>
    </row>
    <row r="137" s="9" customFormat="1" ht="15.85" spans="1:258">
      <c r="A137" s="13">
        <v>518</v>
      </c>
      <c r="B137" s="14" t="s">
        <v>234</v>
      </c>
      <c r="C137" s="14" t="s">
        <v>50</v>
      </c>
      <c r="D137" s="14">
        <v>5086300</v>
      </c>
      <c r="E137" s="14" t="s">
        <v>1141</v>
      </c>
      <c r="F137" s="14">
        <v>5</v>
      </c>
      <c r="G137" s="14">
        <v>4.5</v>
      </c>
      <c r="H137" s="14"/>
      <c r="I137" s="14">
        <v>5.5</v>
      </c>
      <c r="J137" s="14">
        <v>5</v>
      </c>
      <c r="K137" s="14">
        <v>5.5</v>
      </c>
      <c r="L137" s="14">
        <v>5.5</v>
      </c>
      <c r="M137" s="14">
        <v>5</v>
      </c>
      <c r="N137" s="14">
        <v>4</v>
      </c>
      <c r="O137" s="14">
        <v>3.5</v>
      </c>
      <c r="P137" s="14">
        <v>5.5</v>
      </c>
      <c r="Q137" s="14">
        <v>5.5</v>
      </c>
      <c r="R137" s="14">
        <v>5</v>
      </c>
      <c r="S137" s="14">
        <v>4.5</v>
      </c>
      <c r="T137" s="14">
        <v>4</v>
      </c>
      <c r="U137" s="14">
        <v>5</v>
      </c>
      <c r="V137" s="14">
        <v>4</v>
      </c>
      <c r="W137" s="14">
        <v>2</v>
      </c>
      <c r="X137" s="14">
        <v>4.5</v>
      </c>
      <c r="Y137" s="14">
        <v>4.5</v>
      </c>
      <c r="Z137" s="14">
        <v>4</v>
      </c>
      <c r="AA137" s="14">
        <v>4</v>
      </c>
      <c r="AB137" s="14">
        <v>4</v>
      </c>
      <c r="AC137" s="14">
        <v>4</v>
      </c>
      <c r="AD137" s="14">
        <v>3</v>
      </c>
      <c r="AE137" s="14">
        <v>3</v>
      </c>
      <c r="AF137" s="14">
        <v>4.5</v>
      </c>
      <c r="AG137" s="14">
        <v>5</v>
      </c>
      <c r="AH137" s="14">
        <v>4</v>
      </c>
      <c r="AI137" s="14">
        <v>4</v>
      </c>
      <c r="AJ137" s="14"/>
      <c r="AK137" s="14">
        <f t="shared" si="43"/>
        <v>127.5</v>
      </c>
      <c r="AL137" s="14">
        <v>35</v>
      </c>
      <c r="AM137" s="36">
        <f t="shared" si="44"/>
        <v>4462.5</v>
      </c>
      <c r="AN137" s="14">
        <v>0</v>
      </c>
      <c r="AO137" s="36">
        <v>100</v>
      </c>
      <c r="AP137" s="36">
        <v>100</v>
      </c>
      <c r="AQ137" s="41"/>
      <c r="AR137" s="14"/>
      <c r="AS137" s="14"/>
      <c r="AT137" s="14"/>
      <c r="AU137" s="40">
        <f t="shared" si="45"/>
        <v>327.5</v>
      </c>
      <c r="AV137" s="40">
        <f t="shared" si="46"/>
        <v>0</v>
      </c>
      <c r="AW137" s="40">
        <v>685</v>
      </c>
      <c r="AX137" s="40">
        <f t="shared" si="47"/>
        <v>127.5</v>
      </c>
      <c r="AY137" s="40">
        <f t="shared" si="48"/>
        <v>812.5</v>
      </c>
      <c r="AZ137" s="40">
        <f>AO137</f>
        <v>100</v>
      </c>
      <c r="BA137" s="40">
        <f t="shared" si="51"/>
        <v>100</v>
      </c>
      <c r="BB137" s="40">
        <f t="shared" si="49"/>
        <v>4135</v>
      </c>
      <c r="BC137" s="19" t="s">
        <v>170</v>
      </c>
      <c r="BD137" s="48" t="s">
        <v>196</v>
      </c>
      <c r="BE137" s="7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/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  <c r="IX137" s="15"/>
    </row>
    <row r="138" ht="15.85" spans="1:258">
      <c r="A138" s="13">
        <v>519</v>
      </c>
      <c r="B138" s="14" t="s">
        <v>195</v>
      </c>
      <c r="C138" s="14" t="s">
        <v>50</v>
      </c>
      <c r="D138" s="14"/>
      <c r="E138" s="14">
        <v>71803715</v>
      </c>
      <c r="F138" s="14">
        <v>12.5</v>
      </c>
      <c r="G138" s="14">
        <v>12</v>
      </c>
      <c r="H138" s="14">
        <v>12</v>
      </c>
      <c r="I138" s="14">
        <v>10</v>
      </c>
      <c r="J138" s="14">
        <v>10.5</v>
      </c>
      <c r="K138" s="14">
        <v>7.5</v>
      </c>
      <c r="L138" s="14">
        <v>13.5</v>
      </c>
      <c r="M138" s="14">
        <v>10</v>
      </c>
      <c r="N138" s="14">
        <v>6.5</v>
      </c>
      <c r="O138" s="14">
        <v>11</v>
      </c>
      <c r="P138" s="14">
        <v>14</v>
      </c>
      <c r="Q138" s="14">
        <v>14</v>
      </c>
      <c r="R138" s="14">
        <v>13</v>
      </c>
      <c r="S138" s="14">
        <v>12.5</v>
      </c>
      <c r="T138" s="14">
        <v>10.5</v>
      </c>
      <c r="U138" s="14">
        <v>10</v>
      </c>
      <c r="V138" s="14">
        <v>12</v>
      </c>
      <c r="W138" s="14">
        <v>12</v>
      </c>
      <c r="X138" s="14">
        <v>11</v>
      </c>
      <c r="Y138" s="14">
        <v>11</v>
      </c>
      <c r="Z138" s="14">
        <v>12.5</v>
      </c>
      <c r="AA138" s="14">
        <v>12</v>
      </c>
      <c r="AB138" s="14">
        <v>12.5</v>
      </c>
      <c r="AC138" s="14">
        <v>12.5</v>
      </c>
      <c r="AD138" s="14">
        <v>7.5</v>
      </c>
      <c r="AE138" s="14">
        <v>15.5</v>
      </c>
      <c r="AF138" s="14">
        <v>13.5</v>
      </c>
      <c r="AG138" s="14">
        <v>10.5</v>
      </c>
      <c r="AH138" s="14">
        <v>12</v>
      </c>
      <c r="AI138" s="14">
        <v>10.5</v>
      </c>
      <c r="AJ138" s="14"/>
      <c r="AK138" s="14">
        <f t="shared" si="43"/>
        <v>344.5</v>
      </c>
      <c r="AL138" s="14">
        <v>35</v>
      </c>
      <c r="AM138" s="36">
        <f t="shared" si="44"/>
        <v>12057.5</v>
      </c>
      <c r="AN138" s="14">
        <v>0</v>
      </c>
      <c r="AO138" s="36">
        <v>0</v>
      </c>
      <c r="AP138" s="36">
        <v>100</v>
      </c>
      <c r="AQ138" s="41"/>
      <c r="AR138" s="14"/>
      <c r="AS138" s="14"/>
      <c r="AT138" s="14">
        <v>2300</v>
      </c>
      <c r="AU138" s="40">
        <f t="shared" si="45"/>
        <v>2744.5</v>
      </c>
      <c r="AV138" s="40">
        <f t="shared" si="46"/>
        <v>0</v>
      </c>
      <c r="AW138" s="40">
        <v>1053.5</v>
      </c>
      <c r="AX138" s="40">
        <f t="shared" si="47"/>
        <v>344.5</v>
      </c>
      <c r="AY138" s="40">
        <f t="shared" si="48"/>
        <v>1398</v>
      </c>
      <c r="AZ138" s="40">
        <v>1000</v>
      </c>
      <c r="BA138" s="40">
        <f t="shared" si="51"/>
        <v>100</v>
      </c>
      <c r="BB138" s="40">
        <f t="shared" si="49"/>
        <v>9313</v>
      </c>
      <c r="BC138" s="19" t="s">
        <v>170</v>
      </c>
      <c r="BD138" s="48" t="s">
        <v>198</v>
      </c>
      <c r="BE138" s="7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  <c r="HZ138" s="15"/>
      <c r="IA138" s="15"/>
      <c r="IB138" s="15"/>
      <c r="IC138" s="15"/>
      <c r="ID138" s="15"/>
      <c r="IE138" s="15"/>
      <c r="IF138" s="15"/>
      <c r="IG138" s="15"/>
      <c r="IH138" s="15"/>
      <c r="II138" s="15"/>
      <c r="IJ138" s="15"/>
      <c r="IK138" s="15"/>
      <c r="IL138" s="15"/>
      <c r="IM138" s="15"/>
      <c r="IN138" s="15"/>
      <c r="IO138" s="15"/>
      <c r="IP138" s="15"/>
      <c r="IQ138" s="15"/>
      <c r="IR138" s="15"/>
      <c r="IS138" s="15"/>
      <c r="IT138" s="15"/>
      <c r="IU138" s="15"/>
      <c r="IV138" s="15"/>
      <c r="IW138" s="15"/>
      <c r="IX138" s="15"/>
    </row>
    <row r="139" ht="15.85" spans="1:258">
      <c r="A139" s="13">
        <v>521</v>
      </c>
      <c r="B139" s="14" t="s">
        <v>235</v>
      </c>
      <c r="C139" s="14" t="s">
        <v>50</v>
      </c>
      <c r="D139" s="14">
        <v>21992590</v>
      </c>
      <c r="E139" s="14">
        <v>724534018</v>
      </c>
      <c r="F139" s="14">
        <v>3</v>
      </c>
      <c r="G139" s="14">
        <v>3</v>
      </c>
      <c r="H139" s="14">
        <v>2.5</v>
      </c>
      <c r="I139" s="14">
        <v>2.5</v>
      </c>
      <c r="J139" s="14">
        <v>1</v>
      </c>
      <c r="K139" s="14">
        <v>1</v>
      </c>
      <c r="L139" s="14">
        <v>1.5</v>
      </c>
      <c r="M139" s="14">
        <v>1</v>
      </c>
      <c r="N139" s="14">
        <v>1.5</v>
      </c>
      <c r="O139" s="14">
        <v>3.5</v>
      </c>
      <c r="P139" s="14">
        <v>3</v>
      </c>
      <c r="Q139" s="14">
        <v>2.5</v>
      </c>
      <c r="R139" s="14">
        <v>2.5</v>
      </c>
      <c r="S139" s="14">
        <v>3</v>
      </c>
      <c r="T139" s="14">
        <v>3</v>
      </c>
      <c r="U139" s="14">
        <v>3.5</v>
      </c>
      <c r="V139" s="14">
        <v>3</v>
      </c>
      <c r="W139" s="14">
        <v>3</v>
      </c>
      <c r="X139" s="14">
        <v>3</v>
      </c>
      <c r="Y139" s="14">
        <v>3</v>
      </c>
      <c r="Z139" s="14">
        <v>2.5</v>
      </c>
      <c r="AA139" s="14">
        <v>2</v>
      </c>
      <c r="AB139" s="14">
        <v>2</v>
      </c>
      <c r="AC139" s="14">
        <v>2</v>
      </c>
      <c r="AD139" s="14">
        <v>1.5</v>
      </c>
      <c r="AE139" s="14">
        <v>1.5</v>
      </c>
      <c r="AF139" s="14">
        <v>2</v>
      </c>
      <c r="AG139" s="14">
        <v>3</v>
      </c>
      <c r="AH139" s="14">
        <v>3</v>
      </c>
      <c r="AI139" s="14">
        <v>4</v>
      </c>
      <c r="AJ139" s="14"/>
      <c r="AK139" s="14">
        <f t="shared" si="43"/>
        <v>73.5</v>
      </c>
      <c r="AL139" s="14">
        <v>35</v>
      </c>
      <c r="AM139" s="36">
        <f t="shared" si="44"/>
        <v>2572.5</v>
      </c>
      <c r="AN139" s="14">
        <v>0</v>
      </c>
      <c r="AO139" s="36">
        <v>100</v>
      </c>
      <c r="AP139" s="36">
        <v>100</v>
      </c>
      <c r="AQ139" s="41"/>
      <c r="AR139" s="14"/>
      <c r="AS139" s="14"/>
      <c r="AT139" s="14"/>
      <c r="AU139" s="40">
        <f t="shared" si="45"/>
        <v>273.5</v>
      </c>
      <c r="AV139" s="40">
        <f t="shared" si="46"/>
        <v>0</v>
      </c>
      <c r="AW139" s="40">
        <v>571.5</v>
      </c>
      <c r="AX139" s="40">
        <f t="shared" si="47"/>
        <v>73.5</v>
      </c>
      <c r="AY139" s="40">
        <f t="shared" si="48"/>
        <v>645</v>
      </c>
      <c r="AZ139" s="40">
        <f>AO139</f>
        <v>100</v>
      </c>
      <c r="BA139" s="40">
        <f t="shared" si="51"/>
        <v>100</v>
      </c>
      <c r="BB139" s="40">
        <f t="shared" si="49"/>
        <v>2299</v>
      </c>
      <c r="BC139" s="14" t="s">
        <v>170</v>
      </c>
      <c r="BD139" s="48" t="s">
        <v>200</v>
      </c>
      <c r="BE139" s="7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  <c r="HC139" s="15"/>
      <c r="HD139" s="15"/>
      <c r="HE139" s="15"/>
      <c r="HF139" s="15"/>
      <c r="HG139" s="15"/>
      <c r="HH139" s="15"/>
      <c r="HI139" s="15"/>
      <c r="HJ139" s="15"/>
      <c r="HK139" s="15"/>
      <c r="HL139" s="15"/>
      <c r="HM139" s="15"/>
      <c r="HN139" s="15"/>
      <c r="HO139" s="15"/>
      <c r="HP139" s="15"/>
      <c r="HQ139" s="15"/>
      <c r="HR139" s="15"/>
      <c r="HS139" s="15"/>
      <c r="HT139" s="15"/>
      <c r="HU139" s="15"/>
      <c r="HV139" s="15"/>
      <c r="HW139" s="15"/>
      <c r="HX139" s="15"/>
      <c r="HY139" s="15"/>
      <c r="HZ139" s="15"/>
      <c r="IA139" s="15"/>
      <c r="IB139" s="15"/>
      <c r="IC139" s="15"/>
      <c r="ID139" s="15"/>
      <c r="IE139" s="15"/>
      <c r="IF139" s="15"/>
      <c r="IG139" s="15"/>
      <c r="IH139" s="15"/>
      <c r="II139" s="15"/>
      <c r="IJ139" s="15"/>
      <c r="IK139" s="15"/>
      <c r="IL139" s="15"/>
      <c r="IM139" s="15"/>
      <c r="IN139" s="15"/>
      <c r="IO139" s="15"/>
      <c r="IP139" s="15"/>
      <c r="IQ139" s="15"/>
      <c r="IR139" s="15"/>
      <c r="IS139" s="15"/>
      <c r="IT139" s="15"/>
      <c r="IU139" s="15"/>
      <c r="IV139" s="15"/>
      <c r="IW139" s="15"/>
      <c r="IX139" s="15"/>
    </row>
    <row r="140" ht="15.85" spans="1:258">
      <c r="A140" s="13">
        <v>526</v>
      </c>
      <c r="B140" s="14" t="s">
        <v>228</v>
      </c>
      <c r="C140" s="14" t="s">
        <v>50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>
        <f t="shared" si="43"/>
        <v>0</v>
      </c>
      <c r="AL140" s="14">
        <v>35</v>
      </c>
      <c r="AM140" s="36">
        <f t="shared" si="44"/>
        <v>0</v>
      </c>
      <c r="AN140" s="14">
        <v>0</v>
      </c>
      <c r="AO140" s="36">
        <v>0</v>
      </c>
      <c r="AP140" s="36">
        <v>0</v>
      </c>
      <c r="AQ140" s="41"/>
      <c r="AR140" s="14"/>
      <c r="AS140" s="14"/>
      <c r="AT140" s="14"/>
      <c r="AU140" s="40">
        <f t="shared" si="45"/>
        <v>0</v>
      </c>
      <c r="AV140" s="40">
        <f t="shared" si="46"/>
        <v>0</v>
      </c>
      <c r="AW140" s="40">
        <v>39.5</v>
      </c>
      <c r="AX140" s="40">
        <f t="shared" si="47"/>
        <v>0</v>
      </c>
      <c r="AY140" s="40">
        <f t="shared" si="48"/>
        <v>39.5</v>
      </c>
      <c r="AZ140" s="40">
        <f>AO140</f>
        <v>0</v>
      </c>
      <c r="BA140" s="40">
        <f t="shared" si="51"/>
        <v>0</v>
      </c>
      <c r="BB140" s="40">
        <f t="shared" si="49"/>
        <v>0</v>
      </c>
      <c r="BC140" s="14" t="s">
        <v>170</v>
      </c>
      <c r="BD140" s="48" t="s">
        <v>204</v>
      </c>
      <c r="BE140" s="7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  <c r="HZ140" s="15"/>
      <c r="IA140" s="15"/>
      <c r="IB140" s="15"/>
      <c r="IC140" s="15"/>
      <c r="ID140" s="15"/>
      <c r="IE140" s="15"/>
      <c r="IF140" s="15"/>
      <c r="IG140" s="15"/>
      <c r="IH140" s="15"/>
      <c r="II140" s="15"/>
      <c r="IJ140" s="15"/>
      <c r="IK140" s="15"/>
      <c r="IL140" s="15"/>
      <c r="IM140" s="15"/>
      <c r="IN140" s="15"/>
      <c r="IO140" s="15"/>
      <c r="IP140" s="15"/>
      <c r="IQ140" s="15"/>
      <c r="IR140" s="15"/>
      <c r="IS140" s="15"/>
      <c r="IT140" s="15"/>
      <c r="IU140" s="15"/>
      <c r="IV140" s="15"/>
      <c r="IW140" s="15"/>
      <c r="IX140" s="15"/>
    </row>
    <row r="141" ht="15.85" spans="1:258">
      <c r="A141" s="13">
        <v>529</v>
      </c>
      <c r="B141" s="14" t="s">
        <v>236</v>
      </c>
      <c r="C141" s="14" t="s">
        <v>50</v>
      </c>
      <c r="D141" s="14">
        <v>23964192</v>
      </c>
      <c r="E141" s="14" t="s">
        <v>1142</v>
      </c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>
        <f t="shared" si="43"/>
        <v>0</v>
      </c>
      <c r="AL141" s="14">
        <v>35</v>
      </c>
      <c r="AM141" s="36">
        <f t="shared" si="44"/>
        <v>0</v>
      </c>
      <c r="AN141" s="14">
        <v>0</v>
      </c>
      <c r="AO141" s="36">
        <v>0</v>
      </c>
      <c r="AP141" s="36">
        <v>0</v>
      </c>
      <c r="AQ141" s="41"/>
      <c r="AR141" s="14"/>
      <c r="AS141" s="14"/>
      <c r="AT141" s="14"/>
      <c r="AU141" s="40">
        <f t="shared" si="45"/>
        <v>0</v>
      </c>
      <c r="AV141" s="40">
        <f t="shared" si="46"/>
        <v>0</v>
      </c>
      <c r="AW141" s="40">
        <v>866.5</v>
      </c>
      <c r="AX141" s="40">
        <f t="shared" si="47"/>
        <v>0</v>
      </c>
      <c r="AY141" s="40">
        <f t="shared" si="48"/>
        <v>866.5</v>
      </c>
      <c r="AZ141" s="40">
        <f>AO141</f>
        <v>0</v>
      </c>
      <c r="BA141" s="40">
        <f t="shared" si="51"/>
        <v>0</v>
      </c>
      <c r="BB141" s="40">
        <f t="shared" si="49"/>
        <v>0</v>
      </c>
      <c r="BC141" s="14" t="s">
        <v>170</v>
      </c>
      <c r="BD141" s="48" t="s">
        <v>206</v>
      </c>
      <c r="BE141" s="7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B141" s="15"/>
      <c r="HC141" s="15"/>
      <c r="HD141" s="15"/>
      <c r="HE141" s="15"/>
      <c r="HF141" s="15"/>
      <c r="HG141" s="15"/>
      <c r="HH141" s="15"/>
      <c r="HI141" s="15"/>
      <c r="HJ141" s="15"/>
      <c r="HK141" s="15"/>
      <c r="HL141" s="15"/>
      <c r="HM141" s="15"/>
      <c r="HN141" s="15"/>
      <c r="HO141" s="15"/>
      <c r="HP141" s="15"/>
      <c r="HQ141" s="15"/>
      <c r="HR141" s="15"/>
      <c r="HS141" s="15"/>
      <c r="HT141" s="15"/>
      <c r="HU141" s="15"/>
      <c r="HV141" s="15"/>
      <c r="HW141" s="15"/>
      <c r="HX141" s="15"/>
      <c r="HY141" s="15"/>
      <c r="HZ141" s="15"/>
      <c r="IA141" s="15"/>
      <c r="IB141" s="15"/>
      <c r="IC141" s="15"/>
      <c r="ID141" s="15"/>
      <c r="IE141" s="15"/>
      <c r="IF141" s="15"/>
      <c r="IG141" s="15"/>
      <c r="IH141" s="15"/>
      <c r="II141" s="15"/>
      <c r="IJ141" s="15"/>
      <c r="IK141" s="15"/>
      <c r="IL141" s="15"/>
      <c r="IM141" s="15"/>
      <c r="IN141" s="15"/>
      <c r="IO141" s="15"/>
      <c r="IP141" s="15"/>
      <c r="IQ141" s="15"/>
      <c r="IR141" s="15"/>
      <c r="IS141" s="15"/>
      <c r="IT141" s="15"/>
      <c r="IU141" s="15"/>
      <c r="IV141" s="15"/>
      <c r="IW141" s="15"/>
      <c r="IX141" s="15"/>
    </row>
    <row r="142" s="28" customFormat="1" ht="15.85" spans="1:258">
      <c r="A142" s="13">
        <v>532</v>
      </c>
      <c r="B142" s="14" t="s">
        <v>230</v>
      </c>
      <c r="C142" s="14" t="s">
        <v>50</v>
      </c>
      <c r="D142" s="14"/>
      <c r="E142" s="14">
        <v>710680332</v>
      </c>
      <c r="F142" s="14">
        <v>5</v>
      </c>
      <c r="G142" s="14">
        <v>5</v>
      </c>
      <c r="H142" s="14">
        <v>5</v>
      </c>
      <c r="I142" s="14">
        <v>5</v>
      </c>
      <c r="J142" s="14">
        <v>5.5</v>
      </c>
      <c r="K142" s="14">
        <v>6</v>
      </c>
      <c r="L142" s="14">
        <v>5</v>
      </c>
      <c r="M142" s="14">
        <v>5.5</v>
      </c>
      <c r="N142" s="14">
        <v>5</v>
      </c>
      <c r="O142" s="14">
        <v>6</v>
      </c>
      <c r="P142" s="14">
        <v>6.5</v>
      </c>
      <c r="Q142" s="14">
        <v>5.5</v>
      </c>
      <c r="R142" s="14">
        <v>5.5</v>
      </c>
      <c r="S142" s="14">
        <v>5.5</v>
      </c>
      <c r="T142" s="14">
        <v>5</v>
      </c>
      <c r="U142" s="14">
        <v>5.5</v>
      </c>
      <c r="V142" s="14">
        <v>6</v>
      </c>
      <c r="W142" s="14">
        <v>5.5</v>
      </c>
      <c r="X142" s="14">
        <v>4.5</v>
      </c>
      <c r="Y142" s="14">
        <v>5.5</v>
      </c>
      <c r="Z142" s="14">
        <v>4.5</v>
      </c>
      <c r="AA142" s="14">
        <v>5</v>
      </c>
      <c r="AB142" s="14">
        <v>4</v>
      </c>
      <c r="AC142" s="14">
        <v>5</v>
      </c>
      <c r="AD142" s="14">
        <v>4.5</v>
      </c>
      <c r="AE142" s="14">
        <v>4</v>
      </c>
      <c r="AF142" s="14">
        <v>4</v>
      </c>
      <c r="AG142" s="14">
        <v>4.5</v>
      </c>
      <c r="AH142" s="14">
        <v>4.5</v>
      </c>
      <c r="AI142" s="14">
        <v>4</v>
      </c>
      <c r="AJ142" s="14"/>
      <c r="AK142" s="14">
        <f t="shared" si="43"/>
        <v>152</v>
      </c>
      <c r="AL142" s="14">
        <v>35</v>
      </c>
      <c r="AM142" s="36">
        <f t="shared" si="44"/>
        <v>5320</v>
      </c>
      <c r="AN142" s="14">
        <v>0</v>
      </c>
      <c r="AO142" s="36">
        <v>100</v>
      </c>
      <c r="AP142" s="36">
        <v>100</v>
      </c>
      <c r="AQ142" s="41"/>
      <c r="AR142" s="14"/>
      <c r="AS142" s="14"/>
      <c r="AT142" s="14"/>
      <c r="AU142" s="40">
        <f t="shared" si="45"/>
        <v>352</v>
      </c>
      <c r="AV142" s="40">
        <f t="shared" si="46"/>
        <v>0</v>
      </c>
      <c r="AW142" s="40">
        <v>998.5</v>
      </c>
      <c r="AX142" s="40">
        <f t="shared" si="47"/>
        <v>152</v>
      </c>
      <c r="AY142" s="40">
        <f t="shared" si="48"/>
        <v>1150.5</v>
      </c>
      <c r="AZ142" s="40">
        <f>AO142</f>
        <v>100</v>
      </c>
      <c r="BA142" s="40">
        <f t="shared" si="51"/>
        <v>100</v>
      </c>
      <c r="BB142" s="40">
        <f t="shared" si="49"/>
        <v>4968</v>
      </c>
      <c r="BC142" s="14" t="s">
        <v>170</v>
      </c>
      <c r="BD142" s="48" t="s">
        <v>208</v>
      </c>
      <c r="BE142" s="7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  <c r="ED142" s="15"/>
      <c r="EE142" s="15"/>
      <c r="EF142" s="15"/>
      <c r="EG142" s="15"/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  <c r="HC142" s="15"/>
      <c r="HD142" s="15"/>
      <c r="HE142" s="15"/>
      <c r="HF142" s="15"/>
      <c r="HG142" s="15"/>
      <c r="HH142" s="15"/>
      <c r="HI142" s="15"/>
      <c r="HJ142" s="15"/>
      <c r="HK142" s="15"/>
      <c r="HL142" s="15"/>
      <c r="HM142" s="15"/>
      <c r="HN142" s="15"/>
      <c r="HO142" s="15"/>
      <c r="HP142" s="15"/>
      <c r="HQ142" s="15"/>
      <c r="HR142" s="15"/>
      <c r="HS142" s="15"/>
      <c r="HT142" s="15"/>
      <c r="HU142" s="15"/>
      <c r="HV142" s="15"/>
      <c r="HW142" s="15"/>
      <c r="HX142" s="15"/>
      <c r="HY142" s="15"/>
      <c r="HZ142" s="15"/>
      <c r="IA142" s="15"/>
      <c r="IB142" s="15"/>
      <c r="IC142" s="15"/>
      <c r="ID142" s="15"/>
      <c r="IE142" s="15"/>
      <c r="IF142" s="15"/>
      <c r="IG142" s="15"/>
      <c r="IH142" s="15"/>
      <c r="II142" s="15"/>
      <c r="IJ142" s="15"/>
      <c r="IK142" s="15"/>
      <c r="IL142" s="15"/>
      <c r="IM142" s="15"/>
      <c r="IN142" s="15"/>
      <c r="IO142" s="15"/>
      <c r="IP142" s="15"/>
      <c r="IQ142" s="15"/>
      <c r="IR142" s="15"/>
      <c r="IS142" s="15"/>
      <c r="IT142" s="15"/>
      <c r="IU142" s="15"/>
      <c r="IV142" s="15"/>
      <c r="IW142" s="15"/>
      <c r="IX142" s="15"/>
    </row>
    <row r="143" ht="15.85" spans="1:258">
      <c r="A143" s="13">
        <v>568</v>
      </c>
      <c r="B143" s="14" t="s">
        <v>237</v>
      </c>
      <c r="C143" s="14" t="s">
        <v>50</v>
      </c>
      <c r="D143" s="14"/>
      <c r="E143" s="14">
        <v>716489672</v>
      </c>
      <c r="F143" s="14">
        <v>7</v>
      </c>
      <c r="G143" s="14">
        <v>6.5</v>
      </c>
      <c r="H143" s="14">
        <v>6.5</v>
      </c>
      <c r="I143" s="14">
        <v>6.5</v>
      </c>
      <c r="J143" s="14">
        <v>4</v>
      </c>
      <c r="K143" s="14">
        <v>7</v>
      </c>
      <c r="L143" s="14">
        <v>6</v>
      </c>
      <c r="M143" s="14">
        <v>6.5</v>
      </c>
      <c r="N143" s="14">
        <v>6.5</v>
      </c>
      <c r="O143" s="14">
        <v>5.5</v>
      </c>
      <c r="P143" s="14">
        <v>5</v>
      </c>
      <c r="Q143" s="14">
        <v>3</v>
      </c>
      <c r="R143" s="14">
        <v>5</v>
      </c>
      <c r="S143" s="14">
        <v>4.5</v>
      </c>
      <c r="T143" s="14">
        <v>3</v>
      </c>
      <c r="U143" s="14">
        <v>3</v>
      </c>
      <c r="V143" s="14">
        <v>3</v>
      </c>
      <c r="W143" s="14">
        <v>4</v>
      </c>
      <c r="X143" s="14">
        <v>2.5</v>
      </c>
      <c r="Y143" s="14">
        <v>2</v>
      </c>
      <c r="Z143" s="14">
        <v>3</v>
      </c>
      <c r="AA143" s="14">
        <v>3</v>
      </c>
      <c r="AB143" s="14">
        <v>3</v>
      </c>
      <c r="AC143" s="14">
        <v>2</v>
      </c>
      <c r="AD143" s="14">
        <v>2</v>
      </c>
      <c r="AE143" s="14">
        <v>2.5</v>
      </c>
      <c r="AF143" s="14">
        <v>2</v>
      </c>
      <c r="AG143" s="14">
        <v>2.5</v>
      </c>
      <c r="AH143" s="14">
        <v>2.5</v>
      </c>
      <c r="AI143" s="14">
        <v>3</v>
      </c>
      <c r="AJ143" s="14"/>
      <c r="AK143" s="14">
        <f t="shared" si="43"/>
        <v>122.5</v>
      </c>
      <c r="AL143" s="14">
        <v>35</v>
      </c>
      <c r="AM143" s="36">
        <f t="shared" si="44"/>
        <v>4287.5</v>
      </c>
      <c r="AN143" s="14"/>
      <c r="AO143" s="36">
        <v>100</v>
      </c>
      <c r="AP143" s="36">
        <v>100</v>
      </c>
      <c r="AQ143" s="41"/>
      <c r="AR143" s="14"/>
      <c r="AS143" s="14"/>
      <c r="AT143" s="14"/>
      <c r="AU143" s="40">
        <f t="shared" si="45"/>
        <v>322.5</v>
      </c>
      <c r="AV143" s="40">
        <f t="shared" si="46"/>
        <v>0</v>
      </c>
      <c r="AW143" s="40">
        <v>126.5</v>
      </c>
      <c r="AX143" s="40">
        <f t="shared" si="47"/>
        <v>122.5</v>
      </c>
      <c r="AY143" s="40">
        <f t="shared" si="48"/>
        <v>249</v>
      </c>
      <c r="AZ143" s="40">
        <f>AO143</f>
        <v>100</v>
      </c>
      <c r="BA143" s="40">
        <f t="shared" si="51"/>
        <v>100</v>
      </c>
      <c r="BB143" s="40">
        <f t="shared" si="49"/>
        <v>3965</v>
      </c>
      <c r="BC143" s="14" t="s">
        <v>170</v>
      </c>
      <c r="BD143" s="48" t="s">
        <v>210</v>
      </c>
      <c r="BE143" s="7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B143" s="15"/>
      <c r="HC143" s="15"/>
      <c r="HD143" s="15"/>
      <c r="HE143" s="15"/>
      <c r="HF143" s="15"/>
      <c r="HG143" s="15"/>
      <c r="HH143" s="15"/>
      <c r="HI143" s="15"/>
      <c r="HJ143" s="15"/>
      <c r="HK143" s="15"/>
      <c r="HL143" s="15"/>
      <c r="HM143" s="15"/>
      <c r="HN143" s="15"/>
      <c r="HO143" s="15"/>
      <c r="HP143" s="15"/>
      <c r="HQ143" s="15"/>
      <c r="HR143" s="15"/>
      <c r="HS143" s="15"/>
      <c r="HT143" s="15"/>
      <c r="HU143" s="15"/>
      <c r="HV143" s="15"/>
      <c r="HW143" s="15"/>
      <c r="HX143" s="15"/>
      <c r="HY143" s="15"/>
      <c r="HZ143" s="15"/>
      <c r="IA143" s="15"/>
      <c r="IB143" s="15"/>
      <c r="IC143" s="15"/>
      <c r="ID143" s="15"/>
      <c r="IE143" s="15"/>
      <c r="IF143" s="15"/>
      <c r="IG143" s="15"/>
      <c r="IH143" s="15"/>
      <c r="II143" s="15"/>
      <c r="IJ143" s="15"/>
      <c r="IK143" s="15"/>
      <c r="IL143" s="15"/>
      <c r="IM143" s="15"/>
      <c r="IN143" s="15"/>
      <c r="IO143" s="15"/>
      <c r="IP143" s="15"/>
      <c r="IQ143" s="15"/>
      <c r="IR143" s="15"/>
      <c r="IS143" s="15"/>
      <c r="IT143" s="15"/>
      <c r="IU143" s="15"/>
      <c r="IV143" s="15"/>
      <c r="IW143" s="15"/>
      <c r="IX143" s="15"/>
    </row>
    <row r="144" ht="15.85" spans="1:258">
      <c r="A144" s="13">
        <v>638</v>
      </c>
      <c r="B144" s="19" t="s">
        <v>214</v>
      </c>
      <c r="C144" s="19" t="s">
        <v>143</v>
      </c>
      <c r="D144" s="19">
        <v>9047408</v>
      </c>
      <c r="E144" s="19"/>
      <c r="F144" s="19"/>
      <c r="G144" s="14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4"/>
      <c r="AC144" s="19"/>
      <c r="AD144" s="19"/>
      <c r="AE144" s="19"/>
      <c r="AF144" s="19"/>
      <c r="AG144" s="19"/>
      <c r="AH144" s="19"/>
      <c r="AI144" s="19"/>
      <c r="AJ144" s="19"/>
      <c r="AK144" s="14">
        <f t="shared" si="43"/>
        <v>0</v>
      </c>
      <c r="AL144" s="14">
        <v>35</v>
      </c>
      <c r="AM144" s="36">
        <f t="shared" si="44"/>
        <v>0</v>
      </c>
      <c r="AN144" s="19">
        <v>0</v>
      </c>
      <c r="AO144" s="36">
        <v>0</v>
      </c>
      <c r="AP144" s="36">
        <v>0</v>
      </c>
      <c r="AQ144" s="41"/>
      <c r="AR144" s="19"/>
      <c r="AS144" s="19"/>
      <c r="AT144" s="18"/>
      <c r="AU144" s="40">
        <f t="shared" si="45"/>
        <v>0</v>
      </c>
      <c r="AV144" s="40">
        <f t="shared" si="46"/>
        <v>0</v>
      </c>
      <c r="AW144" s="40">
        <v>354</v>
      </c>
      <c r="AX144" s="40">
        <f t="shared" si="47"/>
        <v>0</v>
      </c>
      <c r="AY144" s="40">
        <f t="shared" si="48"/>
        <v>354</v>
      </c>
      <c r="AZ144" s="40">
        <v>1000</v>
      </c>
      <c r="BA144" s="40">
        <v>1500</v>
      </c>
      <c r="BB144" s="40">
        <f t="shared" si="49"/>
        <v>0</v>
      </c>
      <c r="BC144" s="19" t="s">
        <v>170</v>
      </c>
      <c r="BD144" s="48" t="s">
        <v>215</v>
      </c>
      <c r="BE144" s="7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  <c r="HB144" s="15"/>
      <c r="HC144" s="15"/>
      <c r="HD144" s="15"/>
      <c r="HE144" s="15"/>
      <c r="HF144" s="15"/>
      <c r="HG144" s="15"/>
      <c r="HH144" s="15"/>
      <c r="HI144" s="15"/>
      <c r="HJ144" s="15"/>
      <c r="HK144" s="15"/>
      <c r="HL144" s="15"/>
      <c r="HM144" s="15"/>
      <c r="HN144" s="15"/>
      <c r="HO144" s="15"/>
      <c r="HP144" s="15"/>
      <c r="HQ144" s="15"/>
      <c r="HR144" s="15"/>
      <c r="HS144" s="15"/>
      <c r="HT144" s="15"/>
      <c r="HU144" s="15"/>
      <c r="HV144" s="15"/>
      <c r="HW144" s="15"/>
      <c r="HX144" s="15"/>
      <c r="HY144" s="15"/>
      <c r="HZ144" s="15"/>
      <c r="IA144" s="15"/>
      <c r="IB144" s="15"/>
      <c r="IC144" s="15"/>
      <c r="ID144" s="15"/>
      <c r="IE144" s="15"/>
      <c r="IF144" s="15"/>
      <c r="IG144" s="15"/>
      <c r="IH144" s="15"/>
      <c r="II144" s="15"/>
      <c r="IJ144" s="15"/>
      <c r="IK144" s="15"/>
      <c r="IL144" s="15"/>
      <c r="IM144" s="15"/>
      <c r="IN144" s="15"/>
      <c r="IO144" s="15"/>
      <c r="IP144" s="15"/>
      <c r="IQ144" s="15"/>
      <c r="IR144" s="15"/>
      <c r="IS144" s="15"/>
      <c r="IT144" s="15"/>
      <c r="IU144" s="15"/>
      <c r="IV144" s="15"/>
      <c r="IW144" s="15"/>
      <c r="IX144" s="15"/>
    </row>
    <row r="145" ht="15.85" spans="1:258">
      <c r="A145" s="13">
        <v>643</v>
      </c>
      <c r="B145" s="19" t="s">
        <v>216</v>
      </c>
      <c r="C145" s="19" t="s">
        <v>143</v>
      </c>
      <c r="D145" s="19"/>
      <c r="E145" s="19"/>
      <c r="F145" s="19"/>
      <c r="G145" s="14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4"/>
      <c r="AC145" s="19"/>
      <c r="AD145" s="19"/>
      <c r="AE145" s="19"/>
      <c r="AF145" s="19"/>
      <c r="AG145" s="19"/>
      <c r="AH145" s="19"/>
      <c r="AI145" s="19"/>
      <c r="AJ145" s="19"/>
      <c r="AK145" s="14">
        <f t="shared" si="43"/>
        <v>0</v>
      </c>
      <c r="AL145" s="14">
        <v>35</v>
      </c>
      <c r="AM145" s="36">
        <f t="shared" si="44"/>
        <v>0</v>
      </c>
      <c r="AN145" s="19">
        <v>0</v>
      </c>
      <c r="AO145" s="36">
        <v>0</v>
      </c>
      <c r="AP145" s="36">
        <v>0</v>
      </c>
      <c r="AQ145" s="41"/>
      <c r="AR145" s="19"/>
      <c r="AS145" s="19"/>
      <c r="AT145" s="18"/>
      <c r="AU145" s="40">
        <f t="shared" si="45"/>
        <v>0</v>
      </c>
      <c r="AV145" s="40">
        <f t="shared" si="46"/>
        <v>0</v>
      </c>
      <c r="AW145" s="40">
        <v>252</v>
      </c>
      <c r="AX145" s="40">
        <f t="shared" si="47"/>
        <v>0</v>
      </c>
      <c r="AY145" s="40">
        <f t="shared" si="48"/>
        <v>252</v>
      </c>
      <c r="AZ145" s="40">
        <f t="shared" ref="AZ145:BA148" si="52">AO145</f>
        <v>0</v>
      </c>
      <c r="BA145" s="40">
        <f t="shared" si="52"/>
        <v>0</v>
      </c>
      <c r="BB145" s="40">
        <f t="shared" si="49"/>
        <v>0</v>
      </c>
      <c r="BC145" s="19" t="s">
        <v>170</v>
      </c>
      <c r="BD145" s="48" t="s">
        <v>217</v>
      </c>
      <c r="BE145" s="7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  <c r="HB145" s="15"/>
      <c r="HC145" s="15"/>
      <c r="HD145" s="15"/>
      <c r="HE145" s="15"/>
      <c r="HF145" s="15"/>
      <c r="HG145" s="15"/>
      <c r="HH145" s="15"/>
      <c r="HI145" s="15"/>
      <c r="HJ145" s="15"/>
      <c r="HK145" s="15"/>
      <c r="HL145" s="15"/>
      <c r="HM145" s="15"/>
      <c r="HN145" s="15"/>
      <c r="HO145" s="15"/>
      <c r="HP145" s="15"/>
      <c r="HQ145" s="15"/>
      <c r="HR145" s="15"/>
      <c r="HS145" s="15"/>
      <c r="HT145" s="15"/>
      <c r="HU145" s="15"/>
      <c r="HV145" s="15"/>
      <c r="HW145" s="15"/>
      <c r="HX145" s="15"/>
      <c r="HY145" s="15"/>
      <c r="HZ145" s="15"/>
      <c r="IA145" s="15"/>
      <c r="IB145" s="15"/>
      <c r="IC145" s="15"/>
      <c r="ID145" s="15"/>
      <c r="IE145" s="15"/>
      <c r="IF145" s="15"/>
      <c r="IG145" s="15"/>
      <c r="IH145" s="15"/>
      <c r="II145" s="15"/>
      <c r="IJ145" s="15"/>
      <c r="IK145" s="15"/>
      <c r="IL145" s="15"/>
      <c r="IM145" s="15"/>
      <c r="IN145" s="15"/>
      <c r="IO145" s="15"/>
      <c r="IP145" s="15"/>
      <c r="IQ145" s="15"/>
      <c r="IR145" s="15"/>
      <c r="IS145" s="15"/>
      <c r="IT145" s="15"/>
      <c r="IU145" s="15"/>
      <c r="IV145" s="15"/>
      <c r="IW145" s="15"/>
      <c r="IX145" s="15"/>
    </row>
    <row r="146" ht="15.85" spans="1:258">
      <c r="A146" s="13">
        <v>649</v>
      </c>
      <c r="B146" s="19" t="s">
        <v>218</v>
      </c>
      <c r="C146" s="19" t="s">
        <v>143</v>
      </c>
      <c r="D146" s="19"/>
      <c r="E146" s="19"/>
      <c r="F146" s="19"/>
      <c r="G146" s="14">
        <v>3</v>
      </c>
      <c r="H146" s="19"/>
      <c r="I146" s="19"/>
      <c r="J146" s="19">
        <v>2</v>
      </c>
      <c r="K146" s="19">
        <v>3</v>
      </c>
      <c r="L146" s="19">
        <v>2</v>
      </c>
      <c r="M146" s="19">
        <v>2</v>
      </c>
      <c r="N146" s="19">
        <v>2.5</v>
      </c>
      <c r="O146" s="19">
        <v>2.5</v>
      </c>
      <c r="P146" s="19">
        <v>2</v>
      </c>
      <c r="Q146" s="19">
        <v>2</v>
      </c>
      <c r="R146" s="19">
        <v>2</v>
      </c>
      <c r="S146" s="19"/>
      <c r="T146" s="19">
        <v>1</v>
      </c>
      <c r="U146" s="19">
        <v>2</v>
      </c>
      <c r="V146" s="19">
        <v>2</v>
      </c>
      <c r="W146" s="19">
        <v>2</v>
      </c>
      <c r="X146" s="19">
        <v>2</v>
      </c>
      <c r="Y146" s="19">
        <v>2</v>
      </c>
      <c r="Z146" s="19">
        <v>2</v>
      </c>
      <c r="AA146" s="19">
        <v>3</v>
      </c>
      <c r="AB146" s="14">
        <v>1.5</v>
      </c>
      <c r="AC146" s="19">
        <v>3</v>
      </c>
      <c r="AD146" s="19">
        <v>3</v>
      </c>
      <c r="AE146" s="19">
        <v>2</v>
      </c>
      <c r="AF146" s="19"/>
      <c r="AG146" s="19">
        <v>2</v>
      </c>
      <c r="AH146" s="19">
        <v>2</v>
      </c>
      <c r="AI146" s="19"/>
      <c r="AJ146" s="19"/>
      <c r="AK146" s="14">
        <f t="shared" si="43"/>
        <v>52.5</v>
      </c>
      <c r="AL146" s="14">
        <v>35</v>
      </c>
      <c r="AM146" s="36">
        <f t="shared" si="44"/>
        <v>1837.5</v>
      </c>
      <c r="AN146" s="19">
        <v>0</v>
      </c>
      <c r="AO146" s="36">
        <v>100</v>
      </c>
      <c r="AP146" s="36">
        <v>100</v>
      </c>
      <c r="AQ146" s="41"/>
      <c r="AR146" s="19"/>
      <c r="AS146" s="19"/>
      <c r="AT146" s="19">
        <v>2300</v>
      </c>
      <c r="AU146" s="40">
        <v>1837.5</v>
      </c>
      <c r="AV146" s="40">
        <v>515</v>
      </c>
      <c r="AW146" s="40">
        <v>420.5</v>
      </c>
      <c r="AX146" s="40">
        <f t="shared" si="47"/>
        <v>52.5</v>
      </c>
      <c r="AY146" s="40">
        <f t="shared" si="48"/>
        <v>473</v>
      </c>
      <c r="AZ146" s="40">
        <f t="shared" si="52"/>
        <v>100</v>
      </c>
      <c r="BA146" s="40">
        <f t="shared" si="52"/>
        <v>100</v>
      </c>
      <c r="BB146" s="40">
        <f t="shared" si="49"/>
        <v>0</v>
      </c>
      <c r="BC146" s="19" t="s">
        <v>170</v>
      </c>
      <c r="BD146" s="48" t="s">
        <v>219</v>
      </c>
      <c r="BE146" s="7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/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  <c r="HC146" s="15"/>
      <c r="HD146" s="15"/>
      <c r="HE146" s="15"/>
      <c r="HF146" s="15"/>
      <c r="HG146" s="15"/>
      <c r="HH146" s="15"/>
      <c r="HI146" s="15"/>
      <c r="HJ146" s="15"/>
      <c r="HK146" s="15"/>
      <c r="HL146" s="15"/>
      <c r="HM146" s="15"/>
      <c r="HN146" s="15"/>
      <c r="HO146" s="15"/>
      <c r="HP146" s="15"/>
      <c r="HQ146" s="15"/>
      <c r="HR146" s="15"/>
      <c r="HS146" s="15"/>
      <c r="HT146" s="15"/>
      <c r="HU146" s="15"/>
      <c r="HV146" s="15"/>
      <c r="HW146" s="15"/>
      <c r="HX146" s="15"/>
      <c r="HY146" s="15"/>
      <c r="HZ146" s="15"/>
      <c r="IA146" s="15"/>
      <c r="IB146" s="15"/>
      <c r="IC146" s="15"/>
      <c r="ID146" s="15"/>
      <c r="IE146" s="15"/>
      <c r="IF146" s="15"/>
      <c r="IG146" s="15"/>
      <c r="IH146" s="15"/>
      <c r="II146" s="15"/>
      <c r="IJ146" s="15"/>
      <c r="IK146" s="15"/>
      <c r="IL146" s="15"/>
      <c r="IM146" s="15"/>
      <c r="IN146" s="15"/>
      <c r="IO146" s="15"/>
      <c r="IP146" s="15"/>
      <c r="IQ146" s="15"/>
      <c r="IR146" s="15"/>
      <c r="IS146" s="15"/>
      <c r="IT146" s="15"/>
      <c r="IU146" s="15"/>
      <c r="IV146" s="15"/>
      <c r="IW146" s="15"/>
      <c r="IX146" s="15"/>
    </row>
    <row r="147" ht="15.85" spans="1:258">
      <c r="A147" s="13">
        <v>666</v>
      </c>
      <c r="B147" s="14" t="s">
        <v>220</v>
      </c>
      <c r="C147" s="14" t="s">
        <v>143</v>
      </c>
      <c r="D147" s="14"/>
      <c r="E147" s="14"/>
      <c r="F147" s="14"/>
      <c r="G147" s="14">
        <v>3.5</v>
      </c>
      <c r="H147" s="14">
        <v>1</v>
      </c>
      <c r="I147" s="14">
        <v>3</v>
      </c>
      <c r="J147" s="14">
        <v>3</v>
      </c>
      <c r="K147" s="14">
        <v>3</v>
      </c>
      <c r="L147" s="14">
        <v>3</v>
      </c>
      <c r="M147" s="14">
        <v>2</v>
      </c>
      <c r="N147" s="14">
        <v>3</v>
      </c>
      <c r="O147" s="14">
        <v>1</v>
      </c>
      <c r="P147" s="14">
        <v>2</v>
      </c>
      <c r="Q147" s="14">
        <v>3</v>
      </c>
      <c r="R147" s="14">
        <v>3</v>
      </c>
      <c r="S147" s="14">
        <v>3</v>
      </c>
      <c r="T147" s="14">
        <v>2</v>
      </c>
      <c r="U147" s="14">
        <v>3</v>
      </c>
      <c r="V147" s="14">
        <v>1.5</v>
      </c>
      <c r="W147" s="14">
        <v>2</v>
      </c>
      <c r="X147" s="14">
        <v>2</v>
      </c>
      <c r="Y147" s="14">
        <v>2</v>
      </c>
      <c r="Z147" s="14">
        <v>2</v>
      </c>
      <c r="AA147" s="14">
        <v>2.5</v>
      </c>
      <c r="AB147" s="14">
        <v>2.5</v>
      </c>
      <c r="AC147" s="14">
        <v>2.5</v>
      </c>
      <c r="AD147" s="14">
        <v>3</v>
      </c>
      <c r="AE147" s="14">
        <v>2</v>
      </c>
      <c r="AF147" s="14">
        <v>2.5</v>
      </c>
      <c r="AG147" s="14">
        <v>3</v>
      </c>
      <c r="AH147" s="14">
        <v>3.5</v>
      </c>
      <c r="AI147" s="14">
        <v>2.5</v>
      </c>
      <c r="AJ147" s="14"/>
      <c r="AK147" s="14">
        <f t="shared" si="43"/>
        <v>72</v>
      </c>
      <c r="AL147" s="14">
        <v>35</v>
      </c>
      <c r="AM147" s="36">
        <f t="shared" si="44"/>
        <v>2520</v>
      </c>
      <c r="AN147" s="14">
        <v>0</v>
      </c>
      <c r="AO147" s="36">
        <v>100</v>
      </c>
      <c r="AP147" s="36">
        <v>100</v>
      </c>
      <c r="AQ147" s="41"/>
      <c r="AR147" s="14"/>
      <c r="AS147" s="14"/>
      <c r="AT147" s="14"/>
      <c r="AU147" s="40">
        <f>AO147+AP147+AQ147+AR147+AS147+AT147+AX147</f>
        <v>272</v>
      </c>
      <c r="AV147" s="40">
        <f>AN147-AQ147</f>
        <v>0</v>
      </c>
      <c r="AW147" s="40">
        <v>616.5</v>
      </c>
      <c r="AX147" s="40">
        <f t="shared" si="47"/>
        <v>72</v>
      </c>
      <c r="AY147" s="40">
        <f t="shared" si="48"/>
        <v>688.5</v>
      </c>
      <c r="AZ147" s="40">
        <f t="shared" si="52"/>
        <v>100</v>
      </c>
      <c r="BA147" s="40">
        <f t="shared" si="52"/>
        <v>100</v>
      </c>
      <c r="BB147" s="40">
        <f t="shared" si="49"/>
        <v>2248</v>
      </c>
      <c r="BC147" s="14" t="s">
        <v>170</v>
      </c>
      <c r="BD147" s="48" t="s">
        <v>221</v>
      </c>
      <c r="BE147" s="7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  <c r="HB147" s="15"/>
      <c r="HC147" s="15"/>
      <c r="HD147" s="15"/>
      <c r="HE147" s="15"/>
      <c r="HF147" s="15"/>
      <c r="HG147" s="15"/>
      <c r="HH147" s="15"/>
      <c r="HI147" s="15"/>
      <c r="HJ147" s="15"/>
      <c r="HK147" s="15"/>
      <c r="HL147" s="15"/>
      <c r="HM147" s="15"/>
      <c r="HN147" s="15"/>
      <c r="HO147" s="15"/>
      <c r="HP147" s="15"/>
      <c r="HQ147" s="15"/>
      <c r="HR147" s="15"/>
      <c r="HS147" s="15"/>
      <c r="HT147" s="15"/>
      <c r="HU147" s="15"/>
      <c r="HV147" s="15"/>
      <c r="HW147" s="15"/>
      <c r="HX147" s="15"/>
      <c r="HY147" s="15"/>
      <c r="HZ147" s="15"/>
      <c r="IA147" s="15"/>
      <c r="IB147" s="15"/>
      <c r="IC147" s="15"/>
      <c r="ID147" s="15"/>
      <c r="IE147" s="15"/>
      <c r="IF147" s="15"/>
      <c r="IG147" s="15"/>
      <c r="IH147" s="15"/>
      <c r="II147" s="15"/>
      <c r="IJ147" s="15"/>
      <c r="IK147" s="15"/>
      <c r="IL147" s="15"/>
      <c r="IM147" s="15"/>
      <c r="IN147" s="15"/>
      <c r="IO147" s="15"/>
      <c r="IP147" s="15"/>
      <c r="IQ147" s="15"/>
      <c r="IR147" s="15"/>
      <c r="IS147" s="15"/>
      <c r="IT147" s="15"/>
      <c r="IU147" s="15"/>
      <c r="IV147" s="15"/>
      <c r="IW147" s="15"/>
      <c r="IX147" s="15"/>
    </row>
    <row r="148" ht="15.85" spans="1:258">
      <c r="A148" s="13">
        <v>669</v>
      </c>
      <c r="B148" s="14" t="s">
        <v>222</v>
      </c>
      <c r="C148" s="14" t="s">
        <v>143</v>
      </c>
      <c r="D148" s="14"/>
      <c r="E148" s="14"/>
      <c r="F148" s="14">
        <v>35</v>
      </c>
      <c r="G148" s="14">
        <v>11</v>
      </c>
      <c r="H148" s="14">
        <v>36.5</v>
      </c>
      <c r="I148" s="14">
        <v>7</v>
      </c>
      <c r="J148" s="14">
        <v>13.5</v>
      </c>
      <c r="K148" s="14">
        <v>14.5</v>
      </c>
      <c r="L148" s="14">
        <v>23.5</v>
      </c>
      <c r="M148" s="14">
        <v>23</v>
      </c>
      <c r="N148" s="14">
        <v>20</v>
      </c>
      <c r="O148" s="14">
        <v>21.5</v>
      </c>
      <c r="P148" s="14">
        <v>18</v>
      </c>
      <c r="Q148" s="14">
        <v>14</v>
      </c>
      <c r="R148" s="14">
        <v>16.5</v>
      </c>
      <c r="S148" s="14">
        <v>24</v>
      </c>
      <c r="T148" s="14">
        <v>25</v>
      </c>
      <c r="U148" s="14">
        <v>24</v>
      </c>
      <c r="V148" s="14">
        <v>15</v>
      </c>
      <c r="W148" s="14">
        <v>32.5</v>
      </c>
      <c r="X148" s="14">
        <v>20.5</v>
      </c>
      <c r="Y148" s="14">
        <v>20.5</v>
      </c>
      <c r="Z148" s="14">
        <v>23</v>
      </c>
      <c r="AA148" s="14">
        <v>13</v>
      </c>
      <c r="AB148" s="14">
        <v>21</v>
      </c>
      <c r="AC148" s="14">
        <v>23</v>
      </c>
      <c r="AD148" s="14">
        <v>14</v>
      </c>
      <c r="AE148" s="14">
        <v>19</v>
      </c>
      <c r="AF148" s="14">
        <v>12</v>
      </c>
      <c r="AG148" s="14">
        <v>21</v>
      </c>
      <c r="AH148" s="14">
        <v>21</v>
      </c>
      <c r="AI148" s="14">
        <v>19</v>
      </c>
      <c r="AJ148" s="14"/>
      <c r="AK148" s="14">
        <f t="shared" si="43"/>
        <v>601.5</v>
      </c>
      <c r="AL148" s="14">
        <v>35</v>
      </c>
      <c r="AM148" s="36">
        <f t="shared" si="44"/>
        <v>21052.5</v>
      </c>
      <c r="AN148" s="14">
        <v>0</v>
      </c>
      <c r="AO148" s="36">
        <v>100</v>
      </c>
      <c r="AP148" s="36">
        <v>100</v>
      </c>
      <c r="AQ148" s="41"/>
      <c r="AR148" s="14"/>
      <c r="AS148" s="14"/>
      <c r="AT148" s="14"/>
      <c r="AU148" s="40">
        <f>AO148+AP148+AQ148+AR148+AS148+AT148+AX148</f>
        <v>801.5</v>
      </c>
      <c r="AV148" s="40">
        <f>AN148-AQ148</f>
        <v>0</v>
      </c>
      <c r="AW148" s="40">
        <v>2669.5</v>
      </c>
      <c r="AX148" s="40">
        <f t="shared" si="47"/>
        <v>601.5</v>
      </c>
      <c r="AY148" s="40">
        <f t="shared" si="48"/>
        <v>3271</v>
      </c>
      <c r="AZ148" s="40">
        <f t="shared" si="52"/>
        <v>100</v>
      </c>
      <c r="BA148" s="40">
        <f t="shared" si="52"/>
        <v>100</v>
      </c>
      <c r="BB148" s="40">
        <f t="shared" si="49"/>
        <v>20251</v>
      </c>
      <c r="BC148" s="14" t="s">
        <v>170</v>
      </c>
      <c r="BD148" s="48" t="s">
        <v>223</v>
      </c>
      <c r="BE148" s="7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  <c r="HU148" s="15"/>
      <c r="HV148" s="15"/>
      <c r="HW148" s="15"/>
      <c r="HX148" s="15"/>
      <c r="HY148" s="15"/>
      <c r="HZ148" s="15"/>
      <c r="IA148" s="15"/>
      <c r="IB148" s="15"/>
      <c r="IC148" s="15"/>
      <c r="ID148" s="15"/>
      <c r="IE148" s="15"/>
      <c r="IF148" s="15"/>
      <c r="IG148" s="15"/>
      <c r="IH148" s="15"/>
      <c r="II148" s="15"/>
      <c r="IJ148" s="15"/>
      <c r="IK148" s="15"/>
      <c r="IL148" s="15"/>
      <c r="IM148" s="15"/>
      <c r="IN148" s="15"/>
      <c r="IO148" s="15"/>
      <c r="IP148" s="15"/>
      <c r="IQ148" s="15"/>
      <c r="IR148" s="15"/>
      <c r="IS148" s="15"/>
      <c r="IT148" s="15"/>
      <c r="IU148" s="15"/>
      <c r="IV148" s="15"/>
      <c r="IW148" s="15"/>
      <c r="IX148" s="15"/>
    </row>
    <row r="149" ht="15.85" spans="1:258">
      <c r="A149" s="13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36"/>
      <c r="AN149" s="14"/>
      <c r="AO149" s="36"/>
      <c r="AP149" s="36"/>
      <c r="AQ149" s="41"/>
      <c r="AR149" s="14"/>
      <c r="AS149" s="14"/>
      <c r="AT149" s="14"/>
      <c r="AU149" s="40"/>
      <c r="AV149" s="40"/>
      <c r="AW149" s="40"/>
      <c r="AX149" s="40"/>
      <c r="AY149" s="40"/>
      <c r="AZ149" s="40"/>
      <c r="BA149" s="40"/>
      <c r="BB149" s="46">
        <f>SUM(BB118:BB148)</f>
        <v>83534</v>
      </c>
      <c r="BC149" s="14"/>
      <c r="BD149" s="44"/>
      <c r="BE149" s="7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  <c r="EG149" s="15"/>
      <c r="EH149" s="15"/>
      <c r="EI149" s="15"/>
      <c r="EJ149" s="15"/>
      <c r="EK149" s="15"/>
      <c r="EL149" s="15"/>
      <c r="EM149" s="15"/>
      <c r="EN149" s="15"/>
      <c r="EO149" s="15"/>
      <c r="EP149" s="15"/>
      <c r="EQ149" s="15"/>
      <c r="ER149" s="15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  <c r="HB149" s="15"/>
      <c r="HC149" s="15"/>
      <c r="HD149" s="15"/>
      <c r="HE149" s="15"/>
      <c r="HF149" s="15"/>
      <c r="HG149" s="15"/>
      <c r="HH149" s="15"/>
      <c r="HI149" s="15"/>
      <c r="HJ149" s="15"/>
      <c r="HK149" s="15"/>
      <c r="HL149" s="15"/>
      <c r="HM149" s="15"/>
      <c r="HN149" s="15"/>
      <c r="HO149" s="15"/>
      <c r="HP149" s="15"/>
      <c r="HQ149" s="15"/>
      <c r="HR149" s="15"/>
      <c r="HS149" s="15"/>
      <c r="HT149" s="15"/>
      <c r="HU149" s="15"/>
      <c r="HV149" s="15"/>
      <c r="HW149" s="15"/>
      <c r="HX149" s="15"/>
      <c r="HY149" s="15"/>
      <c r="HZ149" s="15"/>
      <c r="IA149" s="15"/>
      <c r="IB149" s="15"/>
      <c r="IC149" s="15"/>
      <c r="ID149" s="15"/>
      <c r="IE149" s="15"/>
      <c r="IF149" s="15"/>
      <c r="IG149" s="15"/>
      <c r="IH149" s="15"/>
      <c r="II149" s="15"/>
      <c r="IJ149" s="15"/>
      <c r="IK149" s="15"/>
      <c r="IL149" s="15"/>
      <c r="IM149" s="15"/>
      <c r="IN149" s="15"/>
      <c r="IO149" s="15"/>
      <c r="IP149" s="15"/>
      <c r="IQ149" s="15"/>
      <c r="IR149" s="15"/>
      <c r="IS149" s="15"/>
      <c r="IT149" s="15"/>
      <c r="IU149" s="15"/>
      <c r="IV149" s="15"/>
      <c r="IW149" s="15"/>
      <c r="IX149" s="15"/>
    </row>
    <row r="150" ht="15.85" spans="1:258">
      <c r="A150" s="13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36"/>
      <c r="AN150" s="14"/>
      <c r="AO150" s="36"/>
      <c r="AP150" s="36"/>
      <c r="AQ150" s="41"/>
      <c r="AR150" s="14"/>
      <c r="AS150" s="14"/>
      <c r="AT150" s="14"/>
      <c r="AU150" s="40"/>
      <c r="AV150" s="40"/>
      <c r="AW150" s="40"/>
      <c r="AX150" s="40"/>
      <c r="AY150" s="40"/>
      <c r="AZ150" s="40"/>
      <c r="BA150" s="40"/>
      <c r="BB150" s="40"/>
      <c r="BC150" s="14"/>
      <c r="BD150" s="44"/>
      <c r="BE150" s="7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  <c r="HZ150" s="15"/>
      <c r="IA150" s="15"/>
      <c r="IB150" s="15"/>
      <c r="IC150" s="15"/>
      <c r="ID150" s="15"/>
      <c r="IE150" s="15"/>
      <c r="IF150" s="15"/>
      <c r="IG150" s="15"/>
      <c r="IH150" s="15"/>
      <c r="II150" s="15"/>
      <c r="IJ150" s="15"/>
      <c r="IK150" s="15"/>
      <c r="IL150" s="15"/>
      <c r="IM150" s="15"/>
      <c r="IN150" s="15"/>
      <c r="IO150" s="15"/>
      <c r="IP150" s="15"/>
      <c r="IQ150" s="15"/>
      <c r="IR150" s="15"/>
      <c r="IS150" s="15"/>
      <c r="IT150" s="15"/>
      <c r="IU150" s="15"/>
      <c r="IV150" s="15"/>
      <c r="IW150" s="15"/>
      <c r="IX150" s="15"/>
    </row>
    <row r="151" ht="15.85" spans="1:258">
      <c r="A151" s="13">
        <v>582</v>
      </c>
      <c r="B151" s="18" t="s">
        <v>238</v>
      </c>
      <c r="C151" s="19" t="s">
        <v>212</v>
      </c>
      <c r="D151" s="19">
        <v>31195744</v>
      </c>
      <c r="E151" s="19" t="s">
        <v>1143</v>
      </c>
      <c r="F151" s="19">
        <v>5.5</v>
      </c>
      <c r="G151" s="19">
        <v>5</v>
      </c>
      <c r="H151" s="19">
        <v>5</v>
      </c>
      <c r="I151" s="19">
        <v>5.5</v>
      </c>
      <c r="J151" s="19">
        <v>5.5</v>
      </c>
      <c r="K151" s="19">
        <v>4</v>
      </c>
      <c r="L151" s="19">
        <v>4</v>
      </c>
      <c r="M151" s="19">
        <v>5.5</v>
      </c>
      <c r="N151" s="19">
        <v>5</v>
      </c>
      <c r="O151" s="19">
        <v>3</v>
      </c>
      <c r="P151" s="19">
        <v>4</v>
      </c>
      <c r="Q151" s="19">
        <v>5</v>
      </c>
      <c r="R151" s="19">
        <v>3</v>
      </c>
      <c r="S151" s="19">
        <v>4.5</v>
      </c>
      <c r="T151" s="19">
        <v>5.5</v>
      </c>
      <c r="U151" s="19">
        <v>4.5</v>
      </c>
      <c r="V151" s="19">
        <v>5.5</v>
      </c>
      <c r="W151" s="19">
        <v>5.5</v>
      </c>
      <c r="X151" s="19">
        <v>5</v>
      </c>
      <c r="Y151" s="19">
        <v>3</v>
      </c>
      <c r="Z151" s="19">
        <v>3</v>
      </c>
      <c r="AA151" s="19">
        <v>3.5</v>
      </c>
      <c r="AB151" s="14">
        <v>3.5</v>
      </c>
      <c r="AC151" s="19">
        <v>4.5</v>
      </c>
      <c r="AD151" s="19">
        <v>2.5</v>
      </c>
      <c r="AE151" s="19">
        <v>3.5</v>
      </c>
      <c r="AF151" s="19">
        <v>4</v>
      </c>
      <c r="AG151" s="19">
        <v>5</v>
      </c>
      <c r="AH151" s="19">
        <v>4.5</v>
      </c>
      <c r="AI151" s="19">
        <v>5</v>
      </c>
      <c r="AJ151" s="19"/>
      <c r="AK151" s="14">
        <f>SUM(F151:AJ151)</f>
        <v>132.5</v>
      </c>
      <c r="AL151" s="14">
        <v>35</v>
      </c>
      <c r="AM151" s="36">
        <f>AK151*AL151</f>
        <v>4637.5</v>
      </c>
      <c r="AN151" s="19">
        <v>0</v>
      </c>
      <c r="AO151" s="36">
        <v>100</v>
      </c>
      <c r="AP151" s="36">
        <v>100</v>
      </c>
      <c r="AQ151" s="41"/>
      <c r="AR151" s="19"/>
      <c r="AS151" s="19"/>
      <c r="AT151" s="18"/>
      <c r="AU151" s="40">
        <f>AO151+AP151+AQ151+AR151+AS151+AT151+AX151</f>
        <v>332.5</v>
      </c>
      <c r="AV151" s="40">
        <f>AN151-AQ151</f>
        <v>0</v>
      </c>
      <c r="AW151" s="40">
        <v>725</v>
      </c>
      <c r="AX151" s="40">
        <f>AK151</f>
        <v>132.5</v>
      </c>
      <c r="AY151" s="40">
        <f>AW151+AX151</f>
        <v>857.5</v>
      </c>
      <c r="AZ151" s="40">
        <f>AO151</f>
        <v>100</v>
      </c>
      <c r="BA151" s="40">
        <f>AP151</f>
        <v>100</v>
      </c>
      <c r="BB151" s="40">
        <f>AM151-AU151</f>
        <v>4305</v>
      </c>
      <c r="BC151" s="45" t="s">
        <v>239</v>
      </c>
      <c r="BD151" s="44">
        <v>10029008470</v>
      </c>
      <c r="BE151" s="7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/>
      <c r="HS151" s="15"/>
      <c r="HT151" s="15"/>
      <c r="HU151" s="15"/>
      <c r="HV151" s="15"/>
      <c r="HW151" s="15"/>
      <c r="HX151" s="15"/>
      <c r="HY151" s="15"/>
      <c r="HZ151" s="15"/>
      <c r="IA151" s="15"/>
      <c r="IB151" s="15"/>
      <c r="IC151" s="15"/>
      <c r="ID151" s="15"/>
      <c r="IE151" s="15"/>
      <c r="IF151" s="15"/>
      <c r="IG151" s="15"/>
      <c r="IH151" s="15"/>
      <c r="II151" s="15"/>
      <c r="IJ151" s="15"/>
      <c r="IK151" s="15"/>
      <c r="IL151" s="15"/>
      <c r="IM151" s="15"/>
      <c r="IN151" s="15"/>
      <c r="IO151" s="15"/>
      <c r="IP151" s="15"/>
      <c r="IQ151" s="15"/>
      <c r="IR151" s="15"/>
      <c r="IS151" s="15"/>
      <c r="IT151" s="15"/>
      <c r="IU151" s="15"/>
      <c r="IV151" s="15"/>
      <c r="IW151" s="15"/>
      <c r="IX151" s="15"/>
    </row>
    <row r="152" ht="15.85" spans="1:258">
      <c r="A152" s="13"/>
      <c r="B152" s="18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4"/>
      <c r="AC152" s="19"/>
      <c r="AD152" s="19"/>
      <c r="AE152" s="19"/>
      <c r="AF152" s="19"/>
      <c r="AG152" s="19"/>
      <c r="AH152" s="19"/>
      <c r="AI152" s="19"/>
      <c r="AJ152" s="19"/>
      <c r="AK152" s="14"/>
      <c r="AL152" s="14"/>
      <c r="AM152" s="36"/>
      <c r="AN152" s="19"/>
      <c r="AO152" s="36"/>
      <c r="AP152" s="36"/>
      <c r="AQ152" s="41"/>
      <c r="AR152" s="19"/>
      <c r="AS152" s="19"/>
      <c r="AT152" s="18"/>
      <c r="AU152" s="40"/>
      <c r="AV152" s="40"/>
      <c r="AW152" s="40"/>
      <c r="AX152" s="40"/>
      <c r="AY152" s="40"/>
      <c r="AZ152" s="40"/>
      <c r="BA152" s="40"/>
      <c r="BB152" s="46">
        <f>SUM(BB151)</f>
        <v>4305</v>
      </c>
      <c r="BC152" s="45"/>
      <c r="BD152" s="44"/>
      <c r="BE152" s="7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15"/>
      <c r="HV152" s="15"/>
      <c r="HW152" s="15"/>
      <c r="HX152" s="15"/>
      <c r="HY152" s="15"/>
      <c r="HZ152" s="15"/>
      <c r="IA152" s="15"/>
      <c r="IB152" s="15"/>
      <c r="IC152" s="15"/>
      <c r="ID152" s="15"/>
      <c r="IE152" s="15"/>
      <c r="IF152" s="15"/>
      <c r="IG152" s="15"/>
      <c r="IH152" s="15"/>
      <c r="II152" s="15"/>
      <c r="IJ152" s="15"/>
      <c r="IK152" s="15"/>
      <c r="IL152" s="15"/>
      <c r="IM152" s="15"/>
      <c r="IN152" s="15"/>
      <c r="IO152" s="15"/>
      <c r="IP152" s="15"/>
      <c r="IQ152" s="15"/>
      <c r="IR152" s="15"/>
      <c r="IS152" s="15"/>
      <c r="IT152" s="15"/>
      <c r="IU152" s="15"/>
      <c r="IV152" s="15"/>
      <c r="IW152" s="15"/>
      <c r="IX152" s="15"/>
    </row>
    <row r="153" ht="15.85" spans="1:258">
      <c r="A153" s="13"/>
      <c r="B153" s="18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4"/>
      <c r="AC153" s="19"/>
      <c r="AD153" s="19"/>
      <c r="AE153" s="19"/>
      <c r="AF153" s="19"/>
      <c r="AG153" s="19"/>
      <c r="AH153" s="19"/>
      <c r="AI153" s="19"/>
      <c r="AJ153" s="19"/>
      <c r="AK153" s="14"/>
      <c r="AL153" s="14"/>
      <c r="AM153" s="36"/>
      <c r="AN153" s="19"/>
      <c r="AO153" s="36"/>
      <c r="AP153" s="36"/>
      <c r="AQ153" s="41"/>
      <c r="AR153" s="19"/>
      <c r="AS153" s="19"/>
      <c r="AT153" s="18"/>
      <c r="AU153" s="40"/>
      <c r="AV153" s="40"/>
      <c r="AW153" s="40"/>
      <c r="AX153" s="40"/>
      <c r="AY153" s="40"/>
      <c r="AZ153" s="40"/>
      <c r="BA153" s="40"/>
      <c r="BB153" s="40"/>
      <c r="BC153" s="45"/>
      <c r="BD153" s="44"/>
      <c r="BE153" s="7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  <c r="HB153" s="15"/>
      <c r="HC153" s="15"/>
      <c r="HD153" s="15"/>
      <c r="HE153" s="15"/>
      <c r="HF153" s="15"/>
      <c r="HG153" s="15"/>
      <c r="HH153" s="15"/>
      <c r="HI153" s="15"/>
      <c r="HJ153" s="15"/>
      <c r="HK153" s="15"/>
      <c r="HL153" s="15"/>
      <c r="HM153" s="15"/>
      <c r="HN153" s="15"/>
      <c r="HO153" s="15"/>
      <c r="HP153" s="15"/>
      <c r="HQ153" s="15"/>
      <c r="HR153" s="15"/>
      <c r="HS153" s="15"/>
      <c r="HT153" s="15"/>
      <c r="HU153" s="15"/>
      <c r="HV153" s="15"/>
      <c r="HW153" s="15"/>
      <c r="HX153" s="15"/>
      <c r="HY153" s="15"/>
      <c r="HZ153" s="15"/>
      <c r="IA153" s="15"/>
      <c r="IB153" s="15"/>
      <c r="IC153" s="15"/>
      <c r="ID153" s="15"/>
      <c r="IE153" s="15"/>
      <c r="IF153" s="15"/>
      <c r="IG153" s="15"/>
      <c r="IH153" s="15"/>
      <c r="II153" s="15"/>
      <c r="IJ153" s="15"/>
      <c r="IK153" s="15"/>
      <c r="IL153" s="15"/>
      <c r="IM153" s="15"/>
      <c r="IN153" s="15"/>
      <c r="IO153" s="15"/>
      <c r="IP153" s="15"/>
      <c r="IQ153" s="15"/>
      <c r="IR153" s="15"/>
      <c r="IS153" s="15"/>
      <c r="IT153" s="15"/>
      <c r="IU153" s="15"/>
      <c r="IV153" s="15"/>
      <c r="IW153" s="15"/>
      <c r="IX153" s="15"/>
    </row>
    <row r="154" ht="15.85" spans="1:258">
      <c r="A154" s="13">
        <v>4</v>
      </c>
      <c r="B154" s="13" t="s">
        <v>256</v>
      </c>
      <c r="C154" s="14" t="s">
        <v>33</v>
      </c>
      <c r="D154" s="14"/>
      <c r="E154" s="14"/>
      <c r="F154" s="19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>
        <f t="shared" ref="AK154:AK185" si="53">SUM(F154:AJ154)</f>
        <v>0</v>
      </c>
      <c r="AL154" s="14">
        <v>35</v>
      </c>
      <c r="AM154" s="36">
        <f t="shared" ref="AM154:AM185" si="54">AK154*AL154</f>
        <v>0</v>
      </c>
      <c r="AN154" s="36">
        <v>0</v>
      </c>
      <c r="AO154" s="36">
        <v>0</v>
      </c>
      <c r="AP154" s="36">
        <v>0</v>
      </c>
      <c r="AQ154" s="41"/>
      <c r="AR154" s="14"/>
      <c r="AS154" s="14"/>
      <c r="AT154" s="13"/>
      <c r="AU154" s="40">
        <f>AO154+AP154+AQ154+AR154+AS154+AT154+AX154</f>
        <v>0</v>
      </c>
      <c r="AV154" s="40">
        <f t="shared" ref="AV154:AV191" si="55">AN154-AQ154</f>
        <v>0</v>
      </c>
      <c r="AW154" s="40">
        <v>35</v>
      </c>
      <c r="AX154" s="40">
        <f t="shared" ref="AX154:AX185" si="56">AK154</f>
        <v>0</v>
      </c>
      <c r="AY154" s="40">
        <f t="shared" ref="AY154:AY185" si="57">AW154+AX154</f>
        <v>35</v>
      </c>
      <c r="AZ154" s="40">
        <v>900</v>
      </c>
      <c r="BA154" s="40">
        <f>AP154</f>
        <v>0</v>
      </c>
      <c r="BB154" s="40">
        <f t="shared" ref="BB154:BB185" si="58">AM154-AU154</f>
        <v>0</v>
      </c>
      <c r="BC154" s="13" t="s">
        <v>243</v>
      </c>
      <c r="BD154" s="48">
        <v>502009994600</v>
      </c>
      <c r="BE154" s="7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  <c r="ED154" s="15"/>
      <c r="EE154" s="15"/>
      <c r="EF154" s="15"/>
      <c r="EG154" s="15"/>
      <c r="EH154" s="15"/>
      <c r="EI154" s="15"/>
      <c r="EJ154" s="15"/>
      <c r="EK154" s="15"/>
      <c r="EL154" s="15"/>
      <c r="EM154" s="15"/>
      <c r="EN154" s="15"/>
      <c r="EO154" s="15"/>
      <c r="EP154" s="15"/>
      <c r="EQ154" s="15"/>
      <c r="ER154" s="15"/>
      <c r="ES154" s="15"/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  <c r="HB154" s="15"/>
      <c r="HC154" s="15"/>
      <c r="HD154" s="15"/>
      <c r="HE154" s="15"/>
      <c r="HF154" s="15"/>
      <c r="HG154" s="15"/>
      <c r="HH154" s="15"/>
      <c r="HI154" s="15"/>
      <c r="HJ154" s="15"/>
      <c r="HK154" s="15"/>
      <c r="HL154" s="15"/>
      <c r="HM154" s="15"/>
      <c r="HN154" s="15"/>
      <c r="HO154" s="15"/>
      <c r="HP154" s="15"/>
      <c r="HQ154" s="15"/>
      <c r="HR154" s="15"/>
      <c r="HS154" s="15"/>
      <c r="HT154" s="15"/>
      <c r="HU154" s="15"/>
      <c r="HV154" s="15"/>
      <c r="HW154" s="15"/>
      <c r="HX154" s="15"/>
      <c r="HY154" s="15"/>
      <c r="HZ154" s="15"/>
      <c r="IA154" s="15"/>
      <c r="IB154" s="15"/>
      <c r="IC154" s="15"/>
      <c r="ID154" s="15"/>
      <c r="IE154" s="15"/>
      <c r="IF154" s="15"/>
      <c r="IG154" s="15"/>
      <c r="IH154" s="15"/>
      <c r="II154" s="15"/>
      <c r="IJ154" s="15"/>
      <c r="IK154" s="15"/>
      <c r="IL154" s="15"/>
      <c r="IM154" s="15"/>
      <c r="IN154" s="15"/>
      <c r="IO154" s="15"/>
      <c r="IP154" s="15"/>
      <c r="IQ154" s="15"/>
      <c r="IR154" s="15"/>
      <c r="IS154" s="15"/>
      <c r="IT154" s="15"/>
      <c r="IU154" s="15"/>
      <c r="IV154" s="15"/>
      <c r="IW154" s="15"/>
      <c r="IX154" s="15"/>
    </row>
    <row r="155" ht="15.85" spans="1:258">
      <c r="A155" s="13">
        <v>9</v>
      </c>
      <c r="B155" s="13" t="s">
        <v>249</v>
      </c>
      <c r="C155" s="14" t="s">
        <v>33</v>
      </c>
      <c r="D155" s="14"/>
      <c r="E155" s="14"/>
      <c r="F155" s="19">
        <v>48.5</v>
      </c>
      <c r="G155" s="14">
        <v>46.5</v>
      </c>
      <c r="H155" s="14">
        <v>43</v>
      </c>
      <c r="I155" s="14">
        <v>46</v>
      </c>
      <c r="J155" s="14">
        <v>47.5</v>
      </c>
      <c r="K155" s="14">
        <v>48</v>
      </c>
      <c r="L155" s="14">
        <v>48.5</v>
      </c>
      <c r="M155" s="14">
        <v>47.5</v>
      </c>
      <c r="N155" s="14">
        <v>45</v>
      </c>
      <c r="O155" s="14">
        <v>44</v>
      </c>
      <c r="P155" s="14">
        <v>33</v>
      </c>
      <c r="Q155" s="14">
        <v>47.5</v>
      </c>
      <c r="R155" s="14">
        <v>46.5</v>
      </c>
      <c r="S155" s="14">
        <v>45.5</v>
      </c>
      <c r="T155" s="14">
        <v>47</v>
      </c>
      <c r="U155" s="14">
        <v>43</v>
      </c>
      <c r="V155" s="14">
        <v>43.5</v>
      </c>
      <c r="W155" s="14">
        <v>41</v>
      </c>
      <c r="X155" s="14">
        <v>45.5</v>
      </c>
      <c r="Y155" s="14">
        <v>43.5</v>
      </c>
      <c r="Z155" s="14">
        <v>36</v>
      </c>
      <c r="AA155" s="14">
        <v>44</v>
      </c>
      <c r="AB155" s="14">
        <v>41.5</v>
      </c>
      <c r="AC155" s="14">
        <v>39</v>
      </c>
      <c r="AD155" s="14">
        <v>39</v>
      </c>
      <c r="AE155" s="14">
        <v>38</v>
      </c>
      <c r="AF155" s="14">
        <v>29</v>
      </c>
      <c r="AG155" s="14">
        <v>29</v>
      </c>
      <c r="AH155" s="14">
        <v>26.5</v>
      </c>
      <c r="AI155" s="14">
        <v>37</v>
      </c>
      <c r="AJ155" s="14"/>
      <c r="AK155" s="14">
        <f t="shared" si="53"/>
        <v>1259.5</v>
      </c>
      <c r="AL155" s="14">
        <v>35</v>
      </c>
      <c r="AM155" s="36">
        <f t="shared" si="54"/>
        <v>44082.5</v>
      </c>
      <c r="AN155" s="36">
        <v>34660</v>
      </c>
      <c r="AO155" s="36">
        <v>0</v>
      </c>
      <c r="AP155" s="36">
        <v>100</v>
      </c>
      <c r="AQ155" s="41">
        <v>17335</v>
      </c>
      <c r="AR155" s="14"/>
      <c r="AS155" s="14"/>
      <c r="AT155" s="13"/>
      <c r="AU155" s="40">
        <f>AO155+AP155+AQ155+AR155+AS155+AT155+AX155</f>
        <v>18694.5</v>
      </c>
      <c r="AV155" s="40">
        <f t="shared" si="55"/>
        <v>17325</v>
      </c>
      <c r="AW155" s="40">
        <v>7838</v>
      </c>
      <c r="AX155" s="40">
        <f t="shared" si="56"/>
        <v>1259.5</v>
      </c>
      <c r="AY155" s="40">
        <f t="shared" si="57"/>
        <v>9097.5</v>
      </c>
      <c r="AZ155" s="40">
        <v>1000</v>
      </c>
      <c r="BA155" s="40">
        <v>1300</v>
      </c>
      <c r="BB155" s="40">
        <f t="shared" si="58"/>
        <v>25388</v>
      </c>
      <c r="BC155" s="13" t="s">
        <v>243</v>
      </c>
      <c r="BD155" s="48">
        <v>5027178110005200</v>
      </c>
      <c r="BE155" s="7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  <c r="FM155" s="33"/>
      <c r="FN155" s="33"/>
      <c r="FO155" s="33"/>
      <c r="FP155" s="33"/>
      <c r="FQ155" s="33"/>
      <c r="FR155" s="33"/>
      <c r="FS155" s="33"/>
      <c r="FT155" s="33"/>
      <c r="FU155" s="33"/>
      <c r="FV155" s="33"/>
      <c r="FW155" s="33"/>
      <c r="FX155" s="33"/>
      <c r="FY155" s="33"/>
      <c r="FZ155" s="33"/>
      <c r="GA155" s="33"/>
      <c r="GB155" s="33"/>
      <c r="GC155" s="33"/>
      <c r="GD155" s="33"/>
      <c r="GE155" s="33"/>
      <c r="GF155" s="33"/>
      <c r="GG155" s="33"/>
      <c r="GH155" s="33"/>
      <c r="GI155" s="33"/>
      <c r="GJ155" s="33"/>
      <c r="GK155" s="33"/>
      <c r="GL155" s="33"/>
      <c r="GM155" s="33"/>
      <c r="GN155" s="33"/>
      <c r="GO155" s="33"/>
      <c r="GP155" s="33"/>
      <c r="GQ155" s="33"/>
      <c r="GR155" s="33"/>
      <c r="GS155" s="33"/>
      <c r="GT155" s="33"/>
      <c r="GU155" s="33"/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</row>
    <row r="156" ht="15.85" spans="1:258">
      <c r="A156" s="13">
        <v>19</v>
      </c>
      <c r="B156" s="14" t="s">
        <v>357</v>
      </c>
      <c r="C156" s="14" t="s">
        <v>33</v>
      </c>
      <c r="D156" s="14"/>
      <c r="E156" s="14">
        <v>718329247</v>
      </c>
      <c r="F156" s="14">
        <v>3</v>
      </c>
      <c r="G156" s="14">
        <v>4.5</v>
      </c>
      <c r="H156" s="14">
        <v>4.5</v>
      </c>
      <c r="I156" s="14">
        <v>5.5</v>
      </c>
      <c r="J156" s="14">
        <v>5.5</v>
      </c>
      <c r="K156" s="14">
        <v>5</v>
      </c>
      <c r="L156" s="14">
        <v>6</v>
      </c>
      <c r="M156" s="14">
        <v>5.5</v>
      </c>
      <c r="N156" s="14">
        <v>5</v>
      </c>
      <c r="O156" s="14">
        <v>5.5</v>
      </c>
      <c r="P156" s="14">
        <v>3</v>
      </c>
      <c r="Q156" s="14">
        <v>4.5</v>
      </c>
      <c r="R156" s="14">
        <v>4.5</v>
      </c>
      <c r="S156" s="14">
        <v>4.5</v>
      </c>
      <c r="T156" s="14">
        <v>4</v>
      </c>
      <c r="U156" s="14">
        <v>4.5</v>
      </c>
      <c r="V156" s="14">
        <v>4.5</v>
      </c>
      <c r="W156" s="14">
        <v>4</v>
      </c>
      <c r="X156" s="14">
        <v>4.5</v>
      </c>
      <c r="Y156" s="14">
        <v>4.5</v>
      </c>
      <c r="Z156" s="14">
        <v>4.5</v>
      </c>
      <c r="AA156" s="14">
        <v>4.5</v>
      </c>
      <c r="AB156" s="14">
        <v>4</v>
      </c>
      <c r="AC156" s="14">
        <v>4</v>
      </c>
      <c r="AD156" s="14">
        <v>4</v>
      </c>
      <c r="AE156" s="14">
        <v>4</v>
      </c>
      <c r="AF156" s="14">
        <v>4.5</v>
      </c>
      <c r="AG156" s="14">
        <v>4</v>
      </c>
      <c r="AH156" s="14">
        <v>4</v>
      </c>
      <c r="AI156" s="14">
        <v>4</v>
      </c>
      <c r="AJ156" s="14"/>
      <c r="AK156" s="14">
        <f t="shared" si="53"/>
        <v>134</v>
      </c>
      <c r="AL156" s="14">
        <v>35</v>
      </c>
      <c r="AM156" s="36">
        <f t="shared" si="54"/>
        <v>4690</v>
      </c>
      <c r="AN156" s="38">
        <v>65</v>
      </c>
      <c r="AO156" s="36">
        <v>100</v>
      </c>
      <c r="AP156" s="36">
        <v>100</v>
      </c>
      <c r="AQ156" s="41">
        <v>65</v>
      </c>
      <c r="AR156" s="14"/>
      <c r="AS156" s="14"/>
      <c r="AT156" s="14">
        <v>350</v>
      </c>
      <c r="AU156" s="40">
        <f>AO156+AP156+AQ156+AR156+AS156+AT156+AX156</f>
        <v>749</v>
      </c>
      <c r="AV156" s="40">
        <f t="shared" si="55"/>
        <v>0</v>
      </c>
      <c r="AW156" s="40">
        <v>250</v>
      </c>
      <c r="AX156" s="40">
        <f t="shared" si="56"/>
        <v>134</v>
      </c>
      <c r="AY156" s="40">
        <f t="shared" si="57"/>
        <v>384</v>
      </c>
      <c r="AZ156" s="40">
        <f>AO156</f>
        <v>100</v>
      </c>
      <c r="BA156" s="40">
        <f t="shared" ref="BA156:BA161" si="59">AP156</f>
        <v>100</v>
      </c>
      <c r="BB156" s="40">
        <f t="shared" si="58"/>
        <v>3941</v>
      </c>
      <c r="BC156" s="14" t="s">
        <v>243</v>
      </c>
      <c r="BD156" s="48">
        <v>5028501020299400</v>
      </c>
      <c r="BE156" s="7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  <c r="ED156" s="15"/>
      <c r="EE156" s="15"/>
      <c r="EF156" s="15"/>
      <c r="EG156" s="15"/>
      <c r="EH156" s="15"/>
      <c r="EI156" s="15"/>
      <c r="EJ156" s="15"/>
      <c r="EK156" s="15"/>
      <c r="EL156" s="15"/>
      <c r="EM156" s="15"/>
      <c r="EN156" s="15"/>
      <c r="EO156" s="15"/>
      <c r="EP156" s="15"/>
      <c r="EQ156" s="15"/>
      <c r="ER156" s="15"/>
      <c r="ES156" s="15"/>
      <c r="ET156" s="15"/>
      <c r="EU156" s="15"/>
      <c r="EV156" s="15"/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  <c r="GS156" s="15"/>
      <c r="GT156" s="15"/>
      <c r="GU156" s="15"/>
      <c r="GV156" s="15"/>
      <c r="GW156" s="15"/>
      <c r="GX156" s="15"/>
      <c r="GY156" s="15"/>
      <c r="GZ156" s="15"/>
      <c r="HA156" s="15"/>
      <c r="HB156" s="15"/>
      <c r="HC156" s="15"/>
      <c r="HD156" s="15"/>
      <c r="HE156" s="15"/>
      <c r="HF156" s="15"/>
      <c r="HG156" s="15"/>
      <c r="HH156" s="15"/>
      <c r="HI156" s="15"/>
      <c r="HJ156" s="15"/>
      <c r="HK156" s="15"/>
      <c r="HL156" s="15"/>
      <c r="HM156" s="15"/>
      <c r="HN156" s="15"/>
      <c r="HO156" s="15"/>
      <c r="HP156" s="15"/>
      <c r="HQ156" s="15"/>
      <c r="HR156" s="15"/>
      <c r="HS156" s="15"/>
      <c r="HT156" s="15"/>
      <c r="HU156" s="15"/>
      <c r="HV156" s="15"/>
      <c r="HW156" s="15"/>
      <c r="HX156" s="15"/>
      <c r="HY156" s="15"/>
      <c r="HZ156" s="15"/>
      <c r="IA156" s="15"/>
      <c r="IB156" s="15"/>
      <c r="IC156" s="15"/>
      <c r="ID156" s="15"/>
      <c r="IE156" s="15"/>
      <c r="IF156" s="15"/>
      <c r="IG156" s="15"/>
      <c r="IH156" s="15"/>
      <c r="II156" s="15"/>
      <c r="IJ156" s="15"/>
      <c r="IK156" s="15"/>
      <c r="IL156" s="15"/>
      <c r="IM156" s="15"/>
      <c r="IN156" s="15"/>
      <c r="IO156" s="15"/>
      <c r="IP156" s="15"/>
      <c r="IQ156" s="15"/>
      <c r="IR156" s="15"/>
      <c r="IS156" s="15"/>
      <c r="IT156" s="15"/>
      <c r="IU156" s="15"/>
      <c r="IV156" s="15"/>
      <c r="IW156" s="15"/>
      <c r="IX156" s="15"/>
    </row>
    <row r="157" ht="15.85" spans="1:258">
      <c r="A157" s="13">
        <v>43</v>
      </c>
      <c r="B157" s="19" t="s">
        <v>315</v>
      </c>
      <c r="C157" s="19" t="s">
        <v>36</v>
      </c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4"/>
      <c r="AC157" s="19"/>
      <c r="AD157" s="19"/>
      <c r="AE157" s="19"/>
      <c r="AF157" s="19"/>
      <c r="AG157" s="19"/>
      <c r="AH157" s="19"/>
      <c r="AI157" s="19"/>
      <c r="AJ157" s="19"/>
      <c r="AK157" s="14">
        <f t="shared" si="53"/>
        <v>0</v>
      </c>
      <c r="AL157" s="14">
        <v>35</v>
      </c>
      <c r="AM157" s="36">
        <f t="shared" si="54"/>
        <v>0</v>
      </c>
      <c r="AN157" s="19">
        <v>1145</v>
      </c>
      <c r="AO157" s="36">
        <v>0</v>
      </c>
      <c r="AP157" s="36">
        <v>0</v>
      </c>
      <c r="AQ157" s="41"/>
      <c r="AR157" s="19"/>
      <c r="AS157" s="19"/>
      <c r="AT157" s="18"/>
      <c r="AU157" s="40">
        <f>AO157+AP157+AQ157+AR157+AS157+AT157+AX157</f>
        <v>0</v>
      </c>
      <c r="AV157" s="40">
        <f t="shared" si="55"/>
        <v>1145</v>
      </c>
      <c r="AW157" s="40">
        <v>62.5</v>
      </c>
      <c r="AX157" s="40">
        <f t="shared" si="56"/>
        <v>0</v>
      </c>
      <c r="AY157" s="40">
        <f t="shared" si="57"/>
        <v>62.5</v>
      </c>
      <c r="AZ157" s="40">
        <f>AO157</f>
        <v>0</v>
      </c>
      <c r="BA157" s="40">
        <f t="shared" si="59"/>
        <v>0</v>
      </c>
      <c r="BB157" s="40">
        <f t="shared" si="58"/>
        <v>0</v>
      </c>
      <c r="BC157" s="19" t="s">
        <v>243</v>
      </c>
      <c r="BD157" s="48">
        <v>502006880800</v>
      </c>
      <c r="BE157" s="7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/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/>
      <c r="GW157" s="15"/>
      <c r="GX157" s="15"/>
      <c r="GY157" s="15"/>
      <c r="GZ157" s="15"/>
      <c r="HA157" s="15"/>
      <c r="HB157" s="15"/>
      <c r="HC157" s="15"/>
      <c r="HD157" s="15"/>
      <c r="HE157" s="15"/>
      <c r="HF157" s="15"/>
      <c r="HG157" s="15"/>
      <c r="HH157" s="15"/>
      <c r="HI157" s="15"/>
      <c r="HJ157" s="15"/>
      <c r="HK157" s="15"/>
      <c r="HL157" s="15"/>
      <c r="HM157" s="15"/>
      <c r="HN157" s="15"/>
      <c r="HO157" s="15"/>
      <c r="HP157" s="15"/>
      <c r="HQ157" s="15"/>
      <c r="HR157" s="15"/>
      <c r="HS157" s="15"/>
      <c r="HT157" s="15"/>
      <c r="HU157" s="15"/>
      <c r="HV157" s="15"/>
      <c r="HW157" s="15"/>
      <c r="HX157" s="15"/>
      <c r="HY157" s="15"/>
      <c r="HZ157" s="15"/>
      <c r="IA157" s="15"/>
      <c r="IB157" s="15"/>
      <c r="IC157" s="15"/>
      <c r="ID157" s="15"/>
      <c r="IE157" s="15"/>
      <c r="IF157" s="15"/>
      <c r="IG157" s="15"/>
      <c r="IH157" s="15"/>
      <c r="II157" s="15"/>
      <c r="IJ157" s="15"/>
      <c r="IK157" s="15"/>
      <c r="IL157" s="15"/>
      <c r="IM157" s="15"/>
      <c r="IN157" s="15"/>
      <c r="IO157" s="15"/>
      <c r="IP157" s="15"/>
      <c r="IQ157" s="15"/>
      <c r="IR157" s="15"/>
      <c r="IS157" s="15"/>
      <c r="IT157" s="15"/>
      <c r="IU157" s="15"/>
      <c r="IV157" s="15"/>
      <c r="IW157" s="15"/>
      <c r="IX157" s="15"/>
    </row>
    <row r="158" ht="15.85" spans="1:258">
      <c r="A158" s="13">
        <v>61</v>
      </c>
      <c r="B158" s="19" t="s">
        <v>316</v>
      </c>
      <c r="C158" s="19" t="s">
        <v>36</v>
      </c>
      <c r="D158" s="19"/>
      <c r="E158" s="19"/>
      <c r="F158" s="19"/>
      <c r="G158" s="19">
        <v>6</v>
      </c>
      <c r="H158" s="19">
        <v>5</v>
      </c>
      <c r="I158" s="19">
        <v>5</v>
      </c>
      <c r="J158" s="19">
        <v>5</v>
      </c>
      <c r="K158" s="19">
        <v>5</v>
      </c>
      <c r="L158" s="19">
        <v>5</v>
      </c>
      <c r="M158" s="19">
        <v>5</v>
      </c>
      <c r="N158" s="19">
        <v>5</v>
      </c>
      <c r="O158" s="19">
        <v>5</v>
      </c>
      <c r="P158" s="19">
        <v>5</v>
      </c>
      <c r="Q158" s="19"/>
      <c r="R158" s="19">
        <v>5</v>
      </c>
      <c r="S158" s="19">
        <v>5</v>
      </c>
      <c r="T158" s="19">
        <v>5</v>
      </c>
      <c r="U158" s="19">
        <v>5</v>
      </c>
      <c r="V158" s="19">
        <v>5</v>
      </c>
      <c r="W158" s="19">
        <v>5</v>
      </c>
      <c r="X158" s="19">
        <v>5</v>
      </c>
      <c r="Y158" s="19">
        <v>4</v>
      </c>
      <c r="Z158" s="19">
        <v>5</v>
      </c>
      <c r="AA158" s="19">
        <v>5</v>
      </c>
      <c r="AB158" s="14">
        <v>4.5</v>
      </c>
      <c r="AC158" s="19">
        <v>5</v>
      </c>
      <c r="AD158" s="19">
        <v>5</v>
      </c>
      <c r="AE158" s="19">
        <v>4</v>
      </c>
      <c r="AF158" s="19">
        <v>4</v>
      </c>
      <c r="AG158" s="19">
        <v>4</v>
      </c>
      <c r="AH158" s="19">
        <v>4</v>
      </c>
      <c r="AI158" s="19">
        <v>4</v>
      </c>
      <c r="AJ158" s="19"/>
      <c r="AK158" s="14">
        <f t="shared" si="53"/>
        <v>134.5</v>
      </c>
      <c r="AL158" s="14">
        <v>35</v>
      </c>
      <c r="AM158" s="36">
        <f t="shared" si="54"/>
        <v>4707.5</v>
      </c>
      <c r="AN158" s="19">
        <v>1205.5</v>
      </c>
      <c r="AO158" s="36">
        <v>0</v>
      </c>
      <c r="AP158" s="36">
        <v>100</v>
      </c>
      <c r="AQ158" s="41">
        <v>0</v>
      </c>
      <c r="AR158" s="19"/>
      <c r="AS158" s="19"/>
      <c r="AT158" s="18">
        <v>4600</v>
      </c>
      <c r="AU158" s="40">
        <v>4707.5</v>
      </c>
      <c r="AV158" s="40">
        <f t="shared" si="55"/>
        <v>1205.5</v>
      </c>
      <c r="AW158" s="40">
        <v>1202.5</v>
      </c>
      <c r="AX158" s="40">
        <f t="shared" si="56"/>
        <v>134.5</v>
      </c>
      <c r="AY158" s="40">
        <f t="shared" si="57"/>
        <v>1337</v>
      </c>
      <c r="AZ158" s="40">
        <v>1000</v>
      </c>
      <c r="BA158" s="40">
        <f t="shared" si="59"/>
        <v>100</v>
      </c>
      <c r="BB158" s="40">
        <f t="shared" si="58"/>
        <v>0</v>
      </c>
      <c r="BC158" s="19" t="s">
        <v>243</v>
      </c>
      <c r="BD158" s="48">
        <v>92910101065</v>
      </c>
      <c r="BE158" s="7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/>
      <c r="HU158" s="15"/>
      <c r="HV158" s="15"/>
      <c r="HW158" s="15"/>
      <c r="HX158" s="15"/>
      <c r="HY158" s="15"/>
      <c r="HZ158" s="15"/>
      <c r="IA158" s="15"/>
      <c r="IB158" s="15"/>
      <c r="IC158" s="15"/>
      <c r="ID158" s="15"/>
      <c r="IE158" s="15"/>
      <c r="IF158" s="15"/>
      <c r="IG158" s="15"/>
      <c r="IH158" s="15"/>
      <c r="II158" s="15"/>
      <c r="IJ158" s="15"/>
      <c r="IK158" s="15"/>
      <c r="IL158" s="15"/>
      <c r="IM158" s="15"/>
      <c r="IN158" s="15"/>
      <c r="IO158" s="15"/>
      <c r="IP158" s="15"/>
      <c r="IQ158" s="15"/>
      <c r="IR158" s="15"/>
      <c r="IS158" s="15"/>
      <c r="IT158" s="15"/>
      <c r="IU158" s="15"/>
      <c r="IV158" s="15"/>
      <c r="IW158" s="15"/>
      <c r="IX158" s="15"/>
    </row>
    <row r="159" ht="15.85" spans="1:258">
      <c r="A159" s="13">
        <v>62</v>
      </c>
      <c r="B159" s="19" t="s">
        <v>317</v>
      </c>
      <c r="C159" s="19" t="s">
        <v>36</v>
      </c>
      <c r="D159" s="19">
        <v>5099278</v>
      </c>
      <c r="E159" s="19"/>
      <c r="F159" s="19">
        <v>1.5</v>
      </c>
      <c r="G159" s="19"/>
      <c r="H159" s="19">
        <v>1.5</v>
      </c>
      <c r="I159" s="19">
        <v>1.5</v>
      </c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4"/>
      <c r="AC159" s="19"/>
      <c r="AD159" s="19"/>
      <c r="AE159" s="19"/>
      <c r="AF159" s="19"/>
      <c r="AG159" s="19"/>
      <c r="AH159" s="19"/>
      <c r="AI159" s="19"/>
      <c r="AJ159" s="19"/>
      <c r="AK159" s="14">
        <f t="shared" si="53"/>
        <v>4.5</v>
      </c>
      <c r="AL159" s="14">
        <v>35</v>
      </c>
      <c r="AM159" s="36">
        <f t="shared" si="54"/>
        <v>157.5</v>
      </c>
      <c r="AN159" s="19">
        <v>0</v>
      </c>
      <c r="AO159" s="36">
        <v>100</v>
      </c>
      <c r="AP159" s="36">
        <v>0</v>
      </c>
      <c r="AQ159" s="41"/>
      <c r="AR159" s="19"/>
      <c r="AS159" s="19"/>
      <c r="AT159" s="18"/>
      <c r="AU159" s="40">
        <v>157.5</v>
      </c>
      <c r="AV159" s="40">
        <f t="shared" si="55"/>
        <v>0</v>
      </c>
      <c r="AW159" s="40">
        <v>276</v>
      </c>
      <c r="AX159" s="40">
        <f t="shared" si="56"/>
        <v>4.5</v>
      </c>
      <c r="AY159" s="40">
        <f t="shared" si="57"/>
        <v>280.5</v>
      </c>
      <c r="AZ159" s="40">
        <f>AO159</f>
        <v>100</v>
      </c>
      <c r="BA159" s="40">
        <f t="shared" si="59"/>
        <v>0</v>
      </c>
      <c r="BB159" s="40">
        <f t="shared" si="58"/>
        <v>0</v>
      </c>
      <c r="BC159" s="19" t="s">
        <v>243</v>
      </c>
      <c r="BD159" s="48" t="s">
        <v>318</v>
      </c>
      <c r="BE159" s="7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  <c r="HB159" s="15"/>
      <c r="HC159" s="15"/>
      <c r="HD159" s="15"/>
      <c r="HE159" s="15"/>
      <c r="HF159" s="15"/>
      <c r="HG159" s="15"/>
      <c r="HH159" s="15"/>
      <c r="HI159" s="15"/>
      <c r="HJ159" s="15"/>
      <c r="HK159" s="15"/>
      <c r="HL159" s="15"/>
      <c r="HM159" s="15"/>
      <c r="HN159" s="15"/>
      <c r="HO159" s="15"/>
      <c r="HP159" s="15"/>
      <c r="HQ159" s="15"/>
      <c r="HR159" s="15"/>
      <c r="HS159" s="15"/>
      <c r="HT159" s="15"/>
      <c r="HU159" s="15"/>
      <c r="HV159" s="15"/>
      <c r="HW159" s="15"/>
      <c r="HX159" s="15"/>
      <c r="HY159" s="15"/>
      <c r="HZ159" s="15"/>
      <c r="IA159" s="15"/>
      <c r="IB159" s="15"/>
      <c r="IC159" s="15"/>
      <c r="ID159" s="15"/>
      <c r="IE159" s="15"/>
      <c r="IF159" s="15"/>
      <c r="IG159" s="15"/>
      <c r="IH159" s="15"/>
      <c r="II159" s="15"/>
      <c r="IJ159" s="15"/>
      <c r="IK159" s="15"/>
      <c r="IL159" s="15"/>
      <c r="IM159" s="15"/>
      <c r="IN159" s="15"/>
      <c r="IO159" s="15"/>
      <c r="IP159" s="15"/>
      <c r="IQ159" s="15"/>
      <c r="IR159" s="15"/>
      <c r="IS159" s="15"/>
      <c r="IT159" s="15"/>
      <c r="IU159" s="15"/>
      <c r="IV159" s="15"/>
      <c r="IW159" s="15"/>
      <c r="IX159" s="15"/>
    </row>
    <row r="160" ht="15.85" spans="1:258">
      <c r="A160" s="13">
        <v>64</v>
      </c>
      <c r="B160" s="19" t="s">
        <v>319</v>
      </c>
      <c r="C160" s="19" t="s">
        <v>36</v>
      </c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4"/>
      <c r="AC160" s="19"/>
      <c r="AD160" s="19"/>
      <c r="AE160" s="19"/>
      <c r="AF160" s="19"/>
      <c r="AG160" s="19"/>
      <c r="AH160" s="19"/>
      <c r="AI160" s="19"/>
      <c r="AJ160" s="19"/>
      <c r="AK160" s="14">
        <f t="shared" si="53"/>
        <v>0</v>
      </c>
      <c r="AL160" s="14">
        <v>35</v>
      </c>
      <c r="AM160" s="36">
        <f t="shared" si="54"/>
        <v>0</v>
      </c>
      <c r="AN160" s="19">
        <v>0</v>
      </c>
      <c r="AO160" s="36">
        <v>0</v>
      </c>
      <c r="AP160" s="36">
        <v>0</v>
      </c>
      <c r="AQ160" s="41"/>
      <c r="AR160" s="19"/>
      <c r="AS160" s="19"/>
      <c r="AT160" s="18"/>
      <c r="AU160" s="40">
        <f t="shared" ref="AU160:AU191" si="60">AO160+AP160+AQ160+AR160+AS160+AT160+AX160</f>
        <v>0</v>
      </c>
      <c r="AV160" s="40">
        <f t="shared" si="55"/>
        <v>0</v>
      </c>
      <c r="AW160" s="40">
        <v>170</v>
      </c>
      <c r="AX160" s="40">
        <f t="shared" si="56"/>
        <v>0</v>
      </c>
      <c r="AY160" s="40">
        <f t="shared" si="57"/>
        <v>170</v>
      </c>
      <c r="AZ160" s="40">
        <v>200</v>
      </c>
      <c r="BA160" s="40">
        <f t="shared" si="59"/>
        <v>0</v>
      </c>
      <c r="BB160" s="40">
        <f t="shared" si="58"/>
        <v>0</v>
      </c>
      <c r="BC160" s="19" t="s">
        <v>243</v>
      </c>
      <c r="BD160" s="48">
        <v>502009996100</v>
      </c>
      <c r="BE160" s="7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  <c r="HZ160" s="15"/>
      <c r="IA160" s="15"/>
      <c r="IB160" s="15"/>
      <c r="IC160" s="15"/>
      <c r="ID160" s="15"/>
      <c r="IE160" s="15"/>
      <c r="IF160" s="15"/>
      <c r="IG160" s="15"/>
      <c r="IH160" s="15"/>
      <c r="II160" s="15"/>
      <c r="IJ160" s="15"/>
      <c r="IK160" s="15"/>
      <c r="IL160" s="15"/>
      <c r="IM160" s="15"/>
      <c r="IN160" s="15"/>
      <c r="IO160" s="15"/>
      <c r="IP160" s="15"/>
      <c r="IQ160" s="15"/>
      <c r="IR160" s="15"/>
      <c r="IS160" s="15"/>
      <c r="IT160" s="15"/>
      <c r="IU160" s="15"/>
      <c r="IV160" s="15"/>
      <c r="IW160" s="15"/>
      <c r="IX160" s="15"/>
    </row>
    <row r="161" ht="15.85" spans="1:258">
      <c r="A161" s="13">
        <v>68</v>
      </c>
      <c r="B161" s="19" t="s">
        <v>320</v>
      </c>
      <c r="C161" s="19" t="s">
        <v>36</v>
      </c>
      <c r="D161" s="19">
        <v>3238872</v>
      </c>
      <c r="E161" s="19"/>
      <c r="F161" s="19">
        <v>3</v>
      </c>
      <c r="G161" s="19">
        <v>2.5</v>
      </c>
      <c r="H161" s="19">
        <v>2.5</v>
      </c>
      <c r="I161" s="19">
        <v>4</v>
      </c>
      <c r="J161" s="19">
        <v>2</v>
      </c>
      <c r="K161" s="19">
        <v>2</v>
      </c>
      <c r="L161" s="19">
        <v>3</v>
      </c>
      <c r="M161" s="19">
        <v>2</v>
      </c>
      <c r="N161" s="19">
        <v>2.5</v>
      </c>
      <c r="O161" s="19">
        <v>2</v>
      </c>
      <c r="P161" s="19">
        <v>2.5</v>
      </c>
      <c r="Q161" s="19">
        <v>2.5</v>
      </c>
      <c r="R161" s="19">
        <v>2.5</v>
      </c>
      <c r="S161" s="19">
        <v>2.5</v>
      </c>
      <c r="T161" s="19">
        <v>2.5</v>
      </c>
      <c r="U161" s="19">
        <v>3</v>
      </c>
      <c r="V161" s="19">
        <v>2</v>
      </c>
      <c r="W161" s="19">
        <v>2</v>
      </c>
      <c r="X161" s="19">
        <v>2.5</v>
      </c>
      <c r="Y161" s="19">
        <v>2</v>
      </c>
      <c r="Z161" s="19">
        <v>2.5</v>
      </c>
      <c r="AA161" s="19">
        <v>3</v>
      </c>
      <c r="AB161" s="14">
        <v>3</v>
      </c>
      <c r="AC161" s="19">
        <v>2.5</v>
      </c>
      <c r="AD161" s="19">
        <v>2.5</v>
      </c>
      <c r="AE161" s="19">
        <v>2.5</v>
      </c>
      <c r="AF161" s="19">
        <v>2.5</v>
      </c>
      <c r="AG161" s="19">
        <v>1.5</v>
      </c>
      <c r="AH161" s="19">
        <v>2</v>
      </c>
      <c r="AI161" s="19">
        <v>3</v>
      </c>
      <c r="AJ161" s="19"/>
      <c r="AK161" s="14">
        <f t="shared" si="53"/>
        <v>74.5</v>
      </c>
      <c r="AL161" s="14">
        <v>35</v>
      </c>
      <c r="AM161" s="36">
        <f t="shared" si="54"/>
        <v>2607.5</v>
      </c>
      <c r="AN161" s="19">
        <v>0</v>
      </c>
      <c r="AO161" s="36">
        <v>100</v>
      </c>
      <c r="AP161" s="36">
        <v>100</v>
      </c>
      <c r="AQ161" s="41"/>
      <c r="AR161" s="19"/>
      <c r="AS161" s="19"/>
      <c r="AT161" s="19"/>
      <c r="AU161" s="40">
        <f t="shared" si="60"/>
        <v>274.5</v>
      </c>
      <c r="AV161" s="40">
        <f t="shared" si="55"/>
        <v>0</v>
      </c>
      <c r="AW161" s="40">
        <v>403</v>
      </c>
      <c r="AX161" s="40">
        <f t="shared" si="56"/>
        <v>74.5</v>
      </c>
      <c r="AY161" s="40">
        <f t="shared" si="57"/>
        <v>477.5</v>
      </c>
      <c r="AZ161" s="40">
        <f>AO161</f>
        <v>100</v>
      </c>
      <c r="BA161" s="40">
        <f t="shared" si="59"/>
        <v>100</v>
      </c>
      <c r="BB161" s="40">
        <f t="shared" si="58"/>
        <v>2333</v>
      </c>
      <c r="BC161" s="19" t="s">
        <v>243</v>
      </c>
      <c r="BD161" s="48">
        <v>5029291010170700</v>
      </c>
      <c r="BE161" s="7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  <c r="HB161" s="15"/>
      <c r="HC161" s="15"/>
      <c r="HD161" s="15"/>
      <c r="HE161" s="15"/>
      <c r="HF161" s="15"/>
      <c r="HG161" s="15"/>
      <c r="HH161" s="15"/>
      <c r="HI161" s="15"/>
      <c r="HJ161" s="15"/>
      <c r="HK161" s="15"/>
      <c r="HL161" s="15"/>
      <c r="HM161" s="15"/>
      <c r="HN161" s="15"/>
      <c r="HO161" s="15"/>
      <c r="HP161" s="15"/>
      <c r="HQ161" s="15"/>
      <c r="HR161" s="15"/>
      <c r="HS161" s="15"/>
      <c r="HT161" s="15"/>
      <c r="HU161" s="15"/>
      <c r="HV161" s="15"/>
      <c r="HW161" s="15"/>
      <c r="HX161" s="15"/>
      <c r="HY161" s="15"/>
      <c r="HZ161" s="15"/>
      <c r="IA161" s="15"/>
      <c r="IB161" s="15"/>
      <c r="IC161" s="15"/>
      <c r="ID161" s="15"/>
      <c r="IE161" s="15"/>
      <c r="IF161" s="15"/>
      <c r="IG161" s="15"/>
      <c r="IH161" s="15"/>
      <c r="II161" s="15"/>
      <c r="IJ161" s="15"/>
      <c r="IK161" s="15"/>
      <c r="IL161" s="15"/>
      <c r="IM161" s="15"/>
      <c r="IN161" s="15"/>
      <c r="IO161" s="15"/>
      <c r="IP161" s="15"/>
      <c r="IQ161" s="15"/>
      <c r="IR161" s="15"/>
      <c r="IS161" s="15"/>
      <c r="IT161" s="15"/>
      <c r="IU161" s="15"/>
      <c r="IV161" s="15"/>
      <c r="IW161" s="15"/>
      <c r="IX161" s="15"/>
    </row>
    <row r="162" ht="15.85" spans="1:258">
      <c r="A162" s="13">
        <v>81</v>
      </c>
      <c r="B162" s="18" t="s">
        <v>321</v>
      </c>
      <c r="C162" s="19" t="s">
        <v>96</v>
      </c>
      <c r="D162" s="19"/>
      <c r="E162" s="19"/>
      <c r="F162" s="19">
        <v>13.5</v>
      </c>
      <c r="G162" s="19">
        <v>12.5</v>
      </c>
      <c r="H162" s="14">
        <v>12.5</v>
      </c>
      <c r="I162" s="19">
        <v>13.5</v>
      </c>
      <c r="J162" s="19">
        <v>13</v>
      </c>
      <c r="K162" s="19">
        <v>11.5</v>
      </c>
      <c r="L162" s="19">
        <v>12.5</v>
      </c>
      <c r="M162" s="19">
        <v>13.5</v>
      </c>
      <c r="N162" s="19">
        <v>12</v>
      </c>
      <c r="O162" s="19">
        <v>12.5</v>
      </c>
      <c r="P162" s="19">
        <v>12.5</v>
      </c>
      <c r="Q162" s="19">
        <v>12.5</v>
      </c>
      <c r="R162" s="19">
        <v>11.5</v>
      </c>
      <c r="S162" s="19">
        <v>12</v>
      </c>
      <c r="T162" s="19">
        <v>12</v>
      </c>
      <c r="U162" s="19">
        <v>12.5</v>
      </c>
      <c r="V162" s="19">
        <v>12.5</v>
      </c>
      <c r="W162" s="19">
        <v>11.5</v>
      </c>
      <c r="X162" s="19">
        <v>11.5</v>
      </c>
      <c r="Y162" s="19">
        <v>12.5</v>
      </c>
      <c r="Z162" s="19">
        <v>13</v>
      </c>
      <c r="AA162" s="19">
        <v>11.5</v>
      </c>
      <c r="AB162" s="14">
        <v>12</v>
      </c>
      <c r="AC162" s="19">
        <v>12</v>
      </c>
      <c r="AD162" s="19">
        <v>12.5</v>
      </c>
      <c r="AE162" s="19">
        <v>12.5</v>
      </c>
      <c r="AF162" s="19">
        <v>12</v>
      </c>
      <c r="AG162" s="14">
        <v>11.5</v>
      </c>
      <c r="AH162" s="19">
        <v>12.5</v>
      </c>
      <c r="AI162" s="19">
        <v>12</v>
      </c>
      <c r="AJ162" s="19"/>
      <c r="AK162" s="14">
        <f t="shared" si="53"/>
        <v>369.5</v>
      </c>
      <c r="AL162" s="14">
        <v>35</v>
      </c>
      <c r="AM162" s="36">
        <f t="shared" si="54"/>
        <v>12932.5</v>
      </c>
      <c r="AN162" s="19">
        <v>0</v>
      </c>
      <c r="AO162" s="36">
        <v>0</v>
      </c>
      <c r="AP162" s="36">
        <v>100</v>
      </c>
      <c r="AQ162" s="41"/>
      <c r="AR162" s="19"/>
      <c r="AS162" s="19"/>
      <c r="AT162" s="18"/>
      <c r="AU162" s="40">
        <f t="shared" si="60"/>
        <v>469.5</v>
      </c>
      <c r="AV162" s="40">
        <f t="shared" si="55"/>
        <v>0</v>
      </c>
      <c r="AW162" s="40">
        <v>2057.5</v>
      </c>
      <c r="AX162" s="40">
        <f t="shared" si="56"/>
        <v>369.5</v>
      </c>
      <c r="AY162" s="40">
        <f t="shared" si="57"/>
        <v>2427</v>
      </c>
      <c r="AZ162" s="40">
        <v>1000</v>
      </c>
      <c r="BA162" s="40">
        <v>1200</v>
      </c>
      <c r="BB162" s="40">
        <f t="shared" si="58"/>
        <v>12463</v>
      </c>
      <c r="BC162" s="19" t="s">
        <v>243</v>
      </c>
      <c r="BD162" s="48">
        <v>5020023481</v>
      </c>
      <c r="BE162" s="7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  <c r="HZ162" s="15"/>
      <c r="IA162" s="15"/>
      <c r="IB162" s="15"/>
      <c r="IC162" s="15"/>
      <c r="ID162" s="15"/>
      <c r="IE162" s="15"/>
      <c r="IF162" s="15"/>
      <c r="IG162" s="15"/>
      <c r="IH162" s="15"/>
      <c r="II162" s="15"/>
      <c r="IJ162" s="15"/>
      <c r="IK162" s="15"/>
      <c r="IL162" s="15"/>
      <c r="IM162" s="15"/>
      <c r="IN162" s="15"/>
      <c r="IO162" s="15"/>
      <c r="IP162" s="15"/>
      <c r="IQ162" s="15"/>
      <c r="IR162" s="15"/>
      <c r="IS162" s="15"/>
      <c r="IT162" s="15"/>
      <c r="IU162" s="15"/>
      <c r="IV162" s="15"/>
      <c r="IW162" s="15"/>
      <c r="IX162" s="15"/>
    </row>
    <row r="163" ht="15.85" spans="1:258">
      <c r="A163" s="13">
        <v>90</v>
      </c>
      <c r="B163" s="18" t="s">
        <v>322</v>
      </c>
      <c r="C163" s="19" t="s">
        <v>96</v>
      </c>
      <c r="D163" s="19"/>
      <c r="E163" s="19"/>
      <c r="F163" s="19"/>
      <c r="G163" s="14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4"/>
      <c r="AC163" s="19"/>
      <c r="AD163" s="19"/>
      <c r="AE163" s="19"/>
      <c r="AF163" s="19"/>
      <c r="AG163" s="14"/>
      <c r="AH163" s="19"/>
      <c r="AI163" s="19"/>
      <c r="AJ163" s="19"/>
      <c r="AK163" s="14">
        <f t="shared" si="53"/>
        <v>0</v>
      </c>
      <c r="AL163" s="14">
        <v>35</v>
      </c>
      <c r="AM163" s="36">
        <f t="shared" si="54"/>
        <v>0</v>
      </c>
      <c r="AN163" s="19">
        <v>0</v>
      </c>
      <c r="AO163" s="36">
        <v>0</v>
      </c>
      <c r="AP163" s="36">
        <v>0</v>
      </c>
      <c r="AQ163" s="41"/>
      <c r="AR163" s="19"/>
      <c r="AS163" s="19"/>
      <c r="AT163" s="18"/>
      <c r="AU163" s="40">
        <f t="shared" si="60"/>
        <v>0</v>
      </c>
      <c r="AV163" s="40">
        <f t="shared" si="55"/>
        <v>0</v>
      </c>
      <c r="AW163" s="40">
        <v>404</v>
      </c>
      <c r="AX163" s="40">
        <f t="shared" si="56"/>
        <v>0</v>
      </c>
      <c r="AY163" s="40">
        <f t="shared" si="57"/>
        <v>404</v>
      </c>
      <c r="AZ163" s="40">
        <f>AO163</f>
        <v>0</v>
      </c>
      <c r="BA163" s="40">
        <f>AP163</f>
        <v>0</v>
      </c>
      <c r="BB163" s="40">
        <f t="shared" si="58"/>
        <v>0</v>
      </c>
      <c r="BC163" s="19" t="s">
        <v>243</v>
      </c>
      <c r="BD163" s="48">
        <v>5029291010178100</v>
      </c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</row>
    <row r="164" s="28" customFormat="1" ht="15.85" spans="1:258">
      <c r="A164" s="13">
        <v>92</v>
      </c>
      <c r="B164" s="18" t="s">
        <v>323</v>
      </c>
      <c r="C164" s="19" t="s">
        <v>96</v>
      </c>
      <c r="D164" s="19"/>
      <c r="E164" s="19"/>
      <c r="F164" s="19"/>
      <c r="G164" s="14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4"/>
      <c r="AC164" s="19"/>
      <c r="AD164" s="19"/>
      <c r="AE164" s="19"/>
      <c r="AF164" s="19"/>
      <c r="AG164" s="14"/>
      <c r="AH164" s="19"/>
      <c r="AI164" s="19"/>
      <c r="AJ164" s="19"/>
      <c r="AK164" s="14">
        <f t="shared" si="53"/>
        <v>0</v>
      </c>
      <c r="AL164" s="14">
        <v>35</v>
      </c>
      <c r="AM164" s="36">
        <f t="shared" si="54"/>
        <v>0</v>
      </c>
      <c r="AN164" s="19">
        <v>0</v>
      </c>
      <c r="AO164" s="36">
        <v>0</v>
      </c>
      <c r="AP164" s="36">
        <v>0</v>
      </c>
      <c r="AQ164" s="41"/>
      <c r="AR164" s="19"/>
      <c r="AS164" s="19"/>
      <c r="AT164" s="18"/>
      <c r="AU164" s="40">
        <f t="shared" si="60"/>
        <v>0</v>
      </c>
      <c r="AV164" s="40">
        <f t="shared" si="55"/>
        <v>0</v>
      </c>
      <c r="AW164" s="40">
        <v>98.5</v>
      </c>
      <c r="AX164" s="40">
        <f t="shared" si="56"/>
        <v>0</v>
      </c>
      <c r="AY164" s="40">
        <f t="shared" si="57"/>
        <v>98.5</v>
      </c>
      <c r="AZ164" s="40">
        <v>1000</v>
      </c>
      <c r="BA164" s="40">
        <f>AP164</f>
        <v>0</v>
      </c>
      <c r="BB164" s="40">
        <f t="shared" si="58"/>
        <v>0</v>
      </c>
      <c r="BC164" s="19" t="s">
        <v>243</v>
      </c>
      <c r="BD164" s="48" t="s">
        <v>324</v>
      </c>
      <c r="BE164" s="7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  <c r="HB164" s="15"/>
      <c r="HC164" s="15"/>
      <c r="HD164" s="15"/>
      <c r="HE164" s="15"/>
      <c r="HF164" s="15"/>
      <c r="HG164" s="15"/>
      <c r="HH164" s="15"/>
      <c r="HI164" s="15"/>
      <c r="HJ164" s="15"/>
      <c r="HK164" s="15"/>
      <c r="HL164" s="15"/>
      <c r="HM164" s="15"/>
      <c r="HN164" s="15"/>
      <c r="HO164" s="15"/>
      <c r="HP164" s="15"/>
      <c r="HQ164" s="15"/>
      <c r="HR164" s="15"/>
      <c r="HS164" s="15"/>
      <c r="HT164" s="15"/>
      <c r="HU164" s="15"/>
      <c r="HV164" s="15"/>
      <c r="HW164" s="15"/>
      <c r="HX164" s="15"/>
      <c r="HY164" s="15"/>
      <c r="HZ164" s="15"/>
      <c r="IA164" s="15"/>
      <c r="IB164" s="15"/>
      <c r="IC164" s="15"/>
      <c r="ID164" s="15"/>
      <c r="IE164" s="15"/>
      <c r="IF164" s="15"/>
      <c r="IG164" s="15"/>
      <c r="IH164" s="15"/>
      <c r="II164" s="15"/>
      <c r="IJ164" s="15"/>
      <c r="IK164" s="15"/>
      <c r="IL164" s="15"/>
      <c r="IM164" s="15"/>
      <c r="IN164" s="15"/>
      <c r="IO164" s="15"/>
      <c r="IP164" s="15"/>
      <c r="IQ164" s="15"/>
      <c r="IR164" s="15"/>
      <c r="IS164" s="15"/>
      <c r="IT164" s="15"/>
      <c r="IU164" s="15"/>
      <c r="IV164" s="15"/>
      <c r="IW164" s="15"/>
      <c r="IX164" s="15"/>
    </row>
    <row r="165" s="9" customFormat="1" ht="15.85" spans="1:258">
      <c r="A165" s="13">
        <v>93</v>
      </c>
      <c r="B165" s="18" t="s">
        <v>325</v>
      </c>
      <c r="C165" s="19" t="s">
        <v>96</v>
      </c>
      <c r="D165" s="19"/>
      <c r="E165" s="19"/>
      <c r="F165" s="19"/>
      <c r="G165" s="14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4"/>
      <c r="AC165" s="19"/>
      <c r="AD165" s="19"/>
      <c r="AE165" s="19"/>
      <c r="AF165" s="19"/>
      <c r="AG165" s="14"/>
      <c r="AH165" s="19"/>
      <c r="AI165" s="19"/>
      <c r="AJ165" s="19"/>
      <c r="AK165" s="14">
        <f t="shared" si="53"/>
        <v>0</v>
      </c>
      <c r="AL165" s="14">
        <v>35</v>
      </c>
      <c r="AM165" s="36">
        <f t="shared" si="54"/>
        <v>0</v>
      </c>
      <c r="AN165" s="19">
        <v>0</v>
      </c>
      <c r="AO165" s="36">
        <v>0</v>
      </c>
      <c r="AP165" s="36">
        <v>0</v>
      </c>
      <c r="AQ165" s="41"/>
      <c r="AR165" s="19"/>
      <c r="AS165" s="19"/>
      <c r="AT165" s="18"/>
      <c r="AU165" s="40">
        <f t="shared" si="60"/>
        <v>0</v>
      </c>
      <c r="AV165" s="40">
        <f t="shared" si="55"/>
        <v>0</v>
      </c>
      <c r="AW165" s="40">
        <v>807.5</v>
      </c>
      <c r="AX165" s="40">
        <f t="shared" si="56"/>
        <v>0</v>
      </c>
      <c r="AY165" s="40">
        <f t="shared" si="57"/>
        <v>807.5</v>
      </c>
      <c r="AZ165" s="40">
        <f>AO165</f>
        <v>0</v>
      </c>
      <c r="BA165" s="40">
        <f>AP165</f>
        <v>0</v>
      </c>
      <c r="BB165" s="40">
        <f t="shared" si="58"/>
        <v>0</v>
      </c>
      <c r="BC165" s="19" t="s">
        <v>243</v>
      </c>
      <c r="BD165" s="48">
        <v>50201000500</v>
      </c>
      <c r="BE165" s="7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/>
      <c r="GY165" s="15"/>
      <c r="GZ165" s="15"/>
      <c r="HA165" s="15"/>
      <c r="HB165" s="15"/>
      <c r="HC165" s="15"/>
      <c r="HD165" s="15"/>
      <c r="HE165" s="15"/>
      <c r="HF165" s="15"/>
      <c r="HG165" s="15"/>
      <c r="HH165" s="15"/>
      <c r="HI165" s="15"/>
      <c r="HJ165" s="15"/>
      <c r="HK165" s="15"/>
      <c r="HL165" s="15"/>
      <c r="HM165" s="15"/>
      <c r="HN165" s="15"/>
      <c r="HO165" s="15"/>
      <c r="HP165" s="15"/>
      <c r="HQ165" s="15"/>
      <c r="HR165" s="15"/>
      <c r="HS165" s="15"/>
      <c r="HT165" s="15"/>
      <c r="HU165" s="15"/>
      <c r="HV165" s="15"/>
      <c r="HW165" s="15"/>
      <c r="HX165" s="15"/>
      <c r="HY165" s="15"/>
      <c r="HZ165" s="15"/>
      <c r="IA165" s="15"/>
      <c r="IB165" s="15"/>
      <c r="IC165" s="15"/>
      <c r="ID165" s="15"/>
      <c r="IE165" s="15"/>
      <c r="IF165" s="15"/>
      <c r="IG165" s="15"/>
      <c r="IH165" s="15"/>
      <c r="II165" s="15"/>
      <c r="IJ165" s="15"/>
      <c r="IK165" s="15"/>
      <c r="IL165" s="15"/>
      <c r="IM165" s="15"/>
      <c r="IN165" s="15"/>
      <c r="IO165" s="15"/>
      <c r="IP165" s="15"/>
      <c r="IQ165" s="15"/>
      <c r="IR165" s="15"/>
      <c r="IS165" s="15"/>
      <c r="IT165" s="15"/>
      <c r="IU165" s="15"/>
      <c r="IV165" s="15"/>
      <c r="IW165" s="15"/>
      <c r="IX165" s="15"/>
    </row>
    <row r="166" s="7" customFormat="1" ht="15.85" spans="1:258">
      <c r="A166" s="13">
        <v>96</v>
      </c>
      <c r="B166" s="18" t="s">
        <v>326</v>
      </c>
      <c r="C166" s="19" t="s">
        <v>96</v>
      </c>
      <c r="D166" s="19"/>
      <c r="E166" s="19"/>
      <c r="F166" s="19">
        <v>5.5</v>
      </c>
      <c r="G166" s="14">
        <v>5.5</v>
      </c>
      <c r="H166" s="19">
        <v>4.5</v>
      </c>
      <c r="I166" s="19">
        <v>4.5</v>
      </c>
      <c r="J166" s="19">
        <v>4</v>
      </c>
      <c r="K166" s="19">
        <v>5.5</v>
      </c>
      <c r="L166" s="19">
        <v>4</v>
      </c>
      <c r="M166" s="19">
        <v>5</v>
      </c>
      <c r="N166" s="19">
        <v>4</v>
      </c>
      <c r="O166" s="19">
        <v>4.5</v>
      </c>
      <c r="P166" s="19">
        <v>4</v>
      </c>
      <c r="Q166" s="19">
        <v>5.5</v>
      </c>
      <c r="R166" s="19">
        <v>5.5</v>
      </c>
      <c r="S166" s="19">
        <v>3.5</v>
      </c>
      <c r="T166" s="19">
        <v>5</v>
      </c>
      <c r="U166" s="19">
        <v>4</v>
      </c>
      <c r="V166" s="19">
        <v>5</v>
      </c>
      <c r="W166" s="19">
        <v>4</v>
      </c>
      <c r="X166" s="19">
        <v>3.5</v>
      </c>
      <c r="Y166" s="19">
        <v>3</v>
      </c>
      <c r="Z166" s="19">
        <v>4.5</v>
      </c>
      <c r="AA166" s="19">
        <v>4</v>
      </c>
      <c r="AB166" s="14">
        <v>4</v>
      </c>
      <c r="AC166" s="19">
        <v>5</v>
      </c>
      <c r="AD166" s="19">
        <v>4</v>
      </c>
      <c r="AE166" s="19">
        <v>4</v>
      </c>
      <c r="AF166" s="19">
        <v>3.5</v>
      </c>
      <c r="AG166" s="14">
        <v>4</v>
      </c>
      <c r="AH166" s="19">
        <v>4</v>
      </c>
      <c r="AI166" s="19">
        <v>4</v>
      </c>
      <c r="AJ166" s="19"/>
      <c r="AK166" s="14">
        <f t="shared" si="53"/>
        <v>131</v>
      </c>
      <c r="AL166" s="14">
        <v>35</v>
      </c>
      <c r="AM166" s="36">
        <f t="shared" si="54"/>
        <v>4585</v>
      </c>
      <c r="AN166" s="19">
        <v>0</v>
      </c>
      <c r="AO166" s="36">
        <v>100</v>
      </c>
      <c r="AP166" s="36">
        <v>100</v>
      </c>
      <c r="AQ166" s="41"/>
      <c r="AR166" s="19"/>
      <c r="AS166" s="19"/>
      <c r="AT166" s="19"/>
      <c r="AU166" s="40">
        <f t="shared" si="60"/>
        <v>331</v>
      </c>
      <c r="AV166" s="40">
        <f t="shared" si="55"/>
        <v>0</v>
      </c>
      <c r="AW166" s="40">
        <v>795</v>
      </c>
      <c r="AX166" s="40">
        <f t="shared" si="56"/>
        <v>131</v>
      </c>
      <c r="AY166" s="40">
        <f t="shared" si="57"/>
        <v>926</v>
      </c>
      <c r="AZ166" s="40">
        <f>AO166</f>
        <v>100</v>
      </c>
      <c r="BA166" s="40">
        <f>AP166</f>
        <v>100</v>
      </c>
      <c r="BB166" s="40">
        <f t="shared" si="58"/>
        <v>4254</v>
      </c>
      <c r="BC166" s="19" t="s">
        <v>243</v>
      </c>
      <c r="BD166" s="48">
        <v>502010093600</v>
      </c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  <c r="FM166" s="15"/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5"/>
      <c r="GN166" s="15"/>
      <c r="GO166" s="15"/>
      <c r="GP166" s="15"/>
      <c r="GQ166" s="15"/>
      <c r="GR166" s="15"/>
      <c r="GS166" s="15"/>
      <c r="GT166" s="15"/>
      <c r="GU166" s="15"/>
      <c r="GV166" s="15"/>
      <c r="GW166" s="15"/>
      <c r="GX166" s="15"/>
      <c r="GY166" s="15"/>
      <c r="GZ166" s="15"/>
      <c r="HA166" s="15"/>
      <c r="HB166" s="15"/>
      <c r="HC166" s="15"/>
      <c r="HD166" s="15"/>
      <c r="HE166" s="15"/>
      <c r="HF166" s="15"/>
      <c r="HG166" s="15"/>
      <c r="HH166" s="15"/>
      <c r="HI166" s="15"/>
      <c r="HJ166" s="15"/>
      <c r="HK166" s="15"/>
      <c r="HL166" s="15"/>
      <c r="HM166" s="15"/>
      <c r="HN166" s="15"/>
      <c r="HO166" s="15"/>
      <c r="HP166" s="15"/>
      <c r="HQ166" s="15"/>
      <c r="HR166" s="15"/>
      <c r="HS166" s="15"/>
      <c r="HT166" s="15"/>
      <c r="HU166" s="15"/>
      <c r="HV166" s="15"/>
      <c r="HW166" s="15"/>
      <c r="HX166" s="15"/>
      <c r="HY166" s="15"/>
      <c r="HZ166" s="15"/>
      <c r="IA166" s="15"/>
      <c r="IB166" s="15"/>
      <c r="IC166" s="15"/>
      <c r="ID166" s="15"/>
      <c r="IE166" s="15"/>
      <c r="IF166" s="15"/>
      <c r="IG166" s="15"/>
      <c r="IH166" s="15"/>
      <c r="II166" s="15"/>
      <c r="IJ166" s="15"/>
      <c r="IK166" s="15"/>
      <c r="IL166" s="15"/>
      <c r="IM166" s="15"/>
      <c r="IN166" s="15"/>
      <c r="IO166" s="15"/>
      <c r="IP166" s="15"/>
      <c r="IQ166" s="15"/>
      <c r="IR166" s="15"/>
      <c r="IS166" s="15"/>
      <c r="IT166" s="15"/>
      <c r="IU166" s="15"/>
      <c r="IV166" s="15"/>
      <c r="IW166" s="15"/>
      <c r="IX166" s="15"/>
    </row>
    <row r="167" ht="15.85" spans="1:258">
      <c r="A167" s="13">
        <v>99</v>
      </c>
      <c r="B167" s="18" t="s">
        <v>327</v>
      </c>
      <c r="C167" s="19" t="s">
        <v>96</v>
      </c>
      <c r="D167" s="19">
        <v>5099621</v>
      </c>
      <c r="E167" s="19"/>
      <c r="F167" s="19"/>
      <c r="G167" s="14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>
        <v>4</v>
      </c>
      <c r="AA167" s="19">
        <v>3</v>
      </c>
      <c r="AB167" s="14"/>
      <c r="AC167" s="19">
        <v>4</v>
      </c>
      <c r="AD167" s="19">
        <v>4</v>
      </c>
      <c r="AE167" s="19"/>
      <c r="AF167" s="19">
        <v>4</v>
      </c>
      <c r="AG167" s="14">
        <v>4</v>
      </c>
      <c r="AH167" s="19">
        <v>4</v>
      </c>
      <c r="AI167" s="19">
        <v>4</v>
      </c>
      <c r="AJ167" s="19"/>
      <c r="AK167" s="14">
        <f t="shared" si="53"/>
        <v>31</v>
      </c>
      <c r="AL167" s="14">
        <v>35</v>
      </c>
      <c r="AM167" s="36">
        <f t="shared" si="54"/>
        <v>1085</v>
      </c>
      <c r="AN167" s="19">
        <v>0</v>
      </c>
      <c r="AO167" s="36">
        <v>100</v>
      </c>
      <c r="AP167" s="36">
        <v>100</v>
      </c>
      <c r="AQ167" s="41"/>
      <c r="AR167" s="19"/>
      <c r="AS167" s="19"/>
      <c r="AT167" s="19"/>
      <c r="AU167" s="40">
        <f t="shared" si="60"/>
        <v>231</v>
      </c>
      <c r="AV167" s="40">
        <f t="shared" si="55"/>
        <v>0</v>
      </c>
      <c r="AW167" s="40">
        <v>216.5</v>
      </c>
      <c r="AX167" s="40">
        <f t="shared" si="56"/>
        <v>31</v>
      </c>
      <c r="AY167" s="40">
        <f t="shared" si="57"/>
        <v>247.5</v>
      </c>
      <c r="AZ167" s="40">
        <f>AO167</f>
        <v>100</v>
      </c>
      <c r="BA167" s="40">
        <f>AP167</f>
        <v>100</v>
      </c>
      <c r="BB167" s="40">
        <f t="shared" si="58"/>
        <v>854</v>
      </c>
      <c r="BC167" s="19" t="s">
        <v>243</v>
      </c>
      <c r="BD167" s="48" t="s">
        <v>328</v>
      </c>
      <c r="BE167" s="7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  <c r="HC167" s="15"/>
      <c r="HD167" s="15"/>
      <c r="HE167" s="15"/>
      <c r="HF167" s="15"/>
      <c r="HG167" s="15"/>
      <c r="HH167" s="15"/>
      <c r="HI167" s="15"/>
      <c r="HJ167" s="15"/>
      <c r="HK167" s="15"/>
      <c r="HL167" s="15"/>
      <c r="HM167" s="15"/>
      <c r="HN167" s="15"/>
      <c r="HO167" s="15"/>
      <c r="HP167" s="15"/>
      <c r="HQ167" s="15"/>
      <c r="HR167" s="15"/>
      <c r="HS167" s="15"/>
      <c r="HT167" s="15"/>
      <c r="HU167" s="15"/>
      <c r="HV167" s="15"/>
      <c r="HW167" s="15"/>
      <c r="HX167" s="15"/>
      <c r="HY167" s="15"/>
      <c r="HZ167" s="15"/>
      <c r="IA167" s="15"/>
      <c r="IB167" s="15"/>
      <c r="IC167" s="15"/>
      <c r="ID167" s="15"/>
      <c r="IE167" s="15"/>
      <c r="IF167" s="15"/>
      <c r="IG167" s="15"/>
      <c r="IH167" s="15"/>
      <c r="II167" s="15"/>
      <c r="IJ167" s="15"/>
      <c r="IK167" s="15"/>
      <c r="IL167" s="15"/>
      <c r="IM167" s="15"/>
      <c r="IN167" s="15"/>
      <c r="IO167" s="15"/>
      <c r="IP167" s="15"/>
      <c r="IQ167" s="15"/>
      <c r="IR167" s="15"/>
      <c r="IS167" s="15"/>
      <c r="IT167" s="15"/>
      <c r="IU167" s="15"/>
      <c r="IV167" s="15"/>
      <c r="IW167" s="15"/>
      <c r="IX167" s="15"/>
    </row>
    <row r="168" ht="15.85" spans="1:258">
      <c r="A168" s="13">
        <v>103</v>
      </c>
      <c r="B168" s="18" t="s">
        <v>329</v>
      </c>
      <c r="C168" s="19" t="s">
        <v>96</v>
      </c>
      <c r="D168" s="19"/>
      <c r="E168" s="19"/>
      <c r="F168" s="19"/>
      <c r="G168" s="14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4"/>
      <c r="AC168" s="19"/>
      <c r="AD168" s="19"/>
      <c r="AE168" s="19"/>
      <c r="AF168" s="19"/>
      <c r="AG168" s="14"/>
      <c r="AH168" s="19"/>
      <c r="AI168" s="19"/>
      <c r="AJ168" s="19"/>
      <c r="AK168" s="14">
        <f t="shared" si="53"/>
        <v>0</v>
      </c>
      <c r="AL168" s="14">
        <v>35</v>
      </c>
      <c r="AM168" s="36">
        <f t="shared" si="54"/>
        <v>0</v>
      </c>
      <c r="AN168" s="19">
        <v>0</v>
      </c>
      <c r="AO168" s="36">
        <v>0</v>
      </c>
      <c r="AP168" s="36">
        <v>0</v>
      </c>
      <c r="AQ168" s="41"/>
      <c r="AR168" s="19"/>
      <c r="AS168" s="19"/>
      <c r="AT168" s="18"/>
      <c r="AU168" s="40">
        <f t="shared" si="60"/>
        <v>0</v>
      </c>
      <c r="AV168" s="40">
        <f t="shared" si="55"/>
        <v>0</v>
      </c>
      <c r="AW168" s="40">
        <v>474.5</v>
      </c>
      <c r="AX168" s="40">
        <f t="shared" si="56"/>
        <v>0</v>
      </c>
      <c r="AY168" s="40">
        <f t="shared" si="57"/>
        <v>474.5</v>
      </c>
      <c r="AZ168" s="40">
        <v>1000</v>
      </c>
      <c r="BA168" s="40">
        <v>1100</v>
      </c>
      <c r="BB168" s="40">
        <f t="shared" si="58"/>
        <v>0</v>
      </c>
      <c r="BC168" s="14" t="s">
        <v>243</v>
      </c>
      <c r="BD168" s="48">
        <v>502009909100</v>
      </c>
      <c r="BE168" s="7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5"/>
      <c r="GN168" s="15"/>
      <c r="GO168" s="15"/>
      <c r="GP168" s="15"/>
      <c r="GQ168" s="15"/>
      <c r="GR168" s="15"/>
      <c r="GS168" s="15"/>
      <c r="GT168" s="15"/>
      <c r="GU168" s="15"/>
      <c r="GV168" s="15"/>
      <c r="GW168" s="15"/>
      <c r="GX168" s="15"/>
      <c r="GY168" s="15"/>
      <c r="GZ168" s="15"/>
      <c r="HA168" s="15"/>
      <c r="HB168" s="15"/>
      <c r="HC168" s="15"/>
      <c r="HD168" s="15"/>
      <c r="HE168" s="15"/>
      <c r="HF168" s="15"/>
      <c r="HG168" s="15"/>
      <c r="HH168" s="15"/>
      <c r="HI168" s="15"/>
      <c r="HJ168" s="15"/>
      <c r="HK168" s="15"/>
      <c r="HL168" s="15"/>
      <c r="HM168" s="15"/>
      <c r="HN168" s="15"/>
      <c r="HO168" s="15"/>
      <c r="HP168" s="15"/>
      <c r="HQ168" s="15"/>
      <c r="HR168" s="15"/>
      <c r="HS168" s="15"/>
      <c r="HT168" s="15"/>
      <c r="HU168" s="15"/>
      <c r="HV168" s="15"/>
      <c r="HW168" s="15"/>
      <c r="HX168" s="15"/>
      <c r="HY168" s="15"/>
      <c r="HZ168" s="15"/>
      <c r="IA168" s="15"/>
      <c r="IB168" s="15"/>
      <c r="IC168" s="15"/>
      <c r="ID168" s="15"/>
      <c r="IE168" s="15"/>
      <c r="IF168" s="15"/>
      <c r="IG168" s="15"/>
      <c r="IH168" s="15"/>
      <c r="II168" s="15"/>
      <c r="IJ168" s="15"/>
      <c r="IK168" s="15"/>
      <c r="IL168" s="15"/>
      <c r="IM168" s="15"/>
      <c r="IN168" s="15"/>
      <c r="IO168" s="15"/>
      <c r="IP168" s="15"/>
      <c r="IQ168" s="15"/>
      <c r="IR168" s="15"/>
      <c r="IS168" s="15"/>
      <c r="IT168" s="15"/>
      <c r="IU168" s="15"/>
      <c r="IV168" s="15"/>
      <c r="IW168" s="15"/>
      <c r="IX168" s="15"/>
    </row>
    <row r="169" ht="15.85" spans="1:258">
      <c r="A169" s="13">
        <v>104</v>
      </c>
      <c r="B169" s="18" t="s">
        <v>330</v>
      </c>
      <c r="C169" s="19" t="s">
        <v>96</v>
      </c>
      <c r="D169" s="19"/>
      <c r="E169" s="19"/>
      <c r="F169" s="19">
        <v>3</v>
      </c>
      <c r="G169" s="14">
        <v>3</v>
      </c>
      <c r="H169" s="19">
        <v>3</v>
      </c>
      <c r="I169" s="19">
        <v>3</v>
      </c>
      <c r="J169" s="19">
        <v>3.5</v>
      </c>
      <c r="K169" s="19"/>
      <c r="L169" s="19">
        <v>5</v>
      </c>
      <c r="M169" s="19">
        <v>5</v>
      </c>
      <c r="N169" s="19">
        <v>2.5</v>
      </c>
      <c r="O169" s="19">
        <v>3</v>
      </c>
      <c r="P169" s="19">
        <v>3</v>
      </c>
      <c r="Q169" s="19">
        <v>3.5</v>
      </c>
      <c r="R169" s="19">
        <v>3</v>
      </c>
      <c r="S169" s="19">
        <v>5</v>
      </c>
      <c r="T169" s="19">
        <v>5</v>
      </c>
      <c r="U169" s="19">
        <v>4</v>
      </c>
      <c r="V169" s="19"/>
      <c r="W169" s="19">
        <v>3</v>
      </c>
      <c r="X169" s="19">
        <v>3</v>
      </c>
      <c r="Y169" s="19">
        <v>3.5</v>
      </c>
      <c r="Z169" s="19">
        <v>5</v>
      </c>
      <c r="AA169" s="19">
        <v>5</v>
      </c>
      <c r="AB169" s="14">
        <v>4</v>
      </c>
      <c r="AC169" s="19">
        <v>4</v>
      </c>
      <c r="AD169" s="19">
        <v>4</v>
      </c>
      <c r="AE169" s="19">
        <v>4</v>
      </c>
      <c r="AF169" s="19">
        <v>3</v>
      </c>
      <c r="AG169" s="14">
        <v>5</v>
      </c>
      <c r="AH169" s="19">
        <v>5</v>
      </c>
      <c r="AI169" s="19">
        <v>4</v>
      </c>
      <c r="AJ169" s="19"/>
      <c r="AK169" s="14">
        <f t="shared" si="53"/>
        <v>107</v>
      </c>
      <c r="AL169" s="14">
        <v>35</v>
      </c>
      <c r="AM169" s="36">
        <f t="shared" si="54"/>
        <v>3745</v>
      </c>
      <c r="AN169" s="19">
        <v>0</v>
      </c>
      <c r="AO169" s="36">
        <v>100</v>
      </c>
      <c r="AP169" s="36">
        <v>100</v>
      </c>
      <c r="AQ169" s="41"/>
      <c r="AR169" s="19"/>
      <c r="AS169" s="19"/>
      <c r="AT169" s="18"/>
      <c r="AU169" s="40">
        <f t="shared" si="60"/>
        <v>307</v>
      </c>
      <c r="AV169" s="40">
        <f t="shared" si="55"/>
        <v>0</v>
      </c>
      <c r="AW169" s="40">
        <v>69</v>
      </c>
      <c r="AX169" s="40">
        <f t="shared" si="56"/>
        <v>107</v>
      </c>
      <c r="AY169" s="40">
        <f t="shared" si="57"/>
        <v>176</v>
      </c>
      <c r="AZ169" s="40">
        <f>AO169</f>
        <v>100</v>
      </c>
      <c r="BA169" s="40">
        <f>AP169</f>
        <v>100</v>
      </c>
      <c r="BB169" s="40">
        <f t="shared" si="58"/>
        <v>3438</v>
      </c>
      <c r="BC169" s="19" t="s">
        <v>243</v>
      </c>
      <c r="BD169" s="48">
        <v>502003316200</v>
      </c>
      <c r="BE169" s="7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/>
      <c r="GY169" s="15"/>
      <c r="GZ169" s="15"/>
      <c r="HA169" s="15"/>
      <c r="HB169" s="15"/>
      <c r="HC169" s="15"/>
      <c r="HD169" s="15"/>
      <c r="HE169" s="15"/>
      <c r="HF169" s="15"/>
      <c r="HG169" s="15"/>
      <c r="HH169" s="15"/>
      <c r="HI169" s="15"/>
      <c r="HJ169" s="15"/>
      <c r="HK169" s="15"/>
      <c r="HL169" s="15"/>
      <c r="HM169" s="15"/>
      <c r="HN169" s="15"/>
      <c r="HO169" s="15"/>
      <c r="HP169" s="15"/>
      <c r="HQ169" s="15"/>
      <c r="HR169" s="15"/>
      <c r="HS169" s="15"/>
      <c r="HT169" s="15"/>
      <c r="HU169" s="15"/>
      <c r="HV169" s="15"/>
      <c r="HW169" s="15"/>
      <c r="HX169" s="15"/>
      <c r="HY169" s="15"/>
      <c r="HZ169" s="15"/>
      <c r="IA169" s="15"/>
      <c r="IB169" s="15"/>
      <c r="IC169" s="15"/>
      <c r="ID169" s="15"/>
      <c r="IE169" s="15"/>
      <c r="IF169" s="15"/>
      <c r="IG169" s="15"/>
      <c r="IH169" s="15"/>
      <c r="II169" s="15"/>
      <c r="IJ169" s="15"/>
      <c r="IK169" s="15"/>
      <c r="IL169" s="15"/>
      <c r="IM169" s="15"/>
      <c r="IN169" s="15"/>
      <c r="IO169" s="15"/>
      <c r="IP169" s="15"/>
      <c r="IQ169" s="15"/>
      <c r="IR169" s="15"/>
      <c r="IS169" s="15"/>
      <c r="IT169" s="15"/>
      <c r="IU169" s="15"/>
      <c r="IV169" s="15"/>
      <c r="IW169" s="15"/>
      <c r="IX169" s="15"/>
    </row>
    <row r="170" ht="15.85" spans="1:258">
      <c r="A170" s="13">
        <v>114</v>
      </c>
      <c r="B170" s="27" t="s">
        <v>331</v>
      </c>
      <c r="C170" s="27" t="s">
        <v>96</v>
      </c>
      <c r="D170" s="27"/>
      <c r="E170" s="27"/>
      <c r="F170" s="27"/>
      <c r="G170" s="16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16"/>
      <c r="AC170" s="27"/>
      <c r="AD170" s="27"/>
      <c r="AE170" s="27"/>
      <c r="AF170" s="27"/>
      <c r="AG170" s="16"/>
      <c r="AH170" s="27"/>
      <c r="AI170" s="27"/>
      <c r="AJ170" s="27"/>
      <c r="AK170" s="16">
        <f t="shared" si="53"/>
        <v>0</v>
      </c>
      <c r="AL170" s="16">
        <v>35</v>
      </c>
      <c r="AM170" s="37">
        <f t="shared" si="54"/>
        <v>0</v>
      </c>
      <c r="AN170" s="27">
        <v>0</v>
      </c>
      <c r="AO170" s="36">
        <v>0</v>
      </c>
      <c r="AP170" s="36">
        <v>0</v>
      </c>
      <c r="AQ170" s="42"/>
      <c r="AR170" s="27"/>
      <c r="AS170" s="27"/>
      <c r="AT170" s="27"/>
      <c r="AU170" s="40">
        <f t="shared" si="60"/>
        <v>0</v>
      </c>
      <c r="AV170" s="43">
        <f t="shared" si="55"/>
        <v>0</v>
      </c>
      <c r="AW170" s="43">
        <v>157.5</v>
      </c>
      <c r="AX170" s="43">
        <f t="shared" si="56"/>
        <v>0</v>
      </c>
      <c r="AY170" s="43">
        <f t="shared" si="57"/>
        <v>157.5</v>
      </c>
      <c r="AZ170" s="40">
        <f>AO170</f>
        <v>0</v>
      </c>
      <c r="BA170" s="40">
        <f>AP170</f>
        <v>0</v>
      </c>
      <c r="BB170" s="43">
        <f t="shared" si="58"/>
        <v>0</v>
      </c>
      <c r="BC170" s="65" t="s">
        <v>243</v>
      </c>
      <c r="BD170" s="48">
        <v>502009993000</v>
      </c>
      <c r="BE170" s="12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ht="15.85" spans="1:258">
      <c r="A171" s="13">
        <v>131</v>
      </c>
      <c r="B171" s="19" t="s">
        <v>267</v>
      </c>
      <c r="C171" s="19" t="s">
        <v>30</v>
      </c>
      <c r="D171" s="19"/>
      <c r="E171" s="19"/>
      <c r="F171" s="19">
        <v>4</v>
      </c>
      <c r="G171" s="14">
        <v>4</v>
      </c>
      <c r="H171" s="19">
        <v>4</v>
      </c>
      <c r="I171" s="19">
        <v>4</v>
      </c>
      <c r="J171" s="19">
        <v>4</v>
      </c>
      <c r="K171" s="19">
        <v>4</v>
      </c>
      <c r="L171" s="19">
        <v>5</v>
      </c>
      <c r="M171" s="19">
        <v>5</v>
      </c>
      <c r="N171" s="19">
        <v>3.5</v>
      </c>
      <c r="O171" s="19">
        <v>5</v>
      </c>
      <c r="P171" s="19">
        <v>4</v>
      </c>
      <c r="Q171" s="19">
        <v>4.5</v>
      </c>
      <c r="R171" s="19">
        <v>3.5</v>
      </c>
      <c r="S171" s="19">
        <v>4</v>
      </c>
      <c r="T171" s="19">
        <v>4</v>
      </c>
      <c r="U171" s="19">
        <v>5</v>
      </c>
      <c r="V171" s="19">
        <v>5.5</v>
      </c>
      <c r="W171" s="19">
        <v>6</v>
      </c>
      <c r="X171" s="19">
        <v>6</v>
      </c>
      <c r="Y171" s="19">
        <v>6.5</v>
      </c>
      <c r="Z171" s="19">
        <v>6.5</v>
      </c>
      <c r="AA171" s="19">
        <v>4</v>
      </c>
      <c r="AB171" s="14">
        <v>6.5</v>
      </c>
      <c r="AC171" s="19">
        <v>5.5</v>
      </c>
      <c r="AD171" s="19">
        <v>6.5</v>
      </c>
      <c r="AE171" s="19">
        <v>7</v>
      </c>
      <c r="AF171" s="19">
        <v>7</v>
      </c>
      <c r="AG171" s="19">
        <v>7</v>
      </c>
      <c r="AH171" s="19">
        <v>3.5</v>
      </c>
      <c r="AI171" s="19">
        <v>5</v>
      </c>
      <c r="AJ171" s="19"/>
      <c r="AK171" s="14">
        <f t="shared" si="53"/>
        <v>150</v>
      </c>
      <c r="AL171" s="14">
        <v>35</v>
      </c>
      <c r="AM171" s="36">
        <f t="shared" si="54"/>
        <v>5250</v>
      </c>
      <c r="AN171" s="19">
        <v>0</v>
      </c>
      <c r="AO171" s="36">
        <v>0</v>
      </c>
      <c r="AP171" s="36">
        <v>100</v>
      </c>
      <c r="AQ171" s="41"/>
      <c r="AR171" s="19"/>
      <c r="AS171" s="19"/>
      <c r="AT171" s="18"/>
      <c r="AU171" s="40">
        <f t="shared" si="60"/>
        <v>250</v>
      </c>
      <c r="AV171" s="40">
        <f t="shared" si="55"/>
        <v>0</v>
      </c>
      <c r="AW171" s="40">
        <v>836</v>
      </c>
      <c r="AX171" s="40">
        <f t="shared" si="56"/>
        <v>150</v>
      </c>
      <c r="AY171" s="40">
        <f t="shared" si="57"/>
        <v>986</v>
      </c>
      <c r="AZ171" s="40">
        <v>1000</v>
      </c>
      <c r="BA171" s="40">
        <f>AP171</f>
        <v>100</v>
      </c>
      <c r="BB171" s="40">
        <f t="shared" si="58"/>
        <v>5000</v>
      </c>
      <c r="BC171" s="45" t="s">
        <v>243</v>
      </c>
      <c r="BD171" s="48">
        <v>502006960500</v>
      </c>
      <c r="BE171" s="7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5"/>
      <c r="GN171" s="15"/>
      <c r="GO171" s="15"/>
      <c r="GP171" s="15"/>
      <c r="GQ171" s="15"/>
      <c r="GR171" s="15"/>
      <c r="GS171" s="15"/>
      <c r="GT171" s="15"/>
      <c r="GU171" s="15"/>
      <c r="GV171" s="15"/>
      <c r="GW171" s="15"/>
      <c r="GX171" s="15"/>
      <c r="GY171" s="15"/>
      <c r="GZ171" s="15"/>
      <c r="HA171" s="15"/>
      <c r="HB171" s="15"/>
      <c r="HC171" s="15"/>
      <c r="HD171" s="15"/>
      <c r="HE171" s="15"/>
      <c r="HF171" s="15"/>
      <c r="HG171" s="15"/>
      <c r="HH171" s="15"/>
      <c r="HI171" s="15"/>
      <c r="HJ171" s="15"/>
      <c r="HK171" s="15"/>
      <c r="HL171" s="15"/>
      <c r="HM171" s="15"/>
      <c r="HN171" s="15"/>
      <c r="HO171" s="15"/>
      <c r="HP171" s="15"/>
      <c r="HQ171" s="15"/>
      <c r="HR171" s="15"/>
      <c r="HS171" s="15"/>
      <c r="HT171" s="15"/>
      <c r="HU171" s="15"/>
      <c r="HV171" s="15"/>
      <c r="HW171" s="15"/>
      <c r="HX171" s="15"/>
      <c r="HY171" s="15"/>
      <c r="HZ171" s="15"/>
      <c r="IA171" s="15"/>
      <c r="IB171" s="15"/>
      <c r="IC171" s="15"/>
      <c r="ID171" s="15"/>
      <c r="IE171" s="15"/>
      <c r="IF171" s="15"/>
      <c r="IG171" s="15"/>
      <c r="IH171" s="15"/>
      <c r="II171" s="15"/>
      <c r="IJ171" s="15"/>
      <c r="IK171" s="15"/>
      <c r="IL171" s="15"/>
      <c r="IM171" s="15"/>
      <c r="IN171" s="15"/>
      <c r="IO171" s="15"/>
      <c r="IP171" s="15"/>
      <c r="IQ171" s="15"/>
      <c r="IR171" s="15"/>
      <c r="IS171" s="15"/>
      <c r="IT171" s="15"/>
      <c r="IU171" s="15"/>
      <c r="IV171" s="15"/>
      <c r="IW171" s="15"/>
      <c r="IX171" s="15"/>
    </row>
    <row r="172" ht="15.85" spans="1:258">
      <c r="A172" s="13">
        <v>142</v>
      </c>
      <c r="B172" s="19" t="s">
        <v>268</v>
      </c>
      <c r="C172" s="19" t="s">
        <v>30</v>
      </c>
      <c r="D172" s="19"/>
      <c r="E172" s="19"/>
      <c r="F172" s="19"/>
      <c r="G172" s="14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4"/>
      <c r="AC172" s="19"/>
      <c r="AD172" s="19"/>
      <c r="AE172" s="19"/>
      <c r="AF172" s="19"/>
      <c r="AG172" s="19"/>
      <c r="AH172" s="19"/>
      <c r="AI172" s="19"/>
      <c r="AJ172" s="19"/>
      <c r="AK172" s="14">
        <f t="shared" si="53"/>
        <v>0</v>
      </c>
      <c r="AL172" s="14">
        <v>35</v>
      </c>
      <c r="AM172" s="36">
        <f t="shared" si="54"/>
        <v>0</v>
      </c>
      <c r="AN172" s="19">
        <v>0</v>
      </c>
      <c r="AO172" s="36">
        <v>0</v>
      </c>
      <c r="AP172" s="36">
        <v>0</v>
      </c>
      <c r="AQ172" s="41"/>
      <c r="AR172" s="19"/>
      <c r="AS172" s="19"/>
      <c r="AT172" s="18"/>
      <c r="AU172" s="40">
        <f t="shared" si="60"/>
        <v>0</v>
      </c>
      <c r="AV172" s="40">
        <f t="shared" si="55"/>
        <v>0</v>
      </c>
      <c r="AW172" s="40">
        <v>0</v>
      </c>
      <c r="AX172" s="40">
        <f t="shared" si="56"/>
        <v>0</v>
      </c>
      <c r="AY172" s="40">
        <f t="shared" si="57"/>
        <v>0</v>
      </c>
      <c r="AZ172" s="40">
        <f>AO172</f>
        <v>0</v>
      </c>
      <c r="BA172" s="40">
        <f>AP172</f>
        <v>0</v>
      </c>
      <c r="BB172" s="40">
        <f t="shared" si="58"/>
        <v>0</v>
      </c>
      <c r="BC172" s="19" t="s">
        <v>243</v>
      </c>
      <c r="BD172" s="48">
        <v>502009997000</v>
      </c>
      <c r="BE172" s="7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/>
      <c r="HL172" s="15"/>
      <c r="HM172" s="15"/>
      <c r="HN172" s="15"/>
      <c r="HO172" s="15"/>
      <c r="HP172" s="15"/>
      <c r="HQ172" s="15"/>
      <c r="HR172" s="15"/>
      <c r="HS172" s="15"/>
      <c r="HT172" s="15"/>
      <c r="HU172" s="15"/>
      <c r="HV172" s="15"/>
      <c r="HW172" s="15"/>
      <c r="HX172" s="15"/>
      <c r="HY172" s="15"/>
      <c r="HZ172" s="15"/>
      <c r="IA172" s="15"/>
      <c r="IB172" s="15"/>
      <c r="IC172" s="15"/>
      <c r="ID172" s="15"/>
      <c r="IE172" s="15"/>
      <c r="IF172" s="15"/>
      <c r="IG172" s="15"/>
      <c r="IH172" s="15"/>
      <c r="II172" s="15"/>
      <c r="IJ172" s="15"/>
      <c r="IK172" s="15"/>
      <c r="IL172" s="15"/>
      <c r="IM172" s="15"/>
      <c r="IN172" s="15"/>
      <c r="IO172" s="15"/>
      <c r="IP172" s="15"/>
      <c r="IQ172" s="15"/>
      <c r="IR172" s="15"/>
      <c r="IS172" s="15"/>
      <c r="IT172" s="15"/>
      <c r="IU172" s="15"/>
      <c r="IV172" s="15"/>
      <c r="IW172" s="15"/>
      <c r="IX172" s="15"/>
    </row>
    <row r="173" ht="15.85" spans="1:258">
      <c r="A173" s="13">
        <v>143</v>
      </c>
      <c r="B173" s="19" t="s">
        <v>269</v>
      </c>
      <c r="C173" s="19" t="s">
        <v>30</v>
      </c>
      <c r="D173" s="19"/>
      <c r="E173" s="19"/>
      <c r="F173" s="19">
        <v>12</v>
      </c>
      <c r="G173" s="14">
        <v>13</v>
      </c>
      <c r="H173" s="19">
        <v>12</v>
      </c>
      <c r="I173" s="19">
        <v>11.5</v>
      </c>
      <c r="J173" s="19">
        <v>14</v>
      </c>
      <c r="K173" s="19">
        <v>15.5</v>
      </c>
      <c r="L173" s="19">
        <v>8</v>
      </c>
      <c r="M173" s="19">
        <v>8</v>
      </c>
      <c r="N173" s="19">
        <v>7.5</v>
      </c>
      <c r="O173" s="19">
        <v>11.5</v>
      </c>
      <c r="P173" s="19">
        <v>13</v>
      </c>
      <c r="Q173" s="19">
        <v>8</v>
      </c>
      <c r="R173" s="19">
        <v>9</v>
      </c>
      <c r="S173" s="19">
        <v>8.5</v>
      </c>
      <c r="T173" s="19">
        <v>10</v>
      </c>
      <c r="U173" s="19"/>
      <c r="V173" s="19">
        <v>14</v>
      </c>
      <c r="W173" s="19"/>
      <c r="X173" s="19"/>
      <c r="Y173" s="19"/>
      <c r="Z173" s="19">
        <v>10</v>
      </c>
      <c r="AA173" s="19">
        <v>6</v>
      </c>
      <c r="AB173" s="14">
        <v>13</v>
      </c>
      <c r="AC173" s="19">
        <v>14</v>
      </c>
      <c r="AD173" s="19">
        <v>16</v>
      </c>
      <c r="AE173" s="19"/>
      <c r="AF173" s="19">
        <v>17</v>
      </c>
      <c r="AG173" s="19">
        <v>17.5</v>
      </c>
      <c r="AH173" s="19">
        <v>15</v>
      </c>
      <c r="AI173" s="19">
        <v>17</v>
      </c>
      <c r="AJ173" s="19"/>
      <c r="AK173" s="14">
        <f t="shared" si="53"/>
        <v>301</v>
      </c>
      <c r="AL173" s="14">
        <v>35</v>
      </c>
      <c r="AM173" s="36">
        <f t="shared" si="54"/>
        <v>10535</v>
      </c>
      <c r="AN173" s="19">
        <v>0</v>
      </c>
      <c r="AO173" s="36">
        <v>0</v>
      </c>
      <c r="AP173" s="36">
        <v>100</v>
      </c>
      <c r="AQ173" s="41"/>
      <c r="AR173" s="19"/>
      <c r="AS173" s="19"/>
      <c r="AT173" s="18"/>
      <c r="AU173" s="40">
        <f t="shared" si="60"/>
        <v>401</v>
      </c>
      <c r="AV173" s="40">
        <f t="shared" si="55"/>
        <v>0</v>
      </c>
      <c r="AW173" s="40">
        <v>3467</v>
      </c>
      <c r="AX173" s="40">
        <f t="shared" si="56"/>
        <v>301</v>
      </c>
      <c r="AY173" s="40">
        <f t="shared" si="57"/>
        <v>3768</v>
      </c>
      <c r="AZ173" s="40">
        <v>1000</v>
      </c>
      <c r="BA173" s="40">
        <v>200</v>
      </c>
      <c r="BB173" s="40">
        <f t="shared" si="58"/>
        <v>10134</v>
      </c>
      <c r="BC173" s="19" t="s">
        <v>243</v>
      </c>
      <c r="BD173" s="48">
        <v>5029292011622</v>
      </c>
      <c r="BE173" s="7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5"/>
      <c r="GN173" s="15"/>
      <c r="GO173" s="15"/>
      <c r="GP173" s="15"/>
      <c r="GQ173" s="15"/>
      <c r="GR173" s="15"/>
      <c r="GS173" s="15"/>
      <c r="GT173" s="15"/>
      <c r="GU173" s="15"/>
      <c r="GV173" s="15"/>
      <c r="GW173" s="15"/>
      <c r="GX173" s="15"/>
      <c r="GY173" s="15"/>
      <c r="GZ173" s="15"/>
      <c r="HA173" s="15"/>
      <c r="HB173" s="15"/>
      <c r="HC173" s="15"/>
      <c r="HD173" s="15"/>
      <c r="HE173" s="15"/>
      <c r="HF173" s="15"/>
      <c r="HG173" s="15"/>
      <c r="HH173" s="15"/>
      <c r="HI173" s="15"/>
      <c r="HJ173" s="15"/>
      <c r="HK173" s="15"/>
      <c r="HL173" s="15"/>
      <c r="HM173" s="15"/>
      <c r="HN173" s="15"/>
      <c r="HO173" s="15"/>
      <c r="HP173" s="15"/>
      <c r="HQ173" s="15"/>
      <c r="HR173" s="15"/>
      <c r="HS173" s="15"/>
      <c r="HT173" s="15"/>
      <c r="HU173" s="15"/>
      <c r="HV173" s="15"/>
      <c r="HW173" s="15"/>
      <c r="HX173" s="15"/>
      <c r="HY173" s="15"/>
      <c r="HZ173" s="15"/>
      <c r="IA173" s="15"/>
      <c r="IB173" s="15"/>
      <c r="IC173" s="15"/>
      <c r="ID173" s="15"/>
      <c r="IE173" s="15"/>
      <c r="IF173" s="15"/>
      <c r="IG173" s="15"/>
      <c r="IH173" s="15"/>
      <c r="II173" s="15"/>
      <c r="IJ173" s="15"/>
      <c r="IK173" s="15"/>
      <c r="IL173" s="15"/>
      <c r="IM173" s="15"/>
      <c r="IN173" s="15"/>
      <c r="IO173" s="15"/>
      <c r="IP173" s="15"/>
      <c r="IQ173" s="15"/>
      <c r="IR173" s="15"/>
      <c r="IS173" s="15"/>
      <c r="IT173" s="15"/>
      <c r="IU173" s="15"/>
      <c r="IV173" s="15"/>
      <c r="IW173" s="15"/>
      <c r="IX173" s="15"/>
    </row>
    <row r="174" ht="15.85" spans="1:258">
      <c r="A174" s="13">
        <v>172</v>
      </c>
      <c r="B174" s="23" t="s">
        <v>339</v>
      </c>
      <c r="C174" s="19" t="s">
        <v>81</v>
      </c>
      <c r="D174" s="19"/>
      <c r="E174" s="19"/>
      <c r="F174" s="19">
        <v>10</v>
      </c>
      <c r="G174" s="19">
        <v>11</v>
      </c>
      <c r="H174" s="19">
        <v>10</v>
      </c>
      <c r="I174" s="19">
        <v>10.5</v>
      </c>
      <c r="J174" s="19">
        <v>10</v>
      </c>
      <c r="K174" s="19">
        <v>10</v>
      </c>
      <c r="L174" s="19">
        <v>10</v>
      </c>
      <c r="M174" s="19">
        <v>10</v>
      </c>
      <c r="N174" s="19">
        <v>8.5</v>
      </c>
      <c r="O174" s="19">
        <v>8.5</v>
      </c>
      <c r="P174" s="19" t="s">
        <v>1144</v>
      </c>
      <c r="Q174" s="19">
        <v>8</v>
      </c>
      <c r="R174" s="19">
        <v>9</v>
      </c>
      <c r="S174" s="19">
        <v>9.5</v>
      </c>
      <c r="T174" s="19">
        <v>10.5</v>
      </c>
      <c r="U174" s="19">
        <v>9.5</v>
      </c>
      <c r="V174" s="19">
        <v>10</v>
      </c>
      <c r="W174" s="19">
        <v>10</v>
      </c>
      <c r="X174" s="19">
        <v>10.5</v>
      </c>
      <c r="Y174" s="19">
        <v>10.5</v>
      </c>
      <c r="Z174" s="19">
        <v>11</v>
      </c>
      <c r="AA174" s="19">
        <v>11.5</v>
      </c>
      <c r="AB174" s="14">
        <v>10.5</v>
      </c>
      <c r="AC174" s="19">
        <v>9.5</v>
      </c>
      <c r="AD174" s="19">
        <v>9.5</v>
      </c>
      <c r="AE174" s="19">
        <v>11</v>
      </c>
      <c r="AF174" s="19">
        <v>10</v>
      </c>
      <c r="AG174" s="14">
        <v>10</v>
      </c>
      <c r="AH174" s="19">
        <v>10</v>
      </c>
      <c r="AI174" s="19">
        <v>11</v>
      </c>
      <c r="AJ174" s="19"/>
      <c r="AK174" s="14">
        <f t="shared" si="53"/>
        <v>290</v>
      </c>
      <c r="AL174" s="14">
        <v>35</v>
      </c>
      <c r="AM174" s="36">
        <f t="shared" si="54"/>
        <v>10150</v>
      </c>
      <c r="AN174" s="39">
        <v>52000</v>
      </c>
      <c r="AO174" s="36">
        <v>0</v>
      </c>
      <c r="AP174" s="36">
        <v>100</v>
      </c>
      <c r="AQ174" s="41">
        <v>7150</v>
      </c>
      <c r="AR174" s="19"/>
      <c r="AS174" s="19"/>
      <c r="AT174" s="18"/>
      <c r="AU174" s="40">
        <f t="shared" si="60"/>
        <v>7540</v>
      </c>
      <c r="AV174" s="40">
        <f t="shared" si="55"/>
        <v>44850</v>
      </c>
      <c r="AW174" s="40">
        <v>1074.5</v>
      </c>
      <c r="AX174" s="40">
        <f t="shared" si="56"/>
        <v>290</v>
      </c>
      <c r="AY174" s="40">
        <f t="shared" si="57"/>
        <v>1364.5</v>
      </c>
      <c r="AZ174" s="40">
        <v>1000</v>
      </c>
      <c r="BA174" s="40">
        <v>1600</v>
      </c>
      <c r="BB174" s="40">
        <f t="shared" si="58"/>
        <v>2610</v>
      </c>
      <c r="BC174" s="19" t="s">
        <v>243</v>
      </c>
      <c r="BD174" s="48">
        <v>510009907900</v>
      </c>
      <c r="BE174" s="7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  <c r="GS174" s="15"/>
      <c r="GT174" s="15"/>
      <c r="GU174" s="15"/>
      <c r="GV174" s="15"/>
      <c r="GW174" s="15"/>
      <c r="GX174" s="15"/>
      <c r="GY174" s="15"/>
      <c r="GZ174" s="15"/>
      <c r="HA174" s="15"/>
      <c r="HB174" s="15"/>
      <c r="HC174" s="15"/>
      <c r="HD174" s="15"/>
      <c r="HE174" s="15"/>
      <c r="HF174" s="15"/>
      <c r="HG174" s="15"/>
      <c r="HH174" s="15"/>
      <c r="HI174" s="15"/>
      <c r="HJ174" s="15"/>
      <c r="HK174" s="15"/>
      <c r="HL174" s="15"/>
      <c r="HM174" s="15"/>
      <c r="HN174" s="15"/>
      <c r="HO174" s="15"/>
      <c r="HP174" s="15"/>
      <c r="HQ174" s="15"/>
      <c r="HR174" s="15"/>
      <c r="HS174" s="15"/>
      <c r="HT174" s="15"/>
      <c r="HU174" s="15"/>
      <c r="HV174" s="15"/>
      <c r="HW174" s="15"/>
      <c r="HX174" s="15"/>
      <c r="HY174" s="15"/>
      <c r="HZ174" s="15"/>
      <c r="IA174" s="15"/>
      <c r="IB174" s="15"/>
      <c r="IC174" s="15"/>
      <c r="ID174" s="15"/>
      <c r="IE174" s="15"/>
      <c r="IF174" s="15"/>
      <c r="IG174" s="15"/>
      <c r="IH174" s="15"/>
      <c r="II174" s="15"/>
      <c r="IJ174" s="15"/>
      <c r="IK174" s="15"/>
      <c r="IL174" s="15"/>
      <c r="IM174" s="15"/>
      <c r="IN174" s="15"/>
      <c r="IO174" s="15"/>
      <c r="IP174" s="15"/>
      <c r="IQ174" s="15"/>
      <c r="IR174" s="15"/>
      <c r="IS174" s="15"/>
      <c r="IT174" s="15"/>
      <c r="IU174" s="15"/>
      <c r="IV174" s="15"/>
      <c r="IW174" s="15"/>
      <c r="IX174" s="15"/>
    </row>
    <row r="175" ht="15.85" spans="1:258">
      <c r="A175" s="13">
        <v>174</v>
      </c>
      <c r="B175" s="18" t="s">
        <v>332</v>
      </c>
      <c r="C175" s="19" t="s">
        <v>81</v>
      </c>
      <c r="D175" s="19"/>
      <c r="E175" s="19"/>
      <c r="F175" s="19">
        <v>5</v>
      </c>
      <c r="G175" s="19">
        <v>5</v>
      </c>
      <c r="H175" s="19">
        <v>5</v>
      </c>
      <c r="I175" s="19">
        <v>5</v>
      </c>
      <c r="J175" s="19">
        <v>5</v>
      </c>
      <c r="K175" s="19">
        <v>5</v>
      </c>
      <c r="L175" s="19">
        <v>5</v>
      </c>
      <c r="M175" s="19">
        <v>5</v>
      </c>
      <c r="N175" s="19">
        <v>5</v>
      </c>
      <c r="O175" s="19">
        <v>5</v>
      </c>
      <c r="P175" s="19">
        <v>5</v>
      </c>
      <c r="Q175" s="19">
        <v>5</v>
      </c>
      <c r="R175" s="19">
        <v>5</v>
      </c>
      <c r="S175" s="19">
        <v>5</v>
      </c>
      <c r="T175" s="19">
        <v>5</v>
      </c>
      <c r="U175" s="19">
        <v>5</v>
      </c>
      <c r="V175" s="19">
        <v>5</v>
      </c>
      <c r="W175" s="19">
        <v>5</v>
      </c>
      <c r="X175" s="19">
        <v>5</v>
      </c>
      <c r="Y175" s="19">
        <v>5</v>
      </c>
      <c r="Z175" s="19">
        <v>5</v>
      </c>
      <c r="AA175" s="19">
        <v>5</v>
      </c>
      <c r="AB175" s="14">
        <v>6</v>
      </c>
      <c r="AC175" s="19">
        <v>6</v>
      </c>
      <c r="AD175" s="19">
        <v>5.5</v>
      </c>
      <c r="AE175" s="19">
        <v>5.5</v>
      </c>
      <c r="AF175" s="19"/>
      <c r="AG175" s="14"/>
      <c r="AH175" s="19">
        <v>5</v>
      </c>
      <c r="AI175" s="19">
        <v>5</v>
      </c>
      <c r="AJ175" s="19"/>
      <c r="AK175" s="14">
        <f t="shared" si="53"/>
        <v>143</v>
      </c>
      <c r="AL175" s="14">
        <v>35</v>
      </c>
      <c r="AM175" s="36">
        <f t="shared" si="54"/>
        <v>5005</v>
      </c>
      <c r="AN175" s="19">
        <v>0</v>
      </c>
      <c r="AO175" s="36">
        <v>100</v>
      </c>
      <c r="AP175" s="36">
        <v>100</v>
      </c>
      <c r="AQ175" s="41"/>
      <c r="AR175" s="19"/>
      <c r="AS175" s="19"/>
      <c r="AT175" s="18"/>
      <c r="AU175" s="40">
        <f t="shared" si="60"/>
        <v>343</v>
      </c>
      <c r="AV175" s="40">
        <f t="shared" si="55"/>
        <v>0</v>
      </c>
      <c r="AW175" s="40">
        <v>422.5</v>
      </c>
      <c r="AX175" s="40">
        <f t="shared" si="56"/>
        <v>143</v>
      </c>
      <c r="AY175" s="40">
        <f t="shared" si="57"/>
        <v>565.5</v>
      </c>
      <c r="AZ175" s="40">
        <f>AO175</f>
        <v>100</v>
      </c>
      <c r="BA175" s="40">
        <f>AP175</f>
        <v>100</v>
      </c>
      <c r="BB175" s="40">
        <f t="shared" si="58"/>
        <v>4662</v>
      </c>
      <c r="BC175" s="45" t="s">
        <v>243</v>
      </c>
      <c r="BD175" s="48">
        <v>502009997300</v>
      </c>
      <c r="BE175" s="7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  <c r="ED175" s="15"/>
      <c r="EE175" s="15"/>
      <c r="EF175" s="15"/>
      <c r="EG175" s="15"/>
      <c r="EH175" s="15"/>
      <c r="EI175" s="15"/>
      <c r="EJ175" s="15"/>
      <c r="EK175" s="15"/>
      <c r="EL175" s="15"/>
      <c r="EM175" s="15"/>
      <c r="EN175" s="15"/>
      <c r="EO175" s="15"/>
      <c r="EP175" s="15"/>
      <c r="EQ175" s="15"/>
      <c r="ER175" s="15"/>
      <c r="ES175" s="15"/>
      <c r="ET175" s="15"/>
      <c r="EU175" s="15"/>
      <c r="EV175" s="15"/>
      <c r="EW175" s="15"/>
      <c r="EX175" s="15"/>
      <c r="EY175" s="15"/>
      <c r="EZ175" s="15"/>
      <c r="FA175" s="15"/>
      <c r="FB175" s="15"/>
      <c r="FC175" s="15"/>
      <c r="FD175" s="15"/>
      <c r="FE175" s="15"/>
      <c r="FF175" s="15"/>
      <c r="FG175" s="15"/>
      <c r="FH175" s="15"/>
      <c r="FI175" s="15"/>
      <c r="FJ175" s="15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5"/>
      <c r="GN175" s="15"/>
      <c r="GO175" s="15"/>
      <c r="GP175" s="15"/>
      <c r="GQ175" s="15"/>
      <c r="GR175" s="15"/>
      <c r="GS175" s="15"/>
      <c r="GT175" s="15"/>
      <c r="GU175" s="15"/>
      <c r="GV175" s="15"/>
      <c r="GW175" s="15"/>
      <c r="GX175" s="15"/>
      <c r="GY175" s="15"/>
      <c r="GZ175" s="15"/>
      <c r="HA175" s="15"/>
      <c r="HB175" s="15"/>
      <c r="HC175" s="15"/>
      <c r="HD175" s="15"/>
      <c r="HE175" s="15"/>
      <c r="HF175" s="15"/>
      <c r="HG175" s="15"/>
      <c r="HH175" s="15"/>
      <c r="HI175" s="15"/>
      <c r="HJ175" s="15"/>
      <c r="HK175" s="15"/>
      <c r="HL175" s="15"/>
      <c r="HM175" s="15"/>
      <c r="HN175" s="15"/>
      <c r="HO175" s="15"/>
      <c r="HP175" s="15"/>
      <c r="HQ175" s="15"/>
      <c r="HR175" s="15"/>
      <c r="HS175" s="15"/>
      <c r="HT175" s="15"/>
      <c r="HU175" s="15"/>
      <c r="HV175" s="15"/>
      <c r="HW175" s="15"/>
      <c r="HX175" s="15"/>
      <c r="HY175" s="15"/>
      <c r="HZ175" s="15"/>
      <c r="IA175" s="15"/>
      <c r="IB175" s="15"/>
      <c r="IC175" s="15"/>
      <c r="ID175" s="15"/>
      <c r="IE175" s="15"/>
      <c r="IF175" s="15"/>
      <c r="IG175" s="15"/>
      <c r="IH175" s="15"/>
      <c r="II175" s="15"/>
      <c r="IJ175" s="15"/>
      <c r="IK175" s="15"/>
      <c r="IL175" s="15"/>
      <c r="IM175" s="15"/>
      <c r="IN175" s="15"/>
      <c r="IO175" s="15"/>
      <c r="IP175" s="15"/>
      <c r="IQ175" s="15"/>
      <c r="IR175" s="15"/>
      <c r="IS175" s="15"/>
      <c r="IT175" s="15"/>
      <c r="IU175" s="15"/>
      <c r="IV175" s="15"/>
      <c r="IW175" s="15"/>
      <c r="IX175" s="15"/>
    </row>
    <row r="176" ht="15.85" spans="1:258">
      <c r="A176" s="13">
        <v>176</v>
      </c>
      <c r="B176" s="18" t="s">
        <v>242</v>
      </c>
      <c r="C176" s="19" t="s">
        <v>81</v>
      </c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>
        <v>2</v>
      </c>
      <c r="X176" s="19">
        <v>2</v>
      </c>
      <c r="Y176" s="19"/>
      <c r="Z176" s="19"/>
      <c r="AA176" s="19"/>
      <c r="AB176" s="14">
        <v>2</v>
      </c>
      <c r="AC176" s="19"/>
      <c r="AD176" s="19"/>
      <c r="AE176" s="19"/>
      <c r="AF176" s="19"/>
      <c r="AG176" s="14"/>
      <c r="AH176" s="19"/>
      <c r="AI176" s="19"/>
      <c r="AJ176" s="19"/>
      <c r="AK176" s="14">
        <f t="shared" si="53"/>
        <v>6</v>
      </c>
      <c r="AL176" s="14">
        <v>35</v>
      </c>
      <c r="AM176" s="36">
        <f t="shared" si="54"/>
        <v>210</v>
      </c>
      <c r="AN176" s="19">
        <v>1247.5</v>
      </c>
      <c r="AO176" s="36">
        <v>100</v>
      </c>
      <c r="AP176" s="36">
        <v>100</v>
      </c>
      <c r="AQ176" s="41">
        <v>0</v>
      </c>
      <c r="AR176" s="19"/>
      <c r="AS176" s="19"/>
      <c r="AT176" s="18"/>
      <c r="AU176" s="40">
        <f t="shared" si="60"/>
        <v>206</v>
      </c>
      <c r="AV176" s="40">
        <f t="shared" si="55"/>
        <v>1247.5</v>
      </c>
      <c r="AW176" s="40">
        <v>0</v>
      </c>
      <c r="AX176" s="40">
        <f t="shared" si="56"/>
        <v>6</v>
      </c>
      <c r="AY176" s="40">
        <f t="shared" si="57"/>
        <v>6</v>
      </c>
      <c r="AZ176" s="40">
        <f>AO176</f>
        <v>100</v>
      </c>
      <c r="BA176" s="40">
        <f>AP176</f>
        <v>100</v>
      </c>
      <c r="BB176" s="40">
        <f t="shared" si="58"/>
        <v>4</v>
      </c>
      <c r="BC176" s="45" t="s">
        <v>243</v>
      </c>
      <c r="BD176" s="48">
        <v>502009993700</v>
      </c>
      <c r="BE176" s="7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/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/>
      <c r="HB176" s="15"/>
      <c r="HC176" s="15"/>
      <c r="HD176" s="15"/>
      <c r="HE176" s="15"/>
      <c r="HF176" s="15"/>
      <c r="HG176" s="15"/>
      <c r="HH176" s="15"/>
      <c r="HI176" s="15"/>
      <c r="HJ176" s="15"/>
      <c r="HK176" s="15"/>
      <c r="HL176" s="15"/>
      <c r="HM176" s="15"/>
      <c r="HN176" s="15"/>
      <c r="HO176" s="15"/>
      <c r="HP176" s="15"/>
      <c r="HQ176" s="15"/>
      <c r="HR176" s="15"/>
      <c r="HS176" s="15"/>
      <c r="HT176" s="15"/>
      <c r="HU176" s="15"/>
      <c r="HV176" s="15"/>
      <c r="HW176" s="15"/>
      <c r="HX176" s="15"/>
      <c r="HY176" s="15"/>
      <c r="HZ176" s="15"/>
      <c r="IA176" s="15"/>
      <c r="IB176" s="15"/>
      <c r="IC176" s="15"/>
      <c r="ID176" s="15"/>
      <c r="IE176" s="15"/>
      <c r="IF176" s="15"/>
      <c r="IG176" s="15"/>
      <c r="IH176" s="15"/>
      <c r="II176" s="15"/>
      <c r="IJ176" s="15"/>
      <c r="IK176" s="15"/>
      <c r="IL176" s="15"/>
      <c r="IM176" s="15"/>
      <c r="IN176" s="15"/>
      <c r="IO176" s="15"/>
      <c r="IP176" s="15"/>
      <c r="IQ176" s="15"/>
      <c r="IR176" s="15"/>
      <c r="IS176" s="15"/>
      <c r="IT176" s="15"/>
      <c r="IU176" s="15"/>
      <c r="IV176" s="15"/>
      <c r="IW176" s="15"/>
      <c r="IX176" s="15"/>
    </row>
    <row r="177" ht="15.85" spans="1:258">
      <c r="A177" s="13">
        <v>179</v>
      </c>
      <c r="B177" s="18" t="s">
        <v>360</v>
      </c>
      <c r="C177" s="19" t="s">
        <v>81</v>
      </c>
      <c r="D177" s="19"/>
      <c r="E177" s="19">
        <v>721234460</v>
      </c>
      <c r="F177" s="19">
        <v>78</v>
      </c>
      <c r="G177" s="19">
        <v>79</v>
      </c>
      <c r="H177" s="19">
        <v>66.5</v>
      </c>
      <c r="I177" s="19">
        <v>65.5</v>
      </c>
      <c r="J177" s="19">
        <v>60.5</v>
      </c>
      <c r="K177" s="19">
        <v>70</v>
      </c>
      <c r="L177" s="19">
        <v>77</v>
      </c>
      <c r="M177" s="19">
        <v>70</v>
      </c>
      <c r="N177" s="19">
        <v>67</v>
      </c>
      <c r="O177" s="19">
        <v>66.5</v>
      </c>
      <c r="P177" s="19">
        <v>87</v>
      </c>
      <c r="Q177" s="19">
        <v>67.5</v>
      </c>
      <c r="R177" s="19">
        <v>70</v>
      </c>
      <c r="S177" s="19">
        <v>79</v>
      </c>
      <c r="T177" s="19">
        <v>60.5</v>
      </c>
      <c r="U177" s="19">
        <v>75</v>
      </c>
      <c r="V177" s="19">
        <v>74.5</v>
      </c>
      <c r="W177" s="19">
        <v>76.5</v>
      </c>
      <c r="X177" s="19">
        <v>73.5</v>
      </c>
      <c r="Y177" s="19">
        <v>79.5</v>
      </c>
      <c r="Z177" s="19">
        <v>76.5</v>
      </c>
      <c r="AA177" s="19">
        <v>35</v>
      </c>
      <c r="AB177" s="14">
        <v>80</v>
      </c>
      <c r="AC177" s="19">
        <v>80</v>
      </c>
      <c r="AD177" s="19">
        <v>85</v>
      </c>
      <c r="AE177" s="19">
        <v>80</v>
      </c>
      <c r="AF177" s="19">
        <v>36.5</v>
      </c>
      <c r="AG177" s="14">
        <v>88</v>
      </c>
      <c r="AH177" s="19">
        <v>85</v>
      </c>
      <c r="AI177" s="19">
        <v>87</v>
      </c>
      <c r="AJ177" s="19"/>
      <c r="AK177" s="14">
        <f t="shared" si="53"/>
        <v>2176</v>
      </c>
      <c r="AL177" s="14">
        <v>35</v>
      </c>
      <c r="AM177" s="36">
        <f t="shared" si="54"/>
        <v>76160</v>
      </c>
      <c r="AN177" s="19">
        <v>0</v>
      </c>
      <c r="AO177" s="36">
        <v>0</v>
      </c>
      <c r="AP177" s="36">
        <v>100</v>
      </c>
      <c r="AQ177" s="41"/>
      <c r="AR177" s="19"/>
      <c r="AS177" s="19"/>
      <c r="AT177" s="18"/>
      <c r="AU177" s="40">
        <f t="shared" si="60"/>
        <v>2276</v>
      </c>
      <c r="AV177" s="40">
        <f t="shared" si="55"/>
        <v>0</v>
      </c>
      <c r="AW177" s="40">
        <v>5819.5</v>
      </c>
      <c r="AX177" s="40">
        <f t="shared" si="56"/>
        <v>2176</v>
      </c>
      <c r="AY177" s="40">
        <f t="shared" si="57"/>
        <v>7995.5</v>
      </c>
      <c r="AZ177" s="40">
        <v>1000</v>
      </c>
      <c r="BA177" s="40">
        <f>AP177</f>
        <v>100</v>
      </c>
      <c r="BB177" s="40">
        <f t="shared" si="58"/>
        <v>73884</v>
      </c>
      <c r="BC177" s="45" t="s">
        <v>243</v>
      </c>
      <c r="BD177" s="48">
        <v>502006954000</v>
      </c>
      <c r="BE177" s="7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  <c r="EG177" s="15"/>
      <c r="EH177" s="15"/>
      <c r="EI177" s="15"/>
      <c r="EJ177" s="15"/>
      <c r="EK177" s="15"/>
      <c r="EL177" s="15"/>
      <c r="EM177" s="15"/>
      <c r="EN177" s="15"/>
      <c r="EO177" s="15"/>
      <c r="EP177" s="15"/>
      <c r="EQ177" s="15"/>
      <c r="ER177" s="15"/>
      <c r="ES177" s="15"/>
      <c r="ET177" s="15"/>
      <c r="EU177" s="15"/>
      <c r="EV177" s="15"/>
      <c r="EW177" s="15"/>
      <c r="EX177" s="15"/>
      <c r="EY177" s="15"/>
      <c r="EZ177" s="15"/>
      <c r="FA177" s="15"/>
      <c r="FB177" s="15"/>
      <c r="FC177" s="15"/>
      <c r="FD177" s="15"/>
      <c r="FE177" s="15"/>
      <c r="FF177" s="15"/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5"/>
      <c r="GN177" s="15"/>
      <c r="GO177" s="15"/>
      <c r="GP177" s="15"/>
      <c r="GQ177" s="15"/>
      <c r="GR177" s="15"/>
      <c r="GS177" s="15"/>
      <c r="GT177" s="15"/>
      <c r="GU177" s="15"/>
      <c r="GV177" s="15"/>
      <c r="GW177" s="15"/>
      <c r="GX177" s="15"/>
      <c r="GY177" s="15"/>
      <c r="GZ177" s="15"/>
      <c r="HA177" s="15"/>
      <c r="HB177" s="15"/>
      <c r="HC177" s="15"/>
      <c r="HD177" s="15"/>
      <c r="HE177" s="15"/>
      <c r="HF177" s="15"/>
      <c r="HG177" s="15"/>
      <c r="HH177" s="15"/>
      <c r="HI177" s="15"/>
      <c r="HJ177" s="15"/>
      <c r="HK177" s="15"/>
      <c r="HL177" s="15"/>
      <c r="HM177" s="15"/>
      <c r="HN177" s="15"/>
      <c r="HO177" s="15"/>
      <c r="HP177" s="15"/>
      <c r="HQ177" s="15"/>
      <c r="HR177" s="15"/>
      <c r="HS177" s="15"/>
      <c r="HT177" s="15"/>
      <c r="HU177" s="15"/>
      <c r="HV177" s="15"/>
      <c r="HW177" s="15"/>
      <c r="HX177" s="15"/>
      <c r="HY177" s="15"/>
      <c r="HZ177" s="15"/>
      <c r="IA177" s="15"/>
      <c r="IB177" s="15"/>
      <c r="IC177" s="15"/>
      <c r="ID177" s="15"/>
      <c r="IE177" s="15"/>
      <c r="IF177" s="15"/>
      <c r="IG177" s="15"/>
      <c r="IH177" s="15"/>
      <c r="II177" s="15"/>
      <c r="IJ177" s="15"/>
      <c r="IK177" s="15"/>
      <c r="IL177" s="15"/>
      <c r="IM177" s="15"/>
      <c r="IN177" s="15"/>
      <c r="IO177" s="15"/>
      <c r="IP177" s="15"/>
      <c r="IQ177" s="15"/>
      <c r="IR177" s="15"/>
      <c r="IS177" s="15"/>
      <c r="IT177" s="15"/>
      <c r="IU177" s="15"/>
      <c r="IV177" s="15"/>
      <c r="IW177" s="15"/>
      <c r="IX177" s="15"/>
    </row>
    <row r="178" ht="15.85" spans="1:258">
      <c r="A178" s="13">
        <v>180</v>
      </c>
      <c r="B178" s="18" t="s">
        <v>270</v>
      </c>
      <c r="C178" s="19" t="s">
        <v>81</v>
      </c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4"/>
      <c r="AC178" s="19"/>
      <c r="AD178" s="19"/>
      <c r="AE178" s="19"/>
      <c r="AF178" s="19"/>
      <c r="AG178" s="14"/>
      <c r="AH178" s="19"/>
      <c r="AI178" s="19"/>
      <c r="AJ178" s="19"/>
      <c r="AK178" s="14">
        <f t="shared" si="53"/>
        <v>0</v>
      </c>
      <c r="AL178" s="14">
        <v>35</v>
      </c>
      <c r="AM178" s="36">
        <f t="shared" si="54"/>
        <v>0</v>
      </c>
      <c r="AN178" s="19">
        <v>0</v>
      </c>
      <c r="AO178" s="36">
        <v>0</v>
      </c>
      <c r="AP178" s="36">
        <v>0</v>
      </c>
      <c r="AQ178" s="41"/>
      <c r="AR178" s="19"/>
      <c r="AS178" s="19"/>
      <c r="AT178" s="18"/>
      <c r="AU178" s="40">
        <f t="shared" si="60"/>
        <v>0</v>
      </c>
      <c r="AV178" s="40">
        <f t="shared" si="55"/>
        <v>0</v>
      </c>
      <c r="AW178" s="40">
        <v>456.5</v>
      </c>
      <c r="AX178" s="40">
        <f t="shared" si="56"/>
        <v>0</v>
      </c>
      <c r="AY178" s="40">
        <f t="shared" si="57"/>
        <v>456.5</v>
      </c>
      <c r="AZ178" s="40">
        <f>AO178</f>
        <v>0</v>
      </c>
      <c r="BA178" s="40">
        <v>1000</v>
      </c>
      <c r="BB178" s="40">
        <f t="shared" si="58"/>
        <v>0</v>
      </c>
      <c r="BC178" s="45" t="s">
        <v>243</v>
      </c>
      <c r="BD178" s="48">
        <v>5029292010137000</v>
      </c>
      <c r="BE178" s="7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/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  <c r="HB178" s="15"/>
      <c r="HC178" s="15"/>
      <c r="HD178" s="15"/>
      <c r="HE178" s="15"/>
      <c r="HF178" s="15"/>
      <c r="HG178" s="15"/>
      <c r="HH178" s="15"/>
      <c r="HI178" s="15"/>
      <c r="HJ178" s="15"/>
      <c r="HK178" s="15"/>
      <c r="HL178" s="15"/>
      <c r="HM178" s="15"/>
      <c r="HN178" s="15"/>
      <c r="HO178" s="15"/>
      <c r="HP178" s="15"/>
      <c r="HQ178" s="15"/>
      <c r="HR178" s="15"/>
      <c r="HS178" s="15"/>
      <c r="HT178" s="15"/>
      <c r="HU178" s="15"/>
      <c r="HV178" s="15"/>
      <c r="HW178" s="15"/>
      <c r="HX178" s="15"/>
      <c r="HY178" s="15"/>
      <c r="HZ178" s="15"/>
      <c r="IA178" s="15"/>
      <c r="IB178" s="15"/>
      <c r="IC178" s="15"/>
      <c r="ID178" s="15"/>
      <c r="IE178" s="15"/>
      <c r="IF178" s="15"/>
      <c r="IG178" s="15"/>
      <c r="IH178" s="15"/>
      <c r="II178" s="15"/>
      <c r="IJ178" s="15"/>
      <c r="IK178" s="15"/>
      <c r="IL178" s="15"/>
      <c r="IM178" s="15"/>
      <c r="IN178" s="15"/>
      <c r="IO178" s="15"/>
      <c r="IP178" s="15"/>
      <c r="IQ178" s="15"/>
      <c r="IR178" s="15"/>
      <c r="IS178" s="15"/>
      <c r="IT178" s="15"/>
      <c r="IU178" s="15"/>
      <c r="IV178" s="15"/>
      <c r="IW178" s="15"/>
      <c r="IX178" s="15"/>
    </row>
    <row r="179" ht="15.85" spans="1:258">
      <c r="A179" s="13">
        <v>181</v>
      </c>
      <c r="B179" s="18" t="s">
        <v>271</v>
      </c>
      <c r="C179" s="19" t="s">
        <v>81</v>
      </c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>
        <v>3</v>
      </c>
      <c r="V179" s="19">
        <v>2.5</v>
      </c>
      <c r="W179" s="19">
        <v>2.5</v>
      </c>
      <c r="X179" s="19">
        <v>2</v>
      </c>
      <c r="Y179" s="19">
        <v>3.5</v>
      </c>
      <c r="Z179" s="19"/>
      <c r="AA179" s="19">
        <v>3.5</v>
      </c>
      <c r="AB179" s="14">
        <v>3</v>
      </c>
      <c r="AC179" s="19">
        <v>3</v>
      </c>
      <c r="AD179" s="19">
        <v>3</v>
      </c>
      <c r="AE179" s="19">
        <v>3</v>
      </c>
      <c r="AF179" s="19">
        <v>3</v>
      </c>
      <c r="AG179" s="14">
        <v>3</v>
      </c>
      <c r="AH179" s="19">
        <v>3</v>
      </c>
      <c r="AI179" s="19">
        <v>3</v>
      </c>
      <c r="AJ179" s="19"/>
      <c r="AK179" s="14">
        <f t="shared" si="53"/>
        <v>41</v>
      </c>
      <c r="AL179" s="14">
        <v>35</v>
      </c>
      <c r="AM179" s="36">
        <f t="shared" si="54"/>
        <v>1435</v>
      </c>
      <c r="AN179" s="19">
        <v>0</v>
      </c>
      <c r="AO179" s="36">
        <v>0</v>
      </c>
      <c r="AP179" s="36">
        <v>100</v>
      </c>
      <c r="AQ179" s="41"/>
      <c r="AR179" s="19"/>
      <c r="AS179" s="19"/>
      <c r="AT179" s="18"/>
      <c r="AU179" s="40">
        <f t="shared" si="60"/>
        <v>141</v>
      </c>
      <c r="AV179" s="40">
        <f t="shared" si="55"/>
        <v>0</v>
      </c>
      <c r="AW179" s="40">
        <v>633</v>
      </c>
      <c r="AX179" s="40">
        <f t="shared" si="56"/>
        <v>41</v>
      </c>
      <c r="AY179" s="40">
        <f t="shared" si="57"/>
        <v>674</v>
      </c>
      <c r="AZ179" s="40">
        <v>1000</v>
      </c>
      <c r="BA179" s="40">
        <f>AP179</f>
        <v>100</v>
      </c>
      <c r="BB179" s="40">
        <f t="shared" si="58"/>
        <v>1294</v>
      </c>
      <c r="BC179" s="45" t="s">
        <v>243</v>
      </c>
      <c r="BD179" s="48">
        <v>502009993800</v>
      </c>
      <c r="BE179" s="7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/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  <c r="HB179" s="15"/>
      <c r="HC179" s="15"/>
      <c r="HD179" s="15"/>
      <c r="HE179" s="15"/>
      <c r="HF179" s="15"/>
      <c r="HG179" s="15"/>
      <c r="HH179" s="15"/>
      <c r="HI179" s="15"/>
      <c r="HJ179" s="15"/>
      <c r="HK179" s="15"/>
      <c r="HL179" s="15"/>
      <c r="HM179" s="15"/>
      <c r="HN179" s="15"/>
      <c r="HO179" s="15"/>
      <c r="HP179" s="15"/>
      <c r="HQ179" s="15"/>
      <c r="HR179" s="15"/>
      <c r="HS179" s="15"/>
      <c r="HT179" s="15"/>
      <c r="HU179" s="15"/>
      <c r="HV179" s="15"/>
      <c r="HW179" s="15"/>
      <c r="HX179" s="15"/>
      <c r="HY179" s="15"/>
      <c r="HZ179" s="15"/>
      <c r="IA179" s="15"/>
      <c r="IB179" s="15"/>
      <c r="IC179" s="15"/>
      <c r="ID179" s="15"/>
      <c r="IE179" s="15"/>
      <c r="IF179" s="15"/>
      <c r="IG179" s="15"/>
      <c r="IH179" s="15"/>
      <c r="II179" s="15"/>
      <c r="IJ179" s="15"/>
      <c r="IK179" s="15"/>
      <c r="IL179" s="15"/>
      <c r="IM179" s="15"/>
      <c r="IN179" s="15"/>
      <c r="IO179" s="15"/>
      <c r="IP179" s="15"/>
      <c r="IQ179" s="15"/>
      <c r="IR179" s="15"/>
      <c r="IS179" s="15"/>
      <c r="IT179" s="15"/>
      <c r="IU179" s="15"/>
      <c r="IV179" s="15"/>
      <c r="IW179" s="15"/>
      <c r="IX179" s="15"/>
    </row>
    <row r="180" ht="15.85" spans="1:258">
      <c r="A180" s="13">
        <v>182</v>
      </c>
      <c r="B180" s="18" t="s">
        <v>272</v>
      </c>
      <c r="C180" s="19" t="s">
        <v>81</v>
      </c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4"/>
      <c r="AC180" s="19"/>
      <c r="AD180" s="19"/>
      <c r="AE180" s="19"/>
      <c r="AF180" s="19"/>
      <c r="AG180" s="14"/>
      <c r="AH180" s="19"/>
      <c r="AI180" s="19"/>
      <c r="AJ180" s="19"/>
      <c r="AK180" s="14">
        <f t="shared" si="53"/>
        <v>0</v>
      </c>
      <c r="AL180" s="14">
        <v>35</v>
      </c>
      <c r="AM180" s="36">
        <f t="shared" si="54"/>
        <v>0</v>
      </c>
      <c r="AN180" s="19">
        <v>0</v>
      </c>
      <c r="AO180" s="36">
        <v>0</v>
      </c>
      <c r="AP180" s="36">
        <v>0</v>
      </c>
      <c r="AQ180" s="41"/>
      <c r="AR180" s="19"/>
      <c r="AS180" s="19"/>
      <c r="AT180" s="18"/>
      <c r="AU180" s="40">
        <f t="shared" si="60"/>
        <v>0</v>
      </c>
      <c r="AV180" s="40">
        <f t="shared" si="55"/>
        <v>0</v>
      </c>
      <c r="AW180" s="40">
        <v>134.5</v>
      </c>
      <c r="AX180" s="40">
        <f t="shared" si="56"/>
        <v>0</v>
      </c>
      <c r="AY180" s="40">
        <f t="shared" si="57"/>
        <v>134.5</v>
      </c>
      <c r="AZ180" s="40">
        <v>300</v>
      </c>
      <c r="BA180" s="40">
        <f>AP180</f>
        <v>0</v>
      </c>
      <c r="BB180" s="40">
        <f t="shared" si="58"/>
        <v>0</v>
      </c>
      <c r="BC180" s="45" t="s">
        <v>243</v>
      </c>
      <c r="BD180" s="48" t="s">
        <v>274</v>
      </c>
      <c r="BE180" s="7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  <c r="HB180" s="15"/>
      <c r="HC180" s="15"/>
      <c r="HD180" s="15"/>
      <c r="HE180" s="15"/>
      <c r="HF180" s="15"/>
      <c r="HG180" s="15"/>
      <c r="HH180" s="15"/>
      <c r="HI180" s="15"/>
      <c r="HJ180" s="15"/>
      <c r="HK180" s="15"/>
      <c r="HL180" s="15"/>
      <c r="HM180" s="15"/>
      <c r="HN180" s="15"/>
      <c r="HO180" s="15"/>
      <c r="HP180" s="15"/>
      <c r="HQ180" s="15"/>
      <c r="HR180" s="15"/>
      <c r="HS180" s="15"/>
      <c r="HT180" s="15"/>
      <c r="HU180" s="15"/>
      <c r="HV180" s="15"/>
      <c r="HW180" s="15"/>
      <c r="HX180" s="15"/>
      <c r="HY180" s="15"/>
      <c r="HZ180" s="15"/>
      <c r="IA180" s="15"/>
      <c r="IB180" s="15"/>
      <c r="IC180" s="15"/>
      <c r="ID180" s="15"/>
      <c r="IE180" s="15"/>
      <c r="IF180" s="15"/>
      <c r="IG180" s="15"/>
      <c r="IH180" s="15"/>
      <c r="II180" s="15"/>
      <c r="IJ180" s="15"/>
      <c r="IK180" s="15"/>
      <c r="IL180" s="15"/>
      <c r="IM180" s="15"/>
      <c r="IN180" s="15"/>
      <c r="IO180" s="15"/>
      <c r="IP180" s="15"/>
      <c r="IQ180" s="15"/>
      <c r="IR180" s="15"/>
      <c r="IS180" s="15"/>
      <c r="IT180" s="15"/>
      <c r="IU180" s="15"/>
      <c r="IV180" s="15"/>
      <c r="IW180" s="15"/>
      <c r="IX180" s="15"/>
    </row>
    <row r="181" ht="15.85" spans="1:258">
      <c r="A181" s="13">
        <v>183</v>
      </c>
      <c r="B181" s="20" t="s">
        <v>273</v>
      </c>
      <c r="C181" s="21" t="s">
        <v>81</v>
      </c>
      <c r="D181" s="21"/>
      <c r="E181" s="21"/>
      <c r="F181" s="21">
        <v>5</v>
      </c>
      <c r="G181" s="21">
        <v>10</v>
      </c>
      <c r="H181" s="21">
        <v>10</v>
      </c>
      <c r="I181" s="21">
        <v>8</v>
      </c>
      <c r="J181" s="21">
        <v>10.5</v>
      </c>
      <c r="K181" s="21">
        <v>11.5</v>
      </c>
      <c r="L181" s="21">
        <v>8</v>
      </c>
      <c r="M181" s="21">
        <v>11</v>
      </c>
      <c r="N181" s="21">
        <v>11</v>
      </c>
      <c r="O181" s="21">
        <v>10</v>
      </c>
      <c r="P181" s="21">
        <v>10</v>
      </c>
      <c r="Q181" s="21">
        <v>9</v>
      </c>
      <c r="R181" s="21">
        <v>9</v>
      </c>
      <c r="S181" s="21">
        <v>11.5</v>
      </c>
      <c r="T181" s="21">
        <v>10</v>
      </c>
      <c r="U181" s="21">
        <v>10</v>
      </c>
      <c r="V181" s="21">
        <v>11</v>
      </c>
      <c r="W181" s="21">
        <v>10.5</v>
      </c>
      <c r="X181" s="21">
        <v>10.5</v>
      </c>
      <c r="Y181" s="21">
        <v>11</v>
      </c>
      <c r="Z181" s="21"/>
      <c r="AA181" s="21">
        <v>9</v>
      </c>
      <c r="AB181" s="51">
        <v>7.5</v>
      </c>
      <c r="AC181" s="21">
        <v>6.5</v>
      </c>
      <c r="AD181" s="21">
        <v>8</v>
      </c>
      <c r="AE181" s="21">
        <v>8</v>
      </c>
      <c r="AF181" s="21">
        <v>8</v>
      </c>
      <c r="AG181" s="51">
        <v>8.5</v>
      </c>
      <c r="AH181" s="21">
        <v>8</v>
      </c>
      <c r="AI181" s="21">
        <v>10</v>
      </c>
      <c r="AJ181" s="21"/>
      <c r="AK181" s="51">
        <f t="shared" si="53"/>
        <v>271</v>
      </c>
      <c r="AL181" s="51">
        <v>35</v>
      </c>
      <c r="AM181" s="52">
        <f t="shared" si="54"/>
        <v>9485</v>
      </c>
      <c r="AN181" s="21">
        <v>0</v>
      </c>
      <c r="AO181" s="52">
        <v>0</v>
      </c>
      <c r="AP181" s="52">
        <v>100</v>
      </c>
      <c r="AQ181" s="53"/>
      <c r="AR181" s="21"/>
      <c r="AS181" s="21"/>
      <c r="AT181" s="20">
        <v>2650</v>
      </c>
      <c r="AU181" s="54">
        <f t="shared" si="60"/>
        <v>3021</v>
      </c>
      <c r="AV181" s="54">
        <f t="shared" si="55"/>
        <v>0</v>
      </c>
      <c r="AW181" s="54">
        <v>85</v>
      </c>
      <c r="AX181" s="54">
        <f t="shared" si="56"/>
        <v>271</v>
      </c>
      <c r="AY181" s="54">
        <f t="shared" si="57"/>
        <v>356</v>
      </c>
      <c r="AZ181" s="54">
        <v>1000</v>
      </c>
      <c r="BA181" s="54">
        <v>200</v>
      </c>
      <c r="BB181" s="54">
        <f t="shared" si="58"/>
        <v>6464</v>
      </c>
      <c r="BC181" s="77" t="s">
        <v>243</v>
      </c>
      <c r="BD181" s="48">
        <v>5029292010164500</v>
      </c>
      <c r="BE181" s="59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  <c r="CP181" s="22"/>
      <c r="CQ181" s="22"/>
      <c r="CR181" s="22"/>
      <c r="CS181" s="22"/>
      <c r="CT181" s="22"/>
      <c r="CU181" s="22"/>
      <c r="CV181" s="22"/>
      <c r="CW181" s="22"/>
      <c r="CX181" s="22"/>
      <c r="CY181" s="22"/>
      <c r="CZ181" s="22"/>
      <c r="DA181" s="22"/>
      <c r="DB181" s="22"/>
      <c r="DC181" s="22"/>
      <c r="DD181" s="22"/>
      <c r="DE181" s="22"/>
      <c r="DF181" s="22"/>
      <c r="DG181" s="22"/>
      <c r="DH181" s="22"/>
      <c r="DI181" s="22"/>
      <c r="DJ181" s="22"/>
      <c r="DK181" s="22"/>
      <c r="DL181" s="22"/>
      <c r="DM181" s="22"/>
      <c r="DN181" s="22"/>
      <c r="DO181" s="22"/>
      <c r="DP181" s="22"/>
      <c r="DQ181" s="22"/>
      <c r="DR181" s="22"/>
      <c r="DS181" s="22"/>
      <c r="DT181" s="22"/>
      <c r="DU181" s="22"/>
      <c r="DV181" s="22"/>
      <c r="DW181" s="22"/>
      <c r="DX181" s="22"/>
      <c r="DY181" s="22"/>
      <c r="DZ181" s="22"/>
      <c r="EA181" s="22"/>
      <c r="EB181" s="22"/>
      <c r="EC181" s="22"/>
      <c r="ED181" s="22"/>
      <c r="EE181" s="22"/>
      <c r="EF181" s="22"/>
      <c r="EG181" s="22"/>
      <c r="EH181" s="22"/>
      <c r="EI181" s="22"/>
      <c r="EJ181" s="22"/>
      <c r="EK181" s="22"/>
      <c r="EL181" s="22"/>
      <c r="EM181" s="22"/>
      <c r="EN181" s="22"/>
      <c r="EO181" s="22"/>
      <c r="EP181" s="22"/>
      <c r="EQ181" s="22"/>
      <c r="ER181" s="22"/>
      <c r="ES181" s="22"/>
      <c r="ET181" s="22"/>
      <c r="EU181" s="22"/>
      <c r="EV181" s="22"/>
      <c r="EW181" s="22"/>
      <c r="EX181" s="22"/>
      <c r="EY181" s="22"/>
      <c r="EZ181" s="22"/>
      <c r="FA181" s="22"/>
      <c r="FB181" s="22"/>
      <c r="FC181" s="22"/>
      <c r="FD181" s="22"/>
      <c r="FE181" s="22"/>
      <c r="FF181" s="22"/>
      <c r="FG181" s="22"/>
      <c r="FH181" s="22"/>
      <c r="FI181" s="22"/>
      <c r="FJ181" s="22"/>
      <c r="FK181" s="22"/>
      <c r="FL181" s="22"/>
      <c r="FM181" s="22"/>
      <c r="FN181" s="22"/>
      <c r="FO181" s="22"/>
      <c r="FP181" s="22"/>
      <c r="FQ181" s="22"/>
      <c r="FR181" s="22"/>
      <c r="FS181" s="22"/>
      <c r="FT181" s="22"/>
      <c r="FU181" s="22"/>
      <c r="FV181" s="22"/>
      <c r="FW181" s="22"/>
      <c r="FX181" s="22"/>
      <c r="FY181" s="22"/>
      <c r="FZ181" s="22"/>
      <c r="GA181" s="22"/>
      <c r="GB181" s="22"/>
      <c r="GC181" s="22"/>
      <c r="GD181" s="22"/>
      <c r="GE181" s="22"/>
      <c r="GF181" s="22"/>
      <c r="GG181" s="22"/>
      <c r="GH181" s="22"/>
      <c r="GI181" s="22"/>
      <c r="GJ181" s="22"/>
      <c r="GK181" s="22"/>
      <c r="GL181" s="22"/>
      <c r="GM181" s="22"/>
      <c r="GN181" s="22"/>
      <c r="GO181" s="22"/>
      <c r="GP181" s="22"/>
      <c r="GQ181" s="22"/>
      <c r="GR181" s="22"/>
      <c r="GS181" s="22"/>
      <c r="GT181" s="22"/>
      <c r="GU181" s="22"/>
      <c r="GV181" s="22"/>
      <c r="GW181" s="22"/>
      <c r="GX181" s="22"/>
      <c r="GY181" s="22"/>
      <c r="GZ181" s="22"/>
      <c r="HA181" s="22"/>
      <c r="HB181" s="22"/>
      <c r="HC181" s="22"/>
      <c r="HD181" s="22"/>
      <c r="HE181" s="22"/>
      <c r="HF181" s="22"/>
      <c r="HG181" s="22"/>
      <c r="HH181" s="22"/>
      <c r="HI181" s="22"/>
      <c r="HJ181" s="22"/>
      <c r="HK181" s="22"/>
      <c r="HL181" s="22"/>
      <c r="HM181" s="22"/>
      <c r="HN181" s="22"/>
      <c r="HO181" s="22"/>
      <c r="HP181" s="22"/>
      <c r="HQ181" s="22"/>
      <c r="HR181" s="22"/>
      <c r="HS181" s="22"/>
      <c r="HT181" s="22"/>
      <c r="HU181" s="22"/>
      <c r="HV181" s="22"/>
      <c r="HW181" s="22"/>
      <c r="HX181" s="22"/>
      <c r="HY181" s="22"/>
      <c r="HZ181" s="22"/>
      <c r="IA181" s="22"/>
      <c r="IB181" s="22"/>
      <c r="IC181" s="22"/>
      <c r="ID181" s="22"/>
      <c r="IE181" s="22"/>
      <c r="IF181" s="22"/>
      <c r="IG181" s="22"/>
      <c r="IH181" s="22"/>
      <c r="II181" s="22"/>
      <c r="IJ181" s="22"/>
      <c r="IK181" s="22"/>
      <c r="IL181" s="22"/>
      <c r="IM181" s="22"/>
      <c r="IN181" s="22"/>
      <c r="IO181" s="22"/>
      <c r="IP181" s="22"/>
      <c r="IQ181" s="22"/>
      <c r="IR181" s="22"/>
      <c r="IS181" s="22"/>
      <c r="IT181" s="22"/>
      <c r="IU181" s="22"/>
      <c r="IV181" s="22"/>
      <c r="IW181" s="22"/>
      <c r="IX181" s="22"/>
    </row>
    <row r="182" s="28" customFormat="1" ht="15.85" spans="1:258">
      <c r="A182" s="13">
        <v>203</v>
      </c>
      <c r="B182" s="19" t="s">
        <v>240</v>
      </c>
      <c r="C182" s="19" t="s">
        <v>56</v>
      </c>
      <c r="D182" s="19"/>
      <c r="E182" s="19"/>
      <c r="F182" s="19">
        <v>5</v>
      </c>
      <c r="G182" s="19">
        <v>5</v>
      </c>
      <c r="H182" s="19">
        <v>6</v>
      </c>
      <c r="I182" s="19">
        <v>5.5</v>
      </c>
      <c r="J182" s="19">
        <v>5</v>
      </c>
      <c r="K182" s="19">
        <v>4.5</v>
      </c>
      <c r="L182" s="19">
        <v>5</v>
      </c>
      <c r="M182" s="19">
        <v>5</v>
      </c>
      <c r="N182" s="19">
        <v>5</v>
      </c>
      <c r="O182" s="19">
        <v>5</v>
      </c>
      <c r="P182" s="19">
        <v>6</v>
      </c>
      <c r="Q182" s="19">
        <v>4.5</v>
      </c>
      <c r="R182" s="19">
        <v>5</v>
      </c>
      <c r="S182" s="19">
        <v>5</v>
      </c>
      <c r="T182" s="19">
        <v>5</v>
      </c>
      <c r="U182" s="19">
        <v>5</v>
      </c>
      <c r="V182" s="19">
        <v>5.5</v>
      </c>
      <c r="W182" s="19">
        <v>5</v>
      </c>
      <c r="X182" s="19">
        <v>4</v>
      </c>
      <c r="Y182" s="19">
        <v>5</v>
      </c>
      <c r="Z182" s="19">
        <v>4.5</v>
      </c>
      <c r="AA182" s="19">
        <v>4.5</v>
      </c>
      <c r="AB182" s="14">
        <v>4.5</v>
      </c>
      <c r="AC182" s="19">
        <v>4.5</v>
      </c>
      <c r="AD182" s="19">
        <v>5</v>
      </c>
      <c r="AE182" s="19">
        <v>5</v>
      </c>
      <c r="AF182" s="19">
        <v>5</v>
      </c>
      <c r="AG182" s="19">
        <v>4.5</v>
      </c>
      <c r="AH182" s="19">
        <v>4.5</v>
      </c>
      <c r="AI182" s="19">
        <v>4.5</v>
      </c>
      <c r="AJ182" s="19"/>
      <c r="AK182" s="14">
        <f t="shared" si="53"/>
        <v>147.5</v>
      </c>
      <c r="AL182" s="14">
        <v>35</v>
      </c>
      <c r="AM182" s="36">
        <f t="shared" si="54"/>
        <v>5162.5</v>
      </c>
      <c r="AN182" s="19">
        <v>0</v>
      </c>
      <c r="AO182" s="36">
        <v>100</v>
      </c>
      <c r="AP182" s="36">
        <v>100</v>
      </c>
      <c r="AQ182" s="41"/>
      <c r="AR182" s="19"/>
      <c r="AS182" s="19"/>
      <c r="AT182" s="19"/>
      <c r="AU182" s="40">
        <f t="shared" si="60"/>
        <v>347.5</v>
      </c>
      <c r="AV182" s="40">
        <f t="shared" si="55"/>
        <v>0</v>
      </c>
      <c r="AW182" s="40">
        <v>819</v>
      </c>
      <c r="AX182" s="40">
        <f t="shared" si="56"/>
        <v>147.5</v>
      </c>
      <c r="AY182" s="40">
        <f t="shared" si="57"/>
        <v>966.5</v>
      </c>
      <c r="AZ182" s="40">
        <f>AO182</f>
        <v>100</v>
      </c>
      <c r="BA182" s="40">
        <f>AP182</f>
        <v>100</v>
      </c>
      <c r="BB182" s="40">
        <f t="shared" si="58"/>
        <v>4815</v>
      </c>
      <c r="BC182" s="45" t="s">
        <v>243</v>
      </c>
      <c r="BD182" s="48">
        <v>502010108600</v>
      </c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</row>
    <row r="183" ht="15.85" spans="1:258">
      <c r="A183" s="13">
        <v>204</v>
      </c>
      <c r="B183" s="18" t="s">
        <v>259</v>
      </c>
      <c r="C183" s="19" t="s">
        <v>56</v>
      </c>
      <c r="D183" s="19"/>
      <c r="E183" s="19"/>
      <c r="F183" s="19">
        <v>4.5</v>
      </c>
      <c r="G183" s="19">
        <v>4</v>
      </c>
      <c r="H183" s="19">
        <v>2</v>
      </c>
      <c r="I183" s="19">
        <v>2</v>
      </c>
      <c r="J183" s="19">
        <v>3</v>
      </c>
      <c r="K183" s="19">
        <v>2</v>
      </c>
      <c r="L183" s="19">
        <v>3</v>
      </c>
      <c r="M183" s="19">
        <v>3</v>
      </c>
      <c r="N183" s="19">
        <v>3.5</v>
      </c>
      <c r="O183" s="19">
        <v>3.5</v>
      </c>
      <c r="P183" s="19">
        <v>3.5</v>
      </c>
      <c r="Q183" s="19">
        <v>3</v>
      </c>
      <c r="R183" s="19">
        <v>3</v>
      </c>
      <c r="S183" s="19">
        <v>3</v>
      </c>
      <c r="T183" s="19">
        <v>3</v>
      </c>
      <c r="U183" s="19">
        <v>3</v>
      </c>
      <c r="V183" s="19">
        <v>3</v>
      </c>
      <c r="W183" s="19">
        <v>3.5</v>
      </c>
      <c r="X183" s="19">
        <v>3</v>
      </c>
      <c r="Y183" s="19">
        <v>3</v>
      </c>
      <c r="Z183" s="19">
        <v>5</v>
      </c>
      <c r="AA183" s="19">
        <v>4</v>
      </c>
      <c r="AB183" s="14">
        <v>4</v>
      </c>
      <c r="AC183" s="19">
        <v>3.5</v>
      </c>
      <c r="AD183" s="19">
        <v>2.5</v>
      </c>
      <c r="AE183" s="19">
        <v>2</v>
      </c>
      <c r="AF183" s="19">
        <v>3</v>
      </c>
      <c r="AG183" s="19">
        <v>2</v>
      </c>
      <c r="AH183" s="19">
        <v>3</v>
      </c>
      <c r="AI183" s="19">
        <v>3</v>
      </c>
      <c r="AJ183" s="19"/>
      <c r="AK183" s="14">
        <f t="shared" si="53"/>
        <v>93.5</v>
      </c>
      <c r="AL183" s="14">
        <v>35</v>
      </c>
      <c r="AM183" s="36">
        <f t="shared" si="54"/>
        <v>3272.5</v>
      </c>
      <c r="AN183" s="19">
        <v>0</v>
      </c>
      <c r="AO183" s="36"/>
      <c r="AP183" s="36">
        <v>100</v>
      </c>
      <c r="AQ183" s="41"/>
      <c r="AR183" s="19"/>
      <c r="AS183" s="19"/>
      <c r="AT183" s="18"/>
      <c r="AU183" s="40">
        <f t="shared" si="60"/>
        <v>193.5</v>
      </c>
      <c r="AV183" s="40">
        <f t="shared" si="55"/>
        <v>0</v>
      </c>
      <c r="AW183" s="40">
        <v>1172.5</v>
      </c>
      <c r="AX183" s="40">
        <f t="shared" si="56"/>
        <v>93.5</v>
      </c>
      <c r="AY183" s="40">
        <f t="shared" si="57"/>
        <v>1266</v>
      </c>
      <c r="AZ183" s="40">
        <v>1000</v>
      </c>
      <c r="BA183" s="40">
        <v>150</v>
      </c>
      <c r="BB183" s="40">
        <f t="shared" si="58"/>
        <v>3079</v>
      </c>
      <c r="BC183" s="45" t="s">
        <v>243</v>
      </c>
      <c r="BD183" s="48" t="s">
        <v>260</v>
      </c>
      <c r="BE183" s="7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5"/>
      <c r="EG183" s="15"/>
      <c r="EH183" s="15"/>
      <c r="EI183" s="15"/>
      <c r="EJ183" s="15"/>
      <c r="EK183" s="15"/>
      <c r="EL183" s="15"/>
      <c r="EM183" s="15"/>
      <c r="EN183" s="15"/>
      <c r="EO183" s="15"/>
      <c r="EP183" s="15"/>
      <c r="EQ183" s="15"/>
      <c r="ER183" s="15"/>
      <c r="ES183" s="15"/>
      <c r="ET183" s="15"/>
      <c r="EU183" s="15"/>
      <c r="EV183" s="15"/>
      <c r="EW183" s="15"/>
      <c r="EX183" s="15"/>
      <c r="EY183" s="15"/>
      <c r="EZ183" s="15"/>
      <c r="FA183" s="15"/>
      <c r="FB183" s="15"/>
      <c r="FC183" s="15"/>
      <c r="FD183" s="15"/>
      <c r="FE183" s="15"/>
      <c r="FF183" s="15"/>
      <c r="FG183" s="15"/>
      <c r="FH183" s="15"/>
      <c r="FI183" s="15"/>
      <c r="FJ183" s="15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/>
      <c r="FZ183" s="15"/>
      <c r="GA183" s="15"/>
      <c r="GB183" s="15"/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5"/>
      <c r="GN183" s="15"/>
      <c r="GO183" s="15"/>
      <c r="GP183" s="15"/>
      <c r="GQ183" s="15"/>
      <c r="GR183" s="15"/>
      <c r="GS183" s="15"/>
      <c r="GT183" s="15"/>
      <c r="GU183" s="15"/>
      <c r="GV183" s="15"/>
      <c r="GW183" s="15"/>
      <c r="GX183" s="15"/>
      <c r="GY183" s="15"/>
      <c r="GZ183" s="15"/>
      <c r="HA183" s="15"/>
      <c r="HB183" s="15"/>
      <c r="HC183" s="15"/>
      <c r="HD183" s="15"/>
      <c r="HE183" s="15"/>
      <c r="HF183" s="15"/>
      <c r="HG183" s="15"/>
      <c r="HH183" s="15"/>
      <c r="HI183" s="15"/>
      <c r="HJ183" s="15"/>
      <c r="HK183" s="15"/>
      <c r="HL183" s="15"/>
      <c r="HM183" s="15"/>
      <c r="HN183" s="15"/>
      <c r="HO183" s="15"/>
      <c r="HP183" s="15"/>
      <c r="HQ183" s="15"/>
      <c r="HR183" s="15"/>
      <c r="HS183" s="15"/>
      <c r="HT183" s="15"/>
      <c r="HU183" s="15"/>
      <c r="HV183" s="15"/>
      <c r="HW183" s="15"/>
      <c r="HX183" s="15"/>
      <c r="HY183" s="15"/>
      <c r="HZ183" s="15"/>
      <c r="IA183" s="15"/>
      <c r="IB183" s="15"/>
      <c r="IC183" s="15"/>
      <c r="ID183" s="15"/>
      <c r="IE183" s="15"/>
      <c r="IF183" s="15"/>
      <c r="IG183" s="15"/>
      <c r="IH183" s="15"/>
      <c r="II183" s="15"/>
      <c r="IJ183" s="15"/>
      <c r="IK183" s="15"/>
      <c r="IL183" s="15"/>
      <c r="IM183" s="15"/>
      <c r="IN183" s="15"/>
      <c r="IO183" s="15"/>
      <c r="IP183" s="15"/>
      <c r="IQ183" s="15"/>
      <c r="IR183" s="15"/>
      <c r="IS183" s="15"/>
      <c r="IT183" s="15"/>
      <c r="IU183" s="15"/>
      <c r="IV183" s="15"/>
      <c r="IW183" s="15"/>
      <c r="IX183" s="15"/>
    </row>
    <row r="184" ht="15.85" spans="1:258">
      <c r="A184" s="13">
        <v>211</v>
      </c>
      <c r="B184" s="18" t="s">
        <v>261</v>
      </c>
      <c r="C184" s="19" t="s">
        <v>56</v>
      </c>
      <c r="D184" s="19"/>
      <c r="E184" s="19"/>
      <c r="F184" s="19">
        <v>9.5</v>
      </c>
      <c r="G184" s="19">
        <v>10</v>
      </c>
      <c r="H184" s="19">
        <v>9</v>
      </c>
      <c r="I184" s="19">
        <v>8.5</v>
      </c>
      <c r="J184" s="19">
        <v>9.5</v>
      </c>
      <c r="K184" s="19">
        <v>9.5</v>
      </c>
      <c r="L184" s="19">
        <v>9.5</v>
      </c>
      <c r="M184" s="19">
        <v>9</v>
      </c>
      <c r="N184" s="19">
        <v>10</v>
      </c>
      <c r="O184" s="19">
        <v>8.5</v>
      </c>
      <c r="P184" s="19">
        <v>10</v>
      </c>
      <c r="Q184" s="19">
        <v>10</v>
      </c>
      <c r="R184" s="19">
        <v>9</v>
      </c>
      <c r="S184" s="19">
        <v>9</v>
      </c>
      <c r="T184" s="19">
        <v>8</v>
      </c>
      <c r="U184" s="19">
        <v>10</v>
      </c>
      <c r="V184" s="19">
        <v>8</v>
      </c>
      <c r="W184" s="19">
        <v>6</v>
      </c>
      <c r="X184" s="19">
        <v>7.5</v>
      </c>
      <c r="Y184" s="19">
        <v>6.5</v>
      </c>
      <c r="Z184" s="19">
        <v>8</v>
      </c>
      <c r="AA184" s="19">
        <v>8</v>
      </c>
      <c r="AB184" s="14">
        <v>8.5</v>
      </c>
      <c r="AC184" s="19">
        <v>12</v>
      </c>
      <c r="AD184" s="19">
        <v>8.5</v>
      </c>
      <c r="AE184" s="19">
        <v>8.5</v>
      </c>
      <c r="AF184" s="19">
        <v>8</v>
      </c>
      <c r="AG184" s="19">
        <v>8.5</v>
      </c>
      <c r="AH184" s="19">
        <v>9</v>
      </c>
      <c r="AI184" s="19">
        <v>11</v>
      </c>
      <c r="AJ184" s="19"/>
      <c r="AK184" s="14">
        <f t="shared" si="53"/>
        <v>267</v>
      </c>
      <c r="AL184" s="14">
        <v>35</v>
      </c>
      <c r="AM184" s="36">
        <f t="shared" si="54"/>
        <v>9345</v>
      </c>
      <c r="AN184" s="19">
        <v>0</v>
      </c>
      <c r="AO184" s="36">
        <v>100</v>
      </c>
      <c r="AP184" s="36">
        <v>100</v>
      </c>
      <c r="AQ184" s="41"/>
      <c r="AR184" s="19"/>
      <c r="AS184" s="19"/>
      <c r="AT184" s="18"/>
      <c r="AU184" s="40">
        <f t="shared" si="60"/>
        <v>467</v>
      </c>
      <c r="AV184" s="40">
        <f t="shared" si="55"/>
        <v>0</v>
      </c>
      <c r="AW184" s="40">
        <v>1451.5</v>
      </c>
      <c r="AX184" s="40">
        <f t="shared" si="56"/>
        <v>267</v>
      </c>
      <c r="AY184" s="40">
        <f t="shared" si="57"/>
        <v>1718.5</v>
      </c>
      <c r="AZ184" s="40">
        <f>AO184</f>
        <v>100</v>
      </c>
      <c r="BA184" s="40">
        <f>AP184</f>
        <v>100</v>
      </c>
      <c r="BB184" s="40">
        <f t="shared" si="58"/>
        <v>8878</v>
      </c>
      <c r="BC184" s="45" t="s">
        <v>243</v>
      </c>
      <c r="BD184" s="48">
        <v>5100102179000</v>
      </c>
      <c r="BE184" s="7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5"/>
      <c r="GN184" s="15"/>
      <c r="GO184" s="15"/>
      <c r="GP184" s="15"/>
      <c r="GQ184" s="15"/>
      <c r="GR184" s="15"/>
      <c r="GS184" s="15"/>
      <c r="GT184" s="15"/>
      <c r="GU184" s="15"/>
      <c r="GV184" s="15"/>
      <c r="GW184" s="15"/>
      <c r="GX184" s="15"/>
      <c r="GY184" s="15"/>
      <c r="GZ184" s="15"/>
      <c r="HA184" s="15"/>
      <c r="HB184" s="15"/>
      <c r="HC184" s="15"/>
      <c r="HD184" s="15"/>
      <c r="HE184" s="15"/>
      <c r="HF184" s="15"/>
      <c r="HG184" s="15"/>
      <c r="HH184" s="15"/>
      <c r="HI184" s="15"/>
      <c r="HJ184" s="15"/>
      <c r="HK184" s="15"/>
      <c r="HL184" s="15"/>
      <c r="HM184" s="15"/>
      <c r="HN184" s="15"/>
      <c r="HO184" s="15"/>
      <c r="HP184" s="15"/>
      <c r="HQ184" s="15"/>
      <c r="HR184" s="15"/>
      <c r="HS184" s="15"/>
      <c r="HT184" s="15"/>
      <c r="HU184" s="15"/>
      <c r="HV184" s="15"/>
      <c r="HW184" s="15"/>
      <c r="HX184" s="15"/>
      <c r="HY184" s="15"/>
      <c r="HZ184" s="15"/>
      <c r="IA184" s="15"/>
      <c r="IB184" s="15"/>
      <c r="IC184" s="15"/>
      <c r="ID184" s="15"/>
      <c r="IE184" s="15"/>
      <c r="IF184" s="15"/>
      <c r="IG184" s="15"/>
      <c r="IH184" s="15"/>
      <c r="II184" s="15"/>
      <c r="IJ184" s="15"/>
      <c r="IK184" s="15"/>
      <c r="IL184" s="15"/>
      <c r="IM184" s="15"/>
      <c r="IN184" s="15"/>
      <c r="IO184" s="15"/>
      <c r="IP184" s="15"/>
      <c r="IQ184" s="15"/>
      <c r="IR184" s="15"/>
      <c r="IS184" s="15"/>
      <c r="IT184" s="15"/>
      <c r="IU184" s="15"/>
      <c r="IV184" s="15"/>
      <c r="IW184" s="15"/>
      <c r="IX184" s="15"/>
    </row>
    <row r="185" s="28" customFormat="1" ht="15.85" spans="1:258">
      <c r="A185" s="13">
        <v>218</v>
      </c>
      <c r="B185" s="18" t="s">
        <v>262</v>
      </c>
      <c r="C185" s="19" t="s">
        <v>56</v>
      </c>
      <c r="D185" s="19"/>
      <c r="E185" s="19"/>
      <c r="F185" s="19">
        <v>1</v>
      </c>
      <c r="G185" s="19">
        <v>1</v>
      </c>
      <c r="H185" s="19">
        <v>1</v>
      </c>
      <c r="I185" s="19">
        <v>1</v>
      </c>
      <c r="J185" s="19">
        <v>1</v>
      </c>
      <c r="K185" s="19">
        <v>1</v>
      </c>
      <c r="L185" s="19">
        <v>1</v>
      </c>
      <c r="M185" s="19">
        <v>1</v>
      </c>
      <c r="N185" s="19">
        <v>1</v>
      </c>
      <c r="O185" s="19">
        <v>1</v>
      </c>
      <c r="P185" s="19">
        <v>1</v>
      </c>
      <c r="Q185" s="19">
        <v>1</v>
      </c>
      <c r="R185" s="19">
        <v>1</v>
      </c>
      <c r="S185" s="19">
        <v>1</v>
      </c>
      <c r="T185" s="19">
        <v>1</v>
      </c>
      <c r="U185" s="19">
        <v>1</v>
      </c>
      <c r="V185" s="19">
        <v>1</v>
      </c>
      <c r="W185" s="19">
        <v>1</v>
      </c>
      <c r="X185" s="19">
        <v>1</v>
      </c>
      <c r="Y185" s="19">
        <v>1</v>
      </c>
      <c r="Z185" s="19">
        <v>1</v>
      </c>
      <c r="AA185" s="19">
        <v>1</v>
      </c>
      <c r="AB185" s="14">
        <v>1</v>
      </c>
      <c r="AC185" s="19">
        <v>1</v>
      </c>
      <c r="AD185" s="19">
        <v>1</v>
      </c>
      <c r="AE185" s="19">
        <v>1</v>
      </c>
      <c r="AF185" s="19"/>
      <c r="AG185" s="19">
        <v>1</v>
      </c>
      <c r="AH185" s="19">
        <v>1</v>
      </c>
      <c r="AI185" s="19">
        <v>1</v>
      </c>
      <c r="AJ185" s="19"/>
      <c r="AK185" s="14">
        <f t="shared" si="53"/>
        <v>29</v>
      </c>
      <c r="AL185" s="14">
        <v>35</v>
      </c>
      <c r="AM185" s="36">
        <f t="shared" si="54"/>
        <v>1015</v>
      </c>
      <c r="AN185" s="19">
        <v>0</v>
      </c>
      <c r="AO185" s="36"/>
      <c r="AP185" s="36">
        <v>100</v>
      </c>
      <c r="AQ185" s="41"/>
      <c r="AR185" s="19"/>
      <c r="AS185" s="19"/>
      <c r="AT185" s="18"/>
      <c r="AU185" s="40">
        <f t="shared" si="60"/>
        <v>129</v>
      </c>
      <c r="AV185" s="40">
        <f t="shared" si="55"/>
        <v>0</v>
      </c>
      <c r="AW185" s="40">
        <v>259.5</v>
      </c>
      <c r="AX185" s="40">
        <f t="shared" si="56"/>
        <v>29</v>
      </c>
      <c r="AY185" s="40">
        <f t="shared" si="57"/>
        <v>288.5</v>
      </c>
      <c r="AZ185" s="40">
        <v>1000</v>
      </c>
      <c r="BA185" s="40">
        <v>200</v>
      </c>
      <c r="BB185" s="40">
        <f t="shared" si="58"/>
        <v>886</v>
      </c>
      <c r="BC185" s="45" t="s">
        <v>243</v>
      </c>
      <c r="BD185" s="48">
        <v>50292910100528</v>
      </c>
      <c r="BE185" s="7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5"/>
      <c r="GN185" s="15"/>
      <c r="GO185" s="15"/>
      <c r="GP185" s="15"/>
      <c r="GQ185" s="15"/>
      <c r="GR185" s="15"/>
      <c r="GS185" s="15"/>
      <c r="GT185" s="15"/>
      <c r="GU185" s="15"/>
      <c r="GV185" s="15"/>
      <c r="GW185" s="15"/>
      <c r="GX185" s="15"/>
      <c r="GY185" s="15"/>
      <c r="GZ185" s="15"/>
      <c r="HA185" s="15"/>
      <c r="HB185" s="15"/>
      <c r="HC185" s="15"/>
      <c r="HD185" s="15"/>
      <c r="HE185" s="15"/>
      <c r="HF185" s="15"/>
      <c r="HG185" s="15"/>
      <c r="HH185" s="15"/>
      <c r="HI185" s="15"/>
      <c r="HJ185" s="15"/>
      <c r="HK185" s="15"/>
      <c r="HL185" s="15"/>
      <c r="HM185" s="15"/>
      <c r="HN185" s="15"/>
      <c r="HO185" s="15"/>
      <c r="HP185" s="15"/>
      <c r="HQ185" s="15"/>
      <c r="HR185" s="15"/>
      <c r="HS185" s="15"/>
      <c r="HT185" s="15"/>
      <c r="HU185" s="15"/>
      <c r="HV185" s="15"/>
      <c r="HW185" s="15"/>
      <c r="HX185" s="15"/>
      <c r="HY185" s="15"/>
      <c r="HZ185" s="15"/>
      <c r="IA185" s="15"/>
      <c r="IB185" s="15"/>
      <c r="IC185" s="15"/>
      <c r="ID185" s="15"/>
      <c r="IE185" s="15"/>
      <c r="IF185" s="15"/>
      <c r="IG185" s="15"/>
      <c r="IH185" s="15"/>
      <c r="II185" s="15"/>
      <c r="IJ185" s="15"/>
      <c r="IK185" s="15"/>
      <c r="IL185" s="15"/>
      <c r="IM185" s="15"/>
      <c r="IN185" s="15"/>
      <c r="IO185" s="15"/>
      <c r="IP185" s="15"/>
      <c r="IQ185" s="15"/>
      <c r="IR185" s="15"/>
      <c r="IS185" s="15"/>
      <c r="IT185" s="15"/>
      <c r="IU185" s="15"/>
      <c r="IV185" s="15"/>
      <c r="IW185" s="15"/>
      <c r="IX185" s="15"/>
    </row>
    <row r="186" ht="15.85" spans="1:258">
      <c r="A186" s="13">
        <v>221</v>
      </c>
      <c r="B186" s="18" t="s">
        <v>263</v>
      </c>
      <c r="C186" s="19" t="s">
        <v>56</v>
      </c>
      <c r="D186" s="19"/>
      <c r="E186" s="19"/>
      <c r="F186" s="19">
        <v>6</v>
      </c>
      <c r="G186" s="19">
        <v>6</v>
      </c>
      <c r="H186" s="19">
        <v>4.5</v>
      </c>
      <c r="I186" s="19">
        <v>5</v>
      </c>
      <c r="J186" s="19">
        <v>6.5</v>
      </c>
      <c r="K186" s="19">
        <v>9</v>
      </c>
      <c r="L186" s="19">
        <v>7</v>
      </c>
      <c r="M186" s="19">
        <v>7.5</v>
      </c>
      <c r="N186" s="19">
        <v>7.5</v>
      </c>
      <c r="O186" s="19">
        <v>7</v>
      </c>
      <c r="P186" s="19">
        <v>7</v>
      </c>
      <c r="Q186" s="19">
        <v>7</v>
      </c>
      <c r="R186" s="19">
        <v>7</v>
      </c>
      <c r="S186" s="19">
        <v>7</v>
      </c>
      <c r="T186" s="19">
        <v>7.5</v>
      </c>
      <c r="U186" s="19">
        <v>6</v>
      </c>
      <c r="V186" s="19">
        <v>7.5</v>
      </c>
      <c r="W186" s="19">
        <v>8</v>
      </c>
      <c r="X186" s="19">
        <v>1.5</v>
      </c>
      <c r="Y186" s="19">
        <v>5</v>
      </c>
      <c r="Z186" s="19">
        <v>7.5</v>
      </c>
      <c r="AA186" s="19">
        <v>5</v>
      </c>
      <c r="AB186" s="14">
        <v>4</v>
      </c>
      <c r="AC186" s="19">
        <v>8.5</v>
      </c>
      <c r="AD186" s="19">
        <v>6</v>
      </c>
      <c r="AE186" s="19">
        <v>6.5</v>
      </c>
      <c r="AF186" s="19">
        <v>5</v>
      </c>
      <c r="AG186" s="19">
        <v>5</v>
      </c>
      <c r="AH186" s="19">
        <v>7.5</v>
      </c>
      <c r="AI186" s="19">
        <v>8</v>
      </c>
      <c r="AJ186" s="19"/>
      <c r="AK186" s="14">
        <f t="shared" ref="AK186:AK217" si="61">SUM(F186:AJ186)</f>
        <v>192.5</v>
      </c>
      <c r="AL186" s="14">
        <v>35</v>
      </c>
      <c r="AM186" s="36">
        <f t="shared" ref="AM186:AM217" si="62">AK186*AL186</f>
        <v>6737.5</v>
      </c>
      <c r="AN186" s="19">
        <v>0</v>
      </c>
      <c r="AO186" s="36"/>
      <c r="AP186" s="36">
        <v>100</v>
      </c>
      <c r="AQ186" s="41"/>
      <c r="AR186" s="19"/>
      <c r="AS186" s="19"/>
      <c r="AT186" s="18"/>
      <c r="AU186" s="40">
        <f t="shared" si="60"/>
        <v>292.5</v>
      </c>
      <c r="AV186" s="40">
        <f t="shared" si="55"/>
        <v>0</v>
      </c>
      <c r="AW186" s="40">
        <v>769</v>
      </c>
      <c r="AX186" s="40">
        <f t="shared" ref="AX186:AX217" si="63">AK186</f>
        <v>192.5</v>
      </c>
      <c r="AY186" s="40">
        <f t="shared" ref="AY186:AY217" si="64">AW186+AX186</f>
        <v>961.5</v>
      </c>
      <c r="AZ186" s="40">
        <v>1000</v>
      </c>
      <c r="BA186" s="40">
        <v>200</v>
      </c>
      <c r="BB186" s="40">
        <f t="shared" ref="BB186:BB217" si="65">AM186-AU186</f>
        <v>6445</v>
      </c>
      <c r="BC186" s="45" t="s">
        <v>243</v>
      </c>
      <c r="BD186" s="48">
        <v>5.02717783500258e+16</v>
      </c>
      <c r="BE186" s="7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5"/>
      <c r="GN186" s="15"/>
      <c r="GO186" s="15"/>
      <c r="GP186" s="15"/>
      <c r="GQ186" s="15"/>
      <c r="GR186" s="15"/>
      <c r="GS186" s="15"/>
      <c r="GT186" s="15"/>
      <c r="GU186" s="15"/>
      <c r="GV186" s="15"/>
      <c r="GW186" s="15"/>
      <c r="GX186" s="15"/>
      <c r="GY186" s="15"/>
      <c r="GZ186" s="15"/>
      <c r="HA186" s="15"/>
      <c r="HB186" s="15"/>
      <c r="HC186" s="15"/>
      <c r="HD186" s="15"/>
      <c r="HE186" s="15"/>
      <c r="HF186" s="15"/>
      <c r="HG186" s="15"/>
      <c r="HH186" s="15"/>
      <c r="HI186" s="15"/>
      <c r="HJ186" s="15"/>
      <c r="HK186" s="15"/>
      <c r="HL186" s="15"/>
      <c r="HM186" s="15"/>
      <c r="HN186" s="15"/>
      <c r="HO186" s="15"/>
      <c r="HP186" s="15"/>
      <c r="HQ186" s="15"/>
      <c r="HR186" s="15"/>
      <c r="HS186" s="15"/>
      <c r="HT186" s="15"/>
      <c r="HU186" s="15"/>
      <c r="HV186" s="15"/>
      <c r="HW186" s="15"/>
      <c r="HX186" s="15"/>
      <c r="HY186" s="15"/>
      <c r="HZ186" s="15"/>
      <c r="IA186" s="15"/>
      <c r="IB186" s="15"/>
      <c r="IC186" s="15"/>
      <c r="ID186" s="15"/>
      <c r="IE186" s="15"/>
      <c r="IF186" s="15"/>
      <c r="IG186" s="15"/>
      <c r="IH186" s="15"/>
      <c r="II186" s="15"/>
      <c r="IJ186" s="15"/>
      <c r="IK186" s="15"/>
      <c r="IL186" s="15"/>
      <c r="IM186" s="15"/>
      <c r="IN186" s="15"/>
      <c r="IO186" s="15"/>
      <c r="IP186" s="15"/>
      <c r="IQ186" s="15"/>
      <c r="IR186" s="15"/>
      <c r="IS186" s="15"/>
      <c r="IT186" s="15"/>
      <c r="IU186" s="15"/>
      <c r="IV186" s="15"/>
      <c r="IW186" s="15"/>
      <c r="IX186" s="15"/>
    </row>
    <row r="187" s="9" customFormat="1" ht="15.85" spans="1:258">
      <c r="A187" s="13">
        <v>235</v>
      </c>
      <c r="B187" s="19" t="s">
        <v>264</v>
      </c>
      <c r="C187" s="19" t="s">
        <v>56</v>
      </c>
      <c r="D187" s="19">
        <v>31171721</v>
      </c>
      <c r="E187" s="19" t="s">
        <v>1145</v>
      </c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4"/>
      <c r="AC187" s="19"/>
      <c r="AD187" s="19"/>
      <c r="AE187" s="19"/>
      <c r="AF187" s="19"/>
      <c r="AG187" s="19"/>
      <c r="AH187" s="19"/>
      <c r="AI187" s="19"/>
      <c r="AJ187" s="19"/>
      <c r="AK187" s="14">
        <f t="shared" si="61"/>
        <v>0</v>
      </c>
      <c r="AL187" s="14">
        <v>35</v>
      </c>
      <c r="AM187" s="36">
        <f t="shared" si="62"/>
        <v>0</v>
      </c>
      <c r="AN187" s="19">
        <v>9950.5</v>
      </c>
      <c r="AO187" s="36">
        <v>0</v>
      </c>
      <c r="AP187" s="36">
        <v>0</v>
      </c>
      <c r="AQ187" s="41"/>
      <c r="AR187" s="19"/>
      <c r="AS187" s="19"/>
      <c r="AT187" s="19"/>
      <c r="AU187" s="40">
        <f t="shared" si="60"/>
        <v>0</v>
      </c>
      <c r="AV187" s="40">
        <f t="shared" si="55"/>
        <v>9950.5</v>
      </c>
      <c r="AW187" s="40">
        <v>247</v>
      </c>
      <c r="AX187" s="40">
        <f t="shared" si="63"/>
        <v>0</v>
      </c>
      <c r="AY187" s="40">
        <f t="shared" si="64"/>
        <v>247</v>
      </c>
      <c r="AZ187" s="40">
        <f>AO187</f>
        <v>0</v>
      </c>
      <c r="BA187" s="40">
        <f>AP187</f>
        <v>0</v>
      </c>
      <c r="BB187" s="40">
        <f t="shared" si="65"/>
        <v>0</v>
      </c>
      <c r="BC187" s="45" t="s">
        <v>243</v>
      </c>
      <c r="BD187" s="48">
        <v>502010108700</v>
      </c>
      <c r="BE187" s="7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</row>
    <row r="188" s="9" customFormat="1" ht="15.85" spans="1:258">
      <c r="A188" s="13">
        <v>247</v>
      </c>
      <c r="B188" s="19" t="s">
        <v>265</v>
      </c>
      <c r="C188" s="19" t="s">
        <v>56</v>
      </c>
      <c r="D188" s="19"/>
      <c r="E188" s="19"/>
      <c r="F188" s="19">
        <v>9.5</v>
      </c>
      <c r="G188" s="19">
        <v>8.5</v>
      </c>
      <c r="H188" s="19">
        <v>8</v>
      </c>
      <c r="I188" s="19">
        <v>8</v>
      </c>
      <c r="J188" s="19">
        <v>9.5</v>
      </c>
      <c r="K188" s="19">
        <v>8</v>
      </c>
      <c r="L188" s="19">
        <v>6.5</v>
      </c>
      <c r="M188" s="19">
        <v>9</v>
      </c>
      <c r="N188" s="19">
        <v>8.5</v>
      </c>
      <c r="O188" s="19">
        <v>8.5</v>
      </c>
      <c r="P188" s="19">
        <v>10</v>
      </c>
      <c r="Q188" s="19">
        <v>10</v>
      </c>
      <c r="R188" s="19">
        <v>9.5</v>
      </c>
      <c r="S188" s="19">
        <v>9.5</v>
      </c>
      <c r="T188" s="19">
        <v>8.5</v>
      </c>
      <c r="U188" s="19">
        <v>9</v>
      </c>
      <c r="V188" s="19">
        <v>3.5</v>
      </c>
      <c r="W188" s="19">
        <v>9</v>
      </c>
      <c r="X188" s="19">
        <v>8.5</v>
      </c>
      <c r="Y188" s="19">
        <v>9.5</v>
      </c>
      <c r="Z188" s="19">
        <v>9.5</v>
      </c>
      <c r="AA188" s="19">
        <v>9</v>
      </c>
      <c r="AB188" s="14">
        <v>9.5</v>
      </c>
      <c r="AC188" s="19">
        <v>9.5</v>
      </c>
      <c r="AD188" s="19">
        <v>8.5</v>
      </c>
      <c r="AE188" s="19">
        <v>9</v>
      </c>
      <c r="AF188" s="19"/>
      <c r="AG188" s="19">
        <v>8.5</v>
      </c>
      <c r="AH188" s="19">
        <v>7.5</v>
      </c>
      <c r="AI188" s="19">
        <v>9</v>
      </c>
      <c r="AJ188" s="19"/>
      <c r="AK188" s="14">
        <f t="shared" si="61"/>
        <v>251</v>
      </c>
      <c r="AL188" s="14">
        <v>35</v>
      </c>
      <c r="AM188" s="36">
        <f t="shared" si="62"/>
        <v>8785</v>
      </c>
      <c r="AN188" s="19">
        <v>0</v>
      </c>
      <c r="AO188" s="36"/>
      <c r="AP188" s="36">
        <v>100</v>
      </c>
      <c r="AQ188" s="41"/>
      <c r="AR188" s="19"/>
      <c r="AS188" s="19"/>
      <c r="AT188" s="19">
        <v>2300</v>
      </c>
      <c r="AU188" s="40">
        <f t="shared" si="60"/>
        <v>2651</v>
      </c>
      <c r="AV188" s="40">
        <f t="shared" si="55"/>
        <v>0</v>
      </c>
      <c r="AW188" s="40">
        <v>561</v>
      </c>
      <c r="AX188" s="40">
        <f t="shared" si="63"/>
        <v>251</v>
      </c>
      <c r="AY188" s="40">
        <f t="shared" si="64"/>
        <v>812</v>
      </c>
      <c r="AZ188" s="40">
        <v>1000</v>
      </c>
      <c r="BA188" s="40">
        <v>6100</v>
      </c>
      <c r="BB188" s="40">
        <f t="shared" si="65"/>
        <v>6134</v>
      </c>
      <c r="BC188" s="19" t="s">
        <v>243</v>
      </c>
      <c r="BD188" s="48">
        <v>9291011226</v>
      </c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</row>
    <row r="189" ht="15.85" spans="1:258">
      <c r="A189" s="13">
        <v>251</v>
      </c>
      <c r="B189" s="19" t="s">
        <v>266</v>
      </c>
      <c r="C189" s="19" t="s">
        <v>56</v>
      </c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4"/>
      <c r="AC189" s="19"/>
      <c r="AD189" s="19"/>
      <c r="AE189" s="19"/>
      <c r="AF189" s="19"/>
      <c r="AG189" s="19"/>
      <c r="AH189" s="19"/>
      <c r="AI189" s="19"/>
      <c r="AJ189" s="19"/>
      <c r="AK189" s="14">
        <f t="shared" si="61"/>
        <v>0</v>
      </c>
      <c r="AL189" s="14">
        <v>35</v>
      </c>
      <c r="AM189" s="36">
        <f t="shared" si="62"/>
        <v>0</v>
      </c>
      <c r="AN189" s="19">
        <v>0</v>
      </c>
      <c r="AO189" s="36">
        <v>0</v>
      </c>
      <c r="AP189" s="36">
        <v>0</v>
      </c>
      <c r="AQ189" s="41"/>
      <c r="AR189" s="19"/>
      <c r="AS189" s="19"/>
      <c r="AT189" s="19"/>
      <c r="AU189" s="40">
        <f t="shared" si="60"/>
        <v>0</v>
      </c>
      <c r="AV189" s="40">
        <f t="shared" si="55"/>
        <v>0</v>
      </c>
      <c r="AW189" s="40">
        <v>274</v>
      </c>
      <c r="AX189" s="40">
        <f t="shared" si="63"/>
        <v>0</v>
      </c>
      <c r="AY189" s="40">
        <f t="shared" si="64"/>
        <v>274</v>
      </c>
      <c r="AZ189" s="40">
        <f>AO189</f>
        <v>0</v>
      </c>
      <c r="BA189" s="40">
        <f>AP189</f>
        <v>0</v>
      </c>
      <c r="BB189" s="40">
        <f t="shared" si="65"/>
        <v>0</v>
      </c>
      <c r="BC189" s="19" t="s">
        <v>243</v>
      </c>
      <c r="BD189" s="48">
        <v>5027178110522000</v>
      </c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</row>
    <row r="190" ht="15.85" spans="1:258">
      <c r="A190" s="13">
        <v>442</v>
      </c>
      <c r="B190" s="23" t="s">
        <v>340</v>
      </c>
      <c r="C190" s="19" t="s">
        <v>50</v>
      </c>
      <c r="D190" s="19"/>
      <c r="E190" s="19"/>
      <c r="F190" s="19">
        <v>4</v>
      </c>
      <c r="G190" s="14">
        <v>4</v>
      </c>
      <c r="H190" s="19">
        <v>4.5</v>
      </c>
      <c r="I190" s="19">
        <v>5</v>
      </c>
      <c r="J190" s="19">
        <v>4.5</v>
      </c>
      <c r="K190" s="19">
        <v>4.5</v>
      </c>
      <c r="L190" s="19">
        <v>4.5</v>
      </c>
      <c r="M190" s="19">
        <v>4.5</v>
      </c>
      <c r="N190" s="19">
        <v>4.5</v>
      </c>
      <c r="O190" s="19">
        <v>4.5</v>
      </c>
      <c r="P190" s="19">
        <v>4.5</v>
      </c>
      <c r="Q190" s="19">
        <v>4.5</v>
      </c>
      <c r="R190" s="19">
        <v>4.5</v>
      </c>
      <c r="S190" s="19">
        <v>4.5</v>
      </c>
      <c r="T190" s="19">
        <v>4.5</v>
      </c>
      <c r="U190" s="19">
        <v>3.5</v>
      </c>
      <c r="V190" s="19">
        <v>4.5</v>
      </c>
      <c r="W190" s="19">
        <v>5</v>
      </c>
      <c r="X190" s="19">
        <v>4.5</v>
      </c>
      <c r="Y190" s="19">
        <v>4.5</v>
      </c>
      <c r="Z190" s="19">
        <v>4.5</v>
      </c>
      <c r="AA190" s="19">
        <v>4.5</v>
      </c>
      <c r="AB190" s="14">
        <v>4</v>
      </c>
      <c r="AC190" s="19">
        <v>4.5</v>
      </c>
      <c r="AD190" s="19">
        <v>4.5</v>
      </c>
      <c r="AE190" s="19">
        <v>4.5</v>
      </c>
      <c r="AF190" s="19">
        <v>3.5</v>
      </c>
      <c r="AG190" s="19">
        <v>4.5</v>
      </c>
      <c r="AH190" s="19">
        <v>4.5</v>
      </c>
      <c r="AI190" s="19">
        <v>4.5</v>
      </c>
      <c r="AJ190" s="19"/>
      <c r="AK190" s="14">
        <f t="shared" si="61"/>
        <v>132.5</v>
      </c>
      <c r="AL190" s="14">
        <v>35</v>
      </c>
      <c r="AM190" s="36">
        <f t="shared" si="62"/>
        <v>4637.5</v>
      </c>
      <c r="AN190" s="19">
        <v>0</v>
      </c>
      <c r="AO190" s="36">
        <v>0</v>
      </c>
      <c r="AP190" s="36">
        <v>100</v>
      </c>
      <c r="AQ190" s="41"/>
      <c r="AR190" s="19"/>
      <c r="AS190" s="19"/>
      <c r="AT190" s="18"/>
      <c r="AU190" s="40">
        <f t="shared" si="60"/>
        <v>232.5</v>
      </c>
      <c r="AV190" s="40">
        <f t="shared" si="55"/>
        <v>0</v>
      </c>
      <c r="AW190" s="40">
        <v>798.5</v>
      </c>
      <c r="AX190" s="40">
        <f t="shared" si="63"/>
        <v>132.5</v>
      </c>
      <c r="AY190" s="40">
        <f t="shared" si="64"/>
        <v>931</v>
      </c>
      <c r="AZ190" s="40">
        <v>1000</v>
      </c>
      <c r="BA190" s="40">
        <f>AP190</f>
        <v>100</v>
      </c>
      <c r="BB190" s="40">
        <f t="shared" si="65"/>
        <v>4405</v>
      </c>
      <c r="BC190" s="19" t="s">
        <v>243</v>
      </c>
      <c r="BD190" s="48">
        <v>9291011311</v>
      </c>
      <c r="BE190" s="7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  <c r="HZ190" s="15"/>
      <c r="IA190" s="15"/>
      <c r="IB190" s="15"/>
      <c r="IC190" s="15"/>
      <c r="ID190" s="15"/>
      <c r="IE190" s="15"/>
      <c r="IF190" s="15"/>
      <c r="IG190" s="15"/>
      <c r="IH190" s="15"/>
      <c r="II190" s="15"/>
      <c r="IJ190" s="15"/>
      <c r="IK190" s="15"/>
      <c r="IL190" s="15"/>
      <c r="IM190" s="15"/>
      <c r="IN190" s="15"/>
      <c r="IO190" s="15"/>
      <c r="IP190" s="15"/>
      <c r="IQ190" s="15"/>
      <c r="IR190" s="15"/>
      <c r="IS190" s="15"/>
      <c r="IT190" s="15"/>
      <c r="IU190" s="15"/>
      <c r="IV190" s="15"/>
      <c r="IW190" s="15"/>
      <c r="IX190" s="15"/>
    </row>
    <row r="191" ht="15.85" spans="1:258">
      <c r="A191" s="13">
        <v>443</v>
      </c>
      <c r="B191" s="18" t="s">
        <v>275</v>
      </c>
      <c r="C191" s="19" t="s">
        <v>50</v>
      </c>
      <c r="D191" s="19"/>
      <c r="E191" s="19"/>
      <c r="F191" s="19">
        <v>9</v>
      </c>
      <c r="G191" s="14">
        <v>8.5</v>
      </c>
      <c r="H191" s="19">
        <v>9</v>
      </c>
      <c r="I191" s="19">
        <v>9.5</v>
      </c>
      <c r="J191" s="19">
        <v>9.5</v>
      </c>
      <c r="K191" s="19">
        <v>9</v>
      </c>
      <c r="L191" s="19">
        <v>8.5</v>
      </c>
      <c r="M191" s="19">
        <v>7.5</v>
      </c>
      <c r="N191" s="19">
        <v>8</v>
      </c>
      <c r="O191" s="19">
        <v>7.5</v>
      </c>
      <c r="P191" s="19">
        <v>7.5</v>
      </c>
      <c r="Q191" s="19">
        <v>8</v>
      </c>
      <c r="R191" s="19">
        <v>9.5</v>
      </c>
      <c r="S191" s="19">
        <v>8.5</v>
      </c>
      <c r="T191" s="19">
        <v>9.5</v>
      </c>
      <c r="U191" s="19">
        <v>9</v>
      </c>
      <c r="V191" s="19">
        <v>9.5</v>
      </c>
      <c r="W191" s="19">
        <v>8.5</v>
      </c>
      <c r="X191" s="19">
        <v>8</v>
      </c>
      <c r="Y191" s="19"/>
      <c r="Z191" s="19">
        <v>8</v>
      </c>
      <c r="AA191" s="19">
        <v>9</v>
      </c>
      <c r="AB191" s="14">
        <v>8</v>
      </c>
      <c r="AC191" s="19">
        <v>7.5</v>
      </c>
      <c r="AD191" s="19">
        <v>7.5</v>
      </c>
      <c r="AE191" s="19">
        <v>7.5</v>
      </c>
      <c r="AF191" s="19">
        <v>4.5</v>
      </c>
      <c r="AG191" s="19">
        <v>5</v>
      </c>
      <c r="AH191" s="19">
        <v>4.5</v>
      </c>
      <c r="AI191" s="19">
        <v>5</v>
      </c>
      <c r="AJ191" s="19"/>
      <c r="AK191" s="14">
        <f t="shared" si="61"/>
        <v>230.5</v>
      </c>
      <c r="AL191" s="14">
        <v>35</v>
      </c>
      <c r="AM191" s="36">
        <f t="shared" si="62"/>
        <v>8067.5</v>
      </c>
      <c r="AN191" s="19">
        <v>0</v>
      </c>
      <c r="AO191" s="36">
        <v>0</v>
      </c>
      <c r="AP191" s="36">
        <v>100</v>
      </c>
      <c r="AQ191" s="41"/>
      <c r="AR191" s="19"/>
      <c r="AS191" s="19"/>
      <c r="AT191" s="18"/>
      <c r="AU191" s="40">
        <f t="shared" si="60"/>
        <v>330.5</v>
      </c>
      <c r="AV191" s="40">
        <f t="shared" si="55"/>
        <v>0</v>
      </c>
      <c r="AW191" s="40">
        <v>2930.5</v>
      </c>
      <c r="AX191" s="40">
        <f t="shared" si="63"/>
        <v>230.5</v>
      </c>
      <c r="AY191" s="40">
        <f t="shared" si="64"/>
        <v>3161</v>
      </c>
      <c r="AZ191" s="40">
        <v>1000</v>
      </c>
      <c r="BA191" s="40">
        <v>1200</v>
      </c>
      <c r="BB191" s="40">
        <f t="shared" si="65"/>
        <v>7737</v>
      </c>
      <c r="BC191" s="19" t="s">
        <v>243</v>
      </c>
      <c r="BD191" s="48">
        <v>5027178110554400</v>
      </c>
      <c r="BE191" s="7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</row>
    <row r="192" s="8" customFormat="1" ht="15.85" spans="1:258">
      <c r="A192" s="13">
        <v>444</v>
      </c>
      <c r="B192" s="18" t="s">
        <v>276</v>
      </c>
      <c r="C192" s="19" t="s">
        <v>50</v>
      </c>
      <c r="D192" s="19"/>
      <c r="E192" s="19"/>
      <c r="F192" s="19">
        <v>5</v>
      </c>
      <c r="G192" s="14">
        <v>3</v>
      </c>
      <c r="H192" s="19">
        <v>3</v>
      </c>
      <c r="I192" s="19">
        <v>3</v>
      </c>
      <c r="J192" s="19">
        <v>3</v>
      </c>
      <c r="K192" s="19"/>
      <c r="L192" s="19"/>
      <c r="M192" s="19">
        <v>2.5</v>
      </c>
      <c r="N192" s="19">
        <v>2.5</v>
      </c>
      <c r="O192" s="19">
        <v>3</v>
      </c>
      <c r="P192" s="19">
        <v>3</v>
      </c>
      <c r="Q192" s="19">
        <v>3</v>
      </c>
      <c r="R192" s="19">
        <v>3</v>
      </c>
      <c r="S192" s="19">
        <v>2.5</v>
      </c>
      <c r="T192" s="19">
        <v>3</v>
      </c>
      <c r="U192" s="19">
        <v>2</v>
      </c>
      <c r="V192" s="19">
        <v>2</v>
      </c>
      <c r="W192" s="19">
        <v>2</v>
      </c>
      <c r="X192" s="19">
        <v>2</v>
      </c>
      <c r="Y192" s="19">
        <v>2</v>
      </c>
      <c r="Z192" s="19">
        <v>2</v>
      </c>
      <c r="AA192" s="19"/>
      <c r="AB192" s="14">
        <v>2</v>
      </c>
      <c r="AC192" s="19">
        <v>2</v>
      </c>
      <c r="AD192" s="19">
        <v>2</v>
      </c>
      <c r="AE192" s="19">
        <v>2</v>
      </c>
      <c r="AF192" s="19">
        <v>2</v>
      </c>
      <c r="AG192" s="19">
        <v>1</v>
      </c>
      <c r="AH192" s="19">
        <v>2</v>
      </c>
      <c r="AI192" s="19">
        <v>4</v>
      </c>
      <c r="AJ192" s="19"/>
      <c r="AK192" s="14">
        <f t="shared" si="61"/>
        <v>68.5</v>
      </c>
      <c r="AL192" s="14">
        <v>35</v>
      </c>
      <c r="AM192" s="36">
        <f t="shared" si="62"/>
        <v>2397.5</v>
      </c>
      <c r="AN192" s="19">
        <v>0</v>
      </c>
      <c r="AO192" s="36">
        <v>100</v>
      </c>
      <c r="AP192" s="36">
        <v>100</v>
      </c>
      <c r="AQ192" s="41"/>
      <c r="AR192" s="19"/>
      <c r="AS192" s="19"/>
      <c r="AT192" s="18">
        <v>4600</v>
      </c>
      <c r="AU192" s="40">
        <v>2397.5</v>
      </c>
      <c r="AV192" s="40">
        <v>2272</v>
      </c>
      <c r="AW192" s="40">
        <v>2120.5</v>
      </c>
      <c r="AX192" s="40">
        <f t="shared" si="63"/>
        <v>68.5</v>
      </c>
      <c r="AY192" s="40">
        <f t="shared" si="64"/>
        <v>2189</v>
      </c>
      <c r="AZ192" s="40">
        <f t="shared" ref="AZ192:BA194" si="66">AO192</f>
        <v>100</v>
      </c>
      <c r="BA192" s="40">
        <f t="shared" si="66"/>
        <v>100</v>
      </c>
      <c r="BB192" s="40">
        <f t="shared" si="65"/>
        <v>0</v>
      </c>
      <c r="BC192" s="19" t="s">
        <v>243</v>
      </c>
      <c r="BD192" s="48">
        <v>5020061803</v>
      </c>
      <c r="BE192" s="7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5"/>
      <c r="GN192" s="15"/>
      <c r="GO192" s="15"/>
      <c r="GP192" s="15"/>
      <c r="GQ192" s="15"/>
      <c r="GR192" s="15"/>
      <c r="GS192" s="15"/>
      <c r="GT192" s="15"/>
      <c r="GU192" s="15"/>
      <c r="GV192" s="15"/>
      <c r="GW192" s="15"/>
      <c r="GX192" s="15"/>
      <c r="GY192" s="15"/>
      <c r="GZ192" s="15"/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/>
      <c r="HL192" s="15"/>
      <c r="HM192" s="15"/>
      <c r="HN192" s="15"/>
      <c r="HO192" s="15"/>
      <c r="HP192" s="15"/>
      <c r="HQ192" s="15"/>
      <c r="HR192" s="15"/>
      <c r="HS192" s="15"/>
      <c r="HT192" s="15"/>
      <c r="HU192" s="15"/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  <c r="IP192" s="15"/>
      <c r="IQ192" s="15"/>
      <c r="IR192" s="15"/>
      <c r="IS192" s="15"/>
      <c r="IT192" s="15"/>
      <c r="IU192" s="15"/>
      <c r="IV192" s="15"/>
      <c r="IW192" s="15"/>
      <c r="IX192" s="15"/>
    </row>
    <row r="193" ht="15.85" spans="1:258">
      <c r="A193" s="13">
        <v>447</v>
      </c>
      <c r="B193" s="18" t="s">
        <v>244</v>
      </c>
      <c r="C193" s="19" t="s">
        <v>50</v>
      </c>
      <c r="D193" s="19"/>
      <c r="E193" s="19"/>
      <c r="F193" s="19">
        <v>2.5</v>
      </c>
      <c r="G193" s="14"/>
      <c r="H193" s="19">
        <v>2</v>
      </c>
      <c r="I193" s="19">
        <v>2</v>
      </c>
      <c r="J193" s="19">
        <v>1.5</v>
      </c>
      <c r="K193" s="19">
        <v>1.5</v>
      </c>
      <c r="L193" s="19">
        <v>1</v>
      </c>
      <c r="M193" s="19">
        <v>1</v>
      </c>
      <c r="N193" s="19">
        <v>1</v>
      </c>
      <c r="O193" s="19">
        <v>1.5</v>
      </c>
      <c r="P193" s="19">
        <v>1.5</v>
      </c>
      <c r="Q193" s="19">
        <v>2</v>
      </c>
      <c r="R193" s="19">
        <v>2</v>
      </c>
      <c r="S193" s="19">
        <v>3</v>
      </c>
      <c r="T193" s="19">
        <v>2.5</v>
      </c>
      <c r="U193" s="19"/>
      <c r="V193" s="19">
        <v>1</v>
      </c>
      <c r="W193" s="19">
        <v>1</v>
      </c>
      <c r="X193" s="19"/>
      <c r="Y193" s="19"/>
      <c r="Z193" s="19"/>
      <c r="AA193" s="19"/>
      <c r="AB193" s="14"/>
      <c r="AC193" s="19"/>
      <c r="AD193" s="19"/>
      <c r="AE193" s="19"/>
      <c r="AF193" s="19"/>
      <c r="AG193" s="19"/>
      <c r="AH193" s="19"/>
      <c r="AI193" s="19"/>
      <c r="AJ193" s="19"/>
      <c r="AK193" s="14">
        <f t="shared" si="61"/>
        <v>27</v>
      </c>
      <c r="AL193" s="14">
        <v>35</v>
      </c>
      <c r="AM193" s="36">
        <f t="shared" si="62"/>
        <v>945</v>
      </c>
      <c r="AN193" s="19"/>
      <c r="AO193" s="36">
        <v>100</v>
      </c>
      <c r="AP193" s="36">
        <v>100</v>
      </c>
      <c r="AQ193" s="41"/>
      <c r="AR193" s="19"/>
      <c r="AS193" s="56"/>
      <c r="AT193" s="18"/>
      <c r="AU193" s="40">
        <f>AO193+AP193+AQ193+AR193+AS193+AT193+AX193</f>
        <v>227</v>
      </c>
      <c r="AV193" s="40">
        <f>AN193-AQ193</f>
        <v>0</v>
      </c>
      <c r="AW193" s="40">
        <v>981</v>
      </c>
      <c r="AX193" s="40">
        <f t="shared" si="63"/>
        <v>27</v>
      </c>
      <c r="AY193" s="40">
        <f t="shared" si="64"/>
        <v>1008</v>
      </c>
      <c r="AZ193" s="40">
        <f t="shared" si="66"/>
        <v>100</v>
      </c>
      <c r="BA193" s="40">
        <f t="shared" si="66"/>
        <v>100</v>
      </c>
      <c r="BB193" s="40">
        <f t="shared" si="65"/>
        <v>718</v>
      </c>
      <c r="BC193" s="45" t="s">
        <v>243</v>
      </c>
      <c r="BD193" s="48">
        <v>5020061815</v>
      </c>
      <c r="BE193" s="7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</row>
    <row r="194" ht="15.85" spans="1:258">
      <c r="A194" s="13">
        <v>448</v>
      </c>
      <c r="B194" s="18" t="s">
        <v>278</v>
      </c>
      <c r="C194" s="19" t="s">
        <v>50</v>
      </c>
      <c r="D194" s="19"/>
      <c r="E194" s="19">
        <v>713696130</v>
      </c>
      <c r="F194" s="19">
        <v>31</v>
      </c>
      <c r="G194" s="14">
        <v>29.5</v>
      </c>
      <c r="H194" s="19">
        <v>25</v>
      </c>
      <c r="I194" s="19">
        <v>32</v>
      </c>
      <c r="J194" s="19">
        <v>31</v>
      </c>
      <c r="K194" s="19">
        <v>29.5</v>
      </c>
      <c r="L194" s="19">
        <v>30.5</v>
      </c>
      <c r="M194" s="19">
        <v>8</v>
      </c>
      <c r="N194" s="19">
        <v>24</v>
      </c>
      <c r="O194" s="19">
        <v>29</v>
      </c>
      <c r="P194" s="19">
        <v>34.5</v>
      </c>
      <c r="Q194" s="19">
        <v>46</v>
      </c>
      <c r="R194" s="19">
        <v>41</v>
      </c>
      <c r="S194" s="19">
        <v>39.5</v>
      </c>
      <c r="T194" s="19">
        <v>16.5</v>
      </c>
      <c r="U194" s="19">
        <v>41.5</v>
      </c>
      <c r="V194" s="19">
        <v>43</v>
      </c>
      <c r="W194" s="19">
        <v>40</v>
      </c>
      <c r="X194" s="19">
        <v>47.5</v>
      </c>
      <c r="Y194" s="19">
        <v>48</v>
      </c>
      <c r="Z194" s="19">
        <v>13.5</v>
      </c>
      <c r="AA194" s="19">
        <v>44</v>
      </c>
      <c r="AB194" s="14">
        <v>15.5</v>
      </c>
      <c r="AC194" s="19">
        <v>48</v>
      </c>
      <c r="AD194" s="19">
        <v>38.5</v>
      </c>
      <c r="AE194" s="19">
        <v>38</v>
      </c>
      <c r="AF194" s="19">
        <v>32</v>
      </c>
      <c r="AG194" s="19">
        <v>35</v>
      </c>
      <c r="AH194" s="19">
        <v>43</v>
      </c>
      <c r="AI194" s="19">
        <v>40</v>
      </c>
      <c r="AJ194" s="19"/>
      <c r="AK194" s="14">
        <f t="shared" si="61"/>
        <v>1014.5</v>
      </c>
      <c r="AL194" s="14">
        <v>35</v>
      </c>
      <c r="AM194" s="36">
        <f t="shared" si="62"/>
        <v>35507.5</v>
      </c>
      <c r="AN194" s="19">
        <v>0</v>
      </c>
      <c r="AO194" s="36">
        <v>0</v>
      </c>
      <c r="AP194" s="36">
        <v>0</v>
      </c>
      <c r="AQ194" s="41"/>
      <c r="AR194" s="19"/>
      <c r="AS194" s="56"/>
      <c r="AT194" s="18"/>
      <c r="AU194" s="40">
        <f>AO194+AP194+AQ194+AR194+AS194+AT194+AX194</f>
        <v>1014.5</v>
      </c>
      <c r="AV194" s="40">
        <f>AN194-AQ194</f>
        <v>0</v>
      </c>
      <c r="AW194" s="40">
        <v>729</v>
      </c>
      <c r="AX194" s="40">
        <f t="shared" si="63"/>
        <v>1014.5</v>
      </c>
      <c r="AY194" s="40">
        <f t="shared" si="64"/>
        <v>1743.5</v>
      </c>
      <c r="AZ194" s="40">
        <f t="shared" si="66"/>
        <v>0</v>
      </c>
      <c r="BA194" s="40">
        <f t="shared" si="66"/>
        <v>0</v>
      </c>
      <c r="BB194" s="40">
        <f t="shared" si="65"/>
        <v>34493</v>
      </c>
      <c r="BC194" s="45" t="s">
        <v>243</v>
      </c>
      <c r="BD194" s="48">
        <v>5027178110302600</v>
      </c>
      <c r="BE194" s="7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/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5"/>
      <c r="GN194" s="15"/>
      <c r="GO194" s="15"/>
      <c r="GP194" s="15"/>
      <c r="GQ194" s="15"/>
      <c r="GR194" s="15"/>
      <c r="GS194" s="15"/>
      <c r="GT194" s="15"/>
      <c r="GU194" s="15"/>
      <c r="GV194" s="15"/>
      <c r="GW194" s="15"/>
      <c r="GX194" s="15"/>
      <c r="GY194" s="15"/>
      <c r="GZ194" s="15"/>
      <c r="HA194" s="15"/>
      <c r="HB194" s="15"/>
      <c r="HC194" s="15"/>
      <c r="HD194" s="15"/>
      <c r="HE194" s="15"/>
      <c r="HF194" s="15"/>
      <c r="HG194" s="15"/>
      <c r="HH194" s="15"/>
      <c r="HI194" s="15"/>
      <c r="HJ194" s="15"/>
      <c r="HK194" s="15"/>
      <c r="HL194" s="15"/>
      <c r="HM194" s="15"/>
      <c r="HN194" s="15"/>
      <c r="HO194" s="15"/>
      <c r="HP194" s="15"/>
      <c r="HQ194" s="15"/>
      <c r="HR194" s="15"/>
      <c r="HS194" s="15"/>
      <c r="HT194" s="15"/>
      <c r="HU194" s="15"/>
      <c r="HV194" s="15"/>
      <c r="HW194" s="15"/>
      <c r="HX194" s="15"/>
      <c r="HY194" s="15"/>
      <c r="HZ194" s="15"/>
      <c r="IA194" s="15"/>
      <c r="IB194" s="15"/>
      <c r="IC194" s="15"/>
      <c r="ID194" s="15"/>
      <c r="IE194" s="15"/>
      <c r="IF194" s="15"/>
      <c r="IG194" s="15"/>
      <c r="IH194" s="15"/>
      <c r="II194" s="15"/>
      <c r="IJ194" s="15"/>
      <c r="IK194" s="15"/>
      <c r="IL194" s="15"/>
      <c r="IM194" s="15"/>
      <c r="IN194" s="15"/>
      <c r="IO194" s="15"/>
      <c r="IP194" s="15"/>
      <c r="IQ194" s="15"/>
      <c r="IR194" s="15"/>
      <c r="IS194" s="15"/>
      <c r="IT194" s="15"/>
      <c r="IU194" s="15"/>
      <c r="IV194" s="15"/>
      <c r="IW194" s="15"/>
      <c r="IX194" s="15"/>
    </row>
    <row r="195" ht="15.85" spans="1:258">
      <c r="A195" s="13">
        <v>450</v>
      </c>
      <c r="B195" s="18" t="s">
        <v>341</v>
      </c>
      <c r="C195" s="19" t="s">
        <v>50</v>
      </c>
      <c r="D195" s="19"/>
      <c r="E195" s="19">
        <v>7727088582</v>
      </c>
      <c r="F195" s="19">
        <v>8</v>
      </c>
      <c r="G195" s="14">
        <v>11.5</v>
      </c>
      <c r="H195" s="19">
        <v>13.5</v>
      </c>
      <c r="I195" s="19">
        <v>10.5</v>
      </c>
      <c r="J195" s="19">
        <v>9.5</v>
      </c>
      <c r="K195" s="19">
        <v>11</v>
      </c>
      <c r="L195" s="19">
        <v>10.5</v>
      </c>
      <c r="M195" s="19">
        <v>8</v>
      </c>
      <c r="N195" s="19">
        <v>10</v>
      </c>
      <c r="O195" s="19">
        <v>8</v>
      </c>
      <c r="P195" s="19">
        <v>7.5</v>
      </c>
      <c r="Q195" s="19">
        <v>8</v>
      </c>
      <c r="R195" s="19">
        <v>6.5</v>
      </c>
      <c r="S195" s="19">
        <v>10</v>
      </c>
      <c r="T195" s="19">
        <v>7</v>
      </c>
      <c r="U195" s="19">
        <v>8</v>
      </c>
      <c r="V195" s="19">
        <v>7.5</v>
      </c>
      <c r="W195" s="19">
        <v>8.5</v>
      </c>
      <c r="X195" s="19">
        <v>8.5</v>
      </c>
      <c r="Y195" s="19">
        <v>10</v>
      </c>
      <c r="Z195" s="19">
        <v>11.5</v>
      </c>
      <c r="AA195" s="19">
        <v>11</v>
      </c>
      <c r="AB195" s="14">
        <v>8</v>
      </c>
      <c r="AC195" s="19">
        <v>8.5</v>
      </c>
      <c r="AD195" s="19">
        <v>8.5</v>
      </c>
      <c r="AE195" s="19">
        <v>10</v>
      </c>
      <c r="AF195" s="19">
        <v>6.5</v>
      </c>
      <c r="AG195" s="19">
        <v>9.5</v>
      </c>
      <c r="AH195" s="19">
        <v>8</v>
      </c>
      <c r="AI195" s="19">
        <v>9</v>
      </c>
      <c r="AJ195" s="19"/>
      <c r="AK195" s="14">
        <f t="shared" si="61"/>
        <v>272.5</v>
      </c>
      <c r="AL195" s="14">
        <v>35</v>
      </c>
      <c r="AM195" s="36">
        <f t="shared" si="62"/>
        <v>9537.5</v>
      </c>
      <c r="AN195" s="39">
        <v>36157</v>
      </c>
      <c r="AO195" s="36">
        <v>0</v>
      </c>
      <c r="AP195" s="36">
        <v>100</v>
      </c>
      <c r="AQ195" s="41">
        <v>4000</v>
      </c>
      <c r="AR195" s="19"/>
      <c r="AS195" s="56"/>
      <c r="AT195" s="18">
        <v>2300</v>
      </c>
      <c r="AU195" s="40">
        <f>AO195+AP195+AQ195+AR195+AS195+AT195+AX195</f>
        <v>6672.5</v>
      </c>
      <c r="AV195" s="40">
        <f>AN195-AQ195</f>
        <v>32157</v>
      </c>
      <c r="AW195" s="40">
        <v>1325.5</v>
      </c>
      <c r="AX195" s="40">
        <f t="shared" si="63"/>
        <v>272.5</v>
      </c>
      <c r="AY195" s="40">
        <f t="shared" si="64"/>
        <v>1598</v>
      </c>
      <c r="AZ195" s="40">
        <v>1000</v>
      </c>
      <c r="BA195" s="40">
        <v>1200</v>
      </c>
      <c r="BB195" s="40">
        <f t="shared" si="65"/>
        <v>2865</v>
      </c>
      <c r="BC195" s="45" t="s">
        <v>243</v>
      </c>
      <c r="BD195" s="48" t="s">
        <v>342</v>
      </c>
      <c r="BE195" s="7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</row>
    <row r="196" ht="15.85" spans="1:258">
      <c r="A196" s="13">
        <v>452</v>
      </c>
      <c r="B196" s="18" t="s">
        <v>245</v>
      </c>
      <c r="C196" s="19" t="s">
        <v>50</v>
      </c>
      <c r="D196" s="19"/>
      <c r="E196" s="19">
        <v>721639154</v>
      </c>
      <c r="F196" s="19">
        <v>33.5</v>
      </c>
      <c r="G196" s="14">
        <v>30.5</v>
      </c>
      <c r="H196" s="19">
        <v>31.5</v>
      </c>
      <c r="I196" s="19">
        <v>29.5</v>
      </c>
      <c r="J196" s="19">
        <v>32</v>
      </c>
      <c r="K196" s="19">
        <v>35.5</v>
      </c>
      <c r="L196" s="19">
        <v>36</v>
      </c>
      <c r="M196" s="19">
        <v>36.5</v>
      </c>
      <c r="N196" s="19">
        <v>33.5</v>
      </c>
      <c r="O196" s="19">
        <v>34</v>
      </c>
      <c r="P196" s="19">
        <v>36</v>
      </c>
      <c r="Q196" s="19">
        <v>35.5</v>
      </c>
      <c r="R196" s="19">
        <v>36</v>
      </c>
      <c r="S196" s="19">
        <v>33.5</v>
      </c>
      <c r="T196" s="19">
        <v>39</v>
      </c>
      <c r="U196" s="19">
        <v>36</v>
      </c>
      <c r="V196" s="19">
        <v>39</v>
      </c>
      <c r="W196" s="19">
        <v>33.5</v>
      </c>
      <c r="X196" s="19">
        <v>39</v>
      </c>
      <c r="Y196" s="19">
        <v>39</v>
      </c>
      <c r="Z196" s="19">
        <v>38</v>
      </c>
      <c r="AA196" s="19">
        <v>35.5</v>
      </c>
      <c r="AB196" s="14">
        <v>38</v>
      </c>
      <c r="AC196" s="19">
        <v>38</v>
      </c>
      <c r="AD196" s="19">
        <v>36</v>
      </c>
      <c r="AE196" s="19">
        <v>38.5</v>
      </c>
      <c r="AF196" s="19">
        <v>38.5</v>
      </c>
      <c r="AG196" s="19">
        <v>39</v>
      </c>
      <c r="AH196" s="19">
        <v>38</v>
      </c>
      <c r="AI196" s="19">
        <v>40</v>
      </c>
      <c r="AJ196" s="19"/>
      <c r="AK196" s="14">
        <f t="shared" si="61"/>
        <v>1078.5</v>
      </c>
      <c r="AL196" s="14">
        <v>35</v>
      </c>
      <c r="AM196" s="36">
        <f t="shared" si="62"/>
        <v>37747.5</v>
      </c>
      <c r="AN196" s="19">
        <v>0</v>
      </c>
      <c r="AO196" s="36">
        <v>100</v>
      </c>
      <c r="AP196" s="36">
        <v>100</v>
      </c>
      <c r="AQ196" s="41"/>
      <c r="AR196" s="19"/>
      <c r="AS196" s="56"/>
      <c r="AT196" s="18"/>
      <c r="AU196" s="40">
        <f>AO196+AP196+AQ196+AR196+AS196+AT196+AX196</f>
        <v>1278.5</v>
      </c>
      <c r="AV196" s="40">
        <f>AN196-AQ196</f>
        <v>0</v>
      </c>
      <c r="AW196" s="40">
        <v>6019.5</v>
      </c>
      <c r="AX196" s="40">
        <f t="shared" si="63"/>
        <v>1078.5</v>
      </c>
      <c r="AY196" s="40">
        <f t="shared" si="64"/>
        <v>7098</v>
      </c>
      <c r="AZ196" s="40">
        <f>AO196</f>
        <v>100</v>
      </c>
      <c r="BA196" s="40">
        <f>AP196</f>
        <v>100</v>
      </c>
      <c r="BB196" s="40">
        <f t="shared" si="65"/>
        <v>36469</v>
      </c>
      <c r="BC196" s="45" t="s">
        <v>243</v>
      </c>
      <c r="BD196" s="48">
        <v>5020061730</v>
      </c>
      <c r="BE196" s="7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  <c r="GS196" s="15"/>
      <c r="GT196" s="15"/>
      <c r="GU196" s="15"/>
      <c r="GV196" s="15"/>
      <c r="GW196" s="15"/>
      <c r="GX196" s="15"/>
      <c r="GY196" s="15"/>
      <c r="GZ196" s="15"/>
      <c r="HA196" s="15"/>
      <c r="HB196" s="15"/>
      <c r="HC196" s="15"/>
      <c r="HD196" s="15"/>
      <c r="HE196" s="15"/>
      <c r="HF196" s="15"/>
      <c r="HG196" s="15"/>
      <c r="HH196" s="15"/>
      <c r="HI196" s="15"/>
      <c r="HJ196" s="15"/>
      <c r="HK196" s="15"/>
      <c r="HL196" s="15"/>
      <c r="HM196" s="15"/>
      <c r="HN196" s="15"/>
      <c r="HO196" s="15"/>
      <c r="HP196" s="15"/>
      <c r="HQ196" s="15"/>
      <c r="HR196" s="15"/>
      <c r="HS196" s="15"/>
      <c r="HT196" s="15"/>
      <c r="HU196" s="15"/>
      <c r="HV196" s="15"/>
      <c r="HW196" s="15"/>
      <c r="HX196" s="15"/>
      <c r="HY196" s="15"/>
      <c r="HZ196" s="15"/>
      <c r="IA196" s="15"/>
      <c r="IB196" s="15"/>
      <c r="IC196" s="15"/>
      <c r="ID196" s="15"/>
      <c r="IE196" s="15"/>
      <c r="IF196" s="15"/>
      <c r="IG196" s="15"/>
      <c r="IH196" s="15"/>
      <c r="II196" s="15"/>
      <c r="IJ196" s="15"/>
      <c r="IK196" s="15"/>
      <c r="IL196" s="15"/>
      <c r="IM196" s="15"/>
      <c r="IN196" s="15"/>
      <c r="IO196" s="15"/>
      <c r="IP196" s="15"/>
      <c r="IQ196" s="15"/>
      <c r="IR196" s="15"/>
      <c r="IS196" s="15"/>
      <c r="IT196" s="15"/>
      <c r="IU196" s="15"/>
      <c r="IV196" s="15"/>
      <c r="IW196" s="15"/>
      <c r="IX196" s="15"/>
    </row>
    <row r="197" s="28" customFormat="1" ht="15.85" spans="1:258">
      <c r="A197" s="13">
        <v>455</v>
      </c>
      <c r="B197" s="14" t="s">
        <v>343</v>
      </c>
      <c r="C197" s="14" t="s">
        <v>50</v>
      </c>
      <c r="D197" s="14"/>
      <c r="E197" s="14">
        <v>720700769</v>
      </c>
      <c r="F197" s="14">
        <v>4</v>
      </c>
      <c r="G197" s="14">
        <v>4</v>
      </c>
      <c r="H197" s="14">
        <v>4</v>
      </c>
      <c r="I197" s="14">
        <v>4</v>
      </c>
      <c r="J197" s="14">
        <v>4</v>
      </c>
      <c r="K197" s="14">
        <v>4.5</v>
      </c>
      <c r="L197" s="14">
        <v>4</v>
      </c>
      <c r="M197" s="14">
        <v>4</v>
      </c>
      <c r="N197" s="14">
        <v>4</v>
      </c>
      <c r="O197" s="14">
        <v>4.5</v>
      </c>
      <c r="P197" s="14">
        <v>5</v>
      </c>
      <c r="Q197" s="14">
        <v>4.5</v>
      </c>
      <c r="R197" s="14">
        <v>4</v>
      </c>
      <c r="S197" s="14">
        <v>4.5</v>
      </c>
      <c r="T197" s="14">
        <v>5</v>
      </c>
      <c r="U197" s="14">
        <v>4</v>
      </c>
      <c r="V197" s="14">
        <v>4.5</v>
      </c>
      <c r="W197" s="14">
        <v>4.5</v>
      </c>
      <c r="X197" s="14">
        <v>4.5</v>
      </c>
      <c r="Y197" s="14">
        <v>4</v>
      </c>
      <c r="Z197" s="14">
        <v>4.5</v>
      </c>
      <c r="AA197" s="14">
        <v>4</v>
      </c>
      <c r="AB197" s="14">
        <v>4</v>
      </c>
      <c r="AC197" s="14">
        <v>4.5</v>
      </c>
      <c r="AD197" s="14">
        <v>4</v>
      </c>
      <c r="AE197" s="14">
        <v>4</v>
      </c>
      <c r="AF197" s="14">
        <v>4</v>
      </c>
      <c r="AG197" s="14">
        <v>4</v>
      </c>
      <c r="AH197" s="14">
        <v>4.5</v>
      </c>
      <c r="AI197" s="14">
        <v>4</v>
      </c>
      <c r="AJ197" s="14"/>
      <c r="AK197" s="14">
        <f t="shared" si="61"/>
        <v>127</v>
      </c>
      <c r="AL197" s="14">
        <v>35</v>
      </c>
      <c r="AM197" s="36">
        <f t="shared" si="62"/>
        <v>4445</v>
      </c>
      <c r="AN197" s="14">
        <v>0</v>
      </c>
      <c r="AO197" s="36">
        <v>100</v>
      </c>
      <c r="AP197" s="36">
        <v>100</v>
      </c>
      <c r="AQ197" s="41"/>
      <c r="AR197" s="14"/>
      <c r="AS197" s="74"/>
      <c r="AT197" s="14"/>
      <c r="AU197" s="40">
        <f>AO197+AP197+AQ197+AR197+AS197+AT197+AX197</f>
        <v>327</v>
      </c>
      <c r="AV197" s="40">
        <f>AN197-AQ197</f>
        <v>0</v>
      </c>
      <c r="AW197" s="40">
        <v>851</v>
      </c>
      <c r="AX197" s="40">
        <f t="shared" si="63"/>
        <v>127</v>
      </c>
      <c r="AY197" s="40">
        <f t="shared" si="64"/>
        <v>978</v>
      </c>
      <c r="AZ197" s="40">
        <f>AO197</f>
        <v>100</v>
      </c>
      <c r="BA197" s="40">
        <f>AP197</f>
        <v>100</v>
      </c>
      <c r="BB197" s="40">
        <f t="shared" si="65"/>
        <v>4118</v>
      </c>
      <c r="BC197" s="45" t="s">
        <v>243</v>
      </c>
      <c r="BD197" s="48">
        <v>5.02717811066473e+16</v>
      </c>
      <c r="BE197" s="7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</row>
    <row r="198" ht="15.85" spans="1:258">
      <c r="A198" s="13">
        <v>456</v>
      </c>
      <c r="B198" s="18" t="s">
        <v>280</v>
      </c>
      <c r="C198" s="19" t="s">
        <v>50</v>
      </c>
      <c r="D198" s="19"/>
      <c r="E198" s="19"/>
      <c r="F198" s="19"/>
      <c r="G198" s="14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4"/>
      <c r="AC198" s="19"/>
      <c r="AD198" s="19"/>
      <c r="AE198" s="19"/>
      <c r="AF198" s="19"/>
      <c r="AG198" s="19"/>
      <c r="AH198" s="19"/>
      <c r="AI198" s="19"/>
      <c r="AJ198" s="19"/>
      <c r="AK198" s="14">
        <f t="shared" si="61"/>
        <v>0</v>
      </c>
      <c r="AL198" s="14">
        <v>35</v>
      </c>
      <c r="AM198" s="36">
        <f t="shared" si="62"/>
        <v>0</v>
      </c>
      <c r="AN198" s="19">
        <v>0</v>
      </c>
      <c r="AO198" s="36">
        <v>0</v>
      </c>
      <c r="AP198" s="36">
        <v>0</v>
      </c>
      <c r="AQ198" s="41"/>
      <c r="AR198" s="19"/>
      <c r="AS198" s="19"/>
      <c r="AT198" s="18">
        <v>2300</v>
      </c>
      <c r="AU198" s="40">
        <v>0</v>
      </c>
      <c r="AV198" s="40">
        <v>2300</v>
      </c>
      <c r="AW198" s="40">
        <v>1549</v>
      </c>
      <c r="AX198" s="40">
        <f t="shared" si="63"/>
        <v>0</v>
      </c>
      <c r="AY198" s="40">
        <f t="shared" si="64"/>
        <v>1549</v>
      </c>
      <c r="AZ198" s="40">
        <v>1000</v>
      </c>
      <c r="BA198" s="40">
        <f>AP198</f>
        <v>0</v>
      </c>
      <c r="BB198" s="40">
        <f t="shared" si="65"/>
        <v>0</v>
      </c>
      <c r="BC198" s="45" t="s">
        <v>243</v>
      </c>
      <c r="BD198" s="48">
        <v>71781103084</v>
      </c>
      <c r="BE198" s="7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  <c r="ED198" s="15"/>
      <c r="EE198" s="15"/>
      <c r="EF198" s="15"/>
      <c r="EG198" s="15"/>
      <c r="EH198" s="15"/>
      <c r="EI198" s="15"/>
      <c r="EJ198" s="15"/>
      <c r="EK198" s="15"/>
      <c r="EL198" s="15"/>
      <c r="EM198" s="15"/>
      <c r="EN198" s="15"/>
      <c r="EO198" s="15"/>
      <c r="EP198" s="15"/>
      <c r="EQ198" s="15"/>
      <c r="ER198" s="15"/>
      <c r="ES198" s="15"/>
      <c r="ET198" s="15"/>
      <c r="EU198" s="15"/>
      <c r="EV198" s="15"/>
      <c r="EW198" s="15"/>
      <c r="EX198" s="15"/>
      <c r="EY198" s="15"/>
      <c r="EZ198" s="15"/>
      <c r="FA198" s="15"/>
      <c r="FB198" s="15"/>
      <c r="FC198" s="15"/>
      <c r="FD198" s="15"/>
      <c r="FE198" s="15"/>
      <c r="FF198" s="15"/>
      <c r="FG198" s="15"/>
      <c r="FH198" s="15"/>
      <c r="FI198" s="15"/>
      <c r="FJ198" s="15"/>
      <c r="FK198" s="15"/>
      <c r="FL198" s="15"/>
      <c r="FM198" s="15"/>
      <c r="FN198" s="15"/>
      <c r="FO198" s="15"/>
      <c r="FP198" s="15"/>
      <c r="FQ198" s="15"/>
      <c r="FR198" s="15"/>
      <c r="FS198" s="15"/>
      <c r="FT198" s="15"/>
      <c r="FU198" s="15"/>
      <c r="FV198" s="15"/>
      <c r="FW198" s="15"/>
      <c r="FX198" s="15"/>
      <c r="FY198" s="15"/>
      <c r="FZ198" s="15"/>
      <c r="GA198" s="15"/>
      <c r="GB198" s="15"/>
      <c r="GC198" s="15"/>
      <c r="GD198" s="15"/>
      <c r="GE198" s="15"/>
      <c r="GF198" s="15"/>
      <c r="GG198" s="15"/>
      <c r="GH198" s="15"/>
      <c r="GI198" s="15"/>
      <c r="GJ198" s="15"/>
      <c r="GK198" s="15"/>
      <c r="GL198" s="15"/>
      <c r="GM198" s="15"/>
      <c r="GN198" s="15"/>
      <c r="GO198" s="15"/>
      <c r="GP198" s="15"/>
      <c r="GQ198" s="15"/>
      <c r="GR198" s="15"/>
      <c r="GS198" s="15"/>
      <c r="GT198" s="15"/>
      <c r="GU198" s="15"/>
      <c r="GV198" s="15"/>
      <c r="GW198" s="15"/>
      <c r="GX198" s="15"/>
      <c r="GY198" s="15"/>
      <c r="GZ198" s="15"/>
      <c r="HA198" s="15"/>
      <c r="HB198" s="15"/>
      <c r="HC198" s="15"/>
      <c r="HD198" s="15"/>
      <c r="HE198" s="15"/>
      <c r="HF198" s="15"/>
      <c r="HG198" s="15"/>
      <c r="HH198" s="15"/>
      <c r="HI198" s="15"/>
      <c r="HJ198" s="15"/>
      <c r="HK198" s="15"/>
      <c r="HL198" s="15"/>
      <c r="HM198" s="15"/>
      <c r="HN198" s="15"/>
      <c r="HO198" s="15"/>
      <c r="HP198" s="15"/>
      <c r="HQ198" s="15"/>
      <c r="HR198" s="15"/>
      <c r="HS198" s="15"/>
      <c r="HT198" s="15"/>
      <c r="HU198" s="15"/>
      <c r="HV198" s="15"/>
      <c r="HW198" s="15"/>
      <c r="HX198" s="15"/>
      <c r="HY198" s="15"/>
      <c r="HZ198" s="15"/>
      <c r="IA198" s="15"/>
      <c r="IB198" s="15"/>
      <c r="IC198" s="15"/>
      <c r="ID198" s="15"/>
      <c r="IE198" s="15"/>
      <c r="IF198" s="15"/>
      <c r="IG198" s="15"/>
      <c r="IH198" s="15"/>
      <c r="II198" s="15"/>
      <c r="IJ198" s="15"/>
      <c r="IK198" s="15"/>
      <c r="IL198" s="15"/>
      <c r="IM198" s="15"/>
      <c r="IN198" s="15"/>
      <c r="IO198" s="15"/>
      <c r="IP198" s="15"/>
      <c r="IQ198" s="15"/>
      <c r="IR198" s="15"/>
      <c r="IS198" s="15"/>
      <c r="IT198" s="15"/>
      <c r="IU198" s="15"/>
      <c r="IV198" s="15"/>
      <c r="IW198" s="15"/>
      <c r="IX198" s="15"/>
    </row>
    <row r="199" ht="15.85" spans="1:258">
      <c r="A199" s="13">
        <v>457</v>
      </c>
      <c r="B199" s="18" t="s">
        <v>281</v>
      </c>
      <c r="C199" s="19" t="s">
        <v>50</v>
      </c>
      <c r="D199" s="19"/>
      <c r="E199" s="19">
        <v>703982914</v>
      </c>
      <c r="F199" s="19">
        <v>9</v>
      </c>
      <c r="G199" s="14">
        <v>8</v>
      </c>
      <c r="H199" s="19">
        <v>8</v>
      </c>
      <c r="I199" s="19">
        <v>8</v>
      </c>
      <c r="J199" s="19">
        <v>8</v>
      </c>
      <c r="K199" s="19">
        <v>7.5</v>
      </c>
      <c r="L199" s="19">
        <v>6.5</v>
      </c>
      <c r="M199" s="19">
        <v>7.5</v>
      </c>
      <c r="N199" s="19">
        <v>8</v>
      </c>
      <c r="O199" s="19">
        <v>7</v>
      </c>
      <c r="P199" s="19">
        <v>7</v>
      </c>
      <c r="Q199" s="19">
        <v>8.5</v>
      </c>
      <c r="R199" s="19">
        <v>7.5</v>
      </c>
      <c r="S199" s="19">
        <v>7.5</v>
      </c>
      <c r="T199" s="19">
        <v>8</v>
      </c>
      <c r="U199" s="19">
        <v>8</v>
      </c>
      <c r="V199" s="19">
        <v>7.5</v>
      </c>
      <c r="W199" s="19">
        <v>7.5</v>
      </c>
      <c r="X199" s="19">
        <v>7.5</v>
      </c>
      <c r="Y199" s="19">
        <v>7.5</v>
      </c>
      <c r="Z199" s="19">
        <v>7</v>
      </c>
      <c r="AA199" s="19">
        <v>7</v>
      </c>
      <c r="AB199" s="14">
        <v>7</v>
      </c>
      <c r="AC199" s="19">
        <v>6</v>
      </c>
      <c r="AD199" s="19">
        <v>6.5</v>
      </c>
      <c r="AE199" s="19">
        <v>6</v>
      </c>
      <c r="AF199" s="19">
        <v>6</v>
      </c>
      <c r="AG199" s="19">
        <v>6</v>
      </c>
      <c r="AH199" s="19">
        <v>5</v>
      </c>
      <c r="AI199" s="19">
        <v>7</v>
      </c>
      <c r="AJ199" s="19"/>
      <c r="AK199" s="14">
        <f t="shared" si="61"/>
        <v>217.5</v>
      </c>
      <c r="AL199" s="14">
        <v>35</v>
      </c>
      <c r="AM199" s="36">
        <f t="shared" si="62"/>
        <v>7612.5</v>
      </c>
      <c r="AN199" s="19">
        <v>0</v>
      </c>
      <c r="AO199" s="36">
        <v>100</v>
      </c>
      <c r="AP199" s="36">
        <v>100</v>
      </c>
      <c r="AQ199" s="41"/>
      <c r="AR199" s="19"/>
      <c r="AS199" s="19"/>
      <c r="AT199" s="18"/>
      <c r="AU199" s="40">
        <f>AO199+AP199+AQ199+AR199+AS199+AT199+AX199</f>
        <v>417.5</v>
      </c>
      <c r="AV199" s="40">
        <f>AN199-AQ199</f>
        <v>0</v>
      </c>
      <c r="AW199" s="40">
        <v>659</v>
      </c>
      <c r="AX199" s="40">
        <f t="shared" si="63"/>
        <v>217.5</v>
      </c>
      <c r="AY199" s="40">
        <f t="shared" si="64"/>
        <v>876.5</v>
      </c>
      <c r="AZ199" s="40">
        <f>AO199</f>
        <v>100</v>
      </c>
      <c r="BA199" s="40">
        <f>AP199</f>
        <v>100</v>
      </c>
      <c r="BB199" s="40">
        <f t="shared" si="65"/>
        <v>7195</v>
      </c>
      <c r="BC199" s="45" t="s">
        <v>243</v>
      </c>
      <c r="BD199" s="48">
        <v>5028501020262000</v>
      </c>
      <c r="BE199" s="7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/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/>
      <c r="FK199" s="15"/>
      <c r="FL199" s="15"/>
      <c r="FM199" s="15"/>
      <c r="FN199" s="15"/>
      <c r="FO199" s="15"/>
      <c r="FP199" s="15"/>
      <c r="FQ199" s="15"/>
      <c r="FR199" s="15"/>
      <c r="FS199" s="15"/>
      <c r="FT199" s="15"/>
      <c r="FU199" s="15"/>
      <c r="FV199" s="15"/>
      <c r="FW199" s="15"/>
      <c r="FX199" s="15"/>
      <c r="FY199" s="15"/>
      <c r="FZ199" s="15"/>
      <c r="GA199" s="15"/>
      <c r="GB199" s="15"/>
      <c r="GC199" s="15"/>
      <c r="GD199" s="15"/>
      <c r="GE199" s="15"/>
      <c r="GF199" s="15"/>
      <c r="GG199" s="15"/>
      <c r="GH199" s="15"/>
      <c r="GI199" s="15"/>
      <c r="GJ199" s="15"/>
      <c r="GK199" s="15"/>
      <c r="GL199" s="15"/>
      <c r="GM199" s="15"/>
      <c r="GN199" s="15"/>
      <c r="GO199" s="15"/>
      <c r="GP199" s="15"/>
      <c r="GQ199" s="15"/>
      <c r="GR199" s="15"/>
      <c r="GS199" s="15"/>
      <c r="GT199" s="15"/>
      <c r="GU199" s="15"/>
      <c r="GV199" s="15"/>
      <c r="GW199" s="15"/>
      <c r="GX199" s="15"/>
      <c r="GY199" s="15"/>
      <c r="GZ199" s="15"/>
      <c r="HA199" s="15"/>
      <c r="HB199" s="15"/>
      <c r="HC199" s="15"/>
      <c r="HD199" s="15"/>
      <c r="HE199" s="15"/>
      <c r="HF199" s="15"/>
      <c r="HG199" s="15"/>
      <c r="HH199" s="15"/>
      <c r="HI199" s="15"/>
      <c r="HJ199" s="15"/>
      <c r="HK199" s="15"/>
      <c r="HL199" s="15"/>
      <c r="HM199" s="15"/>
      <c r="HN199" s="15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I199" s="15"/>
      <c r="IJ199" s="15"/>
      <c r="IK199" s="15"/>
      <c r="IL199" s="15"/>
      <c r="IM199" s="15"/>
      <c r="IN199" s="15"/>
      <c r="IO199" s="15"/>
      <c r="IP199" s="15"/>
      <c r="IQ199" s="15"/>
      <c r="IR199" s="15"/>
      <c r="IS199" s="15"/>
      <c r="IT199" s="15"/>
      <c r="IU199" s="15"/>
      <c r="IV199" s="15"/>
      <c r="IW199" s="15"/>
      <c r="IX199" s="15"/>
    </row>
    <row r="200" ht="15.85" spans="1:258">
      <c r="A200" s="13">
        <v>459</v>
      </c>
      <c r="B200" s="18" t="s">
        <v>344</v>
      </c>
      <c r="C200" s="19" t="s">
        <v>50</v>
      </c>
      <c r="D200" s="19"/>
      <c r="E200" s="19">
        <v>724325074</v>
      </c>
      <c r="F200" s="19">
        <v>8</v>
      </c>
      <c r="G200" s="14">
        <v>8</v>
      </c>
      <c r="H200" s="19">
        <v>5.5</v>
      </c>
      <c r="I200" s="19">
        <v>6.5</v>
      </c>
      <c r="J200" s="19">
        <v>10</v>
      </c>
      <c r="K200" s="19">
        <v>7</v>
      </c>
      <c r="L200" s="19">
        <v>7</v>
      </c>
      <c r="M200" s="19">
        <v>7</v>
      </c>
      <c r="N200" s="19">
        <v>8</v>
      </c>
      <c r="O200" s="19">
        <v>7.5</v>
      </c>
      <c r="P200" s="19">
        <v>5</v>
      </c>
      <c r="Q200" s="19">
        <v>3.5</v>
      </c>
      <c r="R200" s="19">
        <v>4</v>
      </c>
      <c r="S200" s="19">
        <v>3.5</v>
      </c>
      <c r="T200" s="19">
        <v>4</v>
      </c>
      <c r="U200" s="19">
        <v>3.5</v>
      </c>
      <c r="V200" s="19">
        <v>3.5</v>
      </c>
      <c r="W200" s="19">
        <v>4</v>
      </c>
      <c r="X200" s="19">
        <v>3.5</v>
      </c>
      <c r="Y200" s="19">
        <v>4</v>
      </c>
      <c r="Z200" s="19">
        <v>4</v>
      </c>
      <c r="AA200" s="19">
        <v>4</v>
      </c>
      <c r="AB200" s="14">
        <v>4</v>
      </c>
      <c r="AC200" s="19">
        <v>4.5</v>
      </c>
      <c r="AD200" s="19">
        <v>4</v>
      </c>
      <c r="AE200" s="19">
        <v>3.5</v>
      </c>
      <c r="AF200" s="19">
        <v>4</v>
      </c>
      <c r="AG200" s="19">
        <v>3</v>
      </c>
      <c r="AH200" s="19">
        <v>3</v>
      </c>
      <c r="AI200" s="19">
        <v>4</v>
      </c>
      <c r="AJ200" s="19"/>
      <c r="AK200" s="14">
        <f t="shared" si="61"/>
        <v>151</v>
      </c>
      <c r="AL200" s="14">
        <v>35</v>
      </c>
      <c r="AM200" s="36">
        <f t="shared" si="62"/>
        <v>5285</v>
      </c>
      <c r="AN200" s="19">
        <v>0</v>
      </c>
      <c r="AO200" s="36">
        <v>100</v>
      </c>
      <c r="AP200" s="36">
        <v>100</v>
      </c>
      <c r="AQ200" s="41"/>
      <c r="AR200" s="19"/>
      <c r="AS200" s="19"/>
      <c r="AT200" s="18">
        <v>2300</v>
      </c>
      <c r="AU200" s="40">
        <f>AO200+AP200+AQ200+AR200+AS200+AT200+AX200</f>
        <v>2651</v>
      </c>
      <c r="AV200" s="40">
        <f>AN200-AQ200</f>
        <v>0</v>
      </c>
      <c r="AW200" s="40">
        <v>1169</v>
      </c>
      <c r="AX200" s="40">
        <f t="shared" si="63"/>
        <v>151</v>
      </c>
      <c r="AY200" s="40">
        <f t="shared" si="64"/>
        <v>1320</v>
      </c>
      <c r="AZ200" s="40">
        <f>AO200</f>
        <v>100</v>
      </c>
      <c r="BA200" s="40">
        <f>AP200</f>
        <v>100</v>
      </c>
      <c r="BB200" s="40">
        <f t="shared" si="65"/>
        <v>2634</v>
      </c>
      <c r="BC200" s="45" t="s">
        <v>243</v>
      </c>
      <c r="BD200" s="48">
        <v>50271781101826</v>
      </c>
      <c r="BE200" s="7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5"/>
      <c r="EI200" s="15"/>
      <c r="EJ200" s="15"/>
      <c r="EK200" s="15"/>
      <c r="EL200" s="15"/>
      <c r="EM200" s="15"/>
      <c r="EN200" s="15"/>
      <c r="EO200" s="15"/>
      <c r="EP200" s="15"/>
      <c r="EQ200" s="15"/>
      <c r="ER200" s="15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  <c r="GE200" s="15"/>
      <c r="GF200" s="15"/>
      <c r="GG200" s="15"/>
      <c r="GH200" s="15"/>
      <c r="GI200" s="15"/>
      <c r="GJ200" s="15"/>
      <c r="GK200" s="15"/>
      <c r="GL200" s="15"/>
      <c r="GM200" s="15"/>
      <c r="GN200" s="15"/>
      <c r="GO200" s="15"/>
      <c r="GP200" s="15"/>
      <c r="GQ200" s="15"/>
      <c r="GR200" s="15"/>
      <c r="GS200" s="15"/>
      <c r="GT200" s="15"/>
      <c r="GU200" s="15"/>
      <c r="GV200" s="15"/>
      <c r="GW200" s="15"/>
      <c r="GX200" s="15"/>
      <c r="GY200" s="15"/>
      <c r="GZ200" s="15"/>
      <c r="HA200" s="15"/>
      <c r="HB200" s="15"/>
      <c r="HC200" s="15"/>
      <c r="HD200" s="15"/>
      <c r="HE200" s="15"/>
      <c r="HF200" s="15"/>
      <c r="HG200" s="15"/>
      <c r="HH200" s="15"/>
      <c r="HI200" s="15"/>
      <c r="HJ200" s="15"/>
      <c r="HK200" s="15"/>
      <c r="HL200" s="15"/>
      <c r="HM200" s="15"/>
      <c r="HN200" s="15"/>
      <c r="HO200" s="15"/>
      <c r="HP200" s="15"/>
      <c r="HQ200" s="15"/>
      <c r="HR200" s="15"/>
      <c r="HS200" s="15"/>
      <c r="HT200" s="15"/>
      <c r="HU200" s="15"/>
      <c r="HV200" s="15"/>
      <c r="HW200" s="15"/>
      <c r="HX200" s="15"/>
      <c r="HY200" s="15"/>
      <c r="HZ200" s="15"/>
      <c r="IA200" s="15"/>
      <c r="IB200" s="15"/>
      <c r="IC200" s="15"/>
      <c r="ID200" s="15"/>
      <c r="IE200" s="15"/>
      <c r="IF200" s="15"/>
      <c r="IG200" s="15"/>
      <c r="IH200" s="15"/>
      <c r="II200" s="15"/>
      <c r="IJ200" s="15"/>
      <c r="IK200" s="15"/>
      <c r="IL200" s="15"/>
      <c r="IM200" s="15"/>
      <c r="IN200" s="15"/>
      <c r="IO200" s="15"/>
      <c r="IP200" s="15"/>
      <c r="IQ200" s="15"/>
      <c r="IR200" s="15"/>
      <c r="IS200" s="15"/>
      <c r="IT200" s="15"/>
      <c r="IU200" s="15"/>
      <c r="IV200" s="15"/>
      <c r="IW200" s="15"/>
      <c r="IX200" s="15"/>
    </row>
    <row r="201" ht="15.85" spans="1:258">
      <c r="A201" s="13">
        <v>460</v>
      </c>
      <c r="B201" s="18" t="s">
        <v>283</v>
      </c>
      <c r="C201" s="19" t="s">
        <v>50</v>
      </c>
      <c r="D201" s="19"/>
      <c r="E201" s="19"/>
      <c r="F201" s="19"/>
      <c r="G201" s="14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4"/>
      <c r="AC201" s="19"/>
      <c r="AD201" s="19"/>
      <c r="AE201" s="19"/>
      <c r="AF201" s="19"/>
      <c r="AG201" s="19"/>
      <c r="AH201" s="19"/>
      <c r="AI201" s="19"/>
      <c r="AJ201" s="19"/>
      <c r="AK201" s="14">
        <f t="shared" si="61"/>
        <v>0</v>
      </c>
      <c r="AL201" s="14">
        <v>35</v>
      </c>
      <c r="AM201" s="36">
        <f t="shared" si="62"/>
        <v>0</v>
      </c>
      <c r="AN201" s="19">
        <v>0</v>
      </c>
      <c r="AO201" s="36">
        <v>0</v>
      </c>
      <c r="AP201" s="36">
        <v>0</v>
      </c>
      <c r="AQ201" s="41"/>
      <c r="AR201" s="19"/>
      <c r="AS201" s="19"/>
      <c r="AT201" s="18">
        <v>2300</v>
      </c>
      <c r="AU201" s="40">
        <v>0</v>
      </c>
      <c r="AV201" s="40">
        <v>2300</v>
      </c>
      <c r="AW201" s="40">
        <v>703.5</v>
      </c>
      <c r="AX201" s="40">
        <f t="shared" si="63"/>
        <v>0</v>
      </c>
      <c r="AY201" s="40">
        <f t="shared" si="64"/>
        <v>703.5</v>
      </c>
      <c r="AZ201" s="40">
        <v>1000</v>
      </c>
      <c r="BA201" s="40">
        <v>1000</v>
      </c>
      <c r="BB201" s="40">
        <f t="shared" si="65"/>
        <v>0</v>
      </c>
      <c r="BC201" s="45" t="s">
        <v>243</v>
      </c>
      <c r="BD201" s="48">
        <v>71780201444</v>
      </c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</row>
    <row r="202" ht="15.85" spans="1:258">
      <c r="A202" s="13">
        <v>462</v>
      </c>
      <c r="B202" s="18" t="s">
        <v>333</v>
      </c>
      <c r="C202" s="19" t="s">
        <v>50</v>
      </c>
      <c r="D202" s="19"/>
      <c r="E202" s="19"/>
      <c r="F202" s="19">
        <v>3</v>
      </c>
      <c r="G202" s="14">
        <v>3</v>
      </c>
      <c r="H202" s="19">
        <v>2.5</v>
      </c>
      <c r="I202" s="19">
        <v>3</v>
      </c>
      <c r="J202" s="19">
        <v>4</v>
      </c>
      <c r="K202" s="19">
        <v>4</v>
      </c>
      <c r="L202" s="19">
        <v>3.5</v>
      </c>
      <c r="M202" s="19">
        <v>4</v>
      </c>
      <c r="N202" s="19">
        <v>3.5</v>
      </c>
      <c r="O202" s="19">
        <v>2</v>
      </c>
      <c r="P202" s="19" t="s">
        <v>1146</v>
      </c>
      <c r="Q202" s="19">
        <v>3</v>
      </c>
      <c r="R202" s="19">
        <v>3</v>
      </c>
      <c r="S202" s="19">
        <v>3</v>
      </c>
      <c r="T202" s="19">
        <v>2</v>
      </c>
      <c r="U202" s="19">
        <v>3</v>
      </c>
      <c r="V202" s="19">
        <v>3</v>
      </c>
      <c r="W202" s="19">
        <v>3</v>
      </c>
      <c r="X202" s="19">
        <v>3</v>
      </c>
      <c r="Y202" s="19">
        <v>3</v>
      </c>
      <c r="Z202" s="19">
        <v>3</v>
      </c>
      <c r="AA202" s="19">
        <v>2</v>
      </c>
      <c r="AB202" s="14">
        <v>2.5</v>
      </c>
      <c r="AC202" s="19">
        <v>3</v>
      </c>
      <c r="AD202" s="19">
        <v>3</v>
      </c>
      <c r="AE202" s="19">
        <v>3</v>
      </c>
      <c r="AF202" s="19">
        <v>3.5</v>
      </c>
      <c r="AG202" s="19"/>
      <c r="AH202" s="19">
        <v>3.5</v>
      </c>
      <c r="AI202" s="19">
        <v>3.5</v>
      </c>
      <c r="AJ202" s="19"/>
      <c r="AK202" s="14">
        <f t="shared" si="61"/>
        <v>85.5</v>
      </c>
      <c r="AL202" s="14">
        <v>35</v>
      </c>
      <c r="AM202" s="36">
        <f t="shared" si="62"/>
        <v>2992.5</v>
      </c>
      <c r="AN202" s="39">
        <v>14139</v>
      </c>
      <c r="AO202" s="36">
        <v>100</v>
      </c>
      <c r="AP202" s="36">
        <v>100</v>
      </c>
      <c r="AQ202" s="41">
        <v>0</v>
      </c>
      <c r="AR202" s="19"/>
      <c r="AS202" s="19"/>
      <c r="AT202" s="18">
        <v>2300</v>
      </c>
      <c r="AU202" s="40">
        <f t="shared" ref="AU202:AU210" si="67">AO202+AP202+AQ202+AR202+AS202+AT202+AX202</f>
        <v>2585.5</v>
      </c>
      <c r="AV202" s="40">
        <f t="shared" ref="AV202:AV210" si="68">AN202-AQ202</f>
        <v>14139</v>
      </c>
      <c r="AW202" s="40">
        <v>689.5</v>
      </c>
      <c r="AX202" s="40">
        <f t="shared" si="63"/>
        <v>85.5</v>
      </c>
      <c r="AY202" s="40">
        <f t="shared" si="64"/>
        <v>775</v>
      </c>
      <c r="AZ202" s="40">
        <v>600</v>
      </c>
      <c r="BA202" s="40">
        <f>AP202</f>
        <v>100</v>
      </c>
      <c r="BB202" s="40">
        <f t="shared" si="65"/>
        <v>407</v>
      </c>
      <c r="BC202" s="45" t="s">
        <v>243</v>
      </c>
      <c r="BD202" s="48">
        <v>5028501010091500</v>
      </c>
      <c r="BE202" s="7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</row>
    <row r="203" s="28" customFormat="1" ht="15.85" spans="1:258">
      <c r="A203" s="13">
        <v>464</v>
      </c>
      <c r="B203" s="18" t="s">
        <v>345</v>
      </c>
      <c r="C203" s="19" t="s">
        <v>50</v>
      </c>
      <c r="D203" s="19"/>
      <c r="E203" s="19">
        <v>746393550</v>
      </c>
      <c r="F203" s="19">
        <v>7.5</v>
      </c>
      <c r="G203" s="14">
        <v>7.5</v>
      </c>
      <c r="H203" s="19">
        <v>8</v>
      </c>
      <c r="I203" s="19">
        <v>7.5</v>
      </c>
      <c r="J203" s="19">
        <v>7</v>
      </c>
      <c r="K203" s="19">
        <v>7.5</v>
      </c>
      <c r="L203" s="19">
        <v>6.5</v>
      </c>
      <c r="M203" s="19">
        <v>7</v>
      </c>
      <c r="N203" s="19">
        <v>7</v>
      </c>
      <c r="O203" s="19">
        <v>7</v>
      </c>
      <c r="P203" s="19">
        <v>7</v>
      </c>
      <c r="Q203" s="19">
        <v>7</v>
      </c>
      <c r="R203" s="19">
        <v>6.5</v>
      </c>
      <c r="S203" s="19">
        <v>6</v>
      </c>
      <c r="T203" s="19"/>
      <c r="U203" s="19">
        <v>6</v>
      </c>
      <c r="V203" s="19">
        <v>6.5</v>
      </c>
      <c r="W203" s="19">
        <v>6</v>
      </c>
      <c r="X203" s="19">
        <v>6</v>
      </c>
      <c r="Y203" s="19">
        <v>6</v>
      </c>
      <c r="Z203" s="19">
        <v>5</v>
      </c>
      <c r="AA203" s="19">
        <v>5</v>
      </c>
      <c r="AB203" s="14">
        <v>6</v>
      </c>
      <c r="AC203" s="19">
        <v>5.5</v>
      </c>
      <c r="AD203" s="19">
        <v>5.5</v>
      </c>
      <c r="AE203" s="19">
        <v>5</v>
      </c>
      <c r="AF203" s="19">
        <v>5</v>
      </c>
      <c r="AG203" s="19">
        <v>5</v>
      </c>
      <c r="AH203" s="19">
        <v>6</v>
      </c>
      <c r="AI203" s="19"/>
      <c r="AJ203" s="19"/>
      <c r="AK203" s="14">
        <f t="shared" si="61"/>
        <v>177.5</v>
      </c>
      <c r="AL203" s="14">
        <v>35</v>
      </c>
      <c r="AM203" s="36">
        <f t="shared" si="62"/>
        <v>6212.5</v>
      </c>
      <c r="AN203" s="19">
        <v>0</v>
      </c>
      <c r="AO203" s="36">
        <v>0</v>
      </c>
      <c r="AP203" s="36">
        <v>100</v>
      </c>
      <c r="AQ203" s="41"/>
      <c r="AR203" s="19"/>
      <c r="AS203" s="19"/>
      <c r="AT203" s="18"/>
      <c r="AU203" s="40">
        <f t="shared" si="67"/>
        <v>277.5</v>
      </c>
      <c r="AV203" s="40">
        <f t="shared" si="68"/>
        <v>0</v>
      </c>
      <c r="AW203" s="40">
        <v>1340</v>
      </c>
      <c r="AX203" s="40">
        <f t="shared" si="63"/>
        <v>177.5</v>
      </c>
      <c r="AY203" s="40">
        <f t="shared" si="64"/>
        <v>1517.5</v>
      </c>
      <c r="AZ203" s="40">
        <v>1000</v>
      </c>
      <c r="BA203" s="40">
        <v>800</v>
      </c>
      <c r="BB203" s="40">
        <f t="shared" si="65"/>
        <v>5935</v>
      </c>
      <c r="BC203" s="45" t="s">
        <v>243</v>
      </c>
      <c r="BD203" s="48">
        <v>5028501020113300</v>
      </c>
      <c r="BE203" s="7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  <c r="EC203" s="15"/>
      <c r="ED203" s="15"/>
      <c r="EE203" s="15"/>
      <c r="EF203" s="15"/>
      <c r="EG203" s="15"/>
      <c r="EH203" s="15"/>
      <c r="EI203" s="15"/>
      <c r="EJ203" s="15"/>
      <c r="EK203" s="15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/>
      <c r="FM203" s="15"/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5"/>
      <c r="GN203" s="15"/>
      <c r="GO203" s="15"/>
      <c r="GP203" s="15"/>
      <c r="GQ203" s="15"/>
      <c r="GR203" s="15"/>
      <c r="GS203" s="15"/>
      <c r="GT203" s="15"/>
      <c r="GU203" s="15"/>
      <c r="GV203" s="15"/>
      <c r="GW203" s="15"/>
      <c r="GX203" s="15"/>
      <c r="GY203" s="15"/>
      <c r="GZ203" s="15"/>
      <c r="HA203" s="15"/>
      <c r="HB203" s="15"/>
      <c r="HC203" s="15"/>
      <c r="HD203" s="15"/>
      <c r="HE203" s="15"/>
      <c r="HF203" s="15"/>
      <c r="HG203" s="15"/>
      <c r="HH203" s="15"/>
      <c r="HI203" s="15"/>
      <c r="HJ203" s="15"/>
      <c r="HK203" s="15"/>
      <c r="HL203" s="15"/>
      <c r="HM203" s="15"/>
      <c r="HN203" s="15"/>
      <c r="HO203" s="15"/>
      <c r="HP203" s="15"/>
      <c r="HQ203" s="15"/>
      <c r="HR203" s="15"/>
      <c r="HS203" s="15"/>
      <c r="HT203" s="15"/>
      <c r="HU203" s="15"/>
      <c r="HV203" s="15"/>
      <c r="HW203" s="15"/>
      <c r="HX203" s="15"/>
      <c r="HY203" s="15"/>
      <c r="HZ203" s="15"/>
      <c r="IA203" s="15"/>
      <c r="IB203" s="15"/>
      <c r="IC203" s="15"/>
      <c r="ID203" s="15"/>
      <c r="IE203" s="15"/>
      <c r="IF203" s="15"/>
      <c r="IG203" s="15"/>
      <c r="IH203" s="15"/>
      <c r="II203" s="15"/>
      <c r="IJ203" s="15"/>
      <c r="IK203" s="15"/>
      <c r="IL203" s="15"/>
      <c r="IM203" s="15"/>
      <c r="IN203" s="15"/>
      <c r="IO203" s="15"/>
      <c r="IP203" s="15"/>
      <c r="IQ203" s="15"/>
      <c r="IR203" s="15"/>
      <c r="IS203" s="15"/>
      <c r="IT203" s="15"/>
      <c r="IU203" s="15"/>
      <c r="IV203" s="15"/>
      <c r="IW203" s="15"/>
      <c r="IX203" s="15"/>
    </row>
    <row r="204" ht="15.85" spans="1:258">
      <c r="A204" s="13">
        <v>467</v>
      </c>
      <c r="B204" s="18" t="s">
        <v>246</v>
      </c>
      <c r="C204" s="19" t="s">
        <v>50</v>
      </c>
      <c r="D204" s="19"/>
      <c r="E204" s="19">
        <v>729651757</v>
      </c>
      <c r="F204" s="19">
        <v>16</v>
      </c>
      <c r="G204" s="14">
        <v>17</v>
      </c>
      <c r="H204" s="19">
        <v>17</v>
      </c>
      <c r="I204" s="19">
        <v>16</v>
      </c>
      <c r="J204" s="19">
        <v>18</v>
      </c>
      <c r="K204" s="19">
        <v>19</v>
      </c>
      <c r="L204" s="19">
        <v>19</v>
      </c>
      <c r="M204" s="19">
        <v>17</v>
      </c>
      <c r="N204" s="19">
        <v>18</v>
      </c>
      <c r="O204" s="19">
        <v>18</v>
      </c>
      <c r="P204" s="19">
        <v>21</v>
      </c>
      <c r="Q204" s="19">
        <v>21</v>
      </c>
      <c r="R204" s="19">
        <v>22</v>
      </c>
      <c r="S204" s="19">
        <v>22</v>
      </c>
      <c r="T204" s="19">
        <v>22</v>
      </c>
      <c r="U204" s="19">
        <v>22</v>
      </c>
      <c r="V204" s="19">
        <v>22</v>
      </c>
      <c r="W204" s="19">
        <v>23</v>
      </c>
      <c r="X204" s="19">
        <v>23</v>
      </c>
      <c r="Y204" s="19">
        <v>20</v>
      </c>
      <c r="Z204" s="19">
        <v>22</v>
      </c>
      <c r="AA204" s="19">
        <v>23</v>
      </c>
      <c r="AB204" s="14">
        <v>24</v>
      </c>
      <c r="AC204" s="19">
        <v>21</v>
      </c>
      <c r="AD204" s="19">
        <v>23</v>
      </c>
      <c r="AE204" s="19">
        <v>22</v>
      </c>
      <c r="AF204" s="19">
        <v>22</v>
      </c>
      <c r="AG204" s="19">
        <v>20.5</v>
      </c>
      <c r="AH204" s="19">
        <v>22</v>
      </c>
      <c r="AI204" s="19">
        <v>25</v>
      </c>
      <c r="AJ204" s="19"/>
      <c r="AK204" s="14">
        <f t="shared" si="61"/>
        <v>617.5</v>
      </c>
      <c r="AL204" s="14">
        <v>35</v>
      </c>
      <c r="AM204" s="36">
        <f t="shared" si="62"/>
        <v>21612.5</v>
      </c>
      <c r="AN204" s="19">
        <v>0</v>
      </c>
      <c r="AO204" s="36">
        <v>0</v>
      </c>
      <c r="AP204" s="36">
        <v>100</v>
      </c>
      <c r="AQ204" s="41"/>
      <c r="AR204" s="19"/>
      <c r="AS204" s="19"/>
      <c r="AT204" s="18">
        <v>2300</v>
      </c>
      <c r="AU204" s="40">
        <f t="shared" si="67"/>
        <v>3017.5</v>
      </c>
      <c r="AV204" s="40">
        <f t="shared" si="68"/>
        <v>0</v>
      </c>
      <c r="AW204" s="40">
        <v>4489</v>
      </c>
      <c r="AX204" s="40">
        <f t="shared" si="63"/>
        <v>617.5</v>
      </c>
      <c r="AY204" s="40">
        <f t="shared" si="64"/>
        <v>5106.5</v>
      </c>
      <c r="AZ204" s="40">
        <v>1000</v>
      </c>
      <c r="BA204" s="40">
        <v>4350</v>
      </c>
      <c r="BB204" s="40">
        <f t="shared" si="65"/>
        <v>18595</v>
      </c>
      <c r="BC204" s="45" t="s">
        <v>243</v>
      </c>
      <c r="BD204" s="48">
        <v>502006202600</v>
      </c>
      <c r="BE204" s="7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  <c r="EE204" s="15"/>
      <c r="EF204" s="15"/>
      <c r="EG204" s="15"/>
      <c r="EH204" s="15"/>
      <c r="EI204" s="15"/>
      <c r="EJ204" s="15"/>
      <c r="EK204" s="15"/>
      <c r="EL204" s="15"/>
      <c r="EM204" s="15"/>
      <c r="EN204" s="15"/>
      <c r="EO204" s="15"/>
      <c r="EP204" s="15"/>
      <c r="EQ204" s="15"/>
      <c r="ER204" s="15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G204" s="15"/>
      <c r="FH204" s="15"/>
      <c r="FI204" s="15"/>
      <c r="FJ204" s="15"/>
      <c r="FK204" s="15"/>
      <c r="FL204" s="15"/>
      <c r="FM204" s="15"/>
      <c r="FN204" s="15"/>
      <c r="FO204" s="15"/>
      <c r="FP204" s="15"/>
      <c r="FQ204" s="15"/>
      <c r="FR204" s="15"/>
      <c r="FS204" s="15"/>
      <c r="FT204" s="15"/>
      <c r="FU204" s="15"/>
      <c r="FV204" s="15"/>
      <c r="FW204" s="15"/>
      <c r="FX204" s="15"/>
      <c r="FY204" s="15"/>
      <c r="FZ204" s="15"/>
      <c r="GA204" s="15"/>
      <c r="GB204" s="15"/>
      <c r="GC204" s="15"/>
      <c r="GD204" s="15"/>
      <c r="GE204" s="15"/>
      <c r="GF204" s="15"/>
      <c r="GG204" s="15"/>
      <c r="GH204" s="15"/>
      <c r="GI204" s="15"/>
      <c r="GJ204" s="15"/>
      <c r="GK204" s="15"/>
      <c r="GL204" s="15"/>
      <c r="GM204" s="15"/>
      <c r="GN204" s="15"/>
      <c r="GO204" s="15"/>
      <c r="GP204" s="15"/>
      <c r="GQ204" s="15"/>
      <c r="GR204" s="15"/>
      <c r="GS204" s="15"/>
      <c r="GT204" s="15"/>
      <c r="GU204" s="15"/>
      <c r="GV204" s="15"/>
      <c r="GW204" s="15"/>
      <c r="GX204" s="15"/>
      <c r="GY204" s="15"/>
      <c r="GZ204" s="15"/>
      <c r="HA204" s="15"/>
      <c r="HB204" s="15"/>
      <c r="HC204" s="15"/>
      <c r="HD204" s="15"/>
      <c r="HE204" s="15"/>
      <c r="HF204" s="15"/>
      <c r="HG204" s="15"/>
      <c r="HH204" s="15"/>
      <c r="HI204" s="15"/>
      <c r="HJ204" s="15"/>
      <c r="HK204" s="15"/>
      <c r="HL204" s="15"/>
      <c r="HM204" s="15"/>
      <c r="HN204" s="15"/>
      <c r="HO204" s="15"/>
      <c r="HP204" s="15"/>
      <c r="HQ204" s="15"/>
      <c r="HR204" s="15"/>
      <c r="HS204" s="15"/>
      <c r="HT204" s="15"/>
      <c r="HU204" s="15"/>
      <c r="HV204" s="15"/>
      <c r="HW204" s="15"/>
      <c r="HX204" s="15"/>
      <c r="HY204" s="15"/>
      <c r="HZ204" s="15"/>
      <c r="IA204" s="15"/>
      <c r="IB204" s="15"/>
      <c r="IC204" s="15"/>
      <c r="ID204" s="15"/>
      <c r="IE204" s="15"/>
      <c r="IF204" s="15"/>
      <c r="IG204" s="15"/>
      <c r="IH204" s="15"/>
      <c r="II204" s="15"/>
      <c r="IJ204" s="15"/>
      <c r="IK204" s="15"/>
      <c r="IL204" s="15"/>
      <c r="IM204" s="15"/>
      <c r="IN204" s="15"/>
      <c r="IO204" s="15"/>
      <c r="IP204" s="15"/>
      <c r="IQ204" s="15"/>
      <c r="IR204" s="15"/>
      <c r="IS204" s="15"/>
      <c r="IT204" s="15"/>
      <c r="IU204" s="15"/>
      <c r="IV204" s="15"/>
      <c r="IW204" s="15"/>
      <c r="IX204" s="15"/>
    </row>
    <row r="205" ht="15.85" spans="1:258">
      <c r="A205" s="13">
        <v>473</v>
      </c>
      <c r="B205" s="19" t="s">
        <v>346</v>
      </c>
      <c r="C205" s="19" t="s">
        <v>50</v>
      </c>
      <c r="D205" s="19">
        <v>10748974</v>
      </c>
      <c r="E205" s="19" t="s">
        <v>1147</v>
      </c>
      <c r="F205" s="19">
        <v>11</v>
      </c>
      <c r="G205" s="14">
        <v>12</v>
      </c>
      <c r="H205" s="19">
        <v>12</v>
      </c>
      <c r="I205" s="19">
        <v>13</v>
      </c>
      <c r="J205" s="19">
        <v>12.5</v>
      </c>
      <c r="K205" s="19">
        <v>12</v>
      </c>
      <c r="L205" s="19">
        <v>11</v>
      </c>
      <c r="M205" s="19">
        <v>14</v>
      </c>
      <c r="N205" s="19">
        <v>14</v>
      </c>
      <c r="O205" s="19">
        <v>13</v>
      </c>
      <c r="P205" s="19">
        <v>14.5</v>
      </c>
      <c r="Q205" s="19">
        <v>12.5</v>
      </c>
      <c r="R205" s="19">
        <v>13</v>
      </c>
      <c r="S205" s="19">
        <v>11.5</v>
      </c>
      <c r="T205" s="19">
        <v>12</v>
      </c>
      <c r="U205" s="19">
        <v>10.5</v>
      </c>
      <c r="V205" s="19">
        <v>11</v>
      </c>
      <c r="W205" s="19">
        <v>12</v>
      </c>
      <c r="X205" s="19">
        <v>11</v>
      </c>
      <c r="Y205" s="19">
        <v>10</v>
      </c>
      <c r="Z205" s="19">
        <v>12</v>
      </c>
      <c r="AA205" s="19">
        <v>5</v>
      </c>
      <c r="AB205" s="14">
        <v>15.5</v>
      </c>
      <c r="AC205" s="19">
        <v>11.5</v>
      </c>
      <c r="AD205" s="19">
        <v>12.5</v>
      </c>
      <c r="AE205" s="19">
        <v>11.5</v>
      </c>
      <c r="AF205" s="19">
        <v>6.5</v>
      </c>
      <c r="AG205" s="19">
        <v>11.5</v>
      </c>
      <c r="AH205" s="19">
        <v>10.5</v>
      </c>
      <c r="AI205" s="19">
        <v>12</v>
      </c>
      <c r="AJ205" s="19"/>
      <c r="AK205" s="14">
        <f t="shared" si="61"/>
        <v>351</v>
      </c>
      <c r="AL205" s="14">
        <v>35</v>
      </c>
      <c r="AM205" s="36">
        <f t="shared" si="62"/>
        <v>12285</v>
      </c>
      <c r="AN205" s="40">
        <v>26472</v>
      </c>
      <c r="AO205" s="36">
        <v>0</v>
      </c>
      <c r="AP205" s="36">
        <v>100</v>
      </c>
      <c r="AQ205" s="41">
        <v>4000</v>
      </c>
      <c r="AR205" s="36"/>
      <c r="AS205" s="36"/>
      <c r="AT205" s="36">
        <v>4600</v>
      </c>
      <c r="AU205" s="40">
        <f t="shared" si="67"/>
        <v>9051</v>
      </c>
      <c r="AV205" s="40">
        <f t="shared" si="68"/>
        <v>22472</v>
      </c>
      <c r="AW205" s="40">
        <v>1856</v>
      </c>
      <c r="AX205" s="40">
        <f t="shared" si="63"/>
        <v>351</v>
      </c>
      <c r="AY205" s="40">
        <f t="shared" si="64"/>
        <v>2207</v>
      </c>
      <c r="AZ205" s="40">
        <v>1000</v>
      </c>
      <c r="BA205" s="40">
        <v>2600</v>
      </c>
      <c r="BB205" s="40">
        <f t="shared" si="65"/>
        <v>3234</v>
      </c>
      <c r="BC205" s="45" t="s">
        <v>243</v>
      </c>
      <c r="BD205" s="48" t="s">
        <v>287</v>
      </c>
      <c r="BE205" s="7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</row>
    <row r="206" ht="15.85" spans="1:258">
      <c r="A206" s="13">
        <v>476</v>
      </c>
      <c r="B206" s="18" t="s">
        <v>247</v>
      </c>
      <c r="C206" s="19" t="s">
        <v>50</v>
      </c>
      <c r="D206" s="19"/>
      <c r="E206" s="19"/>
      <c r="F206" s="19"/>
      <c r="G206" s="14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4"/>
      <c r="AC206" s="19"/>
      <c r="AD206" s="19"/>
      <c r="AE206" s="19"/>
      <c r="AF206" s="19"/>
      <c r="AG206" s="19"/>
      <c r="AH206" s="19"/>
      <c r="AI206" s="19"/>
      <c r="AJ206" s="19"/>
      <c r="AK206" s="14">
        <f t="shared" si="61"/>
        <v>0</v>
      </c>
      <c r="AL206" s="14">
        <v>35</v>
      </c>
      <c r="AM206" s="36">
        <f t="shared" si="62"/>
        <v>0</v>
      </c>
      <c r="AN206" s="19">
        <v>1554</v>
      </c>
      <c r="AO206" s="36">
        <v>0</v>
      </c>
      <c r="AP206" s="36">
        <v>0</v>
      </c>
      <c r="AQ206" s="41"/>
      <c r="AR206" s="19"/>
      <c r="AS206" s="19"/>
      <c r="AT206" s="18"/>
      <c r="AU206" s="40">
        <f t="shared" si="67"/>
        <v>0</v>
      </c>
      <c r="AV206" s="40">
        <f t="shared" si="68"/>
        <v>1554</v>
      </c>
      <c r="AW206" s="40">
        <v>44.5</v>
      </c>
      <c r="AX206" s="40">
        <f t="shared" si="63"/>
        <v>0</v>
      </c>
      <c r="AY206" s="40">
        <f t="shared" si="64"/>
        <v>44.5</v>
      </c>
      <c r="AZ206" s="40">
        <f t="shared" ref="AZ206:BA209" si="69">AO206</f>
        <v>0</v>
      </c>
      <c r="BA206" s="40">
        <f t="shared" si="69"/>
        <v>0</v>
      </c>
      <c r="BB206" s="40">
        <f t="shared" si="65"/>
        <v>0</v>
      </c>
      <c r="BC206" s="19" t="s">
        <v>243</v>
      </c>
      <c r="BD206" s="48">
        <v>5027178110687300</v>
      </c>
      <c r="BE206" s="7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  <c r="EF206" s="15"/>
      <c r="EG206" s="15"/>
      <c r="EH206" s="15"/>
      <c r="EI206" s="15"/>
      <c r="EJ206" s="15"/>
      <c r="EK206" s="15"/>
      <c r="EL206" s="15"/>
      <c r="EM206" s="15"/>
      <c r="EN206" s="15"/>
      <c r="EO206" s="15"/>
      <c r="EP206" s="15"/>
      <c r="EQ206" s="15"/>
      <c r="ER206" s="15"/>
      <c r="ES206" s="15"/>
      <c r="ET206" s="15"/>
      <c r="EU206" s="15"/>
      <c r="EV206" s="15"/>
      <c r="EW206" s="15"/>
      <c r="EX206" s="15"/>
      <c r="EY206" s="15"/>
      <c r="EZ206" s="15"/>
      <c r="FA206" s="15"/>
      <c r="FB206" s="15"/>
      <c r="FC206" s="15"/>
      <c r="FD206" s="15"/>
      <c r="FE206" s="15"/>
      <c r="FF206" s="15"/>
      <c r="FG206" s="15"/>
      <c r="FH206" s="15"/>
      <c r="FI206" s="15"/>
      <c r="FJ206" s="15"/>
      <c r="FK206" s="15"/>
      <c r="FL206" s="15"/>
      <c r="FM206" s="15"/>
      <c r="FN206" s="15"/>
      <c r="FO206" s="15"/>
      <c r="FP206" s="15"/>
      <c r="FQ206" s="15"/>
      <c r="FR206" s="15"/>
      <c r="FS206" s="15"/>
      <c r="FT206" s="15"/>
      <c r="FU206" s="15"/>
      <c r="FV206" s="15"/>
      <c r="FW206" s="15"/>
      <c r="FX206" s="15"/>
      <c r="FY206" s="15"/>
      <c r="FZ206" s="15"/>
      <c r="GA206" s="15"/>
      <c r="GB206" s="15"/>
      <c r="GC206" s="15"/>
      <c r="GD206" s="15"/>
      <c r="GE206" s="15"/>
      <c r="GF206" s="15"/>
      <c r="GG206" s="15"/>
      <c r="GH206" s="15"/>
      <c r="GI206" s="15"/>
      <c r="GJ206" s="15"/>
      <c r="GK206" s="15"/>
      <c r="GL206" s="15"/>
      <c r="GM206" s="15"/>
      <c r="GN206" s="15"/>
      <c r="GO206" s="15"/>
      <c r="GP206" s="15"/>
      <c r="GQ206" s="15"/>
      <c r="GR206" s="15"/>
      <c r="GS206" s="15"/>
      <c r="GT206" s="15"/>
      <c r="GU206" s="15"/>
      <c r="GV206" s="15"/>
      <c r="GW206" s="15"/>
      <c r="GX206" s="15"/>
      <c r="GY206" s="15"/>
      <c r="GZ206" s="15"/>
      <c r="HA206" s="15"/>
      <c r="HB206" s="15"/>
      <c r="HC206" s="15"/>
      <c r="HD206" s="15"/>
      <c r="HE206" s="15"/>
      <c r="HF206" s="15"/>
      <c r="HG206" s="15"/>
      <c r="HH206" s="15"/>
      <c r="HI206" s="15"/>
      <c r="HJ206" s="15"/>
      <c r="HK206" s="15"/>
      <c r="HL206" s="15"/>
      <c r="HM206" s="15"/>
      <c r="HN206" s="15"/>
      <c r="HO206" s="15"/>
      <c r="HP206" s="15"/>
      <c r="HQ206" s="15"/>
      <c r="HR206" s="15"/>
      <c r="HS206" s="15"/>
      <c r="HT206" s="15"/>
      <c r="HU206" s="15"/>
      <c r="HV206" s="15"/>
      <c r="HW206" s="15"/>
      <c r="HX206" s="15"/>
      <c r="HY206" s="15"/>
      <c r="HZ206" s="15"/>
      <c r="IA206" s="15"/>
      <c r="IB206" s="15"/>
      <c r="IC206" s="15"/>
      <c r="ID206" s="15"/>
      <c r="IE206" s="15"/>
      <c r="IF206" s="15"/>
      <c r="IG206" s="15"/>
      <c r="IH206" s="15"/>
      <c r="II206" s="15"/>
      <c r="IJ206" s="15"/>
      <c r="IK206" s="15"/>
      <c r="IL206" s="15"/>
      <c r="IM206" s="15"/>
      <c r="IN206" s="15"/>
      <c r="IO206" s="15"/>
      <c r="IP206" s="15"/>
      <c r="IQ206" s="15"/>
      <c r="IR206" s="15"/>
      <c r="IS206" s="15"/>
      <c r="IT206" s="15"/>
      <c r="IU206" s="15"/>
      <c r="IV206" s="15"/>
      <c r="IW206" s="15"/>
      <c r="IX206" s="15"/>
    </row>
    <row r="207" ht="15.85" spans="1:258">
      <c r="A207" s="13">
        <v>480</v>
      </c>
      <c r="B207" s="18" t="s">
        <v>250</v>
      </c>
      <c r="C207" s="19" t="s">
        <v>50</v>
      </c>
      <c r="D207" s="19"/>
      <c r="E207" s="19"/>
      <c r="F207" s="19"/>
      <c r="G207" s="14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4"/>
      <c r="AC207" s="19"/>
      <c r="AD207" s="19"/>
      <c r="AE207" s="19"/>
      <c r="AF207" s="19"/>
      <c r="AG207" s="19"/>
      <c r="AH207" s="19"/>
      <c r="AI207" s="19"/>
      <c r="AJ207" s="19"/>
      <c r="AK207" s="14">
        <f t="shared" si="61"/>
        <v>0</v>
      </c>
      <c r="AL207" s="14">
        <v>35</v>
      </c>
      <c r="AM207" s="36">
        <f t="shared" si="62"/>
        <v>0</v>
      </c>
      <c r="AN207" s="19">
        <v>0</v>
      </c>
      <c r="AO207" s="36">
        <v>0</v>
      </c>
      <c r="AP207" s="36">
        <v>0</v>
      </c>
      <c r="AQ207" s="41"/>
      <c r="AR207" s="19"/>
      <c r="AS207" s="19"/>
      <c r="AT207" s="18"/>
      <c r="AU207" s="40">
        <f t="shared" si="67"/>
        <v>0</v>
      </c>
      <c r="AV207" s="40">
        <f t="shared" si="68"/>
        <v>0</v>
      </c>
      <c r="AW207" s="40">
        <v>0</v>
      </c>
      <c r="AX207" s="40">
        <f t="shared" si="63"/>
        <v>0</v>
      </c>
      <c r="AY207" s="40">
        <f t="shared" si="64"/>
        <v>0</v>
      </c>
      <c r="AZ207" s="40">
        <f t="shared" si="69"/>
        <v>0</v>
      </c>
      <c r="BA207" s="40">
        <f t="shared" si="69"/>
        <v>0</v>
      </c>
      <c r="BB207" s="40">
        <f t="shared" si="65"/>
        <v>0</v>
      </c>
      <c r="BC207" s="14" t="s">
        <v>243</v>
      </c>
      <c r="BD207" s="48">
        <v>502009993100</v>
      </c>
      <c r="BE207" s="7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  <c r="EF207" s="15"/>
      <c r="EG207" s="15"/>
      <c r="EH207" s="15"/>
      <c r="EI207" s="15"/>
      <c r="EJ207" s="15"/>
      <c r="EK207" s="15"/>
      <c r="EL207" s="15"/>
      <c r="EM207" s="15"/>
      <c r="EN207" s="15"/>
      <c r="EO207" s="15"/>
      <c r="EP207" s="15"/>
      <c r="EQ207" s="15"/>
      <c r="ER207" s="15"/>
      <c r="ES207" s="15"/>
      <c r="ET207" s="15"/>
      <c r="EU207" s="15"/>
      <c r="EV207" s="15"/>
      <c r="EW207" s="15"/>
      <c r="EX207" s="15"/>
      <c r="EY207" s="15"/>
      <c r="EZ207" s="15"/>
      <c r="FA207" s="15"/>
      <c r="FB207" s="15"/>
      <c r="FC207" s="15"/>
      <c r="FD207" s="15"/>
      <c r="FE207" s="15"/>
      <c r="FF207" s="15"/>
      <c r="FG207" s="15"/>
      <c r="FH207" s="15"/>
      <c r="FI207" s="15"/>
      <c r="FJ207" s="15"/>
      <c r="FK207" s="15"/>
      <c r="FL207" s="15"/>
      <c r="FM207" s="15"/>
      <c r="FN207" s="15"/>
      <c r="FO207" s="15"/>
      <c r="FP207" s="15"/>
      <c r="FQ207" s="15"/>
      <c r="FR207" s="15"/>
      <c r="FS207" s="15"/>
      <c r="FT207" s="15"/>
      <c r="FU207" s="15"/>
      <c r="FV207" s="15"/>
      <c r="FW207" s="15"/>
      <c r="FX207" s="15"/>
      <c r="FY207" s="15"/>
      <c r="FZ207" s="15"/>
      <c r="GA207" s="15"/>
      <c r="GB207" s="15"/>
      <c r="GC207" s="15"/>
      <c r="GD207" s="15"/>
      <c r="GE207" s="15"/>
      <c r="GF207" s="15"/>
      <c r="GG207" s="15"/>
      <c r="GH207" s="15"/>
      <c r="GI207" s="15"/>
      <c r="GJ207" s="15"/>
      <c r="GK207" s="15"/>
      <c r="GL207" s="15"/>
      <c r="GM207" s="15"/>
      <c r="GN207" s="15"/>
      <c r="GO207" s="15"/>
      <c r="GP207" s="15"/>
      <c r="GQ207" s="15"/>
      <c r="GR207" s="15"/>
      <c r="GS207" s="15"/>
      <c r="GT207" s="15"/>
      <c r="GU207" s="15"/>
      <c r="GV207" s="15"/>
      <c r="GW207" s="15"/>
      <c r="GX207" s="15"/>
      <c r="GY207" s="15"/>
      <c r="GZ207" s="15"/>
      <c r="HA207" s="15"/>
      <c r="HB207" s="15"/>
      <c r="HC207" s="15"/>
      <c r="HD207" s="15"/>
      <c r="HE207" s="15"/>
      <c r="HF207" s="15"/>
      <c r="HG207" s="15"/>
      <c r="HH207" s="15"/>
      <c r="HI207" s="15"/>
      <c r="HJ207" s="15"/>
      <c r="HK207" s="15"/>
      <c r="HL207" s="15"/>
      <c r="HM207" s="15"/>
      <c r="HN207" s="15"/>
      <c r="HO207" s="15"/>
      <c r="HP207" s="15"/>
      <c r="HQ207" s="15"/>
      <c r="HR207" s="15"/>
      <c r="HS207" s="15"/>
      <c r="HT207" s="15"/>
      <c r="HU207" s="15"/>
      <c r="HV207" s="15"/>
      <c r="HW207" s="15"/>
      <c r="HX207" s="15"/>
      <c r="HY207" s="15"/>
      <c r="HZ207" s="15"/>
      <c r="IA207" s="15"/>
      <c r="IB207" s="15"/>
      <c r="IC207" s="15"/>
      <c r="ID207" s="15"/>
      <c r="IE207" s="15"/>
      <c r="IF207" s="15"/>
      <c r="IG207" s="15"/>
      <c r="IH207" s="15"/>
      <c r="II207" s="15"/>
      <c r="IJ207" s="15"/>
      <c r="IK207" s="15"/>
      <c r="IL207" s="15"/>
      <c r="IM207" s="15"/>
      <c r="IN207" s="15"/>
      <c r="IO207" s="15"/>
      <c r="IP207" s="15"/>
      <c r="IQ207" s="15"/>
      <c r="IR207" s="15"/>
      <c r="IS207" s="15"/>
      <c r="IT207" s="15"/>
      <c r="IU207" s="15"/>
      <c r="IV207" s="15"/>
      <c r="IW207" s="15"/>
      <c r="IX207" s="15"/>
    </row>
    <row r="208" ht="15.85" spans="1:258">
      <c r="A208" s="13">
        <v>490</v>
      </c>
      <c r="B208" s="18" t="s">
        <v>289</v>
      </c>
      <c r="C208" s="19" t="s">
        <v>50</v>
      </c>
      <c r="D208" s="19"/>
      <c r="E208" s="19">
        <v>727985590</v>
      </c>
      <c r="F208" s="19">
        <v>78</v>
      </c>
      <c r="G208" s="14">
        <v>68</v>
      </c>
      <c r="H208" s="19">
        <v>72.5</v>
      </c>
      <c r="I208" s="19">
        <v>75.5</v>
      </c>
      <c r="J208" s="19">
        <v>68</v>
      </c>
      <c r="K208" s="19">
        <v>73.5</v>
      </c>
      <c r="L208" s="19">
        <v>69</v>
      </c>
      <c r="M208" s="19">
        <v>80.5</v>
      </c>
      <c r="N208" s="19">
        <v>74.5</v>
      </c>
      <c r="O208" s="19">
        <v>79</v>
      </c>
      <c r="P208" s="19">
        <v>67.5</v>
      </c>
      <c r="Q208" s="19">
        <v>78.5</v>
      </c>
      <c r="R208" s="19">
        <v>76</v>
      </c>
      <c r="S208" s="19">
        <v>78.5</v>
      </c>
      <c r="T208" s="19">
        <v>83.5</v>
      </c>
      <c r="U208" s="19">
        <v>77</v>
      </c>
      <c r="V208" s="19">
        <v>73.5</v>
      </c>
      <c r="W208" s="19">
        <v>77.5</v>
      </c>
      <c r="X208" s="19">
        <v>72.5</v>
      </c>
      <c r="Y208" s="19">
        <v>76</v>
      </c>
      <c r="Z208" s="19">
        <v>81.5</v>
      </c>
      <c r="AA208" s="19">
        <v>93.5</v>
      </c>
      <c r="AB208" s="14">
        <v>83</v>
      </c>
      <c r="AC208" s="19">
        <v>78.5</v>
      </c>
      <c r="AD208" s="19">
        <v>73.5</v>
      </c>
      <c r="AE208" s="19">
        <v>86.5</v>
      </c>
      <c r="AF208" s="19">
        <v>89.5</v>
      </c>
      <c r="AG208" s="19">
        <v>81.5</v>
      </c>
      <c r="AH208" s="19">
        <v>97.5</v>
      </c>
      <c r="AI208" s="19">
        <v>94</v>
      </c>
      <c r="AJ208" s="19"/>
      <c r="AK208" s="14">
        <f t="shared" si="61"/>
        <v>2358</v>
      </c>
      <c r="AL208" s="14">
        <v>35</v>
      </c>
      <c r="AM208" s="36">
        <f t="shared" si="62"/>
        <v>82530</v>
      </c>
      <c r="AN208" s="19">
        <v>0</v>
      </c>
      <c r="AO208" s="36">
        <v>100</v>
      </c>
      <c r="AP208" s="36">
        <v>100</v>
      </c>
      <c r="AQ208" s="41"/>
      <c r="AR208" s="19"/>
      <c r="AS208" s="19"/>
      <c r="AT208" s="18"/>
      <c r="AU208" s="40">
        <f t="shared" si="67"/>
        <v>2558</v>
      </c>
      <c r="AV208" s="40">
        <f t="shared" si="68"/>
        <v>0</v>
      </c>
      <c r="AW208" s="40">
        <v>11305</v>
      </c>
      <c r="AX208" s="40">
        <f t="shared" si="63"/>
        <v>2358</v>
      </c>
      <c r="AY208" s="40">
        <f t="shared" si="64"/>
        <v>13663</v>
      </c>
      <c r="AZ208" s="40">
        <f t="shared" si="69"/>
        <v>100</v>
      </c>
      <c r="BA208" s="40">
        <f t="shared" si="69"/>
        <v>100</v>
      </c>
      <c r="BB208" s="40">
        <f t="shared" si="65"/>
        <v>79972</v>
      </c>
      <c r="BC208" s="45" t="s">
        <v>243</v>
      </c>
      <c r="BD208" s="48">
        <v>502006168500</v>
      </c>
      <c r="BE208" s="7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  <c r="EE208" s="15"/>
      <c r="EF208" s="15"/>
      <c r="EG208" s="15"/>
      <c r="EH208" s="15"/>
      <c r="EI208" s="15"/>
      <c r="EJ208" s="15"/>
      <c r="EK208" s="15"/>
      <c r="EL208" s="15"/>
      <c r="EM208" s="15"/>
      <c r="EN208" s="15"/>
      <c r="EO208" s="15"/>
      <c r="EP208" s="15"/>
      <c r="EQ208" s="15"/>
      <c r="ER208" s="15"/>
      <c r="ES208" s="15"/>
      <c r="ET208" s="15"/>
      <c r="EU208" s="15"/>
      <c r="EV208" s="15"/>
      <c r="EW208" s="15"/>
      <c r="EX208" s="15"/>
      <c r="EY208" s="15"/>
      <c r="EZ208" s="15"/>
      <c r="FA208" s="15"/>
      <c r="FB208" s="15"/>
      <c r="FC208" s="15"/>
      <c r="FD208" s="15"/>
      <c r="FE208" s="15"/>
      <c r="FF208" s="15"/>
      <c r="FG208" s="15"/>
      <c r="FH208" s="15"/>
      <c r="FI208" s="15"/>
      <c r="FJ208" s="15"/>
      <c r="FK208" s="15"/>
      <c r="FL208" s="15"/>
      <c r="FM208" s="15"/>
      <c r="FN208" s="15"/>
      <c r="FO208" s="15"/>
      <c r="FP208" s="15"/>
      <c r="FQ208" s="15"/>
      <c r="FR208" s="15"/>
      <c r="FS208" s="15"/>
      <c r="FT208" s="15"/>
      <c r="FU208" s="15"/>
      <c r="FV208" s="15"/>
      <c r="FW208" s="15"/>
      <c r="FX208" s="15"/>
      <c r="FY208" s="15"/>
      <c r="FZ208" s="15"/>
      <c r="GA208" s="15"/>
      <c r="GB208" s="15"/>
      <c r="GC208" s="15"/>
      <c r="GD208" s="15"/>
      <c r="GE208" s="15"/>
      <c r="GF208" s="15"/>
      <c r="GG208" s="15"/>
      <c r="GH208" s="15"/>
      <c r="GI208" s="15"/>
      <c r="GJ208" s="15"/>
      <c r="GK208" s="15"/>
      <c r="GL208" s="15"/>
      <c r="GM208" s="15"/>
      <c r="GN208" s="15"/>
      <c r="GO208" s="15"/>
      <c r="GP208" s="15"/>
      <c r="GQ208" s="15"/>
      <c r="GR208" s="15"/>
      <c r="GS208" s="15"/>
      <c r="GT208" s="15"/>
      <c r="GU208" s="15"/>
      <c r="GV208" s="15"/>
      <c r="GW208" s="15"/>
      <c r="GX208" s="15"/>
      <c r="GY208" s="15"/>
      <c r="GZ208" s="15"/>
      <c r="HA208" s="15"/>
      <c r="HB208" s="15"/>
      <c r="HC208" s="15"/>
      <c r="HD208" s="15"/>
      <c r="HE208" s="15"/>
      <c r="HF208" s="15"/>
      <c r="HG208" s="15"/>
      <c r="HH208" s="15"/>
      <c r="HI208" s="15"/>
      <c r="HJ208" s="15"/>
      <c r="HK208" s="15"/>
      <c r="HL208" s="15"/>
      <c r="HM208" s="15"/>
      <c r="HN208" s="15"/>
      <c r="HO208" s="15"/>
      <c r="HP208" s="15"/>
      <c r="HQ208" s="15"/>
      <c r="HR208" s="15"/>
      <c r="HS208" s="15"/>
      <c r="HT208" s="15"/>
      <c r="HU208" s="15"/>
      <c r="HV208" s="15"/>
      <c r="HW208" s="15"/>
      <c r="HX208" s="15"/>
      <c r="HY208" s="15"/>
      <c r="HZ208" s="15"/>
      <c r="IA208" s="15"/>
      <c r="IB208" s="15"/>
      <c r="IC208" s="15"/>
      <c r="ID208" s="15"/>
      <c r="IE208" s="15"/>
      <c r="IF208" s="15"/>
      <c r="IG208" s="15"/>
      <c r="IH208" s="15"/>
      <c r="II208" s="15"/>
      <c r="IJ208" s="15"/>
      <c r="IK208" s="15"/>
      <c r="IL208" s="15"/>
      <c r="IM208" s="15"/>
      <c r="IN208" s="15"/>
      <c r="IO208" s="15"/>
      <c r="IP208" s="15"/>
      <c r="IQ208" s="15"/>
      <c r="IR208" s="15"/>
      <c r="IS208" s="15"/>
      <c r="IT208" s="15"/>
      <c r="IU208" s="15"/>
      <c r="IV208" s="15"/>
      <c r="IW208" s="15"/>
      <c r="IX208" s="15"/>
    </row>
    <row r="209" s="29" customFormat="1" ht="15.85" spans="1:258">
      <c r="A209" s="13">
        <v>491</v>
      </c>
      <c r="B209" s="18" t="s">
        <v>290</v>
      </c>
      <c r="C209" s="19" t="s">
        <v>50</v>
      </c>
      <c r="D209" s="19"/>
      <c r="E209" s="19">
        <v>797095771</v>
      </c>
      <c r="F209" s="19">
        <v>10</v>
      </c>
      <c r="G209" s="14">
        <v>2.5</v>
      </c>
      <c r="H209" s="19">
        <v>2.5</v>
      </c>
      <c r="I209" s="19">
        <v>3</v>
      </c>
      <c r="J209" s="19">
        <v>3</v>
      </c>
      <c r="K209" s="19">
        <v>3</v>
      </c>
      <c r="L209" s="19">
        <v>2.5</v>
      </c>
      <c r="M209" s="19">
        <v>4</v>
      </c>
      <c r="N209" s="19">
        <v>3</v>
      </c>
      <c r="O209" s="19">
        <v>3</v>
      </c>
      <c r="P209" s="19">
        <v>3</v>
      </c>
      <c r="Q209" s="19">
        <v>3</v>
      </c>
      <c r="R209" s="19">
        <v>3</v>
      </c>
      <c r="S209" s="19">
        <v>2.5</v>
      </c>
      <c r="T209" s="19">
        <v>3</v>
      </c>
      <c r="U209" s="19">
        <v>2</v>
      </c>
      <c r="V209" s="19">
        <v>3</v>
      </c>
      <c r="W209" s="19">
        <v>2.5</v>
      </c>
      <c r="X209" s="19">
        <v>2.5</v>
      </c>
      <c r="Y209" s="19">
        <v>1.5</v>
      </c>
      <c r="Z209" s="19">
        <v>3</v>
      </c>
      <c r="AA209" s="19">
        <v>2</v>
      </c>
      <c r="AB209" s="14">
        <v>3</v>
      </c>
      <c r="AC209" s="19">
        <v>2.5</v>
      </c>
      <c r="AD209" s="19">
        <v>2</v>
      </c>
      <c r="AE209" s="19">
        <v>2.5</v>
      </c>
      <c r="AF209" s="19">
        <v>1.5</v>
      </c>
      <c r="AG209" s="19">
        <v>1</v>
      </c>
      <c r="AH209" s="19">
        <v>2</v>
      </c>
      <c r="AI209" s="19">
        <v>1.5</v>
      </c>
      <c r="AJ209" s="19"/>
      <c r="AK209" s="14">
        <f t="shared" si="61"/>
        <v>83.5</v>
      </c>
      <c r="AL209" s="14">
        <v>35</v>
      </c>
      <c r="AM209" s="36">
        <f t="shared" si="62"/>
        <v>2922.5</v>
      </c>
      <c r="AN209" s="19">
        <v>0</v>
      </c>
      <c r="AO209" s="36">
        <v>100</v>
      </c>
      <c r="AP209" s="36">
        <v>100</v>
      </c>
      <c r="AQ209" s="41"/>
      <c r="AR209" s="19"/>
      <c r="AS209" s="19"/>
      <c r="AT209" s="18"/>
      <c r="AU209" s="40">
        <f t="shared" si="67"/>
        <v>283.5</v>
      </c>
      <c r="AV209" s="40">
        <f t="shared" si="68"/>
        <v>0</v>
      </c>
      <c r="AW209" s="40">
        <v>455</v>
      </c>
      <c r="AX209" s="40">
        <f t="shared" si="63"/>
        <v>83.5</v>
      </c>
      <c r="AY209" s="40">
        <f t="shared" si="64"/>
        <v>538.5</v>
      </c>
      <c r="AZ209" s="40">
        <f t="shared" si="69"/>
        <v>100</v>
      </c>
      <c r="BA209" s="40">
        <f t="shared" si="69"/>
        <v>100</v>
      </c>
      <c r="BB209" s="40">
        <f t="shared" si="65"/>
        <v>2639</v>
      </c>
      <c r="BC209" s="45" t="s">
        <v>243</v>
      </c>
      <c r="BD209" s="48">
        <v>2288</v>
      </c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</row>
    <row r="210" ht="15.85" spans="1:258">
      <c r="A210" s="13">
        <v>493</v>
      </c>
      <c r="B210" s="18" t="s">
        <v>347</v>
      </c>
      <c r="C210" s="19" t="s">
        <v>50</v>
      </c>
      <c r="D210" s="19">
        <v>5094034</v>
      </c>
      <c r="E210" s="19">
        <v>724273802</v>
      </c>
      <c r="F210" s="19">
        <v>2.5</v>
      </c>
      <c r="G210" s="14">
        <v>4.5</v>
      </c>
      <c r="H210" s="19">
        <v>4</v>
      </c>
      <c r="I210" s="19">
        <v>4</v>
      </c>
      <c r="J210" s="19">
        <v>4</v>
      </c>
      <c r="K210" s="19">
        <v>5</v>
      </c>
      <c r="L210" s="19">
        <v>4</v>
      </c>
      <c r="M210" s="19">
        <v>4</v>
      </c>
      <c r="N210" s="19">
        <v>4.5</v>
      </c>
      <c r="O210" s="19">
        <v>2.5</v>
      </c>
      <c r="P210" s="19">
        <v>3</v>
      </c>
      <c r="Q210" s="19">
        <v>3</v>
      </c>
      <c r="R210" s="19">
        <v>2.5</v>
      </c>
      <c r="S210" s="19">
        <v>2.5</v>
      </c>
      <c r="T210" s="19">
        <v>1.5</v>
      </c>
      <c r="U210" s="19">
        <v>3.5</v>
      </c>
      <c r="V210" s="19">
        <v>2.5</v>
      </c>
      <c r="W210" s="19">
        <v>3</v>
      </c>
      <c r="X210" s="19">
        <v>2</v>
      </c>
      <c r="Y210" s="19">
        <v>2.5</v>
      </c>
      <c r="Z210" s="19">
        <v>4</v>
      </c>
      <c r="AA210" s="19">
        <v>2.5</v>
      </c>
      <c r="AB210" s="14">
        <v>2.5</v>
      </c>
      <c r="AC210" s="19">
        <v>1.5</v>
      </c>
      <c r="AD210" s="19">
        <v>2</v>
      </c>
      <c r="AE210" s="19">
        <v>1</v>
      </c>
      <c r="AF210" s="19">
        <v>1</v>
      </c>
      <c r="AG210" s="19"/>
      <c r="AH210" s="19">
        <v>2</v>
      </c>
      <c r="AI210" s="19">
        <v>2</v>
      </c>
      <c r="AJ210" s="19"/>
      <c r="AK210" s="14">
        <f t="shared" si="61"/>
        <v>83.5</v>
      </c>
      <c r="AL210" s="14">
        <v>35</v>
      </c>
      <c r="AM210" s="36">
        <f t="shared" si="62"/>
        <v>2922.5</v>
      </c>
      <c r="AN210" s="19">
        <v>0</v>
      </c>
      <c r="AO210" s="36">
        <v>0</v>
      </c>
      <c r="AP210" s="36">
        <v>100</v>
      </c>
      <c r="AQ210" s="41"/>
      <c r="AR210" s="19"/>
      <c r="AS210" s="19"/>
      <c r="AT210" s="18"/>
      <c r="AU210" s="40">
        <f t="shared" si="67"/>
        <v>183.5</v>
      </c>
      <c r="AV210" s="40">
        <f t="shared" si="68"/>
        <v>0</v>
      </c>
      <c r="AW210" s="40">
        <v>887</v>
      </c>
      <c r="AX210" s="40">
        <f t="shared" si="63"/>
        <v>83.5</v>
      </c>
      <c r="AY210" s="40">
        <f t="shared" si="64"/>
        <v>970.5</v>
      </c>
      <c r="AZ210" s="40">
        <v>1000</v>
      </c>
      <c r="BA210" s="40">
        <f>AP210</f>
        <v>100</v>
      </c>
      <c r="BB210" s="40">
        <f t="shared" si="65"/>
        <v>2739</v>
      </c>
      <c r="BC210" s="45" t="s">
        <v>243</v>
      </c>
      <c r="BD210" s="48">
        <v>5027178110542</v>
      </c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</row>
    <row r="211" s="30" customFormat="1" ht="15.85" spans="1:258">
      <c r="A211" s="13">
        <v>495</v>
      </c>
      <c r="B211" s="18" t="s">
        <v>348</v>
      </c>
      <c r="C211" s="19" t="s">
        <v>50</v>
      </c>
      <c r="D211" s="19"/>
      <c r="E211" s="19">
        <v>724808368</v>
      </c>
      <c r="F211" s="19">
        <v>2.5</v>
      </c>
      <c r="G211" s="14">
        <v>2.5</v>
      </c>
      <c r="H211" s="19">
        <v>4</v>
      </c>
      <c r="I211" s="19">
        <v>2.5</v>
      </c>
      <c r="J211" s="19">
        <v>2.5</v>
      </c>
      <c r="K211" s="19">
        <v>2</v>
      </c>
      <c r="L211" s="19">
        <v>2.5</v>
      </c>
      <c r="M211" s="19">
        <v>2.5</v>
      </c>
      <c r="N211" s="19">
        <v>2.5</v>
      </c>
      <c r="O211" s="19">
        <v>2.5</v>
      </c>
      <c r="P211" s="19">
        <v>2.5</v>
      </c>
      <c r="Q211" s="19">
        <v>2.5</v>
      </c>
      <c r="R211" s="19">
        <v>2</v>
      </c>
      <c r="S211" s="19"/>
      <c r="T211" s="19">
        <v>2.5</v>
      </c>
      <c r="U211" s="19">
        <v>2</v>
      </c>
      <c r="V211" s="19">
        <v>2</v>
      </c>
      <c r="W211" s="19">
        <v>2</v>
      </c>
      <c r="X211" s="19">
        <v>2</v>
      </c>
      <c r="Y211" s="19">
        <v>1.5</v>
      </c>
      <c r="Z211" s="19">
        <v>2</v>
      </c>
      <c r="AA211" s="19">
        <v>2.5</v>
      </c>
      <c r="AB211" s="14">
        <v>2</v>
      </c>
      <c r="AC211" s="19">
        <v>1.5</v>
      </c>
      <c r="AD211" s="19">
        <v>1.5</v>
      </c>
      <c r="AE211" s="19">
        <v>2</v>
      </c>
      <c r="AF211" s="19">
        <v>2</v>
      </c>
      <c r="AG211" s="19">
        <v>2</v>
      </c>
      <c r="AH211" s="19">
        <v>2.5</v>
      </c>
      <c r="AI211" s="19">
        <v>2.5</v>
      </c>
      <c r="AJ211" s="19"/>
      <c r="AK211" s="14">
        <f t="shared" si="61"/>
        <v>65.5</v>
      </c>
      <c r="AL211" s="14">
        <v>35</v>
      </c>
      <c r="AM211" s="36">
        <f t="shared" si="62"/>
        <v>2292.5</v>
      </c>
      <c r="AN211" s="19">
        <v>0</v>
      </c>
      <c r="AO211" s="36">
        <v>100</v>
      </c>
      <c r="AP211" s="36">
        <v>100</v>
      </c>
      <c r="AQ211" s="41"/>
      <c r="AR211" s="19"/>
      <c r="AS211" s="19"/>
      <c r="AT211" s="18">
        <v>2650</v>
      </c>
      <c r="AU211" s="40">
        <v>2292.5</v>
      </c>
      <c r="AV211" s="40">
        <v>423</v>
      </c>
      <c r="AW211" s="40">
        <v>924.5</v>
      </c>
      <c r="AX211" s="40">
        <f t="shared" si="63"/>
        <v>65.5</v>
      </c>
      <c r="AY211" s="40">
        <f t="shared" si="64"/>
        <v>990</v>
      </c>
      <c r="AZ211" s="40">
        <f>AO211</f>
        <v>100</v>
      </c>
      <c r="BA211" s="40">
        <f>AP211</f>
        <v>100</v>
      </c>
      <c r="BB211" s="40">
        <f t="shared" si="65"/>
        <v>0</v>
      </c>
      <c r="BC211" s="45" t="s">
        <v>243</v>
      </c>
      <c r="BD211" s="48">
        <v>5028501020083800</v>
      </c>
      <c r="BE211" s="7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/>
      <c r="EG211" s="15"/>
      <c r="EH211" s="15"/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  <c r="GE211" s="15"/>
      <c r="GF211" s="15"/>
      <c r="GG211" s="15"/>
      <c r="GH211" s="15"/>
      <c r="GI211" s="15"/>
      <c r="GJ211" s="15"/>
      <c r="GK211" s="15"/>
      <c r="GL211" s="15"/>
      <c r="GM211" s="15"/>
      <c r="GN211" s="15"/>
      <c r="GO211" s="15"/>
      <c r="GP211" s="15"/>
      <c r="GQ211" s="15"/>
      <c r="GR211" s="15"/>
      <c r="GS211" s="15"/>
      <c r="GT211" s="15"/>
      <c r="GU211" s="15"/>
      <c r="GV211" s="15"/>
      <c r="GW211" s="15"/>
      <c r="GX211" s="15"/>
      <c r="GY211" s="15"/>
      <c r="GZ211" s="15"/>
      <c r="HA211" s="15"/>
      <c r="HB211" s="15"/>
      <c r="HC211" s="15"/>
      <c r="HD211" s="15"/>
      <c r="HE211" s="15"/>
      <c r="HF211" s="15"/>
      <c r="HG211" s="15"/>
      <c r="HH211" s="15"/>
      <c r="HI211" s="15"/>
      <c r="HJ211" s="15"/>
      <c r="HK211" s="15"/>
      <c r="HL211" s="15"/>
      <c r="HM211" s="15"/>
      <c r="HN211" s="15"/>
      <c r="HO211" s="15"/>
      <c r="HP211" s="15"/>
      <c r="HQ211" s="15"/>
      <c r="HR211" s="15"/>
      <c r="HS211" s="15"/>
      <c r="HT211" s="15"/>
      <c r="HU211" s="15"/>
      <c r="HV211" s="15"/>
      <c r="HW211" s="15"/>
      <c r="HX211" s="15"/>
      <c r="HY211" s="15"/>
      <c r="HZ211" s="15"/>
      <c r="IA211" s="15"/>
      <c r="IB211" s="15"/>
      <c r="IC211" s="15"/>
      <c r="ID211" s="15"/>
      <c r="IE211" s="15"/>
      <c r="IF211" s="15"/>
      <c r="IG211" s="15"/>
      <c r="IH211" s="15"/>
      <c r="II211" s="15"/>
      <c r="IJ211" s="15"/>
      <c r="IK211" s="15"/>
      <c r="IL211" s="15"/>
      <c r="IM211" s="15"/>
      <c r="IN211" s="15"/>
      <c r="IO211" s="15"/>
      <c r="IP211" s="15"/>
      <c r="IQ211" s="15"/>
      <c r="IR211" s="15"/>
      <c r="IS211" s="15"/>
      <c r="IT211" s="15"/>
      <c r="IU211" s="15"/>
      <c r="IV211" s="15"/>
      <c r="IW211" s="15"/>
      <c r="IX211" s="15"/>
    </row>
    <row r="212" s="9" customFormat="1" ht="15.85" spans="1:258">
      <c r="A212" s="13">
        <v>496</v>
      </c>
      <c r="B212" s="18" t="s">
        <v>293</v>
      </c>
      <c r="C212" s="19" t="s">
        <v>50</v>
      </c>
      <c r="D212" s="19"/>
      <c r="E212" s="19">
        <v>702238720</v>
      </c>
      <c r="F212" s="19">
        <v>2</v>
      </c>
      <c r="G212" s="14">
        <v>2</v>
      </c>
      <c r="H212" s="19">
        <v>2</v>
      </c>
      <c r="I212" s="19">
        <v>2</v>
      </c>
      <c r="J212" s="19">
        <v>2</v>
      </c>
      <c r="K212" s="19"/>
      <c r="L212" s="19">
        <v>2</v>
      </c>
      <c r="M212" s="19">
        <v>2</v>
      </c>
      <c r="N212" s="19">
        <v>2</v>
      </c>
      <c r="O212" s="19">
        <v>1.5</v>
      </c>
      <c r="P212" s="19">
        <v>2</v>
      </c>
      <c r="Q212" s="19">
        <v>2</v>
      </c>
      <c r="R212" s="19">
        <v>1</v>
      </c>
      <c r="S212" s="19">
        <v>1</v>
      </c>
      <c r="T212" s="19">
        <v>1</v>
      </c>
      <c r="U212" s="19">
        <v>2</v>
      </c>
      <c r="V212" s="19">
        <v>1.5</v>
      </c>
      <c r="W212" s="19">
        <v>2</v>
      </c>
      <c r="X212" s="19">
        <v>3.5</v>
      </c>
      <c r="Y212" s="19">
        <v>1</v>
      </c>
      <c r="Z212" s="19">
        <v>1.5</v>
      </c>
      <c r="AA212" s="19">
        <v>1</v>
      </c>
      <c r="AB212" s="14">
        <v>1</v>
      </c>
      <c r="AC212" s="19"/>
      <c r="AD212" s="19">
        <v>1</v>
      </c>
      <c r="AE212" s="19"/>
      <c r="AF212" s="19">
        <v>1</v>
      </c>
      <c r="AG212" s="19"/>
      <c r="AH212" s="19"/>
      <c r="AI212" s="19"/>
      <c r="AJ212" s="19"/>
      <c r="AK212" s="14">
        <f t="shared" si="61"/>
        <v>40</v>
      </c>
      <c r="AL212" s="14">
        <v>35</v>
      </c>
      <c r="AM212" s="36">
        <f t="shared" si="62"/>
        <v>1400</v>
      </c>
      <c r="AN212" s="19"/>
      <c r="AO212" s="36">
        <v>0</v>
      </c>
      <c r="AP212" s="36">
        <v>100</v>
      </c>
      <c r="AQ212" s="41"/>
      <c r="AR212" s="19"/>
      <c r="AS212" s="19"/>
      <c r="AT212" s="18"/>
      <c r="AU212" s="40">
        <f t="shared" ref="AU212:AU228" si="70">AO212+AP212+AQ212+AR212+AS212+AT212+AX212</f>
        <v>140</v>
      </c>
      <c r="AV212" s="40">
        <f t="shared" ref="AV212:AV228" si="71">AN212-AQ212</f>
        <v>0</v>
      </c>
      <c r="AW212" s="40">
        <v>643</v>
      </c>
      <c r="AX212" s="40">
        <f t="shared" si="63"/>
        <v>40</v>
      </c>
      <c r="AY212" s="40">
        <f t="shared" si="64"/>
        <v>683</v>
      </c>
      <c r="AZ212" s="40">
        <v>1000</v>
      </c>
      <c r="BA212" s="40">
        <v>500</v>
      </c>
      <c r="BB212" s="40">
        <f t="shared" si="65"/>
        <v>1260</v>
      </c>
      <c r="BC212" s="45" t="s">
        <v>243</v>
      </c>
      <c r="BD212" s="48">
        <v>638</v>
      </c>
      <c r="BE212" s="7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  <c r="GC212" s="15"/>
      <c r="GD212" s="15"/>
      <c r="GE212" s="15"/>
      <c r="GF212" s="15"/>
      <c r="GG212" s="15"/>
      <c r="GH212" s="15"/>
      <c r="GI212" s="15"/>
      <c r="GJ212" s="15"/>
      <c r="GK212" s="15"/>
      <c r="GL212" s="15"/>
      <c r="GM212" s="15"/>
      <c r="GN212" s="15"/>
      <c r="GO212" s="15"/>
      <c r="GP212" s="15"/>
      <c r="GQ212" s="15"/>
      <c r="GR212" s="15"/>
      <c r="GS212" s="15"/>
      <c r="GT212" s="15"/>
      <c r="GU212" s="15"/>
      <c r="GV212" s="15"/>
      <c r="GW212" s="15"/>
      <c r="GX212" s="15"/>
      <c r="GY212" s="15"/>
      <c r="GZ212" s="15"/>
      <c r="HA212" s="15"/>
      <c r="HB212" s="15"/>
      <c r="HC212" s="15"/>
      <c r="HD212" s="15"/>
      <c r="HE212" s="15"/>
      <c r="HF212" s="15"/>
      <c r="HG212" s="15"/>
      <c r="HH212" s="15"/>
      <c r="HI212" s="15"/>
      <c r="HJ212" s="15"/>
      <c r="HK212" s="15"/>
      <c r="HL212" s="15"/>
      <c r="HM212" s="15"/>
      <c r="HN212" s="15"/>
      <c r="HO212" s="15"/>
      <c r="HP212" s="15"/>
      <c r="HQ212" s="15"/>
      <c r="HR212" s="15"/>
      <c r="HS212" s="15"/>
      <c r="HT212" s="15"/>
      <c r="HU212" s="15"/>
      <c r="HV212" s="15"/>
      <c r="HW212" s="15"/>
      <c r="HX212" s="15"/>
      <c r="HY212" s="15"/>
      <c r="HZ212" s="15"/>
      <c r="IA212" s="15"/>
      <c r="IB212" s="15"/>
      <c r="IC212" s="15"/>
      <c r="ID212" s="15"/>
      <c r="IE212" s="15"/>
      <c r="IF212" s="15"/>
      <c r="IG212" s="15"/>
      <c r="IH212" s="15"/>
      <c r="II212" s="15"/>
      <c r="IJ212" s="15"/>
      <c r="IK212" s="15"/>
      <c r="IL212" s="15"/>
      <c r="IM212" s="15"/>
      <c r="IN212" s="15"/>
      <c r="IO212" s="15"/>
      <c r="IP212" s="15"/>
      <c r="IQ212" s="15"/>
      <c r="IR212" s="15"/>
      <c r="IS212" s="15"/>
      <c r="IT212" s="15"/>
      <c r="IU212" s="15"/>
      <c r="IV212" s="15"/>
      <c r="IW212" s="15"/>
      <c r="IX212" s="15"/>
    </row>
    <row r="213" s="9" customFormat="1" ht="15.85" spans="1:258">
      <c r="A213" s="13">
        <v>497</v>
      </c>
      <c r="B213" s="18" t="s">
        <v>294</v>
      </c>
      <c r="C213" s="19" t="s">
        <v>50</v>
      </c>
      <c r="D213" s="19"/>
      <c r="E213" s="19">
        <v>710713284</v>
      </c>
      <c r="F213" s="19">
        <v>2.5</v>
      </c>
      <c r="G213" s="14">
        <v>2.5</v>
      </c>
      <c r="H213" s="19">
        <v>2.5</v>
      </c>
      <c r="I213" s="19">
        <v>2.5</v>
      </c>
      <c r="J213" s="19">
        <v>3</v>
      </c>
      <c r="K213" s="19">
        <v>3.5</v>
      </c>
      <c r="L213" s="19">
        <v>3.5</v>
      </c>
      <c r="M213" s="19">
        <v>3</v>
      </c>
      <c r="N213" s="19">
        <v>5</v>
      </c>
      <c r="O213" s="19">
        <v>5</v>
      </c>
      <c r="P213" s="19">
        <v>5</v>
      </c>
      <c r="Q213" s="19">
        <v>5</v>
      </c>
      <c r="R213" s="19">
        <v>5</v>
      </c>
      <c r="S213" s="19">
        <v>3.5</v>
      </c>
      <c r="T213" s="19">
        <v>5</v>
      </c>
      <c r="U213" s="19">
        <v>5</v>
      </c>
      <c r="V213" s="19">
        <v>4</v>
      </c>
      <c r="W213" s="19">
        <v>5</v>
      </c>
      <c r="X213" s="19"/>
      <c r="Y213" s="19">
        <v>5</v>
      </c>
      <c r="Z213" s="19">
        <v>6</v>
      </c>
      <c r="AA213" s="19">
        <v>4.5</v>
      </c>
      <c r="AB213" s="14">
        <v>4.5</v>
      </c>
      <c r="AC213" s="19">
        <v>4</v>
      </c>
      <c r="AD213" s="19">
        <v>3.5</v>
      </c>
      <c r="AE213" s="19">
        <v>4.5</v>
      </c>
      <c r="AF213" s="19">
        <v>4.5</v>
      </c>
      <c r="AG213" s="19">
        <v>4</v>
      </c>
      <c r="AH213" s="19">
        <v>4.5</v>
      </c>
      <c r="AI213" s="19">
        <v>4.5</v>
      </c>
      <c r="AJ213" s="19"/>
      <c r="AK213" s="14">
        <f t="shared" si="61"/>
        <v>120</v>
      </c>
      <c r="AL213" s="14">
        <v>35</v>
      </c>
      <c r="AM213" s="36">
        <f t="shared" si="62"/>
        <v>4200</v>
      </c>
      <c r="AN213" s="19">
        <v>0</v>
      </c>
      <c r="AO213" s="36">
        <v>100</v>
      </c>
      <c r="AP213" s="36">
        <v>100</v>
      </c>
      <c r="AQ213" s="41"/>
      <c r="AR213" s="19"/>
      <c r="AS213" s="19"/>
      <c r="AT213" s="18">
        <v>2700</v>
      </c>
      <c r="AU213" s="40">
        <f t="shared" si="70"/>
        <v>3020</v>
      </c>
      <c r="AV213" s="40">
        <f t="shared" si="71"/>
        <v>0</v>
      </c>
      <c r="AW213" s="40">
        <v>314.5</v>
      </c>
      <c r="AX213" s="40">
        <f t="shared" si="63"/>
        <v>120</v>
      </c>
      <c r="AY213" s="40">
        <f t="shared" si="64"/>
        <v>434.5</v>
      </c>
      <c r="AZ213" s="40">
        <f>AO213</f>
        <v>100</v>
      </c>
      <c r="BA213" s="40">
        <f>AP213</f>
        <v>100</v>
      </c>
      <c r="BB213" s="40">
        <f t="shared" si="65"/>
        <v>1180</v>
      </c>
      <c r="BC213" s="14" t="s">
        <v>243</v>
      </c>
      <c r="BD213" s="48" t="s">
        <v>1148</v>
      </c>
      <c r="BE213" s="7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  <c r="GC213" s="15"/>
      <c r="GD213" s="15"/>
      <c r="GE213" s="15"/>
      <c r="GF213" s="15"/>
      <c r="GG213" s="15"/>
      <c r="GH213" s="15"/>
      <c r="GI213" s="15"/>
      <c r="GJ213" s="15"/>
      <c r="GK213" s="15"/>
      <c r="GL213" s="15"/>
      <c r="GM213" s="15"/>
      <c r="GN213" s="15"/>
      <c r="GO213" s="15"/>
      <c r="GP213" s="15"/>
      <c r="GQ213" s="15"/>
      <c r="GR213" s="15"/>
      <c r="GS213" s="15"/>
      <c r="GT213" s="15"/>
      <c r="GU213" s="15"/>
      <c r="GV213" s="15"/>
      <c r="GW213" s="15"/>
      <c r="GX213" s="15"/>
      <c r="GY213" s="15"/>
      <c r="GZ213" s="15"/>
      <c r="HA213" s="15"/>
      <c r="HB213" s="15"/>
      <c r="HC213" s="15"/>
      <c r="HD213" s="15"/>
      <c r="HE213" s="15"/>
      <c r="HF213" s="15"/>
      <c r="HG213" s="15"/>
      <c r="HH213" s="15"/>
      <c r="HI213" s="15"/>
      <c r="HJ213" s="15"/>
      <c r="HK213" s="15"/>
      <c r="HL213" s="15"/>
      <c r="HM213" s="15"/>
      <c r="HN213" s="15"/>
      <c r="HO213" s="15"/>
      <c r="HP213" s="15"/>
      <c r="HQ213" s="15"/>
      <c r="HR213" s="15"/>
      <c r="HS213" s="15"/>
      <c r="HT213" s="15"/>
      <c r="HU213" s="15"/>
      <c r="HV213" s="15"/>
      <c r="HW213" s="15"/>
      <c r="HX213" s="15"/>
      <c r="HY213" s="15"/>
      <c r="HZ213" s="15"/>
      <c r="IA213" s="15"/>
      <c r="IB213" s="15"/>
      <c r="IC213" s="15"/>
      <c r="ID213" s="15"/>
      <c r="IE213" s="15"/>
      <c r="IF213" s="15"/>
      <c r="IG213" s="15"/>
      <c r="IH213" s="15"/>
      <c r="II213" s="15"/>
      <c r="IJ213" s="15"/>
      <c r="IK213" s="15"/>
      <c r="IL213" s="15"/>
      <c r="IM213" s="15"/>
      <c r="IN213" s="15"/>
      <c r="IO213" s="15"/>
      <c r="IP213" s="15"/>
      <c r="IQ213" s="15"/>
      <c r="IR213" s="15"/>
      <c r="IS213" s="15"/>
      <c r="IT213" s="15"/>
      <c r="IU213" s="15"/>
      <c r="IV213" s="15"/>
      <c r="IW213" s="15"/>
      <c r="IX213" s="15"/>
    </row>
    <row r="214" ht="15.85" spans="1:258">
      <c r="A214" s="13">
        <v>500</v>
      </c>
      <c r="B214" s="18" t="s">
        <v>251</v>
      </c>
      <c r="C214" s="19" t="s">
        <v>50</v>
      </c>
      <c r="D214" s="19"/>
      <c r="E214" s="19">
        <v>727103636</v>
      </c>
      <c r="F214" s="19">
        <v>31</v>
      </c>
      <c r="G214" s="14">
        <v>32</v>
      </c>
      <c r="H214" s="19">
        <v>29.5</v>
      </c>
      <c r="I214" s="19">
        <v>32</v>
      </c>
      <c r="J214" s="19">
        <v>32</v>
      </c>
      <c r="K214" s="19">
        <v>30</v>
      </c>
      <c r="L214" s="19">
        <v>32</v>
      </c>
      <c r="M214" s="19">
        <v>31</v>
      </c>
      <c r="N214" s="19">
        <v>33</v>
      </c>
      <c r="O214" s="19">
        <v>33</v>
      </c>
      <c r="P214" s="19">
        <v>31.5</v>
      </c>
      <c r="Q214" s="19">
        <v>31</v>
      </c>
      <c r="R214" s="19">
        <v>31</v>
      </c>
      <c r="S214" s="19">
        <v>31</v>
      </c>
      <c r="T214" s="19">
        <v>31</v>
      </c>
      <c r="U214" s="19">
        <v>31.5</v>
      </c>
      <c r="V214" s="19">
        <v>30</v>
      </c>
      <c r="W214" s="19">
        <v>31</v>
      </c>
      <c r="X214" s="19">
        <v>28</v>
      </c>
      <c r="Y214" s="19">
        <v>26</v>
      </c>
      <c r="Z214" s="19">
        <v>26.5</v>
      </c>
      <c r="AA214" s="19">
        <v>28</v>
      </c>
      <c r="AB214" s="14">
        <v>28.5</v>
      </c>
      <c r="AC214" s="19">
        <v>29.5</v>
      </c>
      <c r="AD214" s="19">
        <v>30</v>
      </c>
      <c r="AE214" s="19">
        <v>31</v>
      </c>
      <c r="AF214" s="19">
        <v>32.5</v>
      </c>
      <c r="AG214" s="19">
        <v>35</v>
      </c>
      <c r="AH214" s="19">
        <v>28.5</v>
      </c>
      <c r="AI214" s="19">
        <v>30</v>
      </c>
      <c r="AJ214" s="19"/>
      <c r="AK214" s="14">
        <f t="shared" si="61"/>
        <v>917</v>
      </c>
      <c r="AL214" s="14">
        <v>35</v>
      </c>
      <c r="AM214" s="36">
        <f t="shared" si="62"/>
        <v>32095</v>
      </c>
      <c r="AN214" s="19">
        <v>6125</v>
      </c>
      <c r="AO214" s="36">
        <v>0</v>
      </c>
      <c r="AP214" s="36">
        <v>100</v>
      </c>
      <c r="AQ214" s="41">
        <v>6125</v>
      </c>
      <c r="AR214" s="19"/>
      <c r="AS214" s="19"/>
      <c r="AT214" s="18">
        <v>4600</v>
      </c>
      <c r="AU214" s="40">
        <f t="shared" si="70"/>
        <v>11742</v>
      </c>
      <c r="AV214" s="40">
        <f t="shared" si="71"/>
        <v>0</v>
      </c>
      <c r="AW214" s="40">
        <v>3262.5</v>
      </c>
      <c r="AX214" s="40">
        <f t="shared" si="63"/>
        <v>917</v>
      </c>
      <c r="AY214" s="40">
        <f t="shared" si="64"/>
        <v>4179.5</v>
      </c>
      <c r="AZ214" s="40">
        <v>1000</v>
      </c>
      <c r="BA214" s="40">
        <v>1500</v>
      </c>
      <c r="BB214" s="40">
        <f t="shared" si="65"/>
        <v>20353</v>
      </c>
      <c r="BC214" s="45" t="s">
        <v>243</v>
      </c>
      <c r="BD214" s="48" t="s">
        <v>252</v>
      </c>
      <c r="BE214" s="7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</row>
    <row r="215" ht="15.85" spans="1:258">
      <c r="A215" s="13">
        <v>502</v>
      </c>
      <c r="B215" s="18" t="s">
        <v>248</v>
      </c>
      <c r="C215" s="19" t="s">
        <v>50</v>
      </c>
      <c r="D215" s="19"/>
      <c r="E215" s="19">
        <v>71069657</v>
      </c>
      <c r="F215" s="19">
        <v>14</v>
      </c>
      <c r="G215" s="14">
        <v>14</v>
      </c>
      <c r="H215" s="19">
        <v>15</v>
      </c>
      <c r="I215" s="19">
        <v>15</v>
      </c>
      <c r="J215" s="19">
        <v>14</v>
      </c>
      <c r="K215" s="19">
        <v>15.5</v>
      </c>
      <c r="L215" s="19">
        <v>15.5</v>
      </c>
      <c r="M215" s="19">
        <v>14.5</v>
      </c>
      <c r="N215" s="19">
        <v>13.5</v>
      </c>
      <c r="O215" s="19">
        <v>13</v>
      </c>
      <c r="P215" s="19">
        <v>12.5</v>
      </c>
      <c r="Q215" s="19">
        <v>10.5</v>
      </c>
      <c r="R215" s="19">
        <v>10</v>
      </c>
      <c r="S215" s="19">
        <v>8.5</v>
      </c>
      <c r="T215" s="19">
        <v>9</v>
      </c>
      <c r="U215" s="19">
        <v>12.5</v>
      </c>
      <c r="V215" s="19">
        <v>10.5</v>
      </c>
      <c r="W215" s="19">
        <v>11.5</v>
      </c>
      <c r="X215" s="19">
        <v>10</v>
      </c>
      <c r="Y215" s="19">
        <v>10</v>
      </c>
      <c r="Z215" s="19">
        <v>11</v>
      </c>
      <c r="AA215" s="19">
        <v>10.5</v>
      </c>
      <c r="AB215" s="14">
        <v>10.5</v>
      </c>
      <c r="AC215" s="19">
        <v>10.5</v>
      </c>
      <c r="AD215" s="19">
        <v>11</v>
      </c>
      <c r="AE215" s="19">
        <v>11</v>
      </c>
      <c r="AF215" s="19">
        <v>11</v>
      </c>
      <c r="AG215" s="19">
        <v>11</v>
      </c>
      <c r="AH215" s="19">
        <v>11</v>
      </c>
      <c r="AI215" s="19">
        <v>10</v>
      </c>
      <c r="AJ215" s="19"/>
      <c r="AK215" s="14">
        <f t="shared" si="61"/>
        <v>356.5</v>
      </c>
      <c r="AL215" s="14">
        <v>35</v>
      </c>
      <c r="AM215" s="36">
        <f t="shared" si="62"/>
        <v>12477.5</v>
      </c>
      <c r="AN215" s="39">
        <v>23212</v>
      </c>
      <c r="AO215" s="36">
        <v>0</v>
      </c>
      <c r="AP215" s="36">
        <v>100</v>
      </c>
      <c r="AQ215" s="41">
        <v>2477.5</v>
      </c>
      <c r="AR215" s="19"/>
      <c r="AS215" s="19"/>
      <c r="AT215" s="18">
        <v>6900</v>
      </c>
      <c r="AU215" s="40">
        <f t="shared" si="70"/>
        <v>9834</v>
      </c>
      <c r="AV215" s="40">
        <f t="shared" si="71"/>
        <v>20734.5</v>
      </c>
      <c r="AW215" s="40">
        <v>1510.5</v>
      </c>
      <c r="AX215" s="40">
        <f t="shared" si="63"/>
        <v>356.5</v>
      </c>
      <c r="AY215" s="40">
        <f t="shared" si="64"/>
        <v>1867</v>
      </c>
      <c r="AZ215" s="40">
        <v>1000</v>
      </c>
      <c r="BA215" s="40">
        <f>AP215</f>
        <v>100</v>
      </c>
      <c r="BB215" s="40">
        <f t="shared" si="65"/>
        <v>2643.5</v>
      </c>
      <c r="BC215" s="45" t="s">
        <v>243</v>
      </c>
      <c r="BD215" s="48">
        <v>2051</v>
      </c>
      <c r="BE215" s="7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</row>
    <row r="216" ht="15.85" spans="1:258">
      <c r="A216" s="13">
        <v>504</v>
      </c>
      <c r="B216" s="18" t="s">
        <v>334</v>
      </c>
      <c r="C216" s="19" t="s">
        <v>50</v>
      </c>
      <c r="D216" s="19"/>
      <c r="E216" s="19">
        <v>725210437</v>
      </c>
      <c r="F216" s="19">
        <v>3.5</v>
      </c>
      <c r="G216" s="14">
        <v>3</v>
      </c>
      <c r="H216" s="19">
        <v>3</v>
      </c>
      <c r="I216" s="19">
        <v>3</v>
      </c>
      <c r="J216" s="19">
        <v>2.5</v>
      </c>
      <c r="K216" s="19">
        <v>3.5</v>
      </c>
      <c r="L216" s="19">
        <v>1.5</v>
      </c>
      <c r="M216" s="19">
        <v>3</v>
      </c>
      <c r="N216" s="19">
        <v>3</v>
      </c>
      <c r="O216" s="19">
        <v>3</v>
      </c>
      <c r="P216" s="19">
        <v>3</v>
      </c>
      <c r="Q216" s="19">
        <v>4</v>
      </c>
      <c r="R216" s="19">
        <v>2.5</v>
      </c>
      <c r="S216" s="19">
        <v>3</v>
      </c>
      <c r="T216" s="19">
        <v>3</v>
      </c>
      <c r="U216" s="19">
        <v>2.5</v>
      </c>
      <c r="V216" s="19">
        <v>3</v>
      </c>
      <c r="W216" s="19">
        <v>3</v>
      </c>
      <c r="X216" s="19">
        <v>2.5</v>
      </c>
      <c r="Y216" s="19">
        <v>2.5</v>
      </c>
      <c r="Z216" s="19">
        <v>2.5</v>
      </c>
      <c r="AA216" s="19">
        <v>2.5</v>
      </c>
      <c r="AB216" s="14">
        <v>2</v>
      </c>
      <c r="AC216" s="19">
        <v>2.5</v>
      </c>
      <c r="AD216" s="19">
        <v>3.5</v>
      </c>
      <c r="AE216" s="19">
        <v>3.5</v>
      </c>
      <c r="AF216" s="19">
        <v>3.5</v>
      </c>
      <c r="AG216" s="19">
        <v>3</v>
      </c>
      <c r="AH216" s="19">
        <v>3</v>
      </c>
      <c r="AI216" s="19">
        <v>3</v>
      </c>
      <c r="AJ216" s="19"/>
      <c r="AK216" s="14">
        <f t="shared" si="61"/>
        <v>87</v>
      </c>
      <c r="AL216" s="14">
        <v>35</v>
      </c>
      <c r="AM216" s="36">
        <f t="shared" si="62"/>
        <v>3045</v>
      </c>
      <c r="AN216" s="39">
        <v>56437</v>
      </c>
      <c r="AO216" s="36">
        <v>100</v>
      </c>
      <c r="AP216" s="36">
        <v>100</v>
      </c>
      <c r="AQ216" s="41">
        <v>1500</v>
      </c>
      <c r="AR216" s="19"/>
      <c r="AS216" s="19"/>
      <c r="AT216" s="18"/>
      <c r="AU216" s="40">
        <f t="shared" si="70"/>
        <v>1787</v>
      </c>
      <c r="AV216" s="40">
        <f t="shared" si="71"/>
        <v>54937</v>
      </c>
      <c r="AW216" s="40">
        <v>1037.5</v>
      </c>
      <c r="AX216" s="40">
        <f t="shared" si="63"/>
        <v>87</v>
      </c>
      <c r="AY216" s="40">
        <f t="shared" si="64"/>
        <v>1124.5</v>
      </c>
      <c r="AZ216" s="40">
        <v>1000</v>
      </c>
      <c r="BA216" s="40">
        <v>1100</v>
      </c>
      <c r="BB216" s="40">
        <f t="shared" si="65"/>
        <v>1258</v>
      </c>
      <c r="BC216" s="45" t="s">
        <v>243</v>
      </c>
      <c r="BD216" s="48" t="s">
        <v>296</v>
      </c>
      <c r="BE216" s="7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</row>
    <row r="217" ht="15.85" spans="1:258">
      <c r="A217" s="13">
        <v>509</v>
      </c>
      <c r="B217" s="18" t="s">
        <v>253</v>
      </c>
      <c r="C217" s="19" t="s">
        <v>50</v>
      </c>
      <c r="D217" s="19"/>
      <c r="E217" s="19">
        <v>717491235</v>
      </c>
      <c r="F217" s="19">
        <v>5.5</v>
      </c>
      <c r="G217" s="14">
        <v>4</v>
      </c>
      <c r="H217" s="19">
        <v>5.5</v>
      </c>
      <c r="I217" s="19">
        <v>4.5</v>
      </c>
      <c r="J217" s="19">
        <v>6</v>
      </c>
      <c r="K217" s="19">
        <v>6</v>
      </c>
      <c r="L217" s="19">
        <v>5.5</v>
      </c>
      <c r="M217" s="19">
        <v>6</v>
      </c>
      <c r="N217" s="19">
        <v>5.5</v>
      </c>
      <c r="O217" s="19">
        <v>5</v>
      </c>
      <c r="P217" s="19">
        <v>5</v>
      </c>
      <c r="Q217" s="19">
        <v>5.5</v>
      </c>
      <c r="R217" s="19">
        <v>6</v>
      </c>
      <c r="S217" s="19">
        <v>5.5</v>
      </c>
      <c r="T217" s="19">
        <v>4</v>
      </c>
      <c r="U217" s="19">
        <v>7</v>
      </c>
      <c r="V217" s="19">
        <v>6</v>
      </c>
      <c r="W217" s="19">
        <v>6</v>
      </c>
      <c r="X217" s="19">
        <v>4.5</v>
      </c>
      <c r="Y217" s="19">
        <v>3</v>
      </c>
      <c r="Z217" s="19">
        <v>6.5</v>
      </c>
      <c r="AA217" s="19">
        <v>5.5</v>
      </c>
      <c r="AB217" s="14">
        <v>4.5</v>
      </c>
      <c r="AC217" s="19">
        <v>4.5</v>
      </c>
      <c r="AD217" s="19">
        <v>4.5</v>
      </c>
      <c r="AE217" s="19">
        <v>5</v>
      </c>
      <c r="AF217" s="19">
        <v>4.5</v>
      </c>
      <c r="AG217" s="19">
        <v>5</v>
      </c>
      <c r="AH217" s="19">
        <v>4.5</v>
      </c>
      <c r="AI217" s="19">
        <v>5</v>
      </c>
      <c r="AJ217" s="19"/>
      <c r="AK217" s="14">
        <f t="shared" si="61"/>
        <v>155.5</v>
      </c>
      <c r="AL217" s="14">
        <v>35</v>
      </c>
      <c r="AM217" s="36">
        <f t="shared" si="62"/>
        <v>5442.5</v>
      </c>
      <c r="AN217" s="19">
        <v>0</v>
      </c>
      <c r="AO217" s="36">
        <v>100</v>
      </c>
      <c r="AP217" s="36">
        <v>100</v>
      </c>
      <c r="AQ217" s="41"/>
      <c r="AR217" s="19"/>
      <c r="AS217" s="19"/>
      <c r="AT217" s="18">
        <v>2300</v>
      </c>
      <c r="AU217" s="40">
        <f t="shared" si="70"/>
        <v>2655.5</v>
      </c>
      <c r="AV217" s="40">
        <f t="shared" si="71"/>
        <v>0</v>
      </c>
      <c r="AW217" s="40">
        <v>1036.5</v>
      </c>
      <c r="AX217" s="40">
        <f t="shared" si="63"/>
        <v>155.5</v>
      </c>
      <c r="AY217" s="40">
        <f t="shared" si="64"/>
        <v>1192</v>
      </c>
      <c r="AZ217" s="40">
        <f>AO217</f>
        <v>100</v>
      </c>
      <c r="BA217" s="40">
        <f>AP217</f>
        <v>100</v>
      </c>
      <c r="BB217" s="40">
        <f t="shared" si="65"/>
        <v>2787</v>
      </c>
      <c r="BC217" s="45" t="s">
        <v>243</v>
      </c>
      <c r="BD217" s="48">
        <v>502010093800</v>
      </c>
      <c r="BE217" s="7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  <c r="GC217" s="15"/>
      <c r="GD217" s="15"/>
      <c r="GE217" s="15"/>
      <c r="GF217" s="15"/>
      <c r="GG217" s="15"/>
      <c r="GH217" s="15"/>
      <c r="GI217" s="15"/>
      <c r="GJ217" s="15"/>
      <c r="GK217" s="15"/>
      <c r="GL217" s="15"/>
      <c r="GM217" s="15"/>
      <c r="GN217" s="15"/>
      <c r="GO217" s="15"/>
      <c r="GP217" s="15"/>
      <c r="GQ217" s="15"/>
      <c r="GR217" s="15"/>
      <c r="GS217" s="15"/>
      <c r="GT217" s="15"/>
      <c r="GU217" s="15"/>
      <c r="GV217" s="15"/>
      <c r="GW217" s="15"/>
      <c r="GX217" s="15"/>
      <c r="GY217" s="15"/>
      <c r="GZ217" s="15"/>
      <c r="HA217" s="15"/>
      <c r="HB217" s="15"/>
      <c r="HC217" s="15"/>
      <c r="HD217" s="15"/>
      <c r="HE217" s="15"/>
      <c r="HF217" s="15"/>
      <c r="HG217" s="15"/>
      <c r="HH217" s="15"/>
      <c r="HI217" s="15"/>
      <c r="HJ217" s="15"/>
      <c r="HK217" s="15"/>
      <c r="HL217" s="15"/>
      <c r="HM217" s="15"/>
      <c r="HN217" s="15"/>
      <c r="HO217" s="15"/>
      <c r="HP217" s="15"/>
      <c r="HQ217" s="15"/>
      <c r="HR217" s="15"/>
      <c r="HS217" s="15"/>
      <c r="HT217" s="15"/>
      <c r="HU217" s="15"/>
      <c r="HV217" s="15"/>
      <c r="HW217" s="15"/>
      <c r="HX217" s="15"/>
      <c r="HY217" s="15"/>
      <c r="HZ217" s="15"/>
      <c r="IA217" s="15"/>
      <c r="IB217" s="15"/>
      <c r="IC217" s="15"/>
      <c r="ID217" s="15"/>
      <c r="IE217" s="15"/>
      <c r="IF217" s="15"/>
      <c r="IG217" s="15"/>
      <c r="IH217" s="15"/>
      <c r="II217" s="15"/>
      <c r="IJ217" s="15"/>
      <c r="IK217" s="15"/>
      <c r="IL217" s="15"/>
      <c r="IM217" s="15"/>
      <c r="IN217" s="15"/>
      <c r="IO217" s="15"/>
      <c r="IP217" s="15"/>
      <c r="IQ217" s="15"/>
      <c r="IR217" s="15"/>
      <c r="IS217" s="15"/>
      <c r="IT217" s="15"/>
      <c r="IU217" s="15"/>
      <c r="IV217" s="15"/>
      <c r="IW217" s="15"/>
      <c r="IX217" s="15"/>
    </row>
    <row r="218" ht="15.85" spans="1:258">
      <c r="A218" s="13">
        <v>511</v>
      </c>
      <c r="B218" s="18" t="s">
        <v>254</v>
      </c>
      <c r="C218" s="19" t="s">
        <v>50</v>
      </c>
      <c r="D218" s="19"/>
      <c r="E218" s="19"/>
      <c r="F218" s="19"/>
      <c r="G218" s="14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4"/>
      <c r="AC218" s="19"/>
      <c r="AD218" s="19"/>
      <c r="AE218" s="19"/>
      <c r="AF218" s="19"/>
      <c r="AG218" s="19"/>
      <c r="AH218" s="19"/>
      <c r="AI218" s="19"/>
      <c r="AJ218" s="19"/>
      <c r="AK218" s="14">
        <f t="shared" ref="AK218:AK237" si="72">SUM(F218:AJ218)</f>
        <v>0</v>
      </c>
      <c r="AL218" s="14">
        <v>35</v>
      </c>
      <c r="AM218" s="36">
        <f t="shared" ref="AM218:AM237" si="73">AK218*AL218</f>
        <v>0</v>
      </c>
      <c r="AN218" s="19">
        <v>0</v>
      </c>
      <c r="AO218" s="36">
        <v>0</v>
      </c>
      <c r="AP218" s="36">
        <v>0</v>
      </c>
      <c r="AQ218" s="41"/>
      <c r="AR218" s="19"/>
      <c r="AS218" s="19"/>
      <c r="AT218" s="19"/>
      <c r="AU218" s="40">
        <f t="shared" si="70"/>
        <v>0</v>
      </c>
      <c r="AV218" s="40">
        <f t="shared" si="71"/>
        <v>0</v>
      </c>
      <c r="AW218" s="40">
        <v>536</v>
      </c>
      <c r="AX218" s="40">
        <f t="shared" ref="AX218:AX237" si="74">AK218</f>
        <v>0</v>
      </c>
      <c r="AY218" s="40">
        <f t="shared" ref="AY218:AY237" si="75">AW218+AX218</f>
        <v>536</v>
      </c>
      <c r="AZ218" s="40">
        <v>1000</v>
      </c>
      <c r="BA218" s="40">
        <v>500</v>
      </c>
      <c r="BB218" s="40">
        <f t="shared" ref="BB218:BB237" si="76">AM218-AU218</f>
        <v>0</v>
      </c>
      <c r="BC218" s="45" t="s">
        <v>243</v>
      </c>
      <c r="BD218" s="48">
        <v>5028501020248900</v>
      </c>
      <c r="BE218" s="7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  <c r="GE218" s="15"/>
      <c r="GF218" s="15"/>
      <c r="GG218" s="15"/>
      <c r="GH218" s="15"/>
      <c r="GI218" s="15"/>
      <c r="GJ218" s="15"/>
      <c r="GK218" s="15"/>
      <c r="GL218" s="15"/>
      <c r="GM218" s="15"/>
      <c r="GN218" s="15"/>
      <c r="GO218" s="15"/>
      <c r="GP218" s="15"/>
      <c r="GQ218" s="15"/>
      <c r="GR218" s="15"/>
      <c r="GS218" s="15"/>
      <c r="GT218" s="15"/>
      <c r="GU218" s="15"/>
      <c r="GV218" s="15"/>
      <c r="GW218" s="15"/>
      <c r="GX218" s="15"/>
      <c r="GY218" s="15"/>
      <c r="GZ218" s="15"/>
      <c r="HA218" s="15"/>
      <c r="HB218" s="15"/>
      <c r="HC218" s="15"/>
      <c r="HD218" s="15"/>
      <c r="HE218" s="15"/>
      <c r="HF218" s="15"/>
      <c r="HG218" s="15"/>
      <c r="HH218" s="15"/>
      <c r="HI218" s="15"/>
      <c r="HJ218" s="15"/>
      <c r="HK218" s="15"/>
      <c r="HL218" s="15"/>
      <c r="HM218" s="15"/>
      <c r="HN218" s="15"/>
      <c r="HO218" s="15"/>
      <c r="HP218" s="15"/>
      <c r="HQ218" s="15"/>
      <c r="HR218" s="15"/>
      <c r="HS218" s="15"/>
      <c r="HT218" s="15"/>
      <c r="HU218" s="15"/>
      <c r="HV218" s="15"/>
      <c r="HW218" s="15"/>
      <c r="HX218" s="15"/>
      <c r="HY218" s="15"/>
      <c r="HZ218" s="15"/>
      <c r="IA218" s="15"/>
      <c r="IB218" s="15"/>
      <c r="IC218" s="15"/>
      <c r="ID218" s="15"/>
      <c r="IE218" s="15"/>
      <c r="IF218" s="15"/>
      <c r="IG218" s="15"/>
      <c r="IH218" s="15"/>
      <c r="II218" s="15"/>
      <c r="IJ218" s="15"/>
      <c r="IK218" s="15"/>
      <c r="IL218" s="15"/>
      <c r="IM218" s="15"/>
      <c r="IN218" s="15"/>
      <c r="IO218" s="15"/>
      <c r="IP218" s="15"/>
      <c r="IQ218" s="15"/>
      <c r="IR218" s="15"/>
      <c r="IS218" s="15"/>
      <c r="IT218" s="15"/>
      <c r="IU218" s="15"/>
      <c r="IV218" s="15"/>
      <c r="IW218" s="15"/>
      <c r="IX218" s="15"/>
    </row>
    <row r="219" ht="15.85" spans="1:258">
      <c r="A219" s="13">
        <v>513</v>
      </c>
      <c r="B219" s="19" t="s">
        <v>349</v>
      </c>
      <c r="C219" s="19" t="s">
        <v>50</v>
      </c>
      <c r="D219" s="19">
        <v>2541488</v>
      </c>
      <c r="E219" s="19" t="s">
        <v>1149</v>
      </c>
      <c r="F219" s="19">
        <v>10</v>
      </c>
      <c r="G219" s="14">
        <v>7.5</v>
      </c>
      <c r="H219" s="19">
        <v>7</v>
      </c>
      <c r="I219" s="19">
        <v>6.5</v>
      </c>
      <c r="J219" s="19">
        <v>7.5</v>
      </c>
      <c r="K219" s="19">
        <v>9</v>
      </c>
      <c r="L219" s="19">
        <v>9.5</v>
      </c>
      <c r="M219" s="19">
        <v>9.5</v>
      </c>
      <c r="N219" s="19">
        <v>8.5</v>
      </c>
      <c r="O219" s="19">
        <v>7.5</v>
      </c>
      <c r="P219" s="19">
        <v>9</v>
      </c>
      <c r="Q219" s="19">
        <v>6.5</v>
      </c>
      <c r="R219" s="19">
        <v>7.5</v>
      </c>
      <c r="S219" s="19">
        <v>7.5</v>
      </c>
      <c r="T219" s="19">
        <v>8.5</v>
      </c>
      <c r="U219" s="19">
        <v>9</v>
      </c>
      <c r="V219" s="19">
        <v>8</v>
      </c>
      <c r="W219" s="19">
        <v>7.5</v>
      </c>
      <c r="X219" s="19">
        <v>7.5</v>
      </c>
      <c r="Y219" s="19">
        <v>10</v>
      </c>
      <c r="Z219" s="19">
        <v>8</v>
      </c>
      <c r="AA219" s="19">
        <v>7.5</v>
      </c>
      <c r="AB219" s="14">
        <v>7</v>
      </c>
      <c r="AC219" s="19">
        <v>7.5</v>
      </c>
      <c r="AD219" s="19">
        <v>7.5</v>
      </c>
      <c r="AE219" s="19">
        <v>8.5</v>
      </c>
      <c r="AF219" s="19">
        <v>7.5</v>
      </c>
      <c r="AG219" s="19">
        <v>9</v>
      </c>
      <c r="AH219" s="19">
        <v>7.5</v>
      </c>
      <c r="AI219" s="19">
        <v>7</v>
      </c>
      <c r="AJ219" s="19"/>
      <c r="AK219" s="14">
        <f t="shared" si="72"/>
        <v>240.5</v>
      </c>
      <c r="AL219" s="14">
        <v>35</v>
      </c>
      <c r="AM219" s="36">
        <f t="shared" si="73"/>
        <v>8417.5</v>
      </c>
      <c r="AN219" s="19">
        <v>0</v>
      </c>
      <c r="AO219" s="36">
        <v>0</v>
      </c>
      <c r="AP219" s="36">
        <v>100</v>
      </c>
      <c r="AQ219" s="41"/>
      <c r="AR219" s="19"/>
      <c r="AS219" s="19">
        <v>4000</v>
      </c>
      <c r="AT219" s="19">
        <v>2300</v>
      </c>
      <c r="AU219" s="40">
        <f t="shared" si="70"/>
        <v>6640.5</v>
      </c>
      <c r="AV219" s="40">
        <f t="shared" si="71"/>
        <v>0</v>
      </c>
      <c r="AW219" s="40">
        <v>2437</v>
      </c>
      <c r="AX219" s="40">
        <f t="shared" si="74"/>
        <v>240.5</v>
      </c>
      <c r="AY219" s="40">
        <f t="shared" si="75"/>
        <v>2677.5</v>
      </c>
      <c r="AZ219" s="40">
        <v>1000</v>
      </c>
      <c r="BA219" s="40">
        <v>1600</v>
      </c>
      <c r="BB219" s="40">
        <f t="shared" si="76"/>
        <v>1777</v>
      </c>
      <c r="BC219" s="19" t="s">
        <v>243</v>
      </c>
      <c r="BD219" s="48">
        <v>50200615700</v>
      </c>
      <c r="BE219" s="7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  <c r="GE219" s="15"/>
      <c r="GF219" s="15"/>
      <c r="GG219" s="15"/>
      <c r="GH219" s="15"/>
      <c r="GI219" s="15"/>
      <c r="GJ219" s="15"/>
      <c r="GK219" s="15"/>
      <c r="GL219" s="15"/>
      <c r="GM219" s="15"/>
      <c r="GN219" s="15"/>
      <c r="GO219" s="15"/>
      <c r="GP219" s="15"/>
      <c r="GQ219" s="15"/>
      <c r="GR219" s="15"/>
      <c r="GS219" s="15"/>
      <c r="GT219" s="15"/>
      <c r="GU219" s="15"/>
      <c r="GV219" s="15"/>
      <c r="GW219" s="15"/>
      <c r="GX219" s="15"/>
      <c r="GY219" s="15"/>
      <c r="GZ219" s="15"/>
      <c r="HA219" s="15"/>
      <c r="HB219" s="15"/>
      <c r="HC219" s="15"/>
      <c r="HD219" s="15"/>
      <c r="HE219" s="15"/>
      <c r="HF219" s="15"/>
      <c r="HG219" s="15"/>
      <c r="HH219" s="15"/>
      <c r="HI219" s="15"/>
      <c r="HJ219" s="15"/>
      <c r="HK219" s="15"/>
      <c r="HL219" s="15"/>
      <c r="HM219" s="15"/>
      <c r="HN219" s="15"/>
      <c r="HO219" s="15"/>
      <c r="HP219" s="15"/>
      <c r="HQ219" s="15"/>
      <c r="HR219" s="15"/>
      <c r="HS219" s="15"/>
      <c r="HT219" s="15"/>
      <c r="HU219" s="15"/>
      <c r="HV219" s="15"/>
      <c r="HW219" s="15"/>
      <c r="HX219" s="15"/>
      <c r="HY219" s="15"/>
      <c r="HZ219" s="15"/>
      <c r="IA219" s="15"/>
      <c r="IB219" s="15"/>
      <c r="IC219" s="15"/>
      <c r="ID219" s="15"/>
      <c r="IE219" s="15"/>
      <c r="IF219" s="15"/>
      <c r="IG219" s="15"/>
      <c r="IH219" s="15"/>
      <c r="II219" s="15"/>
      <c r="IJ219" s="15"/>
      <c r="IK219" s="15"/>
      <c r="IL219" s="15"/>
      <c r="IM219" s="15"/>
      <c r="IN219" s="15"/>
      <c r="IO219" s="15"/>
      <c r="IP219" s="15"/>
      <c r="IQ219" s="15"/>
      <c r="IR219" s="15"/>
      <c r="IS219" s="15"/>
      <c r="IT219" s="15"/>
      <c r="IU219" s="15"/>
      <c r="IV219" s="15"/>
      <c r="IW219" s="15"/>
      <c r="IX219" s="15"/>
    </row>
    <row r="220" ht="15.85" spans="1:258">
      <c r="A220" s="13">
        <v>516</v>
      </c>
      <c r="B220" s="18" t="s">
        <v>336</v>
      </c>
      <c r="C220" s="19" t="s">
        <v>50</v>
      </c>
      <c r="D220" s="19"/>
      <c r="E220" s="19">
        <v>721313990</v>
      </c>
      <c r="F220" s="19">
        <v>5.5</v>
      </c>
      <c r="G220" s="14">
        <v>1.5</v>
      </c>
      <c r="H220" s="19">
        <v>5.5</v>
      </c>
      <c r="I220" s="19">
        <v>6.5</v>
      </c>
      <c r="J220" s="19">
        <v>5.5</v>
      </c>
      <c r="K220" s="19">
        <v>5.5</v>
      </c>
      <c r="L220" s="19">
        <v>5.5</v>
      </c>
      <c r="M220" s="19">
        <v>3.5</v>
      </c>
      <c r="N220" s="19">
        <v>6</v>
      </c>
      <c r="O220" s="19">
        <v>5.5</v>
      </c>
      <c r="P220" s="19">
        <v>5</v>
      </c>
      <c r="Q220" s="19">
        <v>5</v>
      </c>
      <c r="R220" s="19">
        <v>4.5</v>
      </c>
      <c r="S220" s="19">
        <v>5</v>
      </c>
      <c r="T220" s="19">
        <v>4.5</v>
      </c>
      <c r="U220" s="19">
        <v>5</v>
      </c>
      <c r="V220" s="19">
        <v>4.5</v>
      </c>
      <c r="W220" s="19">
        <v>4.5</v>
      </c>
      <c r="X220" s="19">
        <v>4.5</v>
      </c>
      <c r="Y220" s="19">
        <v>4</v>
      </c>
      <c r="Z220" s="19">
        <v>4</v>
      </c>
      <c r="AA220" s="19">
        <v>4</v>
      </c>
      <c r="AB220" s="14">
        <v>4</v>
      </c>
      <c r="AC220" s="19">
        <v>4</v>
      </c>
      <c r="AD220" s="19">
        <v>3.5</v>
      </c>
      <c r="AE220" s="19">
        <v>4</v>
      </c>
      <c r="AF220" s="19">
        <v>4</v>
      </c>
      <c r="AG220" s="19">
        <v>4</v>
      </c>
      <c r="AH220" s="19">
        <v>5</v>
      </c>
      <c r="AI220" s="19">
        <v>3</v>
      </c>
      <c r="AJ220" s="19"/>
      <c r="AK220" s="14">
        <f t="shared" si="72"/>
        <v>136.5</v>
      </c>
      <c r="AL220" s="14">
        <v>35</v>
      </c>
      <c r="AM220" s="36">
        <f t="shared" si="73"/>
        <v>4777.5</v>
      </c>
      <c r="AN220" s="19">
        <v>0</v>
      </c>
      <c r="AO220" s="36">
        <v>0</v>
      </c>
      <c r="AP220" s="36">
        <v>100</v>
      </c>
      <c r="AQ220" s="41"/>
      <c r="AR220" s="19"/>
      <c r="AS220" s="19"/>
      <c r="AT220" s="19">
        <v>2300</v>
      </c>
      <c r="AU220" s="40">
        <f t="shared" si="70"/>
        <v>2536.5</v>
      </c>
      <c r="AV220" s="40">
        <f t="shared" si="71"/>
        <v>0</v>
      </c>
      <c r="AW220" s="40">
        <v>1121.5</v>
      </c>
      <c r="AX220" s="40">
        <f t="shared" si="74"/>
        <v>136.5</v>
      </c>
      <c r="AY220" s="40">
        <f t="shared" si="75"/>
        <v>1258</v>
      </c>
      <c r="AZ220" s="40">
        <v>1000</v>
      </c>
      <c r="BA220" s="40">
        <f>AP220</f>
        <v>100</v>
      </c>
      <c r="BB220" s="40">
        <f t="shared" si="76"/>
        <v>2241</v>
      </c>
      <c r="BC220" s="14" t="s">
        <v>243</v>
      </c>
      <c r="BD220" s="48">
        <v>5028501020162800</v>
      </c>
      <c r="BE220" s="7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  <c r="GS220" s="15"/>
      <c r="GT220" s="15"/>
      <c r="GU220" s="15"/>
      <c r="GV220" s="15"/>
      <c r="GW220" s="15"/>
      <c r="GX220" s="15"/>
      <c r="GY220" s="15"/>
      <c r="GZ220" s="15"/>
      <c r="HA220" s="15"/>
      <c r="HB220" s="15"/>
      <c r="HC220" s="15"/>
      <c r="HD220" s="15"/>
      <c r="HE220" s="15"/>
      <c r="HF220" s="15"/>
      <c r="HG220" s="15"/>
      <c r="HH220" s="15"/>
      <c r="HI220" s="15"/>
      <c r="HJ220" s="15"/>
      <c r="HK220" s="15"/>
      <c r="HL220" s="15"/>
      <c r="HM220" s="15"/>
      <c r="HN220" s="15"/>
      <c r="HO220" s="15"/>
      <c r="HP220" s="15"/>
      <c r="HQ220" s="15"/>
      <c r="HR220" s="15"/>
      <c r="HS220" s="15"/>
      <c r="HT220" s="15"/>
      <c r="HU220" s="15"/>
      <c r="HV220" s="15"/>
      <c r="HW220" s="15"/>
      <c r="HX220" s="15"/>
      <c r="HY220" s="15"/>
      <c r="HZ220" s="15"/>
      <c r="IA220" s="15"/>
      <c r="IB220" s="15"/>
      <c r="IC220" s="15"/>
      <c r="ID220" s="15"/>
      <c r="IE220" s="15"/>
      <c r="IF220" s="15"/>
      <c r="IG220" s="15"/>
      <c r="IH220" s="15"/>
      <c r="II220" s="15"/>
      <c r="IJ220" s="15"/>
      <c r="IK220" s="15"/>
      <c r="IL220" s="15"/>
      <c r="IM220" s="15"/>
      <c r="IN220" s="15"/>
      <c r="IO220" s="15"/>
      <c r="IP220" s="15"/>
      <c r="IQ220" s="15"/>
      <c r="IR220" s="15"/>
      <c r="IS220" s="15"/>
      <c r="IT220" s="15"/>
      <c r="IU220" s="15"/>
      <c r="IV220" s="15"/>
      <c r="IW220" s="15"/>
      <c r="IX220" s="15"/>
    </row>
    <row r="221" ht="15.85" spans="1:258">
      <c r="A221" s="13">
        <v>524</v>
      </c>
      <c r="B221" s="14" t="s">
        <v>300</v>
      </c>
      <c r="C221" s="14" t="s">
        <v>50</v>
      </c>
      <c r="D221" s="14">
        <v>5098017</v>
      </c>
      <c r="E221" s="14"/>
      <c r="F221" s="14">
        <v>90</v>
      </c>
      <c r="G221" s="14">
        <v>90</v>
      </c>
      <c r="H221" s="14">
        <v>86</v>
      </c>
      <c r="I221" s="14">
        <v>89</v>
      </c>
      <c r="J221" s="14">
        <v>96</v>
      </c>
      <c r="K221" s="14">
        <v>96</v>
      </c>
      <c r="L221" s="14">
        <v>96</v>
      </c>
      <c r="M221" s="14">
        <v>100</v>
      </c>
      <c r="N221" s="14">
        <v>97</v>
      </c>
      <c r="O221" s="14">
        <v>87</v>
      </c>
      <c r="P221" s="14">
        <v>76</v>
      </c>
      <c r="Q221" s="14">
        <v>76</v>
      </c>
      <c r="R221" s="14">
        <v>74</v>
      </c>
      <c r="S221" s="14">
        <v>78</v>
      </c>
      <c r="T221" s="14">
        <v>76</v>
      </c>
      <c r="U221" s="14">
        <v>75</v>
      </c>
      <c r="V221" s="14">
        <v>77</v>
      </c>
      <c r="W221" s="14">
        <v>74</v>
      </c>
      <c r="X221" s="14">
        <v>74</v>
      </c>
      <c r="Y221" s="14">
        <v>75</v>
      </c>
      <c r="Z221" s="14">
        <v>74</v>
      </c>
      <c r="AA221" s="14">
        <v>76</v>
      </c>
      <c r="AB221" s="14">
        <v>76</v>
      </c>
      <c r="AC221" s="14">
        <v>74</v>
      </c>
      <c r="AD221" s="14">
        <v>70</v>
      </c>
      <c r="AE221" s="14">
        <v>74</v>
      </c>
      <c r="AF221" s="14">
        <v>75</v>
      </c>
      <c r="AG221" s="14">
        <v>75</v>
      </c>
      <c r="AH221" s="14">
        <v>72</v>
      </c>
      <c r="AI221" s="14">
        <v>85</v>
      </c>
      <c r="AJ221" s="14"/>
      <c r="AK221" s="14">
        <f t="shared" si="72"/>
        <v>2433</v>
      </c>
      <c r="AL221" s="14">
        <v>35</v>
      </c>
      <c r="AM221" s="36">
        <f t="shared" si="73"/>
        <v>85155</v>
      </c>
      <c r="AN221" s="14">
        <v>0</v>
      </c>
      <c r="AO221" s="36">
        <v>100</v>
      </c>
      <c r="AP221" s="36">
        <v>100</v>
      </c>
      <c r="AQ221" s="41"/>
      <c r="AR221" s="14"/>
      <c r="AS221" s="14"/>
      <c r="AT221" s="14">
        <v>34500</v>
      </c>
      <c r="AU221" s="40">
        <f t="shared" si="70"/>
        <v>37133</v>
      </c>
      <c r="AV221" s="40">
        <f t="shared" si="71"/>
        <v>0</v>
      </c>
      <c r="AW221" s="40">
        <v>12379.5</v>
      </c>
      <c r="AX221" s="40">
        <f t="shared" si="74"/>
        <v>2433</v>
      </c>
      <c r="AY221" s="40">
        <f t="shared" si="75"/>
        <v>14812.5</v>
      </c>
      <c r="AZ221" s="40">
        <f>AO221</f>
        <v>100</v>
      </c>
      <c r="BA221" s="40">
        <f>AP221</f>
        <v>100</v>
      </c>
      <c r="BB221" s="40">
        <f t="shared" si="76"/>
        <v>48022</v>
      </c>
      <c r="BC221" s="14" t="s">
        <v>243</v>
      </c>
      <c r="BD221" s="48">
        <v>502006155500</v>
      </c>
      <c r="BE221" s="7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  <c r="GC221" s="15"/>
      <c r="GD221" s="15"/>
      <c r="GE221" s="15"/>
      <c r="GF221" s="15"/>
      <c r="GG221" s="15"/>
      <c r="GH221" s="15"/>
      <c r="GI221" s="15"/>
      <c r="GJ221" s="15"/>
      <c r="GK221" s="15"/>
      <c r="GL221" s="15"/>
      <c r="GM221" s="15"/>
      <c r="GN221" s="15"/>
      <c r="GO221" s="15"/>
      <c r="GP221" s="15"/>
      <c r="GQ221" s="15"/>
      <c r="GR221" s="15"/>
      <c r="GS221" s="15"/>
      <c r="GT221" s="15"/>
      <c r="GU221" s="15"/>
      <c r="GV221" s="15"/>
      <c r="GW221" s="15"/>
      <c r="GX221" s="15"/>
      <c r="GY221" s="15"/>
      <c r="GZ221" s="15"/>
      <c r="HA221" s="15"/>
      <c r="HB221" s="15"/>
      <c r="HC221" s="15"/>
      <c r="HD221" s="15"/>
      <c r="HE221" s="15"/>
      <c r="HF221" s="15"/>
      <c r="HG221" s="15"/>
      <c r="HH221" s="15"/>
      <c r="HI221" s="15"/>
      <c r="HJ221" s="15"/>
      <c r="HK221" s="15"/>
      <c r="HL221" s="15"/>
      <c r="HM221" s="15"/>
      <c r="HN221" s="15"/>
      <c r="HO221" s="15"/>
      <c r="HP221" s="15"/>
      <c r="HQ221" s="15"/>
      <c r="HR221" s="15"/>
      <c r="HS221" s="15"/>
      <c r="HT221" s="15"/>
      <c r="HU221" s="15"/>
      <c r="HV221" s="15"/>
      <c r="HW221" s="15"/>
      <c r="HX221" s="15"/>
      <c r="HY221" s="15"/>
      <c r="HZ221" s="15"/>
      <c r="IA221" s="15"/>
      <c r="IB221" s="15"/>
      <c r="IC221" s="15"/>
      <c r="ID221" s="15"/>
      <c r="IE221" s="15"/>
      <c r="IF221" s="15"/>
      <c r="IG221" s="15"/>
      <c r="IH221" s="15"/>
      <c r="II221" s="15"/>
      <c r="IJ221" s="15"/>
      <c r="IK221" s="15"/>
      <c r="IL221" s="15"/>
      <c r="IM221" s="15"/>
      <c r="IN221" s="15"/>
      <c r="IO221" s="15"/>
      <c r="IP221" s="15"/>
      <c r="IQ221" s="15"/>
      <c r="IR221" s="15"/>
      <c r="IS221" s="15"/>
      <c r="IT221" s="15"/>
      <c r="IU221" s="15"/>
      <c r="IV221" s="15"/>
      <c r="IW221" s="15"/>
      <c r="IX221" s="15"/>
    </row>
    <row r="222" ht="15.85" spans="1:258">
      <c r="A222" s="13">
        <v>525</v>
      </c>
      <c r="B222" s="14" t="s">
        <v>1150</v>
      </c>
      <c r="C222" s="14" t="s">
        <v>50</v>
      </c>
      <c r="D222" s="14"/>
      <c r="E222" s="14">
        <v>717326783</v>
      </c>
      <c r="F222" s="14">
        <v>19</v>
      </c>
      <c r="G222" s="14">
        <v>19.5</v>
      </c>
      <c r="H222" s="14">
        <v>18.5</v>
      </c>
      <c r="I222" s="14">
        <v>19.5</v>
      </c>
      <c r="J222" s="14">
        <v>19</v>
      </c>
      <c r="K222" s="14">
        <v>19.5</v>
      </c>
      <c r="L222" s="14">
        <v>18.5</v>
      </c>
      <c r="M222" s="14">
        <v>18</v>
      </c>
      <c r="N222" s="14">
        <v>18</v>
      </c>
      <c r="O222" s="14">
        <v>19</v>
      </c>
      <c r="P222" s="14">
        <v>20</v>
      </c>
      <c r="Q222" s="14">
        <v>20</v>
      </c>
      <c r="R222" s="14">
        <v>20</v>
      </c>
      <c r="S222" s="14">
        <v>21</v>
      </c>
      <c r="T222" s="14">
        <v>20</v>
      </c>
      <c r="U222" s="14">
        <v>21.5</v>
      </c>
      <c r="V222" s="14">
        <v>20</v>
      </c>
      <c r="W222" s="14">
        <v>20</v>
      </c>
      <c r="X222" s="14">
        <v>20</v>
      </c>
      <c r="Y222" s="14">
        <v>10</v>
      </c>
      <c r="Z222" s="14">
        <v>20</v>
      </c>
      <c r="AA222" s="14">
        <v>21</v>
      </c>
      <c r="AB222" s="14">
        <v>20</v>
      </c>
      <c r="AC222" s="14">
        <v>20</v>
      </c>
      <c r="AD222" s="14">
        <v>20</v>
      </c>
      <c r="AE222" s="14">
        <v>20</v>
      </c>
      <c r="AF222" s="14">
        <v>25</v>
      </c>
      <c r="AG222" s="14">
        <v>22</v>
      </c>
      <c r="AH222" s="14">
        <v>18</v>
      </c>
      <c r="AI222" s="14">
        <v>19</v>
      </c>
      <c r="AJ222" s="14"/>
      <c r="AK222" s="14">
        <f t="shared" si="72"/>
        <v>586</v>
      </c>
      <c r="AL222" s="14">
        <v>35</v>
      </c>
      <c r="AM222" s="36">
        <f t="shared" si="73"/>
        <v>20510</v>
      </c>
      <c r="AN222" s="14">
        <v>0</v>
      </c>
      <c r="AO222" s="36">
        <v>0</v>
      </c>
      <c r="AP222" s="36">
        <v>100</v>
      </c>
      <c r="AQ222" s="41"/>
      <c r="AR222" s="14"/>
      <c r="AS222" s="14"/>
      <c r="AT222" s="14"/>
      <c r="AU222" s="40">
        <f t="shared" si="70"/>
        <v>686</v>
      </c>
      <c r="AV222" s="40">
        <f t="shared" si="71"/>
        <v>0</v>
      </c>
      <c r="AW222" s="40">
        <v>2305</v>
      </c>
      <c r="AX222" s="40">
        <f t="shared" si="74"/>
        <v>586</v>
      </c>
      <c r="AY222" s="40">
        <f t="shared" si="75"/>
        <v>2891</v>
      </c>
      <c r="AZ222" s="40">
        <v>1000</v>
      </c>
      <c r="BA222" s="40">
        <f>AP222</f>
        <v>100</v>
      </c>
      <c r="BB222" s="40">
        <f t="shared" si="76"/>
        <v>19824</v>
      </c>
      <c r="BC222" s="14" t="s">
        <v>243</v>
      </c>
      <c r="BD222" s="48" t="s">
        <v>1151</v>
      </c>
      <c r="BE222" s="7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  <c r="GS222" s="15"/>
      <c r="GT222" s="15"/>
      <c r="GU222" s="15"/>
      <c r="GV222" s="15"/>
      <c r="GW222" s="15"/>
      <c r="GX222" s="15"/>
      <c r="GY222" s="15"/>
      <c r="GZ222" s="15"/>
      <c r="HA222" s="15"/>
      <c r="HB222" s="15"/>
      <c r="HC222" s="15"/>
      <c r="HD222" s="15"/>
      <c r="HE222" s="15"/>
      <c r="HF222" s="15"/>
      <c r="HG222" s="15"/>
      <c r="HH222" s="15"/>
      <c r="HI222" s="15"/>
      <c r="HJ222" s="15"/>
      <c r="HK222" s="15"/>
      <c r="HL222" s="15"/>
      <c r="HM222" s="15"/>
      <c r="HN222" s="15"/>
      <c r="HO222" s="15"/>
      <c r="HP222" s="15"/>
      <c r="HQ222" s="15"/>
      <c r="HR222" s="15"/>
      <c r="HS222" s="15"/>
      <c r="HT222" s="15"/>
      <c r="HU222" s="15"/>
      <c r="HV222" s="15"/>
      <c r="HW222" s="15"/>
      <c r="HX222" s="15"/>
      <c r="HY222" s="15"/>
      <c r="HZ222" s="15"/>
      <c r="IA222" s="15"/>
      <c r="IB222" s="15"/>
      <c r="IC222" s="15"/>
      <c r="ID222" s="15"/>
      <c r="IE222" s="15"/>
      <c r="IF222" s="15"/>
      <c r="IG222" s="15"/>
      <c r="IH222" s="15"/>
      <c r="II222" s="15"/>
      <c r="IJ222" s="15"/>
      <c r="IK222" s="15"/>
      <c r="IL222" s="15"/>
      <c r="IM222" s="15"/>
      <c r="IN222" s="15"/>
      <c r="IO222" s="15"/>
      <c r="IP222" s="15"/>
      <c r="IQ222" s="15"/>
      <c r="IR222" s="15"/>
      <c r="IS222" s="15"/>
      <c r="IT222" s="15"/>
      <c r="IU222" s="15"/>
      <c r="IV222" s="15"/>
      <c r="IW222" s="15"/>
      <c r="IX222" s="15"/>
    </row>
    <row r="223" ht="15.85" spans="1:258">
      <c r="A223" s="13">
        <v>536</v>
      </c>
      <c r="B223" s="14" t="s">
        <v>350</v>
      </c>
      <c r="C223" s="14" t="s">
        <v>50</v>
      </c>
      <c r="D223" s="14">
        <v>7453693</v>
      </c>
      <c r="E223" s="14">
        <v>789810281</v>
      </c>
      <c r="F223" s="14">
        <v>14.5</v>
      </c>
      <c r="G223" s="14">
        <v>14.5</v>
      </c>
      <c r="H223" s="14">
        <v>14.5</v>
      </c>
      <c r="I223" s="14">
        <v>14.5</v>
      </c>
      <c r="J223" s="14">
        <v>14.5</v>
      </c>
      <c r="K223" s="14">
        <v>14.5</v>
      </c>
      <c r="L223" s="14">
        <v>14.5</v>
      </c>
      <c r="M223" s="14">
        <v>14.5</v>
      </c>
      <c r="N223" s="14">
        <v>14</v>
      </c>
      <c r="O223" s="14">
        <v>14.5</v>
      </c>
      <c r="P223" s="14">
        <v>10</v>
      </c>
      <c r="Q223" s="14">
        <v>11.5</v>
      </c>
      <c r="R223" s="14">
        <v>10</v>
      </c>
      <c r="S223" s="14">
        <v>11</v>
      </c>
      <c r="T223" s="14">
        <v>13</v>
      </c>
      <c r="U223" s="14">
        <v>14.5</v>
      </c>
      <c r="V223" s="14">
        <v>15</v>
      </c>
      <c r="W223" s="14">
        <v>14</v>
      </c>
      <c r="X223" s="14">
        <v>14</v>
      </c>
      <c r="Y223" s="14">
        <v>14.5</v>
      </c>
      <c r="Z223" s="14">
        <v>14</v>
      </c>
      <c r="AA223" s="14">
        <v>14</v>
      </c>
      <c r="AB223" s="14">
        <v>14</v>
      </c>
      <c r="AC223" s="14">
        <v>14</v>
      </c>
      <c r="AD223" s="14">
        <v>14.5</v>
      </c>
      <c r="AE223" s="14">
        <v>12</v>
      </c>
      <c r="AF223" s="14">
        <v>13</v>
      </c>
      <c r="AG223" s="14">
        <v>13</v>
      </c>
      <c r="AH223" s="14">
        <v>11.5</v>
      </c>
      <c r="AI223" s="14">
        <v>12</v>
      </c>
      <c r="AJ223" s="14"/>
      <c r="AK223" s="14">
        <f t="shared" si="72"/>
        <v>404</v>
      </c>
      <c r="AL223" s="14">
        <v>35</v>
      </c>
      <c r="AM223" s="36">
        <f t="shared" si="73"/>
        <v>14140</v>
      </c>
      <c r="AN223" s="14">
        <v>0</v>
      </c>
      <c r="AO223" s="36">
        <v>100</v>
      </c>
      <c r="AP223" s="36">
        <v>100</v>
      </c>
      <c r="AQ223" s="41"/>
      <c r="AR223" s="14"/>
      <c r="AS223" s="14"/>
      <c r="AT223" s="14">
        <v>1050</v>
      </c>
      <c r="AU223" s="40">
        <f t="shared" si="70"/>
        <v>1654</v>
      </c>
      <c r="AV223" s="40">
        <f t="shared" si="71"/>
        <v>0</v>
      </c>
      <c r="AW223" s="40">
        <v>1043</v>
      </c>
      <c r="AX223" s="40">
        <f t="shared" si="74"/>
        <v>404</v>
      </c>
      <c r="AY223" s="40">
        <f t="shared" si="75"/>
        <v>1447</v>
      </c>
      <c r="AZ223" s="40">
        <f>AO223</f>
        <v>100</v>
      </c>
      <c r="BA223" s="40">
        <f>AP223</f>
        <v>100</v>
      </c>
      <c r="BB223" s="40">
        <f t="shared" si="76"/>
        <v>12486</v>
      </c>
      <c r="BC223" s="14" t="s">
        <v>243</v>
      </c>
      <c r="BD223" s="48">
        <v>91360100012</v>
      </c>
      <c r="BE223" s="7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  <c r="GC223" s="15"/>
      <c r="GD223" s="15"/>
      <c r="GE223" s="15"/>
      <c r="GF223" s="15"/>
      <c r="GG223" s="15"/>
      <c r="GH223" s="15"/>
      <c r="GI223" s="15"/>
      <c r="GJ223" s="15"/>
      <c r="GK223" s="15"/>
      <c r="GL223" s="15"/>
      <c r="GM223" s="15"/>
      <c r="GN223" s="15"/>
      <c r="GO223" s="15"/>
      <c r="GP223" s="15"/>
      <c r="GQ223" s="15"/>
      <c r="GR223" s="15"/>
      <c r="GS223" s="15"/>
      <c r="GT223" s="15"/>
      <c r="GU223" s="15"/>
      <c r="GV223" s="15"/>
      <c r="GW223" s="15"/>
      <c r="GX223" s="15"/>
      <c r="GY223" s="15"/>
      <c r="GZ223" s="15"/>
      <c r="HA223" s="15"/>
      <c r="HB223" s="15"/>
      <c r="HC223" s="15"/>
      <c r="HD223" s="15"/>
      <c r="HE223" s="15"/>
      <c r="HF223" s="15"/>
      <c r="HG223" s="15"/>
      <c r="HH223" s="15"/>
      <c r="HI223" s="15"/>
      <c r="HJ223" s="15"/>
      <c r="HK223" s="15"/>
      <c r="HL223" s="15"/>
      <c r="HM223" s="15"/>
      <c r="HN223" s="15"/>
      <c r="HO223" s="15"/>
      <c r="HP223" s="15"/>
      <c r="HQ223" s="15"/>
      <c r="HR223" s="15"/>
      <c r="HS223" s="15"/>
      <c r="HT223" s="15"/>
      <c r="HU223" s="15"/>
      <c r="HV223" s="15"/>
      <c r="HW223" s="15"/>
      <c r="HX223" s="15"/>
      <c r="HY223" s="15"/>
      <c r="HZ223" s="15"/>
      <c r="IA223" s="15"/>
      <c r="IB223" s="15"/>
      <c r="IC223" s="15"/>
      <c r="ID223" s="15"/>
      <c r="IE223" s="15"/>
      <c r="IF223" s="15"/>
      <c r="IG223" s="15"/>
      <c r="IH223" s="15"/>
      <c r="II223" s="15"/>
      <c r="IJ223" s="15"/>
      <c r="IK223" s="15"/>
      <c r="IL223" s="15"/>
      <c r="IM223" s="15"/>
      <c r="IN223" s="15"/>
      <c r="IO223" s="15"/>
      <c r="IP223" s="15"/>
      <c r="IQ223" s="15"/>
      <c r="IR223" s="15"/>
      <c r="IS223" s="15"/>
      <c r="IT223" s="15"/>
      <c r="IU223" s="15"/>
      <c r="IV223" s="15"/>
      <c r="IW223" s="15"/>
      <c r="IX223" s="15"/>
    </row>
    <row r="224" ht="15.85" spans="1:258">
      <c r="A224" s="13">
        <v>540</v>
      </c>
      <c r="B224" s="14" t="s">
        <v>335</v>
      </c>
      <c r="C224" s="14" t="s">
        <v>50</v>
      </c>
      <c r="D224" s="14" t="s">
        <v>1152</v>
      </c>
      <c r="E224" s="14">
        <v>720618093</v>
      </c>
      <c r="F224" s="14">
        <v>9.5</v>
      </c>
      <c r="G224" s="14">
        <v>14</v>
      </c>
      <c r="H224" s="14">
        <v>14</v>
      </c>
      <c r="I224" s="14">
        <v>15.5</v>
      </c>
      <c r="J224" s="14">
        <v>14</v>
      </c>
      <c r="K224" s="14">
        <v>13.5</v>
      </c>
      <c r="L224" s="14">
        <v>15</v>
      </c>
      <c r="M224" s="14">
        <v>14</v>
      </c>
      <c r="N224" s="14">
        <v>15.5</v>
      </c>
      <c r="O224" s="14">
        <v>20</v>
      </c>
      <c r="P224" s="14">
        <v>14.5</v>
      </c>
      <c r="Q224" s="14">
        <v>8</v>
      </c>
      <c r="R224" s="14">
        <v>16.5</v>
      </c>
      <c r="S224" s="14">
        <v>14</v>
      </c>
      <c r="T224" s="14">
        <v>5</v>
      </c>
      <c r="U224" s="14">
        <v>14</v>
      </c>
      <c r="V224" s="14">
        <v>14</v>
      </c>
      <c r="W224" s="14">
        <v>14</v>
      </c>
      <c r="X224" s="14">
        <v>13</v>
      </c>
      <c r="Y224" s="14">
        <v>14</v>
      </c>
      <c r="Z224" s="14">
        <v>14</v>
      </c>
      <c r="AA224" s="14">
        <v>10</v>
      </c>
      <c r="AB224" s="14">
        <v>9.5</v>
      </c>
      <c r="AC224" s="14">
        <v>9</v>
      </c>
      <c r="AD224" s="14">
        <v>9.5</v>
      </c>
      <c r="AE224" s="14">
        <v>7.5</v>
      </c>
      <c r="AF224" s="14">
        <v>12</v>
      </c>
      <c r="AG224" s="14">
        <v>12.5</v>
      </c>
      <c r="AH224" s="14">
        <v>8.5</v>
      </c>
      <c r="AI224" s="14">
        <v>12.5</v>
      </c>
      <c r="AJ224" s="14"/>
      <c r="AK224" s="14">
        <f t="shared" si="72"/>
        <v>377</v>
      </c>
      <c r="AL224" s="14">
        <v>35</v>
      </c>
      <c r="AM224" s="36">
        <f t="shared" si="73"/>
        <v>13195</v>
      </c>
      <c r="AN224" s="14">
        <v>0</v>
      </c>
      <c r="AO224" s="36">
        <v>100</v>
      </c>
      <c r="AP224" s="36">
        <v>100</v>
      </c>
      <c r="AQ224" s="41"/>
      <c r="AR224" s="14"/>
      <c r="AS224" s="14"/>
      <c r="AT224" s="14"/>
      <c r="AU224" s="40">
        <f t="shared" si="70"/>
        <v>577</v>
      </c>
      <c r="AV224" s="40">
        <f t="shared" si="71"/>
        <v>0</v>
      </c>
      <c r="AW224" s="40">
        <v>1431.5</v>
      </c>
      <c r="AX224" s="40">
        <f t="shared" si="74"/>
        <v>377</v>
      </c>
      <c r="AY224" s="40">
        <f t="shared" si="75"/>
        <v>1808.5</v>
      </c>
      <c r="AZ224" s="40">
        <f>AO224</f>
        <v>100</v>
      </c>
      <c r="BA224" s="40">
        <f>AP224</f>
        <v>100</v>
      </c>
      <c r="BB224" s="40">
        <f t="shared" si="76"/>
        <v>12618</v>
      </c>
      <c r="BC224" s="14" t="s">
        <v>243</v>
      </c>
      <c r="BD224" s="48">
        <v>71780302201</v>
      </c>
      <c r="BE224" s="7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  <c r="GC224" s="15"/>
      <c r="GD224" s="15"/>
      <c r="GE224" s="15"/>
      <c r="GF224" s="15"/>
      <c r="GG224" s="15"/>
      <c r="GH224" s="15"/>
      <c r="GI224" s="15"/>
      <c r="GJ224" s="15"/>
      <c r="GK224" s="15"/>
      <c r="GL224" s="15"/>
      <c r="GM224" s="15"/>
      <c r="GN224" s="15"/>
      <c r="GO224" s="15"/>
      <c r="GP224" s="15"/>
      <c r="GQ224" s="15"/>
      <c r="GR224" s="15"/>
      <c r="GS224" s="15"/>
      <c r="GT224" s="15"/>
      <c r="GU224" s="15"/>
      <c r="GV224" s="15"/>
      <c r="GW224" s="15"/>
      <c r="GX224" s="15"/>
      <c r="GY224" s="15"/>
      <c r="GZ224" s="15"/>
      <c r="HA224" s="15"/>
      <c r="HB224" s="15"/>
      <c r="HC224" s="15"/>
      <c r="HD224" s="15"/>
      <c r="HE224" s="15"/>
      <c r="HF224" s="15"/>
      <c r="HG224" s="15"/>
      <c r="HH224" s="15"/>
      <c r="HI224" s="15"/>
      <c r="HJ224" s="15"/>
      <c r="HK224" s="15"/>
      <c r="HL224" s="15"/>
      <c r="HM224" s="15"/>
      <c r="HN224" s="15"/>
      <c r="HO224" s="15"/>
      <c r="HP224" s="15"/>
      <c r="HQ224" s="15"/>
      <c r="HR224" s="15"/>
      <c r="HS224" s="15"/>
      <c r="HT224" s="15"/>
      <c r="HU224" s="15"/>
      <c r="HV224" s="15"/>
      <c r="HW224" s="15"/>
      <c r="HX224" s="15"/>
      <c r="HY224" s="15"/>
      <c r="HZ224" s="15"/>
      <c r="IA224" s="15"/>
      <c r="IB224" s="15"/>
      <c r="IC224" s="15"/>
      <c r="ID224" s="15"/>
      <c r="IE224" s="15"/>
      <c r="IF224" s="15"/>
      <c r="IG224" s="15"/>
      <c r="IH224" s="15"/>
      <c r="II224" s="15"/>
      <c r="IJ224" s="15"/>
      <c r="IK224" s="15"/>
      <c r="IL224" s="15"/>
      <c r="IM224" s="15"/>
      <c r="IN224" s="15"/>
      <c r="IO224" s="15"/>
      <c r="IP224" s="15"/>
      <c r="IQ224" s="15"/>
      <c r="IR224" s="15"/>
      <c r="IS224" s="15"/>
      <c r="IT224" s="15"/>
      <c r="IU224" s="15"/>
      <c r="IV224" s="15"/>
      <c r="IW224" s="15"/>
      <c r="IX224" s="15"/>
    </row>
    <row r="225" ht="15.85" spans="1:258">
      <c r="A225" s="13">
        <v>543</v>
      </c>
      <c r="B225" s="14" t="s">
        <v>352</v>
      </c>
      <c r="C225" s="14" t="s">
        <v>50</v>
      </c>
      <c r="D225" s="14"/>
      <c r="E225" s="14"/>
      <c r="F225" s="14">
        <v>30</v>
      </c>
      <c r="G225" s="14">
        <v>25</v>
      </c>
      <c r="H225" s="14">
        <v>30</v>
      </c>
      <c r="I225" s="14">
        <v>28.5</v>
      </c>
      <c r="J225" s="14">
        <v>30</v>
      </c>
      <c r="K225" s="14">
        <v>31.5</v>
      </c>
      <c r="L225" s="14">
        <v>30.5</v>
      </c>
      <c r="M225" s="14">
        <v>29</v>
      </c>
      <c r="N225" s="14">
        <v>29</v>
      </c>
      <c r="O225" s="14">
        <v>32</v>
      </c>
      <c r="P225" s="14">
        <v>29.5</v>
      </c>
      <c r="Q225" s="14">
        <v>27</v>
      </c>
      <c r="R225" s="14">
        <v>24</v>
      </c>
      <c r="S225" s="14">
        <v>21.5</v>
      </c>
      <c r="T225" s="14">
        <v>33</v>
      </c>
      <c r="U225" s="14">
        <v>43</v>
      </c>
      <c r="V225" s="14">
        <v>42</v>
      </c>
      <c r="W225" s="14">
        <v>40.5</v>
      </c>
      <c r="X225" s="14">
        <v>41</v>
      </c>
      <c r="Y225" s="14">
        <v>44</v>
      </c>
      <c r="Z225" s="14">
        <v>41.5</v>
      </c>
      <c r="AA225" s="14">
        <v>41.5</v>
      </c>
      <c r="AB225" s="14">
        <v>39</v>
      </c>
      <c r="AC225" s="14">
        <v>36.5</v>
      </c>
      <c r="AD225" s="14">
        <v>39.5</v>
      </c>
      <c r="AE225" s="14">
        <v>44.5</v>
      </c>
      <c r="AF225" s="14">
        <v>35</v>
      </c>
      <c r="AG225" s="14">
        <v>44.5</v>
      </c>
      <c r="AH225" s="14">
        <v>44</v>
      </c>
      <c r="AI225" s="14">
        <v>30</v>
      </c>
      <c r="AJ225" s="14"/>
      <c r="AK225" s="14">
        <f t="shared" si="72"/>
        <v>1037</v>
      </c>
      <c r="AL225" s="14">
        <v>35</v>
      </c>
      <c r="AM225" s="36">
        <f t="shared" si="73"/>
        <v>36295</v>
      </c>
      <c r="AN225" s="14">
        <v>0</v>
      </c>
      <c r="AO225" s="36">
        <v>0</v>
      </c>
      <c r="AP225" s="36">
        <v>100</v>
      </c>
      <c r="AQ225" s="41"/>
      <c r="AR225" s="14"/>
      <c r="AS225" s="14"/>
      <c r="AT225" s="14">
        <v>23000</v>
      </c>
      <c r="AU225" s="40">
        <f t="shared" si="70"/>
        <v>24137</v>
      </c>
      <c r="AV225" s="40">
        <f t="shared" si="71"/>
        <v>0</v>
      </c>
      <c r="AW225" s="40">
        <v>5466</v>
      </c>
      <c r="AX225" s="40">
        <f t="shared" si="74"/>
        <v>1037</v>
      </c>
      <c r="AY225" s="40">
        <f t="shared" si="75"/>
        <v>6503</v>
      </c>
      <c r="AZ225" s="40">
        <v>1000</v>
      </c>
      <c r="BA225" s="40">
        <v>3100</v>
      </c>
      <c r="BB225" s="40">
        <f t="shared" si="76"/>
        <v>12158</v>
      </c>
      <c r="BC225" s="14" t="s">
        <v>243</v>
      </c>
      <c r="BD225" s="48">
        <v>502006175000</v>
      </c>
      <c r="BE225" s="7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  <c r="GC225" s="15"/>
      <c r="GD225" s="15"/>
      <c r="GE225" s="15"/>
      <c r="GF225" s="15"/>
      <c r="GG225" s="15"/>
      <c r="GH225" s="15"/>
      <c r="GI225" s="15"/>
      <c r="GJ225" s="15"/>
      <c r="GK225" s="15"/>
      <c r="GL225" s="15"/>
      <c r="GM225" s="15"/>
      <c r="GN225" s="15"/>
      <c r="GO225" s="15"/>
      <c r="GP225" s="15"/>
      <c r="GQ225" s="15"/>
      <c r="GR225" s="15"/>
      <c r="GS225" s="15"/>
      <c r="GT225" s="15"/>
      <c r="GU225" s="15"/>
      <c r="GV225" s="15"/>
      <c r="GW225" s="15"/>
      <c r="GX225" s="15"/>
      <c r="GY225" s="15"/>
      <c r="GZ225" s="15"/>
      <c r="HA225" s="15"/>
      <c r="HB225" s="15"/>
      <c r="HC225" s="15"/>
      <c r="HD225" s="15"/>
      <c r="HE225" s="15"/>
      <c r="HF225" s="15"/>
      <c r="HG225" s="15"/>
      <c r="HH225" s="15"/>
      <c r="HI225" s="15"/>
      <c r="HJ225" s="15"/>
      <c r="HK225" s="15"/>
      <c r="HL225" s="15"/>
      <c r="HM225" s="15"/>
      <c r="HN225" s="15"/>
      <c r="HO225" s="15"/>
      <c r="HP225" s="15"/>
      <c r="HQ225" s="15"/>
      <c r="HR225" s="15"/>
      <c r="HS225" s="15"/>
      <c r="HT225" s="15"/>
      <c r="HU225" s="15"/>
      <c r="HV225" s="15"/>
      <c r="HW225" s="15"/>
      <c r="HX225" s="15"/>
      <c r="HY225" s="15"/>
      <c r="HZ225" s="15"/>
      <c r="IA225" s="15"/>
      <c r="IB225" s="15"/>
      <c r="IC225" s="15"/>
      <c r="ID225" s="15"/>
      <c r="IE225" s="15"/>
      <c r="IF225" s="15"/>
      <c r="IG225" s="15"/>
      <c r="IH225" s="15"/>
      <c r="II225" s="15"/>
      <c r="IJ225" s="15"/>
      <c r="IK225" s="15"/>
      <c r="IL225" s="15"/>
      <c r="IM225" s="15"/>
      <c r="IN225" s="15"/>
      <c r="IO225" s="15"/>
      <c r="IP225" s="15"/>
      <c r="IQ225" s="15"/>
      <c r="IR225" s="15"/>
      <c r="IS225" s="15"/>
      <c r="IT225" s="15"/>
      <c r="IU225" s="15"/>
      <c r="IV225" s="15"/>
      <c r="IW225" s="15"/>
      <c r="IX225" s="15"/>
    </row>
    <row r="226" ht="15.85" spans="1:258">
      <c r="A226" s="13">
        <v>545</v>
      </c>
      <c r="B226" s="14" t="s">
        <v>353</v>
      </c>
      <c r="C226" s="14" t="s">
        <v>50</v>
      </c>
      <c r="D226" s="14"/>
      <c r="E226" s="14">
        <v>792014669</v>
      </c>
      <c r="F226" s="14">
        <v>3</v>
      </c>
      <c r="G226" s="14">
        <v>3.5</v>
      </c>
      <c r="H226" s="14">
        <v>3.5</v>
      </c>
      <c r="I226" s="14">
        <v>3.5</v>
      </c>
      <c r="J226" s="14">
        <v>3.5</v>
      </c>
      <c r="K226" s="14">
        <v>3</v>
      </c>
      <c r="L226" s="14">
        <v>3</v>
      </c>
      <c r="M226" s="14">
        <v>3.5</v>
      </c>
      <c r="N226" s="14">
        <v>3</v>
      </c>
      <c r="O226" s="14">
        <v>3.5</v>
      </c>
      <c r="P226" s="14">
        <v>3</v>
      </c>
      <c r="Q226" s="14">
        <v>3</v>
      </c>
      <c r="R226" s="14">
        <v>3.5</v>
      </c>
      <c r="S226" s="14">
        <v>3.5</v>
      </c>
      <c r="T226" s="14">
        <v>3.5</v>
      </c>
      <c r="U226" s="14">
        <v>3.5</v>
      </c>
      <c r="V226" s="14">
        <v>3.5</v>
      </c>
      <c r="W226" s="14">
        <v>3</v>
      </c>
      <c r="X226" s="14">
        <v>3</v>
      </c>
      <c r="Y226" s="14">
        <v>3</v>
      </c>
      <c r="Z226" s="14">
        <v>3.5</v>
      </c>
      <c r="AA226" s="14">
        <v>3</v>
      </c>
      <c r="AB226" s="14">
        <v>3</v>
      </c>
      <c r="AC226" s="14">
        <v>3.5</v>
      </c>
      <c r="AD226" s="14">
        <v>1</v>
      </c>
      <c r="AE226" s="14"/>
      <c r="AF226" s="14">
        <v>3.5</v>
      </c>
      <c r="AG226" s="14">
        <v>3</v>
      </c>
      <c r="AH226" s="14">
        <v>3.5</v>
      </c>
      <c r="AI226" s="14">
        <v>3.5</v>
      </c>
      <c r="AJ226" s="14"/>
      <c r="AK226" s="14">
        <f t="shared" si="72"/>
        <v>93</v>
      </c>
      <c r="AL226" s="14">
        <v>35</v>
      </c>
      <c r="AM226" s="36">
        <f t="shared" si="73"/>
        <v>3255</v>
      </c>
      <c r="AN226" s="14">
        <v>119</v>
      </c>
      <c r="AO226" s="36">
        <v>100</v>
      </c>
      <c r="AP226" s="36">
        <v>100</v>
      </c>
      <c r="AQ226" s="41">
        <v>119</v>
      </c>
      <c r="AR226" s="14"/>
      <c r="AS226" s="14"/>
      <c r="AT226" s="14">
        <v>1600</v>
      </c>
      <c r="AU226" s="40">
        <f t="shared" si="70"/>
        <v>2012</v>
      </c>
      <c r="AV226" s="40">
        <f t="shared" si="71"/>
        <v>0</v>
      </c>
      <c r="AW226" s="40">
        <v>477.5</v>
      </c>
      <c r="AX226" s="40">
        <f t="shared" si="74"/>
        <v>93</v>
      </c>
      <c r="AY226" s="40">
        <f t="shared" si="75"/>
        <v>570.5</v>
      </c>
      <c r="AZ226" s="40">
        <f>AO226</f>
        <v>100</v>
      </c>
      <c r="BA226" s="40">
        <f t="shared" ref="BA226:BA231" si="77">AP226</f>
        <v>100</v>
      </c>
      <c r="BB226" s="40">
        <f t="shared" si="76"/>
        <v>1243</v>
      </c>
      <c r="BC226" s="14" t="s">
        <v>243</v>
      </c>
      <c r="BD226" s="48">
        <v>1368</v>
      </c>
      <c r="BE226" s="7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  <c r="GC226" s="15"/>
      <c r="GD226" s="15"/>
      <c r="GE226" s="15"/>
      <c r="GF226" s="15"/>
      <c r="GG226" s="15"/>
      <c r="GH226" s="15"/>
      <c r="GI226" s="15"/>
      <c r="GJ226" s="15"/>
      <c r="GK226" s="15"/>
      <c r="GL226" s="15"/>
      <c r="GM226" s="15"/>
      <c r="GN226" s="15"/>
      <c r="GO226" s="15"/>
      <c r="GP226" s="15"/>
      <c r="GQ226" s="15"/>
      <c r="GR226" s="15"/>
      <c r="GS226" s="15"/>
      <c r="GT226" s="15"/>
      <c r="GU226" s="15"/>
      <c r="GV226" s="15"/>
      <c r="GW226" s="15"/>
      <c r="GX226" s="15"/>
      <c r="GY226" s="15"/>
      <c r="GZ226" s="15"/>
      <c r="HA226" s="15"/>
      <c r="HB226" s="15"/>
      <c r="HC226" s="15"/>
      <c r="HD226" s="15"/>
      <c r="HE226" s="15"/>
      <c r="HF226" s="15"/>
      <c r="HG226" s="15"/>
      <c r="HH226" s="15"/>
      <c r="HI226" s="15"/>
      <c r="HJ226" s="15"/>
      <c r="HK226" s="15"/>
      <c r="HL226" s="15"/>
      <c r="HM226" s="15"/>
      <c r="HN226" s="15"/>
      <c r="HO226" s="15"/>
      <c r="HP226" s="15"/>
      <c r="HQ226" s="15"/>
      <c r="HR226" s="15"/>
      <c r="HS226" s="15"/>
      <c r="HT226" s="15"/>
      <c r="HU226" s="15"/>
      <c r="HV226" s="15"/>
      <c r="HW226" s="15"/>
      <c r="HX226" s="15"/>
      <c r="HY226" s="15"/>
      <c r="HZ226" s="15"/>
      <c r="IA226" s="15"/>
      <c r="IB226" s="15"/>
      <c r="IC226" s="15"/>
      <c r="ID226" s="15"/>
      <c r="IE226" s="15"/>
      <c r="IF226" s="15"/>
      <c r="IG226" s="15"/>
      <c r="IH226" s="15"/>
      <c r="II226" s="15"/>
      <c r="IJ226" s="15"/>
      <c r="IK226" s="15"/>
      <c r="IL226" s="15"/>
      <c r="IM226" s="15"/>
      <c r="IN226" s="15"/>
      <c r="IO226" s="15"/>
      <c r="IP226" s="15"/>
      <c r="IQ226" s="15"/>
      <c r="IR226" s="15"/>
      <c r="IS226" s="15"/>
      <c r="IT226" s="15"/>
      <c r="IU226" s="15"/>
      <c r="IV226" s="15"/>
      <c r="IW226" s="15"/>
      <c r="IX226" s="15"/>
    </row>
    <row r="227" ht="15.85" spans="1:258">
      <c r="A227" s="13">
        <v>551</v>
      </c>
      <c r="B227" s="14" t="s">
        <v>354</v>
      </c>
      <c r="C227" s="14" t="s">
        <v>50</v>
      </c>
      <c r="D227" s="14"/>
      <c r="E227" s="14">
        <v>717403846</v>
      </c>
      <c r="F227" s="14">
        <v>7</v>
      </c>
      <c r="G227" s="14">
        <v>7</v>
      </c>
      <c r="H227" s="14">
        <v>6.5</v>
      </c>
      <c r="I227" s="14">
        <v>6.5</v>
      </c>
      <c r="J227" s="14">
        <v>6.5</v>
      </c>
      <c r="K227" s="14">
        <v>6</v>
      </c>
      <c r="L227" s="14">
        <v>6</v>
      </c>
      <c r="M227" s="14">
        <v>4.5</v>
      </c>
      <c r="N227" s="14">
        <v>7</v>
      </c>
      <c r="O227" s="14">
        <v>4.5</v>
      </c>
      <c r="P227" s="14">
        <v>5.5</v>
      </c>
      <c r="Q227" s="14">
        <v>5.5</v>
      </c>
      <c r="R227" s="14">
        <v>4</v>
      </c>
      <c r="S227" s="14">
        <v>5.5</v>
      </c>
      <c r="T227" s="14">
        <v>7</v>
      </c>
      <c r="U227" s="14">
        <v>5.5</v>
      </c>
      <c r="V227" s="14">
        <v>4</v>
      </c>
      <c r="W227" s="14">
        <v>7.5</v>
      </c>
      <c r="X227" s="14">
        <v>3.5</v>
      </c>
      <c r="Y227" s="14">
        <v>7</v>
      </c>
      <c r="Z227" s="14">
        <v>5.5</v>
      </c>
      <c r="AA227" s="14">
        <v>6</v>
      </c>
      <c r="AB227" s="14">
        <v>6</v>
      </c>
      <c r="AC227" s="14">
        <v>3</v>
      </c>
      <c r="AD227" s="14">
        <v>5</v>
      </c>
      <c r="AE227" s="14">
        <v>5.5</v>
      </c>
      <c r="AF227" s="14">
        <v>6</v>
      </c>
      <c r="AG227" s="14">
        <v>5.5</v>
      </c>
      <c r="AH227" s="14">
        <v>5</v>
      </c>
      <c r="AI227" s="14">
        <v>6</v>
      </c>
      <c r="AJ227" s="14"/>
      <c r="AK227" s="14">
        <f t="shared" si="72"/>
        <v>170</v>
      </c>
      <c r="AL227" s="14">
        <v>35</v>
      </c>
      <c r="AM227" s="36">
        <f t="shared" si="73"/>
        <v>5950</v>
      </c>
      <c r="AN227" s="14">
        <v>0</v>
      </c>
      <c r="AO227" s="36">
        <v>0</v>
      </c>
      <c r="AP227" s="36">
        <v>100</v>
      </c>
      <c r="AQ227" s="41"/>
      <c r="AR227" s="14"/>
      <c r="AS227" s="14"/>
      <c r="AT227" s="14">
        <v>2300</v>
      </c>
      <c r="AU227" s="40">
        <f t="shared" si="70"/>
        <v>2570</v>
      </c>
      <c r="AV227" s="40">
        <f t="shared" si="71"/>
        <v>0</v>
      </c>
      <c r="AW227" s="40">
        <v>680.5</v>
      </c>
      <c r="AX227" s="40">
        <f t="shared" si="74"/>
        <v>170</v>
      </c>
      <c r="AY227" s="40">
        <f t="shared" si="75"/>
        <v>850.5</v>
      </c>
      <c r="AZ227" s="40">
        <v>1000</v>
      </c>
      <c r="BA227" s="40">
        <f t="shared" si="77"/>
        <v>100</v>
      </c>
      <c r="BB227" s="40">
        <f t="shared" si="76"/>
        <v>3380</v>
      </c>
      <c r="BC227" s="14" t="s">
        <v>243</v>
      </c>
      <c r="BD227" s="48" t="s">
        <v>355</v>
      </c>
      <c r="BE227" s="7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  <c r="GC227" s="15"/>
      <c r="GD227" s="15"/>
      <c r="GE227" s="15"/>
      <c r="GF227" s="15"/>
      <c r="GG227" s="15"/>
      <c r="GH227" s="15"/>
      <c r="GI227" s="15"/>
      <c r="GJ227" s="15"/>
      <c r="GK227" s="15"/>
      <c r="GL227" s="15"/>
      <c r="GM227" s="15"/>
      <c r="GN227" s="15"/>
      <c r="GO227" s="15"/>
      <c r="GP227" s="15"/>
      <c r="GQ227" s="15"/>
      <c r="GR227" s="15"/>
      <c r="GS227" s="15"/>
      <c r="GT227" s="15"/>
      <c r="GU227" s="15"/>
      <c r="GV227" s="15"/>
      <c r="GW227" s="15"/>
      <c r="GX227" s="15"/>
      <c r="GY227" s="15"/>
      <c r="GZ227" s="15"/>
      <c r="HA227" s="15"/>
      <c r="HB227" s="15"/>
      <c r="HC227" s="15"/>
      <c r="HD227" s="15"/>
      <c r="HE227" s="15"/>
      <c r="HF227" s="15"/>
      <c r="HG227" s="15"/>
      <c r="HH227" s="15"/>
      <c r="HI227" s="15"/>
      <c r="HJ227" s="15"/>
      <c r="HK227" s="15"/>
      <c r="HL227" s="15"/>
      <c r="HM227" s="15"/>
      <c r="HN227" s="15"/>
      <c r="HO227" s="15"/>
      <c r="HP227" s="15"/>
      <c r="HQ227" s="15"/>
      <c r="HR227" s="15"/>
      <c r="HS227" s="15"/>
      <c r="HT227" s="15"/>
      <c r="HU227" s="15"/>
      <c r="HV227" s="15"/>
      <c r="HW227" s="15"/>
      <c r="HX227" s="15"/>
      <c r="HY227" s="15"/>
      <c r="HZ227" s="15"/>
      <c r="IA227" s="15"/>
      <c r="IB227" s="15"/>
      <c r="IC227" s="15"/>
      <c r="ID227" s="15"/>
      <c r="IE227" s="15"/>
      <c r="IF227" s="15"/>
      <c r="IG227" s="15"/>
      <c r="IH227" s="15"/>
      <c r="II227" s="15"/>
      <c r="IJ227" s="15"/>
      <c r="IK227" s="15"/>
      <c r="IL227" s="15"/>
      <c r="IM227" s="15"/>
      <c r="IN227" s="15"/>
      <c r="IO227" s="15"/>
      <c r="IP227" s="15"/>
      <c r="IQ227" s="15"/>
      <c r="IR227" s="15"/>
      <c r="IS227" s="15"/>
      <c r="IT227" s="15"/>
      <c r="IU227" s="15"/>
      <c r="IV227" s="15"/>
      <c r="IW227" s="15"/>
      <c r="IX227" s="15"/>
    </row>
    <row r="228" ht="15.85" spans="1:258">
      <c r="A228" s="13">
        <v>552</v>
      </c>
      <c r="B228" s="14" t="s">
        <v>305</v>
      </c>
      <c r="C228" s="14" t="s">
        <v>50</v>
      </c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>
        <f t="shared" si="72"/>
        <v>0</v>
      </c>
      <c r="AL228" s="14">
        <v>35</v>
      </c>
      <c r="AM228" s="36">
        <f t="shared" si="73"/>
        <v>0</v>
      </c>
      <c r="AN228" s="14">
        <v>0</v>
      </c>
      <c r="AO228" s="36">
        <v>0</v>
      </c>
      <c r="AP228" s="36">
        <v>0</v>
      </c>
      <c r="AQ228" s="41"/>
      <c r="AR228" s="14"/>
      <c r="AS228" s="14"/>
      <c r="AT228" s="14"/>
      <c r="AU228" s="40">
        <f t="shared" si="70"/>
        <v>0</v>
      </c>
      <c r="AV228" s="40">
        <f t="shared" si="71"/>
        <v>0</v>
      </c>
      <c r="AW228" s="40">
        <v>957</v>
      </c>
      <c r="AX228" s="40">
        <f t="shared" si="74"/>
        <v>0</v>
      </c>
      <c r="AY228" s="40">
        <f t="shared" si="75"/>
        <v>957</v>
      </c>
      <c r="AZ228" s="40">
        <f>AO228</f>
        <v>0</v>
      </c>
      <c r="BA228" s="40">
        <f t="shared" si="77"/>
        <v>0</v>
      </c>
      <c r="BB228" s="40">
        <f t="shared" si="76"/>
        <v>0</v>
      </c>
      <c r="BC228" s="14" t="s">
        <v>243</v>
      </c>
      <c r="BD228" s="48">
        <v>5027178110373000</v>
      </c>
      <c r="BE228" s="7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  <c r="GC228" s="15"/>
      <c r="GD228" s="15"/>
      <c r="GE228" s="15"/>
      <c r="GF228" s="15"/>
      <c r="GG228" s="15"/>
      <c r="GH228" s="15"/>
      <c r="GI228" s="15"/>
      <c r="GJ228" s="15"/>
      <c r="GK228" s="15"/>
      <c r="GL228" s="15"/>
      <c r="GM228" s="15"/>
      <c r="GN228" s="15"/>
      <c r="GO228" s="15"/>
      <c r="GP228" s="15"/>
      <c r="GQ228" s="15"/>
      <c r="GR228" s="15"/>
      <c r="GS228" s="15"/>
      <c r="GT228" s="15"/>
      <c r="GU228" s="15"/>
      <c r="GV228" s="15"/>
      <c r="GW228" s="15"/>
      <c r="GX228" s="15"/>
      <c r="GY228" s="15"/>
      <c r="GZ228" s="15"/>
      <c r="HA228" s="15"/>
      <c r="HB228" s="15"/>
      <c r="HC228" s="15"/>
      <c r="HD228" s="15"/>
      <c r="HE228" s="15"/>
      <c r="HF228" s="15"/>
      <c r="HG228" s="15"/>
      <c r="HH228" s="15"/>
      <c r="HI228" s="15"/>
      <c r="HJ228" s="15"/>
      <c r="HK228" s="15"/>
      <c r="HL228" s="15"/>
      <c r="HM228" s="15"/>
      <c r="HN228" s="15"/>
      <c r="HO228" s="15"/>
      <c r="HP228" s="15"/>
      <c r="HQ228" s="15"/>
      <c r="HR228" s="15"/>
      <c r="HS228" s="15"/>
      <c r="HT228" s="15"/>
      <c r="HU228" s="15"/>
      <c r="HV228" s="15"/>
      <c r="HW228" s="15"/>
      <c r="HX228" s="15"/>
      <c r="HY228" s="15"/>
      <c r="HZ228" s="15"/>
      <c r="IA228" s="15"/>
      <c r="IB228" s="15"/>
      <c r="IC228" s="15"/>
      <c r="ID228" s="15"/>
      <c r="IE228" s="15"/>
      <c r="IF228" s="15"/>
      <c r="IG228" s="15"/>
      <c r="IH228" s="15"/>
      <c r="II228" s="15"/>
      <c r="IJ228" s="15"/>
      <c r="IK228" s="15"/>
      <c r="IL228" s="15"/>
      <c r="IM228" s="15"/>
      <c r="IN228" s="15"/>
      <c r="IO228" s="15"/>
      <c r="IP228" s="15"/>
      <c r="IQ228" s="15"/>
      <c r="IR228" s="15"/>
      <c r="IS228" s="15"/>
      <c r="IT228" s="15"/>
      <c r="IU228" s="15"/>
      <c r="IV228" s="15"/>
      <c r="IW228" s="15"/>
      <c r="IX228" s="15"/>
    </row>
    <row r="229" ht="15.85" spans="1:258">
      <c r="A229" s="13">
        <v>553</v>
      </c>
      <c r="B229" s="14" t="s">
        <v>306</v>
      </c>
      <c r="C229" s="14" t="s">
        <v>50</v>
      </c>
      <c r="D229" s="14"/>
      <c r="E229" s="14">
        <v>729830571</v>
      </c>
      <c r="F229" s="14">
        <v>4.5</v>
      </c>
      <c r="G229" s="14">
        <v>4</v>
      </c>
      <c r="H229" s="14">
        <v>4.5</v>
      </c>
      <c r="I229" s="14">
        <v>4.5</v>
      </c>
      <c r="J229" s="14">
        <v>5</v>
      </c>
      <c r="K229" s="14">
        <v>4.5</v>
      </c>
      <c r="L229" s="14">
        <v>4.5</v>
      </c>
      <c r="M229" s="14">
        <v>4.5</v>
      </c>
      <c r="N229" s="14">
        <v>5</v>
      </c>
      <c r="O229" s="14">
        <v>4.5</v>
      </c>
      <c r="P229" s="14">
        <v>5</v>
      </c>
      <c r="Q229" s="14">
        <v>4</v>
      </c>
      <c r="R229" s="14">
        <v>4</v>
      </c>
      <c r="S229" s="14">
        <v>4.5</v>
      </c>
      <c r="T229" s="14">
        <v>4.5</v>
      </c>
      <c r="U229" s="14">
        <v>4</v>
      </c>
      <c r="V229" s="14">
        <v>4</v>
      </c>
      <c r="W229" s="14">
        <v>5</v>
      </c>
      <c r="X229" s="14">
        <v>5</v>
      </c>
      <c r="Y229" s="14">
        <v>4</v>
      </c>
      <c r="Z229" s="14">
        <v>5</v>
      </c>
      <c r="AA229" s="14">
        <v>4.5</v>
      </c>
      <c r="AB229" s="14">
        <v>4.5</v>
      </c>
      <c r="AC229" s="14">
        <v>4</v>
      </c>
      <c r="AD229" s="14">
        <v>4</v>
      </c>
      <c r="AE229" s="14">
        <v>4.5</v>
      </c>
      <c r="AF229" s="14">
        <v>3</v>
      </c>
      <c r="AG229" s="14">
        <v>4.5</v>
      </c>
      <c r="AH229" s="14">
        <v>4.5</v>
      </c>
      <c r="AI229" s="14">
        <v>3.5</v>
      </c>
      <c r="AJ229" s="14"/>
      <c r="AK229" s="14">
        <f t="shared" si="72"/>
        <v>131.5</v>
      </c>
      <c r="AL229" s="14">
        <v>35</v>
      </c>
      <c r="AM229" s="36">
        <f t="shared" si="73"/>
        <v>4602.5</v>
      </c>
      <c r="AN229" s="14">
        <v>0</v>
      </c>
      <c r="AO229" s="36">
        <v>100</v>
      </c>
      <c r="AP229" s="36">
        <v>100</v>
      </c>
      <c r="AQ229" s="41"/>
      <c r="AR229" s="14"/>
      <c r="AS229" s="14"/>
      <c r="AT229" s="14">
        <v>6900</v>
      </c>
      <c r="AU229" s="40">
        <v>4602.5</v>
      </c>
      <c r="AV229" s="40">
        <v>2429</v>
      </c>
      <c r="AW229" s="40">
        <v>431.5</v>
      </c>
      <c r="AX229" s="40">
        <f t="shared" si="74"/>
        <v>131.5</v>
      </c>
      <c r="AY229" s="40">
        <f t="shared" si="75"/>
        <v>563</v>
      </c>
      <c r="AZ229" s="40">
        <f>AO229</f>
        <v>100</v>
      </c>
      <c r="BA229" s="40">
        <f t="shared" si="77"/>
        <v>100</v>
      </c>
      <c r="BB229" s="40">
        <f t="shared" si="76"/>
        <v>0</v>
      </c>
      <c r="BC229" s="14" t="s">
        <v>243</v>
      </c>
      <c r="BD229" s="48" t="s">
        <v>307</v>
      </c>
      <c r="BE229" s="7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  <c r="GC229" s="15"/>
      <c r="GD229" s="15"/>
      <c r="GE229" s="15"/>
      <c r="GF229" s="15"/>
      <c r="GG229" s="15"/>
      <c r="GH229" s="15"/>
      <c r="GI229" s="15"/>
      <c r="GJ229" s="15"/>
      <c r="GK229" s="15"/>
      <c r="GL229" s="15"/>
      <c r="GM229" s="15"/>
      <c r="GN229" s="15"/>
      <c r="GO229" s="15"/>
      <c r="GP229" s="15"/>
      <c r="GQ229" s="15"/>
      <c r="GR229" s="15"/>
      <c r="GS229" s="15"/>
      <c r="GT229" s="15"/>
      <c r="GU229" s="15"/>
      <c r="GV229" s="15"/>
      <c r="GW229" s="15"/>
      <c r="GX229" s="15"/>
      <c r="GY229" s="15"/>
      <c r="GZ229" s="15"/>
      <c r="HA229" s="15"/>
      <c r="HB229" s="15"/>
      <c r="HC229" s="15"/>
      <c r="HD229" s="15"/>
      <c r="HE229" s="15"/>
      <c r="HF229" s="15"/>
      <c r="HG229" s="15"/>
      <c r="HH229" s="15"/>
      <c r="HI229" s="15"/>
      <c r="HJ229" s="15"/>
      <c r="HK229" s="15"/>
      <c r="HL229" s="15"/>
      <c r="HM229" s="15"/>
      <c r="HN229" s="15"/>
      <c r="HO229" s="15"/>
      <c r="HP229" s="15"/>
      <c r="HQ229" s="15"/>
      <c r="HR229" s="15"/>
      <c r="HS229" s="15"/>
      <c r="HT229" s="15"/>
      <c r="HU229" s="15"/>
      <c r="HV229" s="15"/>
      <c r="HW229" s="15"/>
      <c r="HX229" s="15"/>
      <c r="HY229" s="15"/>
      <c r="HZ229" s="15"/>
      <c r="IA229" s="15"/>
      <c r="IB229" s="15"/>
      <c r="IC229" s="15"/>
      <c r="ID229" s="15"/>
      <c r="IE229" s="15"/>
      <c r="IF229" s="15"/>
      <c r="IG229" s="15"/>
      <c r="IH229" s="15"/>
      <c r="II229" s="15"/>
      <c r="IJ229" s="15"/>
      <c r="IK229" s="15"/>
      <c r="IL229" s="15"/>
      <c r="IM229" s="15"/>
      <c r="IN229" s="15"/>
      <c r="IO229" s="15"/>
      <c r="IP229" s="15"/>
      <c r="IQ229" s="15"/>
      <c r="IR229" s="15"/>
      <c r="IS229" s="15"/>
      <c r="IT229" s="15"/>
      <c r="IU229" s="15"/>
      <c r="IV229" s="15"/>
      <c r="IW229" s="15"/>
      <c r="IX229" s="15"/>
    </row>
    <row r="230" ht="15.85" spans="1:258">
      <c r="A230" s="13">
        <v>557</v>
      </c>
      <c r="B230" s="14" t="s">
        <v>356</v>
      </c>
      <c r="C230" s="14" t="s">
        <v>50</v>
      </c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>
        <f t="shared" si="72"/>
        <v>0</v>
      </c>
      <c r="AL230" s="14">
        <v>35</v>
      </c>
      <c r="AM230" s="36">
        <f t="shared" si="73"/>
        <v>0</v>
      </c>
      <c r="AN230" s="14">
        <v>0</v>
      </c>
      <c r="AO230" s="36">
        <v>0</v>
      </c>
      <c r="AP230" s="36">
        <v>0</v>
      </c>
      <c r="AQ230" s="41"/>
      <c r="AR230" s="14"/>
      <c r="AS230" s="14"/>
      <c r="AT230" s="14"/>
      <c r="AU230" s="40">
        <f t="shared" ref="AU230:AU237" si="78">AO230+AP230+AQ230+AR230+AS230+AT230+AX230</f>
        <v>0</v>
      </c>
      <c r="AV230" s="40">
        <f t="shared" ref="AV230:AV237" si="79">AN230-AQ230</f>
        <v>0</v>
      </c>
      <c r="AW230" s="40">
        <v>53</v>
      </c>
      <c r="AX230" s="40">
        <f t="shared" si="74"/>
        <v>0</v>
      </c>
      <c r="AY230" s="40">
        <f t="shared" si="75"/>
        <v>53</v>
      </c>
      <c r="AZ230" s="40">
        <f>AO230</f>
        <v>0</v>
      </c>
      <c r="BA230" s="40">
        <f t="shared" si="77"/>
        <v>0</v>
      </c>
      <c r="BB230" s="40">
        <f t="shared" si="76"/>
        <v>0</v>
      </c>
      <c r="BC230" s="14" t="s">
        <v>243</v>
      </c>
      <c r="BD230" s="48" t="s">
        <v>310</v>
      </c>
      <c r="BE230" s="7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  <c r="GC230" s="15"/>
      <c r="GD230" s="15"/>
      <c r="GE230" s="15"/>
      <c r="GF230" s="15"/>
      <c r="GG230" s="15"/>
      <c r="GH230" s="15"/>
      <c r="GI230" s="15"/>
      <c r="GJ230" s="15"/>
      <c r="GK230" s="15"/>
      <c r="GL230" s="15"/>
      <c r="GM230" s="15"/>
      <c r="GN230" s="15"/>
      <c r="GO230" s="15"/>
      <c r="GP230" s="15"/>
      <c r="GQ230" s="15"/>
      <c r="GR230" s="15"/>
      <c r="GS230" s="15"/>
      <c r="GT230" s="15"/>
      <c r="GU230" s="15"/>
      <c r="GV230" s="15"/>
      <c r="GW230" s="15"/>
      <c r="GX230" s="15"/>
      <c r="GY230" s="15"/>
      <c r="GZ230" s="15"/>
      <c r="HA230" s="15"/>
      <c r="HB230" s="15"/>
      <c r="HC230" s="15"/>
      <c r="HD230" s="15"/>
      <c r="HE230" s="15"/>
      <c r="HF230" s="15"/>
      <c r="HG230" s="15"/>
      <c r="HH230" s="15"/>
      <c r="HI230" s="15"/>
      <c r="HJ230" s="15"/>
      <c r="HK230" s="15"/>
      <c r="HL230" s="15"/>
      <c r="HM230" s="15"/>
      <c r="HN230" s="15"/>
      <c r="HO230" s="15"/>
      <c r="HP230" s="15"/>
      <c r="HQ230" s="15"/>
      <c r="HR230" s="15"/>
      <c r="HS230" s="15"/>
      <c r="HT230" s="15"/>
      <c r="HU230" s="15"/>
      <c r="HV230" s="15"/>
      <c r="HW230" s="15"/>
      <c r="HX230" s="15"/>
      <c r="HY230" s="15"/>
      <c r="HZ230" s="15"/>
      <c r="IA230" s="15"/>
      <c r="IB230" s="15"/>
      <c r="IC230" s="15"/>
      <c r="ID230" s="15"/>
      <c r="IE230" s="15"/>
      <c r="IF230" s="15"/>
      <c r="IG230" s="15"/>
      <c r="IH230" s="15"/>
      <c r="II230" s="15"/>
      <c r="IJ230" s="15"/>
      <c r="IK230" s="15"/>
      <c r="IL230" s="15"/>
      <c r="IM230" s="15"/>
      <c r="IN230" s="15"/>
      <c r="IO230" s="15"/>
      <c r="IP230" s="15"/>
      <c r="IQ230" s="15"/>
      <c r="IR230" s="15"/>
      <c r="IS230" s="15"/>
      <c r="IT230" s="15"/>
      <c r="IU230" s="15"/>
      <c r="IV230" s="15"/>
      <c r="IW230" s="15"/>
      <c r="IX230" s="15"/>
    </row>
    <row r="231" ht="15.85" spans="1:258">
      <c r="A231" s="13">
        <v>583</v>
      </c>
      <c r="B231" s="18" t="s">
        <v>312</v>
      </c>
      <c r="C231" s="19" t="s">
        <v>212</v>
      </c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4"/>
      <c r="AC231" s="19"/>
      <c r="AD231" s="19"/>
      <c r="AE231" s="19"/>
      <c r="AF231" s="19"/>
      <c r="AG231" s="19"/>
      <c r="AH231" s="19"/>
      <c r="AI231" s="19"/>
      <c r="AJ231" s="19"/>
      <c r="AK231" s="14">
        <f t="shared" si="72"/>
        <v>0</v>
      </c>
      <c r="AL231" s="14">
        <v>35</v>
      </c>
      <c r="AM231" s="36">
        <f t="shared" si="73"/>
        <v>0</v>
      </c>
      <c r="AN231" s="19">
        <v>0</v>
      </c>
      <c r="AO231" s="36">
        <v>0</v>
      </c>
      <c r="AP231" s="36">
        <v>0</v>
      </c>
      <c r="AQ231" s="41"/>
      <c r="AR231" s="19"/>
      <c r="AS231" s="19"/>
      <c r="AT231" s="18"/>
      <c r="AU231" s="40">
        <f t="shared" si="78"/>
        <v>0</v>
      </c>
      <c r="AV231" s="40">
        <f t="shared" si="79"/>
        <v>0</v>
      </c>
      <c r="AW231" s="40">
        <v>0</v>
      </c>
      <c r="AX231" s="40">
        <f t="shared" si="74"/>
        <v>0</v>
      </c>
      <c r="AY231" s="40">
        <f t="shared" si="75"/>
        <v>0</v>
      </c>
      <c r="AZ231" s="40">
        <f>AO231</f>
        <v>0</v>
      </c>
      <c r="BA231" s="40">
        <f t="shared" si="77"/>
        <v>0</v>
      </c>
      <c r="BB231" s="40">
        <f t="shared" si="76"/>
        <v>0</v>
      </c>
      <c r="BC231" s="45" t="s">
        <v>243</v>
      </c>
      <c r="BD231" s="48">
        <v>5027178110611200</v>
      </c>
      <c r="BE231" s="7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  <c r="GC231" s="15"/>
      <c r="GD231" s="15"/>
      <c r="GE231" s="15"/>
      <c r="GF231" s="15"/>
      <c r="GG231" s="15"/>
      <c r="GH231" s="15"/>
      <c r="GI231" s="15"/>
      <c r="GJ231" s="15"/>
      <c r="GK231" s="15"/>
      <c r="GL231" s="15"/>
      <c r="GM231" s="15"/>
      <c r="GN231" s="15"/>
      <c r="GO231" s="15"/>
      <c r="GP231" s="15"/>
      <c r="GQ231" s="15"/>
      <c r="GR231" s="15"/>
      <c r="GS231" s="15"/>
      <c r="GT231" s="15"/>
      <c r="GU231" s="15"/>
      <c r="GV231" s="15"/>
      <c r="GW231" s="15"/>
      <c r="GX231" s="15"/>
      <c r="GY231" s="15"/>
      <c r="GZ231" s="15"/>
      <c r="HA231" s="15"/>
      <c r="HB231" s="15"/>
      <c r="HC231" s="15"/>
      <c r="HD231" s="15"/>
      <c r="HE231" s="15"/>
      <c r="HF231" s="15"/>
      <c r="HG231" s="15"/>
      <c r="HH231" s="15"/>
      <c r="HI231" s="15"/>
      <c r="HJ231" s="15"/>
      <c r="HK231" s="15"/>
      <c r="HL231" s="15"/>
      <c r="HM231" s="15"/>
      <c r="HN231" s="15"/>
      <c r="HO231" s="15"/>
      <c r="HP231" s="15"/>
      <c r="HQ231" s="15"/>
      <c r="HR231" s="15"/>
      <c r="HS231" s="15"/>
      <c r="HT231" s="15"/>
      <c r="HU231" s="15"/>
      <c r="HV231" s="15"/>
      <c r="HW231" s="15"/>
      <c r="HX231" s="15"/>
      <c r="HY231" s="15"/>
      <c r="HZ231" s="15"/>
      <c r="IA231" s="15"/>
      <c r="IB231" s="15"/>
      <c r="IC231" s="15"/>
      <c r="ID231" s="15"/>
      <c r="IE231" s="15"/>
      <c r="IF231" s="15"/>
      <c r="IG231" s="15"/>
      <c r="IH231" s="15"/>
      <c r="II231" s="15"/>
      <c r="IJ231" s="15"/>
      <c r="IK231" s="15"/>
      <c r="IL231" s="15"/>
      <c r="IM231" s="15"/>
      <c r="IN231" s="15"/>
      <c r="IO231" s="15"/>
      <c r="IP231" s="15"/>
      <c r="IQ231" s="15"/>
      <c r="IR231" s="15"/>
      <c r="IS231" s="15"/>
      <c r="IT231" s="15"/>
      <c r="IU231" s="15"/>
      <c r="IV231" s="15"/>
      <c r="IW231" s="15"/>
      <c r="IX231" s="15"/>
    </row>
    <row r="232" ht="15.85" spans="1:258">
      <c r="A232" s="13">
        <v>586</v>
      </c>
      <c r="B232" s="18" t="s">
        <v>313</v>
      </c>
      <c r="C232" s="19" t="s">
        <v>212</v>
      </c>
      <c r="D232" s="19"/>
      <c r="E232" s="19"/>
      <c r="F232" s="19"/>
      <c r="G232" s="19">
        <v>19</v>
      </c>
      <c r="H232" s="19">
        <v>12</v>
      </c>
      <c r="I232" s="19">
        <v>15</v>
      </c>
      <c r="J232" s="19">
        <v>19</v>
      </c>
      <c r="K232" s="19">
        <v>19</v>
      </c>
      <c r="L232" s="19">
        <v>16</v>
      </c>
      <c r="M232" s="19">
        <v>16</v>
      </c>
      <c r="N232" s="19">
        <v>16</v>
      </c>
      <c r="O232" s="19">
        <v>16</v>
      </c>
      <c r="P232" s="19">
        <v>18</v>
      </c>
      <c r="Q232" s="19">
        <v>12</v>
      </c>
      <c r="R232" s="19">
        <v>11.5</v>
      </c>
      <c r="S232" s="19">
        <v>18</v>
      </c>
      <c r="T232" s="19">
        <v>18</v>
      </c>
      <c r="U232" s="19">
        <v>18</v>
      </c>
      <c r="V232" s="19">
        <v>18.5</v>
      </c>
      <c r="W232" s="19">
        <v>18</v>
      </c>
      <c r="X232" s="19">
        <v>17.5</v>
      </c>
      <c r="Y232" s="19">
        <v>18.5</v>
      </c>
      <c r="Z232" s="19">
        <v>18</v>
      </c>
      <c r="AA232" s="19">
        <v>18.5</v>
      </c>
      <c r="AB232" s="14">
        <v>18</v>
      </c>
      <c r="AC232" s="19">
        <v>17</v>
      </c>
      <c r="AD232" s="19">
        <v>17</v>
      </c>
      <c r="AE232" s="19">
        <v>18</v>
      </c>
      <c r="AF232" s="19">
        <v>17</v>
      </c>
      <c r="AG232" s="19">
        <v>16.5</v>
      </c>
      <c r="AH232" s="19">
        <v>17</v>
      </c>
      <c r="AI232" s="19">
        <v>18</v>
      </c>
      <c r="AJ232" s="19"/>
      <c r="AK232" s="14">
        <f t="shared" si="72"/>
        <v>491</v>
      </c>
      <c r="AL232" s="14">
        <v>35</v>
      </c>
      <c r="AM232" s="36">
        <f t="shared" si="73"/>
        <v>17185</v>
      </c>
      <c r="AN232" s="19">
        <v>0</v>
      </c>
      <c r="AO232" s="36">
        <v>0</v>
      </c>
      <c r="AP232" s="36">
        <v>100</v>
      </c>
      <c r="AQ232" s="41"/>
      <c r="AR232" s="19"/>
      <c r="AS232" s="19"/>
      <c r="AT232" s="18"/>
      <c r="AU232" s="40">
        <f t="shared" si="78"/>
        <v>591</v>
      </c>
      <c r="AV232" s="40">
        <f t="shared" si="79"/>
        <v>0</v>
      </c>
      <c r="AW232" s="40">
        <v>153</v>
      </c>
      <c r="AX232" s="40">
        <f t="shared" si="74"/>
        <v>491</v>
      </c>
      <c r="AY232" s="40">
        <f t="shared" si="75"/>
        <v>644</v>
      </c>
      <c r="AZ232" s="40">
        <v>1000</v>
      </c>
      <c r="BA232" s="40">
        <v>1100</v>
      </c>
      <c r="BB232" s="40">
        <f t="shared" si="76"/>
        <v>16594</v>
      </c>
      <c r="BC232" s="45" t="s">
        <v>243</v>
      </c>
      <c r="BD232" s="48">
        <v>929101318</v>
      </c>
      <c r="BE232" s="7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  <c r="GC232" s="15"/>
      <c r="GD232" s="15"/>
      <c r="GE232" s="15"/>
      <c r="GF232" s="15"/>
      <c r="GG232" s="15"/>
      <c r="GH232" s="15"/>
      <c r="GI232" s="15"/>
      <c r="GJ232" s="15"/>
      <c r="GK232" s="15"/>
      <c r="GL232" s="15"/>
      <c r="GM232" s="15"/>
      <c r="GN232" s="15"/>
      <c r="GO232" s="15"/>
      <c r="GP232" s="15"/>
      <c r="GQ232" s="15"/>
      <c r="GR232" s="15"/>
      <c r="GS232" s="15"/>
      <c r="GT232" s="15"/>
      <c r="GU232" s="15"/>
      <c r="GV232" s="15"/>
      <c r="GW232" s="15"/>
      <c r="GX232" s="15"/>
      <c r="GY232" s="15"/>
      <c r="GZ232" s="15"/>
      <c r="HA232" s="15"/>
      <c r="HB232" s="15"/>
      <c r="HC232" s="15"/>
      <c r="HD232" s="15"/>
      <c r="HE232" s="15"/>
      <c r="HF232" s="15"/>
      <c r="HG232" s="15"/>
      <c r="HH232" s="15"/>
      <c r="HI232" s="15"/>
      <c r="HJ232" s="15"/>
      <c r="HK232" s="15"/>
      <c r="HL232" s="15"/>
      <c r="HM232" s="15"/>
      <c r="HN232" s="15"/>
      <c r="HO232" s="15"/>
      <c r="HP232" s="15"/>
      <c r="HQ232" s="15"/>
      <c r="HR232" s="15"/>
      <c r="HS232" s="15"/>
      <c r="HT232" s="15"/>
      <c r="HU232" s="15"/>
      <c r="HV232" s="15"/>
      <c r="HW232" s="15"/>
      <c r="HX232" s="15"/>
      <c r="HY232" s="15"/>
      <c r="HZ232" s="15"/>
      <c r="IA232" s="15"/>
      <c r="IB232" s="15"/>
      <c r="IC232" s="15"/>
      <c r="ID232" s="15"/>
      <c r="IE232" s="15"/>
      <c r="IF232" s="15"/>
      <c r="IG232" s="15"/>
      <c r="IH232" s="15"/>
      <c r="II232" s="15"/>
      <c r="IJ232" s="15"/>
      <c r="IK232" s="15"/>
      <c r="IL232" s="15"/>
      <c r="IM232" s="15"/>
      <c r="IN232" s="15"/>
      <c r="IO232" s="15"/>
      <c r="IP232" s="15"/>
      <c r="IQ232" s="15"/>
      <c r="IR232" s="15"/>
      <c r="IS232" s="15"/>
      <c r="IT232" s="15"/>
      <c r="IU232" s="15"/>
      <c r="IV232" s="15"/>
      <c r="IW232" s="15"/>
      <c r="IX232" s="15"/>
    </row>
    <row r="233" ht="15.85" spans="1:258">
      <c r="A233" s="13">
        <v>684</v>
      </c>
      <c r="B233" s="14" t="s">
        <v>314</v>
      </c>
      <c r="C233" s="14" t="s">
        <v>143</v>
      </c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>
        <f t="shared" si="72"/>
        <v>0</v>
      </c>
      <c r="AL233" s="14">
        <v>35</v>
      </c>
      <c r="AM233" s="36">
        <f t="shared" si="73"/>
        <v>0</v>
      </c>
      <c r="AN233" s="14">
        <v>0</v>
      </c>
      <c r="AO233" s="36">
        <v>0</v>
      </c>
      <c r="AP233" s="36">
        <v>0</v>
      </c>
      <c r="AQ233" s="41"/>
      <c r="AR233" s="14"/>
      <c r="AS233" s="14"/>
      <c r="AT233" s="14"/>
      <c r="AU233" s="40">
        <f t="shared" si="78"/>
        <v>0</v>
      </c>
      <c r="AV233" s="40">
        <f t="shared" si="79"/>
        <v>0</v>
      </c>
      <c r="AW233" s="40">
        <v>238.5</v>
      </c>
      <c r="AX233" s="40">
        <f t="shared" si="74"/>
        <v>0</v>
      </c>
      <c r="AY233" s="40">
        <f t="shared" si="75"/>
        <v>238.5</v>
      </c>
      <c r="AZ233" s="40">
        <f>AO233</f>
        <v>0</v>
      </c>
      <c r="BA233" s="40">
        <f>AP233</f>
        <v>0</v>
      </c>
      <c r="BB233" s="40">
        <f t="shared" si="76"/>
        <v>0</v>
      </c>
      <c r="BC233" s="14" t="s">
        <v>243</v>
      </c>
      <c r="BD233" s="48">
        <v>92920101533</v>
      </c>
      <c r="BE233" s="7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  <c r="GC233" s="15"/>
      <c r="GD233" s="15"/>
      <c r="GE233" s="15"/>
      <c r="GF233" s="15"/>
      <c r="GG233" s="15"/>
      <c r="GH233" s="15"/>
      <c r="GI233" s="15"/>
      <c r="GJ233" s="15"/>
      <c r="GK233" s="15"/>
      <c r="GL233" s="15"/>
      <c r="GM233" s="15"/>
      <c r="GN233" s="15"/>
      <c r="GO233" s="15"/>
      <c r="GP233" s="15"/>
      <c r="GQ233" s="15"/>
      <c r="GR233" s="15"/>
      <c r="GS233" s="15"/>
      <c r="GT233" s="15"/>
      <c r="GU233" s="15"/>
      <c r="GV233" s="15"/>
      <c r="GW233" s="15"/>
      <c r="GX233" s="15"/>
      <c r="GY233" s="15"/>
      <c r="GZ233" s="15"/>
      <c r="HA233" s="15"/>
      <c r="HB233" s="15"/>
      <c r="HC233" s="15"/>
      <c r="HD233" s="15"/>
      <c r="HE233" s="15"/>
      <c r="HF233" s="15"/>
      <c r="HG233" s="15"/>
      <c r="HH233" s="15"/>
      <c r="HI233" s="15"/>
      <c r="HJ233" s="15"/>
      <c r="HK233" s="15"/>
      <c r="HL233" s="15"/>
      <c r="HM233" s="15"/>
      <c r="HN233" s="15"/>
      <c r="HO233" s="15"/>
      <c r="HP233" s="15"/>
      <c r="HQ233" s="15"/>
      <c r="HR233" s="15"/>
      <c r="HS233" s="15"/>
      <c r="HT233" s="15"/>
      <c r="HU233" s="15"/>
      <c r="HV233" s="15"/>
      <c r="HW233" s="15"/>
      <c r="HX233" s="15"/>
      <c r="HY233" s="15"/>
      <c r="HZ233" s="15"/>
      <c r="IA233" s="15"/>
      <c r="IB233" s="15"/>
      <c r="IC233" s="15"/>
      <c r="ID233" s="15"/>
      <c r="IE233" s="15"/>
      <c r="IF233" s="15"/>
      <c r="IG233" s="15"/>
      <c r="IH233" s="15"/>
      <c r="II233" s="15"/>
      <c r="IJ233" s="15"/>
      <c r="IK233" s="15"/>
      <c r="IL233" s="15"/>
      <c r="IM233" s="15"/>
      <c r="IN233" s="15"/>
      <c r="IO233" s="15"/>
      <c r="IP233" s="15"/>
      <c r="IQ233" s="15"/>
      <c r="IR233" s="15"/>
      <c r="IS233" s="15"/>
      <c r="IT233" s="15"/>
      <c r="IU233" s="15"/>
      <c r="IV233" s="15"/>
      <c r="IW233" s="15"/>
      <c r="IX233" s="15"/>
    </row>
    <row r="234" ht="15.85" spans="1:258">
      <c r="A234" s="13">
        <v>700</v>
      </c>
      <c r="B234" s="16" t="s">
        <v>257</v>
      </c>
      <c r="C234" s="16" t="s">
        <v>120</v>
      </c>
      <c r="D234" s="16"/>
      <c r="E234" s="16"/>
      <c r="F234" s="16">
        <v>3</v>
      </c>
      <c r="G234" s="16">
        <v>2</v>
      </c>
      <c r="H234" s="16"/>
      <c r="I234" s="16">
        <v>3.5</v>
      </c>
      <c r="J234" s="16">
        <v>3</v>
      </c>
      <c r="K234" s="16">
        <v>4</v>
      </c>
      <c r="L234" s="16">
        <v>2</v>
      </c>
      <c r="M234" s="16">
        <v>3</v>
      </c>
      <c r="N234" s="16">
        <v>3</v>
      </c>
      <c r="O234" s="16">
        <v>2</v>
      </c>
      <c r="P234" s="16">
        <v>4</v>
      </c>
      <c r="Q234" s="16">
        <v>3.5</v>
      </c>
      <c r="R234" s="16">
        <v>2</v>
      </c>
      <c r="S234" s="16">
        <v>3</v>
      </c>
      <c r="T234" s="16"/>
      <c r="U234" s="16">
        <v>2</v>
      </c>
      <c r="V234" s="16">
        <v>2</v>
      </c>
      <c r="W234" s="16">
        <v>3.5</v>
      </c>
      <c r="X234" s="16">
        <v>3</v>
      </c>
      <c r="Y234" s="16">
        <v>3</v>
      </c>
      <c r="Z234" s="16">
        <v>5</v>
      </c>
      <c r="AA234" s="16">
        <v>3</v>
      </c>
      <c r="AB234" s="16">
        <v>3.5</v>
      </c>
      <c r="AC234" s="16">
        <v>2</v>
      </c>
      <c r="AD234" s="16">
        <v>3</v>
      </c>
      <c r="AE234" s="16"/>
      <c r="AF234" s="16">
        <v>3</v>
      </c>
      <c r="AG234" s="16">
        <v>2.5</v>
      </c>
      <c r="AH234" s="16">
        <v>2.5</v>
      </c>
      <c r="AI234" s="16">
        <v>2</v>
      </c>
      <c r="AJ234" s="16"/>
      <c r="AK234" s="16">
        <f t="shared" si="72"/>
        <v>78</v>
      </c>
      <c r="AL234" s="16">
        <v>35</v>
      </c>
      <c r="AM234" s="37">
        <f t="shared" si="73"/>
        <v>2730</v>
      </c>
      <c r="AN234" s="16">
        <v>0</v>
      </c>
      <c r="AO234" s="36">
        <v>100</v>
      </c>
      <c r="AP234" s="36">
        <v>100</v>
      </c>
      <c r="AQ234" s="42"/>
      <c r="AR234" s="16"/>
      <c r="AS234" s="16"/>
      <c r="AT234" s="43"/>
      <c r="AU234" s="40">
        <f t="shared" si="78"/>
        <v>278</v>
      </c>
      <c r="AV234" s="43">
        <f t="shared" si="79"/>
        <v>0</v>
      </c>
      <c r="AW234" s="43">
        <v>1651.5</v>
      </c>
      <c r="AX234" s="43">
        <f t="shared" si="74"/>
        <v>78</v>
      </c>
      <c r="AY234" s="43">
        <f t="shared" si="75"/>
        <v>1729.5</v>
      </c>
      <c r="AZ234" s="40">
        <f>AO234</f>
        <v>100</v>
      </c>
      <c r="BA234" s="40">
        <f>AP234</f>
        <v>100</v>
      </c>
      <c r="BB234" s="43">
        <f t="shared" si="76"/>
        <v>2452</v>
      </c>
      <c r="BC234" s="16" t="s">
        <v>243</v>
      </c>
      <c r="BD234" s="48">
        <v>502009902800</v>
      </c>
      <c r="BE234" s="12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ht="15.85" spans="1:258">
      <c r="A235" s="13">
        <v>706</v>
      </c>
      <c r="B235" s="14" t="s">
        <v>258</v>
      </c>
      <c r="C235" s="14" t="s">
        <v>120</v>
      </c>
      <c r="D235" s="14"/>
      <c r="E235" s="14"/>
      <c r="F235" s="14">
        <v>21.5</v>
      </c>
      <c r="G235" s="14">
        <v>13.5</v>
      </c>
      <c r="H235" s="14">
        <v>15</v>
      </c>
      <c r="I235" s="14">
        <v>15</v>
      </c>
      <c r="J235" s="14">
        <v>14</v>
      </c>
      <c r="K235" s="14">
        <v>16</v>
      </c>
      <c r="L235" s="14">
        <v>14</v>
      </c>
      <c r="M235" s="14">
        <v>13.5</v>
      </c>
      <c r="N235" s="14">
        <v>13</v>
      </c>
      <c r="O235" s="14">
        <v>14</v>
      </c>
      <c r="P235" s="14">
        <v>13.5</v>
      </c>
      <c r="Q235" s="14">
        <v>13.5</v>
      </c>
      <c r="R235" s="14">
        <v>12</v>
      </c>
      <c r="S235" s="14">
        <v>12</v>
      </c>
      <c r="T235" s="14">
        <v>13.5</v>
      </c>
      <c r="U235" s="14">
        <v>14</v>
      </c>
      <c r="V235" s="14">
        <v>13</v>
      </c>
      <c r="W235" s="14">
        <v>12</v>
      </c>
      <c r="X235" s="14">
        <v>12</v>
      </c>
      <c r="Y235" s="14">
        <v>11.5</v>
      </c>
      <c r="Z235" s="14"/>
      <c r="AA235" s="14">
        <v>11.5</v>
      </c>
      <c r="AB235" s="14">
        <v>11</v>
      </c>
      <c r="AC235" s="14">
        <v>12</v>
      </c>
      <c r="AD235" s="14">
        <v>9</v>
      </c>
      <c r="AE235" s="14">
        <v>12</v>
      </c>
      <c r="AF235" s="14">
        <v>7</v>
      </c>
      <c r="AG235" s="14">
        <v>8.5</v>
      </c>
      <c r="AH235" s="14">
        <v>8.5</v>
      </c>
      <c r="AI235" s="14">
        <v>8</v>
      </c>
      <c r="AJ235" s="14"/>
      <c r="AK235" s="14">
        <f t="shared" si="72"/>
        <v>364</v>
      </c>
      <c r="AL235" s="14">
        <v>35</v>
      </c>
      <c r="AM235" s="36">
        <f t="shared" si="73"/>
        <v>12740</v>
      </c>
      <c r="AN235" s="40">
        <v>256000</v>
      </c>
      <c r="AO235" s="36"/>
      <c r="AP235" s="36">
        <v>100</v>
      </c>
      <c r="AQ235" s="41">
        <v>10000</v>
      </c>
      <c r="AR235" s="14"/>
      <c r="AS235" s="14"/>
      <c r="AT235" s="57">
        <v>1600</v>
      </c>
      <c r="AU235" s="40">
        <f t="shared" si="78"/>
        <v>12064</v>
      </c>
      <c r="AV235" s="40">
        <f t="shared" si="79"/>
        <v>246000</v>
      </c>
      <c r="AW235" s="46">
        <v>1545</v>
      </c>
      <c r="AX235" s="40">
        <f t="shared" si="74"/>
        <v>364</v>
      </c>
      <c r="AY235" s="40">
        <f t="shared" si="75"/>
        <v>1909</v>
      </c>
      <c r="AZ235" s="40">
        <v>1000</v>
      </c>
      <c r="BA235" s="40">
        <f>AP235</f>
        <v>100</v>
      </c>
      <c r="BB235" s="40">
        <f t="shared" si="76"/>
        <v>676</v>
      </c>
      <c r="BC235" s="14" t="s">
        <v>243</v>
      </c>
      <c r="BD235" s="48">
        <v>5028663020214500</v>
      </c>
      <c r="BE235" s="7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</row>
    <row r="236" ht="15.85" spans="1:258">
      <c r="A236" s="13">
        <v>714</v>
      </c>
      <c r="B236" s="14" t="s">
        <v>1153</v>
      </c>
      <c r="C236" s="14" t="s">
        <v>120</v>
      </c>
      <c r="D236" s="14"/>
      <c r="E236" s="14"/>
      <c r="F236" s="14">
        <v>11.5</v>
      </c>
      <c r="G236" s="14">
        <v>9</v>
      </c>
      <c r="H236" s="14">
        <v>9</v>
      </c>
      <c r="I236" s="14">
        <v>9</v>
      </c>
      <c r="J236" s="14">
        <v>9</v>
      </c>
      <c r="K236" s="14">
        <v>8</v>
      </c>
      <c r="L236" s="14">
        <v>9.5</v>
      </c>
      <c r="M236" s="14">
        <v>9.5</v>
      </c>
      <c r="N236" s="14">
        <v>9</v>
      </c>
      <c r="O236" s="14">
        <v>8</v>
      </c>
      <c r="P236" s="14">
        <v>9</v>
      </c>
      <c r="Q236" s="14">
        <v>8</v>
      </c>
      <c r="R236" s="14">
        <v>9</v>
      </c>
      <c r="S236" s="14">
        <v>8</v>
      </c>
      <c r="T236" s="14">
        <v>7.5</v>
      </c>
      <c r="U236" s="14">
        <v>7</v>
      </c>
      <c r="V236" s="14">
        <v>7.5</v>
      </c>
      <c r="W236" s="14">
        <v>7.5</v>
      </c>
      <c r="X236" s="14">
        <v>8</v>
      </c>
      <c r="Y236" s="14">
        <v>7.5</v>
      </c>
      <c r="Z236" s="14">
        <v>7</v>
      </c>
      <c r="AA236" s="14">
        <v>6.5</v>
      </c>
      <c r="AB236" s="14">
        <v>6.5</v>
      </c>
      <c r="AC236" s="14">
        <v>6.5</v>
      </c>
      <c r="AD236" s="14">
        <v>6</v>
      </c>
      <c r="AE236" s="14">
        <v>6.5</v>
      </c>
      <c r="AF236" s="14"/>
      <c r="AG236" s="14">
        <v>6</v>
      </c>
      <c r="AH236" s="14">
        <v>7.5</v>
      </c>
      <c r="AI236" s="14">
        <v>6</v>
      </c>
      <c r="AJ236" s="14"/>
      <c r="AK236" s="14">
        <f t="shared" si="72"/>
        <v>229</v>
      </c>
      <c r="AL236" s="14">
        <v>35</v>
      </c>
      <c r="AM236" s="36">
        <f t="shared" si="73"/>
        <v>8015</v>
      </c>
      <c r="AN236" s="14">
        <v>0</v>
      </c>
      <c r="AO236" s="36">
        <v>100</v>
      </c>
      <c r="AP236" s="36">
        <v>100</v>
      </c>
      <c r="AQ236" s="41"/>
      <c r="AR236" s="14"/>
      <c r="AS236" s="14"/>
      <c r="AT236" s="14">
        <v>2300</v>
      </c>
      <c r="AU236" s="40">
        <f t="shared" si="78"/>
        <v>2729</v>
      </c>
      <c r="AV236" s="40">
        <f t="shared" si="79"/>
        <v>0</v>
      </c>
      <c r="AW236" s="14">
        <v>1338.5</v>
      </c>
      <c r="AX236" s="40">
        <f t="shared" si="74"/>
        <v>229</v>
      </c>
      <c r="AY236" s="40">
        <f t="shared" si="75"/>
        <v>1567.5</v>
      </c>
      <c r="AZ236" s="40">
        <f>AO236</f>
        <v>100</v>
      </c>
      <c r="BA236" s="40">
        <f>AP236</f>
        <v>100</v>
      </c>
      <c r="BB236" s="40">
        <f t="shared" si="76"/>
        <v>5286</v>
      </c>
      <c r="BC236" s="14" t="s">
        <v>243</v>
      </c>
      <c r="BD236" s="48" t="s">
        <v>338</v>
      </c>
      <c r="BE236" s="7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  <c r="GS236" s="15"/>
      <c r="GT236" s="15"/>
      <c r="GU236" s="15"/>
      <c r="GV236" s="15"/>
      <c r="GW236" s="15"/>
      <c r="GX236" s="15"/>
      <c r="GY236" s="15"/>
      <c r="GZ236" s="15"/>
      <c r="HA236" s="15"/>
      <c r="HB236" s="15"/>
      <c r="HC236" s="15"/>
      <c r="HD236" s="15"/>
      <c r="HE236" s="15"/>
      <c r="HF236" s="15"/>
      <c r="HG236" s="15"/>
      <c r="HH236" s="15"/>
      <c r="HI236" s="15"/>
      <c r="HJ236" s="15"/>
      <c r="HK236" s="15"/>
      <c r="HL236" s="15"/>
      <c r="HM236" s="15"/>
      <c r="HN236" s="15"/>
      <c r="HO236" s="15"/>
      <c r="HP236" s="15"/>
      <c r="HQ236" s="15"/>
      <c r="HR236" s="15"/>
      <c r="HS236" s="15"/>
      <c r="HT236" s="15"/>
      <c r="HU236" s="15"/>
      <c r="HV236" s="15"/>
      <c r="HW236" s="15"/>
      <c r="HX236" s="15"/>
      <c r="HY236" s="15"/>
      <c r="HZ236" s="15"/>
      <c r="IA236" s="15"/>
      <c r="IB236" s="15"/>
      <c r="IC236" s="15"/>
      <c r="ID236" s="15"/>
      <c r="IE236" s="15"/>
      <c r="IF236" s="15"/>
      <c r="IG236" s="15"/>
      <c r="IH236" s="15"/>
      <c r="II236" s="15"/>
      <c r="IJ236" s="15"/>
      <c r="IK236" s="15"/>
      <c r="IL236" s="15"/>
      <c r="IM236" s="15"/>
      <c r="IN236" s="15"/>
      <c r="IO236" s="15"/>
      <c r="IP236" s="15"/>
      <c r="IQ236" s="15"/>
      <c r="IR236" s="15"/>
      <c r="IS236" s="15"/>
      <c r="IT236" s="15"/>
      <c r="IU236" s="15"/>
      <c r="IV236" s="15"/>
      <c r="IW236" s="15"/>
      <c r="IX236" s="15"/>
    </row>
    <row r="237" s="8" customFormat="1" ht="15.85" spans="1:258">
      <c r="A237" s="13">
        <v>747</v>
      </c>
      <c r="B237" s="14" t="s">
        <v>362</v>
      </c>
      <c r="C237" s="14" t="s">
        <v>363</v>
      </c>
      <c r="D237" s="14"/>
      <c r="E237" s="14"/>
      <c r="F237" s="14">
        <v>23</v>
      </c>
      <c r="G237" s="14">
        <v>25</v>
      </c>
      <c r="H237" s="14">
        <v>22.5</v>
      </c>
      <c r="I237" s="14">
        <v>22.5</v>
      </c>
      <c r="J237" s="14">
        <v>19</v>
      </c>
      <c r="K237" s="14">
        <v>21</v>
      </c>
      <c r="L237" s="14">
        <v>21</v>
      </c>
      <c r="M237" s="14">
        <v>20.5</v>
      </c>
      <c r="N237" s="14">
        <v>22.5</v>
      </c>
      <c r="O237" s="14">
        <v>20.5</v>
      </c>
      <c r="P237" s="14">
        <v>20</v>
      </c>
      <c r="Q237" s="14">
        <v>19</v>
      </c>
      <c r="R237" s="14">
        <v>19.5</v>
      </c>
      <c r="S237" s="14">
        <v>20.5</v>
      </c>
      <c r="T237" s="14">
        <v>19.5</v>
      </c>
      <c r="U237" s="14">
        <v>20.5</v>
      </c>
      <c r="V237" s="14">
        <v>20</v>
      </c>
      <c r="W237" s="14">
        <v>20</v>
      </c>
      <c r="X237" s="14">
        <v>20.5</v>
      </c>
      <c r="Y237" s="14">
        <v>20.5</v>
      </c>
      <c r="Z237" s="14">
        <v>21.5</v>
      </c>
      <c r="AA237" s="14">
        <v>22.5</v>
      </c>
      <c r="AB237" s="14">
        <v>21.5</v>
      </c>
      <c r="AC237" s="14">
        <v>22.5</v>
      </c>
      <c r="AD237" s="14">
        <v>21</v>
      </c>
      <c r="AE237" s="14">
        <v>20.5</v>
      </c>
      <c r="AF237" s="14">
        <v>13.5</v>
      </c>
      <c r="AG237" s="14">
        <v>21</v>
      </c>
      <c r="AH237" s="14">
        <v>22</v>
      </c>
      <c r="AI237" s="14">
        <v>20</v>
      </c>
      <c r="AJ237" s="14"/>
      <c r="AK237" s="14">
        <f t="shared" si="72"/>
        <v>623.5</v>
      </c>
      <c r="AL237" s="14">
        <v>35</v>
      </c>
      <c r="AM237" s="36">
        <f t="shared" si="73"/>
        <v>21822.5</v>
      </c>
      <c r="AN237" s="14">
        <v>0</v>
      </c>
      <c r="AO237" s="36">
        <v>100</v>
      </c>
      <c r="AP237" s="36">
        <v>100</v>
      </c>
      <c r="AQ237" s="41"/>
      <c r="AR237" s="14"/>
      <c r="AS237" s="14"/>
      <c r="AT237" s="14"/>
      <c r="AU237" s="40">
        <f t="shared" si="78"/>
        <v>823.5</v>
      </c>
      <c r="AV237" s="40">
        <f t="shared" si="79"/>
        <v>0</v>
      </c>
      <c r="AW237" s="14">
        <v>263.5</v>
      </c>
      <c r="AX237" s="40">
        <f t="shared" si="74"/>
        <v>623.5</v>
      </c>
      <c r="AY237" s="40">
        <f t="shared" si="75"/>
        <v>887</v>
      </c>
      <c r="AZ237" s="40">
        <f>AO237</f>
        <v>100</v>
      </c>
      <c r="BA237" s="40">
        <f>AP237</f>
        <v>100</v>
      </c>
      <c r="BB237" s="40">
        <f t="shared" si="76"/>
        <v>20999</v>
      </c>
      <c r="BC237" s="14" t="s">
        <v>361</v>
      </c>
      <c r="BD237" s="48">
        <v>5028063010157800</v>
      </c>
      <c r="BE237" s="7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  <c r="EC237" s="15"/>
      <c r="ED237" s="15"/>
      <c r="EE237" s="15"/>
      <c r="EF237" s="15"/>
      <c r="EG237" s="15"/>
      <c r="EH237" s="15"/>
      <c r="EI237" s="15"/>
      <c r="EJ237" s="15"/>
      <c r="EK237" s="15"/>
      <c r="EL237" s="15"/>
      <c r="EM237" s="15"/>
      <c r="EN237" s="15"/>
      <c r="EO237" s="15"/>
      <c r="EP237" s="15"/>
      <c r="EQ237" s="15"/>
      <c r="ER237" s="15"/>
      <c r="ES237" s="15"/>
      <c r="ET237" s="15"/>
      <c r="EU237" s="15"/>
      <c r="EV237" s="15"/>
      <c r="EW237" s="15"/>
      <c r="EX237" s="15"/>
      <c r="EY237" s="15"/>
      <c r="EZ237" s="15"/>
      <c r="FA237" s="15"/>
      <c r="FB237" s="15"/>
      <c r="FC237" s="15"/>
      <c r="FD237" s="15"/>
      <c r="FE237" s="15"/>
      <c r="FF237" s="15"/>
      <c r="FG237" s="15"/>
      <c r="FH237" s="15"/>
      <c r="FI237" s="15"/>
      <c r="FJ237" s="15"/>
      <c r="FK237" s="15"/>
      <c r="FL237" s="15"/>
      <c r="FM237" s="15"/>
      <c r="FN237" s="15"/>
      <c r="FO237" s="15"/>
      <c r="FP237" s="15"/>
      <c r="FQ237" s="15"/>
      <c r="FR237" s="15"/>
      <c r="FS237" s="15"/>
      <c r="FT237" s="15"/>
      <c r="FU237" s="15"/>
      <c r="FV237" s="15"/>
      <c r="FW237" s="15"/>
      <c r="FX237" s="15"/>
      <c r="FY237" s="15"/>
      <c r="FZ237" s="15"/>
      <c r="GA237" s="15"/>
      <c r="GB237" s="15"/>
      <c r="GC237" s="15"/>
      <c r="GD237" s="15"/>
      <c r="GE237" s="15"/>
      <c r="GF237" s="15"/>
      <c r="GG237" s="15"/>
      <c r="GH237" s="15"/>
      <c r="GI237" s="15"/>
      <c r="GJ237" s="15"/>
      <c r="GK237" s="15"/>
      <c r="GL237" s="15"/>
      <c r="GM237" s="15"/>
      <c r="GN237" s="15"/>
      <c r="GO237" s="15"/>
      <c r="GP237" s="15"/>
      <c r="GQ237" s="15"/>
      <c r="GR237" s="15"/>
      <c r="GS237" s="15"/>
      <c r="GT237" s="15"/>
      <c r="GU237" s="15"/>
      <c r="GV237" s="15"/>
      <c r="GW237" s="15"/>
      <c r="GX237" s="15"/>
      <c r="GY237" s="15"/>
      <c r="GZ237" s="15"/>
      <c r="HA237" s="15"/>
      <c r="HB237" s="15"/>
      <c r="HC237" s="15"/>
      <c r="HD237" s="15"/>
      <c r="HE237" s="15"/>
      <c r="HF237" s="15"/>
      <c r="HG237" s="15"/>
      <c r="HH237" s="15"/>
      <c r="HI237" s="15"/>
      <c r="HJ237" s="15"/>
      <c r="HK237" s="15"/>
      <c r="HL237" s="15"/>
      <c r="HM237" s="15"/>
      <c r="HN237" s="15"/>
      <c r="HO237" s="15"/>
      <c r="HP237" s="15"/>
      <c r="HQ237" s="15"/>
      <c r="HR237" s="15"/>
      <c r="HS237" s="15"/>
      <c r="HT237" s="15"/>
      <c r="HU237" s="15"/>
      <c r="HV237" s="15"/>
      <c r="HW237" s="15"/>
      <c r="HX237" s="15"/>
      <c r="HY237" s="15"/>
      <c r="HZ237" s="15"/>
      <c r="IA237" s="15"/>
      <c r="IB237" s="15"/>
      <c r="IC237" s="15"/>
      <c r="ID237" s="15"/>
      <c r="IE237" s="15"/>
      <c r="IF237" s="15"/>
      <c r="IG237" s="15"/>
      <c r="IH237" s="15"/>
      <c r="II237" s="15"/>
      <c r="IJ237" s="15"/>
      <c r="IK237" s="15"/>
      <c r="IL237" s="15"/>
      <c r="IM237" s="15"/>
      <c r="IN237" s="15"/>
      <c r="IO237" s="15"/>
      <c r="IP237" s="15"/>
      <c r="IQ237" s="15"/>
      <c r="IR237" s="15"/>
      <c r="IS237" s="15"/>
      <c r="IT237" s="15"/>
      <c r="IU237" s="15"/>
      <c r="IV237" s="15"/>
      <c r="IW237" s="15"/>
      <c r="IX237" s="15"/>
    </row>
    <row r="238" s="8" customFormat="1" ht="15.85" spans="1:258">
      <c r="A238" s="13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36"/>
      <c r="AN238" s="14"/>
      <c r="AO238" s="36"/>
      <c r="AP238" s="36"/>
      <c r="AQ238" s="41"/>
      <c r="AR238" s="14"/>
      <c r="AS238" s="14"/>
      <c r="AT238" s="14"/>
      <c r="AU238" s="40"/>
      <c r="AV238" s="40"/>
      <c r="AW238" s="14"/>
      <c r="AX238" s="40"/>
      <c r="AY238" s="40"/>
      <c r="AZ238" s="40"/>
      <c r="BA238" s="40"/>
      <c r="BB238" s="46">
        <f>SUM(BB154:BB237)</f>
        <v>590352.5</v>
      </c>
      <c r="BC238" s="14"/>
      <c r="BD238" s="44"/>
      <c r="BE238" s="7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  <c r="ED238" s="15"/>
      <c r="EE238" s="15"/>
      <c r="EF238" s="15"/>
      <c r="EG238" s="15"/>
      <c r="EH238" s="15"/>
      <c r="EI238" s="15"/>
      <c r="EJ238" s="15"/>
      <c r="EK238" s="15"/>
      <c r="EL238" s="15"/>
      <c r="EM238" s="15"/>
      <c r="EN238" s="15"/>
      <c r="EO238" s="15"/>
      <c r="EP238" s="15"/>
      <c r="EQ238" s="15"/>
      <c r="ER238" s="15"/>
      <c r="ES238" s="15"/>
      <c r="ET238" s="15"/>
      <c r="EU238" s="15"/>
      <c r="EV238" s="15"/>
      <c r="EW238" s="15"/>
      <c r="EX238" s="15"/>
      <c r="EY238" s="15"/>
      <c r="EZ238" s="15"/>
      <c r="FA238" s="15"/>
      <c r="FB238" s="15"/>
      <c r="FC238" s="15"/>
      <c r="FD238" s="15"/>
      <c r="FE238" s="15"/>
      <c r="FF238" s="15"/>
      <c r="FG238" s="15"/>
      <c r="FH238" s="15"/>
      <c r="FI238" s="15"/>
      <c r="FJ238" s="15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  <c r="GE238" s="15"/>
      <c r="GF238" s="15"/>
      <c r="GG238" s="15"/>
      <c r="GH238" s="15"/>
      <c r="GI238" s="15"/>
      <c r="GJ238" s="15"/>
      <c r="GK238" s="15"/>
      <c r="GL238" s="15"/>
      <c r="GM238" s="15"/>
      <c r="GN238" s="15"/>
      <c r="GO238" s="15"/>
      <c r="GP238" s="15"/>
      <c r="GQ238" s="15"/>
      <c r="GR238" s="15"/>
      <c r="GS238" s="15"/>
      <c r="GT238" s="15"/>
      <c r="GU238" s="15"/>
      <c r="GV238" s="15"/>
      <c r="GW238" s="15"/>
      <c r="GX238" s="15"/>
      <c r="GY238" s="15"/>
      <c r="GZ238" s="15"/>
      <c r="HA238" s="15"/>
      <c r="HB238" s="15"/>
      <c r="HC238" s="15"/>
      <c r="HD238" s="15"/>
      <c r="HE238" s="15"/>
      <c r="HF238" s="15"/>
      <c r="HG238" s="15"/>
      <c r="HH238" s="15"/>
      <c r="HI238" s="15"/>
      <c r="HJ238" s="15"/>
      <c r="HK238" s="15"/>
      <c r="HL238" s="15"/>
      <c r="HM238" s="15"/>
      <c r="HN238" s="15"/>
      <c r="HO238" s="15"/>
      <c r="HP238" s="15"/>
      <c r="HQ238" s="15"/>
      <c r="HR238" s="15"/>
      <c r="HS238" s="15"/>
      <c r="HT238" s="15"/>
      <c r="HU238" s="15"/>
      <c r="HV238" s="15"/>
      <c r="HW238" s="15"/>
      <c r="HX238" s="15"/>
      <c r="HY238" s="15"/>
      <c r="HZ238" s="15"/>
      <c r="IA238" s="15"/>
      <c r="IB238" s="15"/>
      <c r="IC238" s="15"/>
      <c r="ID238" s="15"/>
      <c r="IE238" s="15"/>
      <c r="IF238" s="15"/>
      <c r="IG238" s="15"/>
      <c r="IH238" s="15"/>
      <c r="II238" s="15"/>
      <c r="IJ238" s="15"/>
      <c r="IK238" s="15"/>
      <c r="IL238" s="15"/>
      <c r="IM238" s="15"/>
      <c r="IN238" s="15"/>
      <c r="IO238" s="15"/>
      <c r="IP238" s="15"/>
      <c r="IQ238" s="15"/>
      <c r="IR238" s="15"/>
      <c r="IS238" s="15"/>
      <c r="IT238" s="15"/>
      <c r="IU238" s="15"/>
      <c r="IV238" s="15"/>
      <c r="IW238" s="15"/>
      <c r="IX238" s="15"/>
    </row>
    <row r="239" s="8" customFormat="1" ht="15.85" spans="1:258">
      <c r="A239" s="13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36"/>
      <c r="AN239" s="14"/>
      <c r="AO239" s="36"/>
      <c r="AP239" s="36"/>
      <c r="AQ239" s="41"/>
      <c r="AR239" s="14"/>
      <c r="AS239" s="14"/>
      <c r="AT239" s="14"/>
      <c r="AU239" s="40"/>
      <c r="AV239" s="40"/>
      <c r="AW239" s="14"/>
      <c r="AX239" s="40"/>
      <c r="AY239" s="40"/>
      <c r="AZ239" s="40"/>
      <c r="BA239" s="40"/>
      <c r="BB239" s="40"/>
      <c r="BC239" s="14"/>
      <c r="BD239" s="44"/>
      <c r="BE239" s="7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  <c r="ED239" s="15"/>
      <c r="EE239" s="15"/>
      <c r="EF239" s="15"/>
      <c r="EG239" s="15"/>
      <c r="EH239" s="15"/>
      <c r="EI239" s="15"/>
      <c r="EJ239" s="15"/>
      <c r="EK239" s="15"/>
      <c r="EL239" s="15"/>
      <c r="EM239" s="15"/>
      <c r="EN239" s="15"/>
      <c r="EO239" s="15"/>
      <c r="EP239" s="15"/>
      <c r="EQ239" s="15"/>
      <c r="ER239" s="15"/>
      <c r="ES239" s="15"/>
      <c r="ET239" s="15"/>
      <c r="EU239" s="15"/>
      <c r="EV239" s="15"/>
      <c r="EW239" s="15"/>
      <c r="EX239" s="15"/>
      <c r="EY239" s="15"/>
      <c r="EZ239" s="15"/>
      <c r="FA239" s="15"/>
      <c r="FB239" s="15"/>
      <c r="FC239" s="15"/>
      <c r="FD239" s="15"/>
      <c r="FE239" s="15"/>
      <c r="FF239" s="15"/>
      <c r="FG239" s="15"/>
      <c r="FH239" s="15"/>
      <c r="FI239" s="15"/>
      <c r="FJ239" s="15"/>
      <c r="FK239" s="15"/>
      <c r="FL239" s="15"/>
      <c r="FM239" s="15"/>
      <c r="FN239" s="15"/>
      <c r="FO239" s="15"/>
      <c r="FP239" s="15"/>
      <c r="FQ239" s="15"/>
      <c r="FR239" s="15"/>
      <c r="FS239" s="15"/>
      <c r="FT239" s="15"/>
      <c r="FU239" s="15"/>
      <c r="FV239" s="15"/>
      <c r="FW239" s="15"/>
      <c r="FX239" s="15"/>
      <c r="FY239" s="15"/>
      <c r="FZ239" s="15"/>
      <c r="GA239" s="15"/>
      <c r="GB239" s="15"/>
      <c r="GC239" s="15"/>
      <c r="GD239" s="15"/>
      <c r="GE239" s="15"/>
      <c r="GF239" s="15"/>
      <c r="GG239" s="15"/>
      <c r="GH239" s="15"/>
      <c r="GI239" s="15"/>
      <c r="GJ239" s="15"/>
      <c r="GK239" s="15"/>
      <c r="GL239" s="15"/>
      <c r="GM239" s="15"/>
      <c r="GN239" s="15"/>
      <c r="GO239" s="15"/>
      <c r="GP239" s="15"/>
      <c r="GQ239" s="15"/>
      <c r="GR239" s="15"/>
      <c r="GS239" s="15"/>
      <c r="GT239" s="15"/>
      <c r="GU239" s="15"/>
      <c r="GV239" s="15"/>
      <c r="GW239" s="15"/>
      <c r="GX239" s="15"/>
      <c r="GY239" s="15"/>
      <c r="GZ239" s="15"/>
      <c r="HA239" s="15"/>
      <c r="HB239" s="15"/>
      <c r="HC239" s="15"/>
      <c r="HD239" s="15"/>
      <c r="HE239" s="15"/>
      <c r="HF239" s="15"/>
      <c r="HG239" s="15"/>
      <c r="HH239" s="15"/>
      <c r="HI239" s="15"/>
      <c r="HJ239" s="15"/>
      <c r="HK239" s="15"/>
      <c r="HL239" s="15"/>
      <c r="HM239" s="15"/>
      <c r="HN239" s="15"/>
      <c r="HO239" s="15"/>
      <c r="HP239" s="15"/>
      <c r="HQ239" s="15"/>
      <c r="HR239" s="15"/>
      <c r="HS239" s="15"/>
      <c r="HT239" s="15"/>
      <c r="HU239" s="15"/>
      <c r="HV239" s="15"/>
      <c r="HW239" s="15"/>
      <c r="HX239" s="15"/>
      <c r="HY239" s="15"/>
      <c r="HZ239" s="15"/>
      <c r="IA239" s="15"/>
      <c r="IB239" s="15"/>
      <c r="IC239" s="15"/>
      <c r="ID239" s="15"/>
      <c r="IE239" s="15"/>
      <c r="IF239" s="15"/>
      <c r="IG239" s="15"/>
      <c r="IH239" s="15"/>
      <c r="II239" s="15"/>
      <c r="IJ239" s="15"/>
      <c r="IK239" s="15"/>
      <c r="IL239" s="15"/>
      <c r="IM239" s="15"/>
      <c r="IN239" s="15"/>
      <c r="IO239" s="15"/>
      <c r="IP239" s="15"/>
      <c r="IQ239" s="15"/>
      <c r="IR239" s="15"/>
      <c r="IS239" s="15"/>
      <c r="IT239" s="15"/>
      <c r="IU239" s="15"/>
      <c r="IV239" s="15"/>
      <c r="IW239" s="15"/>
      <c r="IX239" s="15"/>
    </row>
    <row r="240" ht="15.85" spans="1:258">
      <c r="A240" s="13">
        <v>722</v>
      </c>
      <c r="B240" s="14" t="s">
        <v>364</v>
      </c>
      <c r="C240" s="14" t="s">
        <v>120</v>
      </c>
      <c r="D240" s="14"/>
      <c r="E240" s="14">
        <v>712617226</v>
      </c>
      <c r="F240" s="14"/>
      <c r="G240" s="14">
        <v>1.5</v>
      </c>
      <c r="H240" s="14">
        <v>2</v>
      </c>
      <c r="I240" s="14">
        <v>2</v>
      </c>
      <c r="J240" s="14">
        <v>2.5</v>
      </c>
      <c r="K240" s="14"/>
      <c r="L240" s="14">
        <v>2.5</v>
      </c>
      <c r="M240" s="14">
        <v>3</v>
      </c>
      <c r="N240" s="14">
        <v>2</v>
      </c>
      <c r="O240" s="14">
        <v>2</v>
      </c>
      <c r="P240" s="14">
        <v>2.5</v>
      </c>
      <c r="Q240" s="14">
        <v>1.5</v>
      </c>
      <c r="R240" s="14">
        <v>2</v>
      </c>
      <c r="S240" s="14">
        <v>2</v>
      </c>
      <c r="T240" s="14">
        <v>2</v>
      </c>
      <c r="U240" s="14"/>
      <c r="V240" s="14">
        <v>2</v>
      </c>
      <c r="W240" s="14">
        <v>2</v>
      </c>
      <c r="X240" s="14"/>
      <c r="Y240" s="14">
        <v>2</v>
      </c>
      <c r="Z240" s="14"/>
      <c r="AA240" s="14"/>
      <c r="AB240" s="14">
        <v>1.5</v>
      </c>
      <c r="AC240" s="14"/>
      <c r="AD240" s="14"/>
      <c r="AE240" s="14"/>
      <c r="AF240" s="14">
        <v>2.5</v>
      </c>
      <c r="AG240" s="14">
        <v>2</v>
      </c>
      <c r="AH240" s="14">
        <v>3</v>
      </c>
      <c r="AI240" s="14"/>
      <c r="AJ240" s="14"/>
      <c r="AK240" s="14">
        <f>SUM(F240:AJ240)</f>
        <v>42.5</v>
      </c>
      <c r="AL240" s="14">
        <v>35</v>
      </c>
      <c r="AM240" s="36">
        <f>AK240*AL240</f>
        <v>1487.5</v>
      </c>
      <c r="AN240" s="14">
        <v>0</v>
      </c>
      <c r="AO240" s="36">
        <v>100</v>
      </c>
      <c r="AP240" s="36">
        <v>100</v>
      </c>
      <c r="AQ240" s="41"/>
      <c r="AR240" s="14"/>
      <c r="AS240" s="14"/>
      <c r="AT240" s="14"/>
      <c r="AU240" s="40">
        <f>AO240+AP240+AQ240+AR240+AS240+AT240+AX240</f>
        <v>242.5</v>
      </c>
      <c r="AV240" s="40">
        <f>AN240-AQ240</f>
        <v>0</v>
      </c>
      <c r="AW240" s="14">
        <v>383</v>
      </c>
      <c r="AX240" s="40">
        <f>AK240</f>
        <v>42.5</v>
      </c>
      <c r="AY240" s="40">
        <f>AW240+AX240</f>
        <v>425.5</v>
      </c>
      <c r="AZ240" s="40">
        <f>AO240</f>
        <v>100</v>
      </c>
      <c r="BA240" s="40">
        <f>AP240</f>
        <v>100</v>
      </c>
      <c r="BB240" s="40">
        <f>AM240-AU240</f>
        <v>1245</v>
      </c>
      <c r="BC240" s="14" t="s">
        <v>365</v>
      </c>
      <c r="BD240" s="44">
        <v>501421200728</v>
      </c>
      <c r="BE240" s="7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  <c r="ED240" s="15"/>
      <c r="EE240" s="15"/>
      <c r="EF240" s="15"/>
      <c r="EG240" s="15"/>
      <c r="EH240" s="15"/>
      <c r="EI240" s="15"/>
      <c r="EJ240" s="15"/>
      <c r="EK240" s="15"/>
      <c r="EL240" s="15"/>
      <c r="EM240" s="15"/>
      <c r="EN240" s="15"/>
      <c r="EO240" s="15"/>
      <c r="EP240" s="15"/>
      <c r="EQ240" s="15"/>
      <c r="ER240" s="15"/>
      <c r="ES240" s="15"/>
      <c r="ET240" s="15"/>
      <c r="EU240" s="15"/>
      <c r="EV240" s="15"/>
      <c r="EW240" s="15"/>
      <c r="EX240" s="15"/>
      <c r="EY240" s="15"/>
      <c r="EZ240" s="15"/>
      <c r="FA240" s="15"/>
      <c r="FB240" s="15"/>
      <c r="FC240" s="15"/>
      <c r="FD240" s="15"/>
      <c r="FE240" s="15"/>
      <c r="FF240" s="15"/>
      <c r="FG240" s="15"/>
      <c r="FH240" s="15"/>
      <c r="FI240" s="15"/>
      <c r="FJ240" s="15"/>
      <c r="FK240" s="15"/>
      <c r="FL240" s="15"/>
      <c r="FM240" s="15"/>
      <c r="FN240" s="15"/>
      <c r="FO240" s="15"/>
      <c r="FP240" s="15"/>
      <c r="FQ240" s="15"/>
      <c r="FR240" s="15"/>
      <c r="FS240" s="15"/>
      <c r="FT240" s="15"/>
      <c r="FU240" s="15"/>
      <c r="FV240" s="15"/>
      <c r="FW240" s="15"/>
      <c r="FX240" s="15"/>
      <c r="FY240" s="15"/>
      <c r="FZ240" s="15"/>
      <c r="GA240" s="15"/>
      <c r="GB240" s="15"/>
      <c r="GC240" s="15"/>
      <c r="GD240" s="15"/>
      <c r="GE240" s="15"/>
      <c r="GF240" s="15"/>
      <c r="GG240" s="15"/>
      <c r="GH240" s="15"/>
      <c r="GI240" s="15"/>
      <c r="GJ240" s="15"/>
      <c r="GK240" s="15"/>
      <c r="GL240" s="15"/>
      <c r="GM240" s="15"/>
      <c r="GN240" s="15"/>
      <c r="GO240" s="15"/>
      <c r="GP240" s="15"/>
      <c r="GQ240" s="15"/>
      <c r="GR240" s="15"/>
      <c r="GS240" s="15"/>
      <c r="GT240" s="15"/>
      <c r="GU240" s="15"/>
      <c r="GV240" s="15"/>
      <c r="GW240" s="15"/>
      <c r="GX240" s="15"/>
      <c r="GY240" s="15"/>
      <c r="GZ240" s="15"/>
      <c r="HA240" s="15"/>
      <c r="HB240" s="15"/>
      <c r="HC240" s="15"/>
      <c r="HD240" s="15"/>
      <c r="HE240" s="15"/>
      <c r="HF240" s="15"/>
      <c r="HG240" s="15"/>
      <c r="HH240" s="15"/>
      <c r="HI240" s="15"/>
      <c r="HJ240" s="15"/>
      <c r="HK240" s="15"/>
      <c r="HL240" s="15"/>
      <c r="HM240" s="15"/>
      <c r="HN240" s="15"/>
      <c r="HO240" s="15"/>
      <c r="HP240" s="15"/>
      <c r="HQ240" s="15"/>
      <c r="HR240" s="15"/>
      <c r="HS240" s="15"/>
      <c r="HT240" s="15"/>
      <c r="HU240" s="15"/>
      <c r="HV240" s="15"/>
      <c r="HW240" s="15"/>
      <c r="HX240" s="15"/>
      <c r="HY240" s="15"/>
      <c r="HZ240" s="15"/>
      <c r="IA240" s="15"/>
      <c r="IB240" s="15"/>
      <c r="IC240" s="15"/>
      <c r="ID240" s="15"/>
      <c r="IE240" s="15"/>
      <c r="IF240" s="15"/>
      <c r="IG240" s="15"/>
      <c r="IH240" s="15"/>
      <c r="II240" s="15"/>
      <c r="IJ240" s="15"/>
      <c r="IK240" s="15"/>
      <c r="IL240" s="15"/>
      <c r="IM240" s="15"/>
      <c r="IN240" s="15"/>
      <c r="IO240" s="15"/>
      <c r="IP240" s="15"/>
      <c r="IQ240" s="15"/>
      <c r="IR240" s="15"/>
      <c r="IS240" s="15"/>
      <c r="IT240" s="15"/>
      <c r="IU240" s="15"/>
      <c r="IV240" s="15"/>
      <c r="IW240" s="15"/>
      <c r="IX240" s="15"/>
    </row>
    <row r="241" ht="15.85" spans="1:258">
      <c r="A241" s="13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36"/>
      <c r="AN241" s="14"/>
      <c r="AO241" s="36"/>
      <c r="AP241" s="36"/>
      <c r="AQ241" s="41"/>
      <c r="AR241" s="14"/>
      <c r="AS241" s="14"/>
      <c r="AT241" s="14"/>
      <c r="AU241" s="40"/>
      <c r="AV241" s="40"/>
      <c r="AW241" s="14"/>
      <c r="AX241" s="40"/>
      <c r="AY241" s="40"/>
      <c r="AZ241" s="40"/>
      <c r="BA241" s="40"/>
      <c r="BB241" s="40">
        <f>SUM(BB240)</f>
        <v>1245</v>
      </c>
      <c r="BC241" s="14"/>
      <c r="BD241" s="44"/>
      <c r="BE241" s="7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  <c r="EC241" s="15"/>
      <c r="ED241" s="15"/>
      <c r="EE241" s="15"/>
      <c r="EF241" s="15"/>
      <c r="EG241" s="15"/>
      <c r="EH241" s="15"/>
      <c r="EI241" s="15"/>
      <c r="EJ241" s="15"/>
      <c r="EK241" s="15"/>
      <c r="EL241" s="15"/>
      <c r="EM241" s="15"/>
      <c r="EN241" s="15"/>
      <c r="EO241" s="15"/>
      <c r="EP241" s="15"/>
      <c r="EQ241" s="15"/>
      <c r="ER241" s="15"/>
      <c r="ES241" s="15"/>
      <c r="ET241" s="15"/>
      <c r="EU241" s="15"/>
      <c r="EV241" s="15"/>
      <c r="EW241" s="15"/>
      <c r="EX241" s="15"/>
      <c r="EY241" s="15"/>
      <c r="EZ241" s="15"/>
      <c r="FA241" s="15"/>
      <c r="FB241" s="15"/>
      <c r="FC241" s="15"/>
      <c r="FD241" s="15"/>
      <c r="FE241" s="15"/>
      <c r="FF241" s="15"/>
      <c r="FG241" s="15"/>
      <c r="FH241" s="15"/>
      <c r="FI241" s="15"/>
      <c r="FJ241" s="15"/>
      <c r="FK241" s="15"/>
      <c r="FL241" s="15"/>
      <c r="FM241" s="15"/>
      <c r="FN241" s="15"/>
      <c r="FO241" s="15"/>
      <c r="FP241" s="15"/>
      <c r="FQ241" s="15"/>
      <c r="FR241" s="15"/>
      <c r="FS241" s="15"/>
      <c r="FT241" s="15"/>
      <c r="FU241" s="15"/>
      <c r="FV241" s="15"/>
      <c r="FW241" s="15"/>
      <c r="FX241" s="15"/>
      <c r="FY241" s="15"/>
      <c r="FZ241" s="15"/>
      <c r="GA241" s="15"/>
      <c r="GB241" s="15"/>
      <c r="GC241" s="15"/>
      <c r="GD241" s="15"/>
      <c r="GE241" s="15"/>
      <c r="GF241" s="15"/>
      <c r="GG241" s="15"/>
      <c r="GH241" s="15"/>
      <c r="GI241" s="15"/>
      <c r="GJ241" s="15"/>
      <c r="GK241" s="15"/>
      <c r="GL241" s="15"/>
      <c r="GM241" s="15"/>
      <c r="GN241" s="15"/>
      <c r="GO241" s="15"/>
      <c r="GP241" s="15"/>
      <c r="GQ241" s="15"/>
      <c r="GR241" s="15"/>
      <c r="GS241" s="15"/>
      <c r="GT241" s="15"/>
      <c r="GU241" s="15"/>
      <c r="GV241" s="15"/>
      <c r="GW241" s="15"/>
      <c r="GX241" s="15"/>
      <c r="GY241" s="15"/>
      <c r="GZ241" s="15"/>
      <c r="HA241" s="15"/>
      <c r="HB241" s="15"/>
      <c r="HC241" s="15"/>
      <c r="HD241" s="15"/>
      <c r="HE241" s="15"/>
      <c r="HF241" s="15"/>
      <c r="HG241" s="15"/>
      <c r="HH241" s="15"/>
      <c r="HI241" s="15"/>
      <c r="HJ241" s="15"/>
      <c r="HK241" s="15"/>
      <c r="HL241" s="15"/>
      <c r="HM241" s="15"/>
      <c r="HN241" s="15"/>
      <c r="HO241" s="15"/>
      <c r="HP241" s="15"/>
      <c r="HQ241" s="15"/>
      <c r="HR241" s="15"/>
      <c r="HS241" s="15"/>
      <c r="HT241" s="15"/>
      <c r="HU241" s="15"/>
      <c r="HV241" s="15"/>
      <c r="HW241" s="15"/>
      <c r="HX241" s="15"/>
      <c r="HY241" s="15"/>
      <c r="HZ241" s="15"/>
      <c r="IA241" s="15"/>
      <c r="IB241" s="15"/>
      <c r="IC241" s="15"/>
      <c r="ID241" s="15"/>
      <c r="IE241" s="15"/>
      <c r="IF241" s="15"/>
      <c r="IG241" s="15"/>
      <c r="IH241" s="15"/>
      <c r="II241" s="15"/>
      <c r="IJ241" s="15"/>
      <c r="IK241" s="15"/>
      <c r="IL241" s="15"/>
      <c r="IM241" s="15"/>
      <c r="IN241" s="15"/>
      <c r="IO241" s="15"/>
      <c r="IP241" s="15"/>
      <c r="IQ241" s="15"/>
      <c r="IR241" s="15"/>
      <c r="IS241" s="15"/>
      <c r="IT241" s="15"/>
      <c r="IU241" s="15"/>
      <c r="IV241" s="15"/>
      <c r="IW241" s="15"/>
      <c r="IX241" s="15"/>
    </row>
    <row r="242" ht="15.85" spans="1:258">
      <c r="A242" s="13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36"/>
      <c r="AN242" s="14"/>
      <c r="AO242" s="36"/>
      <c r="AP242" s="36"/>
      <c r="AQ242" s="41"/>
      <c r="AR242" s="14"/>
      <c r="AS242" s="14"/>
      <c r="AT242" s="14"/>
      <c r="AU242" s="40"/>
      <c r="AV242" s="40"/>
      <c r="AW242" s="14"/>
      <c r="AX242" s="40"/>
      <c r="AY242" s="40"/>
      <c r="AZ242" s="40"/>
      <c r="BA242" s="40"/>
      <c r="BB242" s="40"/>
      <c r="BC242" s="14"/>
      <c r="BD242" s="44"/>
      <c r="BE242" s="7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/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/>
      <c r="FK242" s="15"/>
      <c r="FL242" s="15"/>
      <c r="FM242" s="15"/>
      <c r="FN242" s="15"/>
      <c r="FO242" s="15"/>
      <c r="FP242" s="15"/>
      <c r="FQ242" s="15"/>
      <c r="FR242" s="15"/>
      <c r="FS242" s="15"/>
      <c r="FT242" s="15"/>
      <c r="FU242" s="15"/>
      <c r="FV242" s="15"/>
      <c r="FW242" s="15"/>
      <c r="FX242" s="15"/>
      <c r="FY242" s="15"/>
      <c r="FZ242" s="15"/>
      <c r="GA242" s="15"/>
      <c r="GB242" s="15"/>
      <c r="GC242" s="15"/>
      <c r="GD242" s="15"/>
      <c r="GE242" s="15"/>
      <c r="GF242" s="15"/>
      <c r="GG242" s="15"/>
      <c r="GH242" s="15"/>
      <c r="GI242" s="15"/>
      <c r="GJ242" s="15"/>
      <c r="GK242" s="15"/>
      <c r="GL242" s="15"/>
      <c r="GM242" s="15"/>
      <c r="GN242" s="15"/>
      <c r="GO242" s="15"/>
      <c r="GP242" s="15"/>
      <c r="GQ242" s="15"/>
      <c r="GR242" s="15"/>
      <c r="GS242" s="15"/>
      <c r="GT242" s="15"/>
      <c r="GU242" s="15"/>
      <c r="GV242" s="15"/>
      <c r="GW242" s="15"/>
      <c r="GX242" s="15"/>
      <c r="GY242" s="15"/>
      <c r="GZ242" s="15"/>
      <c r="HA242" s="15"/>
      <c r="HB242" s="15"/>
      <c r="HC242" s="15"/>
      <c r="HD242" s="15"/>
      <c r="HE242" s="15"/>
      <c r="HF242" s="15"/>
      <c r="HG242" s="15"/>
      <c r="HH242" s="15"/>
      <c r="HI242" s="15"/>
      <c r="HJ242" s="15"/>
      <c r="HK242" s="15"/>
      <c r="HL242" s="15"/>
      <c r="HM242" s="15"/>
      <c r="HN242" s="15"/>
      <c r="HO242" s="15"/>
      <c r="HP242" s="15"/>
      <c r="HQ242" s="15"/>
      <c r="HR242" s="15"/>
      <c r="HS242" s="15"/>
      <c r="HT242" s="15"/>
      <c r="HU242" s="15"/>
      <c r="HV242" s="15"/>
      <c r="HW242" s="15"/>
      <c r="HX242" s="15"/>
      <c r="HY242" s="15"/>
      <c r="HZ242" s="15"/>
      <c r="IA242" s="15"/>
      <c r="IB242" s="15"/>
      <c r="IC242" s="15"/>
      <c r="ID242" s="15"/>
      <c r="IE242" s="15"/>
      <c r="IF242" s="15"/>
      <c r="IG242" s="15"/>
      <c r="IH242" s="15"/>
      <c r="II242" s="15"/>
      <c r="IJ242" s="15"/>
      <c r="IK242" s="15"/>
      <c r="IL242" s="15"/>
      <c r="IM242" s="15"/>
      <c r="IN242" s="15"/>
      <c r="IO242" s="15"/>
      <c r="IP242" s="15"/>
      <c r="IQ242" s="15"/>
      <c r="IR242" s="15"/>
      <c r="IS242" s="15"/>
      <c r="IT242" s="15"/>
      <c r="IU242" s="15"/>
      <c r="IV242" s="15"/>
      <c r="IW242" s="15"/>
      <c r="IX242" s="15"/>
    </row>
    <row r="243" s="7" customFormat="1" ht="15.85" spans="1:56">
      <c r="A243" s="13">
        <v>37</v>
      </c>
      <c r="B243" s="19" t="s">
        <v>370</v>
      </c>
      <c r="C243" s="19" t="s">
        <v>36</v>
      </c>
      <c r="D243" s="19"/>
      <c r="E243" s="19"/>
      <c r="F243" s="19">
        <v>5</v>
      </c>
      <c r="G243" s="19">
        <v>5</v>
      </c>
      <c r="H243" s="19">
        <v>5</v>
      </c>
      <c r="I243" s="19">
        <v>5</v>
      </c>
      <c r="J243" s="19">
        <v>5</v>
      </c>
      <c r="K243" s="19">
        <v>5</v>
      </c>
      <c r="L243" s="19">
        <v>5.5</v>
      </c>
      <c r="M243" s="19">
        <v>5.5</v>
      </c>
      <c r="N243" s="19">
        <v>5.5</v>
      </c>
      <c r="O243" s="19">
        <v>5</v>
      </c>
      <c r="P243" s="19">
        <v>4</v>
      </c>
      <c r="Q243" s="19">
        <v>3</v>
      </c>
      <c r="R243" s="19">
        <v>6.5</v>
      </c>
      <c r="S243" s="19">
        <v>3</v>
      </c>
      <c r="T243" s="19">
        <v>4.5</v>
      </c>
      <c r="U243" s="19">
        <v>4.5</v>
      </c>
      <c r="V243" s="19">
        <v>4.5</v>
      </c>
      <c r="W243" s="19">
        <v>4.5</v>
      </c>
      <c r="X243" s="19">
        <v>4</v>
      </c>
      <c r="Y243" s="19">
        <v>6.5</v>
      </c>
      <c r="Z243" s="19">
        <v>4.5</v>
      </c>
      <c r="AA243" s="19">
        <v>5.5</v>
      </c>
      <c r="AB243" s="14">
        <v>4.5</v>
      </c>
      <c r="AC243" s="19">
        <v>4.5</v>
      </c>
      <c r="AD243" s="19">
        <v>4.5</v>
      </c>
      <c r="AE243" s="19">
        <v>5</v>
      </c>
      <c r="AF243" s="19">
        <v>5</v>
      </c>
      <c r="AG243" s="19">
        <v>4</v>
      </c>
      <c r="AH243" s="19">
        <v>5</v>
      </c>
      <c r="AI243" s="19">
        <v>5</v>
      </c>
      <c r="AJ243" s="19"/>
      <c r="AK243" s="14">
        <f t="shared" ref="AK243:AK263" si="80">SUM(F243:AJ243)</f>
        <v>144</v>
      </c>
      <c r="AL243" s="14">
        <v>35</v>
      </c>
      <c r="AM243" s="36">
        <f t="shared" ref="AM243:AM263" si="81">AK243*AL243</f>
        <v>5040</v>
      </c>
      <c r="AN243" s="39">
        <v>4534.5</v>
      </c>
      <c r="AO243" s="36">
        <v>0</v>
      </c>
      <c r="AP243" s="36">
        <v>100</v>
      </c>
      <c r="AQ243" s="41">
        <v>4535</v>
      </c>
      <c r="AR243" s="19"/>
      <c r="AS243" s="19"/>
      <c r="AT243" s="18"/>
      <c r="AU243" s="40">
        <f t="shared" ref="AU243:AU255" si="82">AO243+AP243+AQ243+AR243+AS243+AT243+AX243</f>
        <v>4779</v>
      </c>
      <c r="AV243" s="40">
        <v>0</v>
      </c>
      <c r="AW243" s="40">
        <v>337.5</v>
      </c>
      <c r="AX243" s="40">
        <f t="shared" ref="AX243:AX263" si="83">AK243</f>
        <v>144</v>
      </c>
      <c r="AY243" s="40">
        <f t="shared" ref="AY243:AY263" si="84">AW243+AX243</f>
        <v>481.5</v>
      </c>
      <c r="AZ243" s="40">
        <v>1000</v>
      </c>
      <c r="BA243" s="40">
        <v>600</v>
      </c>
      <c r="BB243" s="40">
        <f t="shared" ref="BB243:BB263" si="85">AM243-AU243</f>
        <v>261</v>
      </c>
      <c r="BC243" s="14" t="s">
        <v>367</v>
      </c>
      <c r="BD243" s="48">
        <v>68260401078901</v>
      </c>
    </row>
    <row r="244" ht="15.85" spans="1:258">
      <c r="A244" s="13">
        <v>50</v>
      </c>
      <c r="B244" s="19" t="s">
        <v>371</v>
      </c>
      <c r="C244" s="19" t="s">
        <v>36</v>
      </c>
      <c r="D244" s="19"/>
      <c r="E244" s="19"/>
      <c r="F244" s="19">
        <v>15.5</v>
      </c>
      <c r="G244" s="19">
        <v>14.5</v>
      </c>
      <c r="H244" s="19">
        <v>16</v>
      </c>
      <c r="I244" s="19">
        <v>16</v>
      </c>
      <c r="J244" s="19">
        <v>16</v>
      </c>
      <c r="K244" s="19">
        <v>16</v>
      </c>
      <c r="L244" s="19">
        <v>15.5</v>
      </c>
      <c r="M244" s="19">
        <v>15</v>
      </c>
      <c r="N244" s="19">
        <v>16.5</v>
      </c>
      <c r="O244" s="19">
        <v>17</v>
      </c>
      <c r="P244" s="19">
        <v>17</v>
      </c>
      <c r="Q244" s="19">
        <v>16.5</v>
      </c>
      <c r="R244" s="19">
        <v>16</v>
      </c>
      <c r="S244" s="19">
        <v>11.5</v>
      </c>
      <c r="T244" s="19">
        <v>14.5</v>
      </c>
      <c r="U244" s="19">
        <v>15.5</v>
      </c>
      <c r="V244" s="19">
        <v>14</v>
      </c>
      <c r="W244" s="19">
        <v>15.5</v>
      </c>
      <c r="X244" s="19">
        <v>16</v>
      </c>
      <c r="Y244" s="19">
        <v>16</v>
      </c>
      <c r="Z244" s="19">
        <v>16</v>
      </c>
      <c r="AA244" s="19">
        <v>15</v>
      </c>
      <c r="AB244" s="14">
        <v>15</v>
      </c>
      <c r="AC244" s="19">
        <v>15.5</v>
      </c>
      <c r="AD244" s="19">
        <v>15.5</v>
      </c>
      <c r="AE244" s="19">
        <v>15.5</v>
      </c>
      <c r="AF244" s="19">
        <v>14.5</v>
      </c>
      <c r="AG244" s="19">
        <v>14</v>
      </c>
      <c r="AH244" s="19">
        <v>13.5</v>
      </c>
      <c r="AI244" s="19">
        <v>15.5</v>
      </c>
      <c r="AJ244" s="19"/>
      <c r="AK244" s="14">
        <f t="shared" si="80"/>
        <v>460.5</v>
      </c>
      <c r="AL244" s="14">
        <v>35</v>
      </c>
      <c r="AM244" s="36">
        <f t="shared" si="81"/>
        <v>16117.5</v>
      </c>
      <c r="AN244" s="19">
        <v>0</v>
      </c>
      <c r="AO244" s="36">
        <v>100</v>
      </c>
      <c r="AP244" s="36">
        <v>100</v>
      </c>
      <c r="AQ244" s="41"/>
      <c r="AR244" s="19"/>
      <c r="AS244" s="19"/>
      <c r="AT244" s="18"/>
      <c r="AU244" s="40">
        <f t="shared" si="82"/>
        <v>660.5</v>
      </c>
      <c r="AV244" s="40">
        <f t="shared" ref="AV244:AV259" si="86">AN244-AQ244</f>
        <v>0</v>
      </c>
      <c r="AW244" s="40">
        <v>2549.5</v>
      </c>
      <c r="AX244" s="40">
        <f t="shared" si="83"/>
        <v>460.5</v>
      </c>
      <c r="AY244" s="40">
        <f t="shared" si="84"/>
        <v>3010</v>
      </c>
      <c r="AZ244" s="40">
        <f t="shared" ref="AZ244:BA246" si="87">AO244</f>
        <v>100</v>
      </c>
      <c r="BA244" s="40">
        <f t="shared" si="87"/>
        <v>100</v>
      </c>
      <c r="BB244" s="40">
        <f t="shared" si="85"/>
        <v>15457</v>
      </c>
      <c r="BC244" s="19" t="s">
        <v>367</v>
      </c>
      <c r="BD244" s="48">
        <v>682602200197401</v>
      </c>
      <c r="BE244" s="7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  <c r="EC244" s="15"/>
      <c r="ED244" s="15"/>
      <c r="EE244" s="15"/>
      <c r="EF244" s="15"/>
      <c r="EG244" s="15"/>
      <c r="EH244" s="15"/>
      <c r="EI244" s="15"/>
      <c r="EJ244" s="15"/>
      <c r="EK244" s="15"/>
      <c r="EL244" s="15"/>
      <c r="EM244" s="15"/>
      <c r="EN244" s="15"/>
      <c r="EO244" s="15"/>
      <c r="EP244" s="15"/>
      <c r="EQ244" s="15"/>
      <c r="ER244" s="15"/>
      <c r="ES244" s="15"/>
      <c r="ET244" s="15"/>
      <c r="EU244" s="15"/>
      <c r="EV244" s="15"/>
      <c r="EW244" s="15"/>
      <c r="EX244" s="15"/>
      <c r="EY244" s="15"/>
      <c r="EZ244" s="15"/>
      <c r="FA244" s="15"/>
      <c r="FB244" s="15"/>
      <c r="FC244" s="15"/>
      <c r="FD244" s="15"/>
      <c r="FE244" s="15"/>
      <c r="FF244" s="15"/>
      <c r="FG244" s="15"/>
      <c r="FH244" s="15"/>
      <c r="FI244" s="15"/>
      <c r="FJ244" s="15"/>
      <c r="FK244" s="15"/>
      <c r="FL244" s="15"/>
      <c r="FM244" s="15"/>
      <c r="FN244" s="15"/>
      <c r="FO244" s="15"/>
      <c r="FP244" s="15"/>
      <c r="FQ244" s="15"/>
      <c r="FR244" s="15"/>
      <c r="FS244" s="15"/>
      <c r="FT244" s="15"/>
      <c r="FU244" s="15"/>
      <c r="FV244" s="15"/>
      <c r="FW244" s="15"/>
      <c r="FX244" s="15"/>
      <c r="FY244" s="15"/>
      <c r="FZ244" s="15"/>
      <c r="GA244" s="15"/>
      <c r="GB244" s="15"/>
      <c r="GC244" s="15"/>
      <c r="GD244" s="15"/>
      <c r="GE244" s="15"/>
      <c r="GF244" s="15"/>
      <c r="GG244" s="15"/>
      <c r="GH244" s="15"/>
      <c r="GI244" s="15"/>
      <c r="GJ244" s="15"/>
      <c r="GK244" s="15"/>
      <c r="GL244" s="15"/>
      <c r="GM244" s="15"/>
      <c r="GN244" s="15"/>
      <c r="GO244" s="15"/>
      <c r="GP244" s="15"/>
      <c r="GQ244" s="15"/>
      <c r="GR244" s="15"/>
      <c r="GS244" s="15"/>
      <c r="GT244" s="15"/>
      <c r="GU244" s="15"/>
      <c r="GV244" s="15"/>
      <c r="GW244" s="15"/>
      <c r="GX244" s="15"/>
      <c r="GY244" s="15"/>
      <c r="GZ244" s="15"/>
      <c r="HA244" s="15"/>
      <c r="HB244" s="15"/>
      <c r="HC244" s="15"/>
      <c r="HD244" s="15"/>
      <c r="HE244" s="15"/>
      <c r="HF244" s="15"/>
      <c r="HG244" s="15"/>
      <c r="HH244" s="15"/>
      <c r="HI244" s="15"/>
      <c r="HJ244" s="15"/>
      <c r="HK244" s="15"/>
      <c r="HL244" s="15"/>
      <c r="HM244" s="15"/>
      <c r="HN244" s="15"/>
      <c r="HO244" s="15"/>
      <c r="HP244" s="15"/>
      <c r="HQ244" s="15"/>
      <c r="HR244" s="15"/>
      <c r="HS244" s="15"/>
      <c r="HT244" s="15"/>
      <c r="HU244" s="15"/>
      <c r="HV244" s="15"/>
      <c r="HW244" s="15"/>
      <c r="HX244" s="15"/>
      <c r="HY244" s="15"/>
      <c r="HZ244" s="15"/>
      <c r="IA244" s="15"/>
      <c r="IB244" s="15"/>
      <c r="IC244" s="15"/>
      <c r="ID244" s="15"/>
      <c r="IE244" s="15"/>
      <c r="IF244" s="15"/>
      <c r="IG244" s="15"/>
      <c r="IH244" s="15"/>
      <c r="II244" s="15"/>
      <c r="IJ244" s="15"/>
      <c r="IK244" s="15"/>
      <c r="IL244" s="15"/>
      <c r="IM244" s="15"/>
      <c r="IN244" s="15"/>
      <c r="IO244" s="15"/>
      <c r="IP244" s="15"/>
      <c r="IQ244" s="15"/>
      <c r="IR244" s="15"/>
      <c r="IS244" s="15"/>
      <c r="IT244" s="15"/>
      <c r="IU244" s="15"/>
      <c r="IV244" s="15"/>
      <c r="IW244" s="15"/>
      <c r="IX244" s="15"/>
    </row>
    <row r="245" s="7" customFormat="1" ht="15.85" spans="1:258">
      <c r="A245" s="13">
        <v>82</v>
      </c>
      <c r="B245" s="18" t="s">
        <v>372</v>
      </c>
      <c r="C245" s="19" t="s">
        <v>96</v>
      </c>
      <c r="D245" s="19"/>
      <c r="E245" s="19"/>
      <c r="F245" s="19">
        <v>6.5</v>
      </c>
      <c r="G245" s="19">
        <v>5.5</v>
      </c>
      <c r="H245" s="14">
        <v>6</v>
      </c>
      <c r="I245" s="19">
        <v>5.5</v>
      </c>
      <c r="J245" s="19">
        <v>6.5</v>
      </c>
      <c r="K245" s="19">
        <v>6.5</v>
      </c>
      <c r="L245" s="19">
        <v>5.5</v>
      </c>
      <c r="M245" s="19">
        <v>5.5</v>
      </c>
      <c r="N245" s="19">
        <v>5.5</v>
      </c>
      <c r="O245" s="19">
        <v>5.5</v>
      </c>
      <c r="P245" s="19">
        <v>6.5</v>
      </c>
      <c r="Q245" s="19">
        <v>7</v>
      </c>
      <c r="R245" s="19">
        <v>6.5</v>
      </c>
      <c r="S245" s="19">
        <v>6.5</v>
      </c>
      <c r="T245" s="19">
        <v>5.5</v>
      </c>
      <c r="U245" s="19">
        <v>6</v>
      </c>
      <c r="V245" s="19">
        <v>5</v>
      </c>
      <c r="W245" s="19">
        <v>5</v>
      </c>
      <c r="X245" s="19">
        <v>5</v>
      </c>
      <c r="Y245" s="19">
        <v>4</v>
      </c>
      <c r="Z245" s="19"/>
      <c r="AA245" s="19">
        <v>4.5</v>
      </c>
      <c r="AB245" s="14">
        <v>5</v>
      </c>
      <c r="AC245" s="19">
        <v>5</v>
      </c>
      <c r="AD245" s="19">
        <v>4.5</v>
      </c>
      <c r="AE245" s="19">
        <v>5</v>
      </c>
      <c r="AF245" s="19">
        <v>5.5</v>
      </c>
      <c r="AG245" s="14">
        <v>5.5</v>
      </c>
      <c r="AH245" s="19">
        <v>5.5</v>
      </c>
      <c r="AI245" s="19">
        <v>6</v>
      </c>
      <c r="AJ245" s="19"/>
      <c r="AK245" s="14">
        <f t="shared" si="80"/>
        <v>162</v>
      </c>
      <c r="AL245" s="14">
        <v>35</v>
      </c>
      <c r="AM245" s="36">
        <f t="shared" si="81"/>
        <v>5670</v>
      </c>
      <c r="AN245" s="19">
        <v>0</v>
      </c>
      <c r="AO245" s="36">
        <v>100</v>
      </c>
      <c r="AP245" s="36">
        <v>100</v>
      </c>
      <c r="AQ245" s="41"/>
      <c r="AR245" s="19"/>
      <c r="AS245" s="19"/>
      <c r="AT245" s="18"/>
      <c r="AU245" s="40">
        <f t="shared" si="82"/>
        <v>362</v>
      </c>
      <c r="AV245" s="40">
        <f t="shared" si="86"/>
        <v>0</v>
      </c>
      <c r="AW245" s="40">
        <v>569.5</v>
      </c>
      <c r="AX245" s="40">
        <f t="shared" si="83"/>
        <v>162</v>
      </c>
      <c r="AY245" s="40">
        <f t="shared" si="84"/>
        <v>731.5</v>
      </c>
      <c r="AZ245" s="40">
        <f t="shared" si="87"/>
        <v>100</v>
      </c>
      <c r="BA245" s="40">
        <f t="shared" si="87"/>
        <v>100</v>
      </c>
      <c r="BB245" s="40">
        <f t="shared" si="85"/>
        <v>5308</v>
      </c>
      <c r="BC245" s="19" t="s">
        <v>367</v>
      </c>
      <c r="BD245" s="48">
        <v>63260400000501</v>
      </c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  <c r="EC245" s="15"/>
      <c r="ED245" s="15"/>
      <c r="EE245" s="15"/>
      <c r="EF245" s="15"/>
      <c r="EG245" s="15"/>
      <c r="EH245" s="15"/>
      <c r="EI245" s="15"/>
      <c r="EJ245" s="15"/>
      <c r="EK245" s="15"/>
      <c r="EL245" s="15"/>
      <c r="EM245" s="15"/>
      <c r="EN245" s="15"/>
      <c r="EO245" s="15"/>
      <c r="EP245" s="15"/>
      <c r="EQ245" s="15"/>
      <c r="ER245" s="15"/>
      <c r="ES245" s="15"/>
      <c r="ET245" s="15"/>
      <c r="EU245" s="15"/>
      <c r="EV245" s="15"/>
      <c r="EW245" s="15"/>
      <c r="EX245" s="15"/>
      <c r="EY245" s="15"/>
      <c r="EZ245" s="15"/>
      <c r="FA245" s="15"/>
      <c r="FB245" s="15"/>
      <c r="FC245" s="15"/>
      <c r="FD245" s="15"/>
      <c r="FE245" s="15"/>
      <c r="FF245" s="15"/>
      <c r="FG245" s="15"/>
      <c r="FH245" s="15"/>
      <c r="FI245" s="15"/>
      <c r="FJ245" s="15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  <c r="GE245" s="15"/>
      <c r="GF245" s="15"/>
      <c r="GG245" s="15"/>
      <c r="GH245" s="15"/>
      <c r="GI245" s="15"/>
      <c r="GJ245" s="15"/>
      <c r="GK245" s="15"/>
      <c r="GL245" s="15"/>
      <c r="GM245" s="15"/>
      <c r="GN245" s="15"/>
      <c r="GO245" s="15"/>
      <c r="GP245" s="15"/>
      <c r="GQ245" s="15"/>
      <c r="GR245" s="15"/>
      <c r="GS245" s="15"/>
      <c r="GT245" s="15"/>
      <c r="GU245" s="15"/>
      <c r="GV245" s="15"/>
      <c r="GW245" s="15"/>
      <c r="GX245" s="15"/>
      <c r="GY245" s="15"/>
      <c r="GZ245" s="15"/>
      <c r="HA245" s="15"/>
      <c r="HB245" s="15"/>
      <c r="HC245" s="15"/>
      <c r="HD245" s="15"/>
      <c r="HE245" s="15"/>
      <c r="HF245" s="15"/>
      <c r="HG245" s="15"/>
      <c r="HH245" s="15"/>
      <c r="HI245" s="15"/>
      <c r="HJ245" s="15"/>
      <c r="HK245" s="15"/>
      <c r="HL245" s="15"/>
      <c r="HM245" s="15"/>
      <c r="HN245" s="15"/>
      <c r="HO245" s="15"/>
      <c r="HP245" s="15"/>
      <c r="HQ245" s="15"/>
      <c r="HR245" s="15"/>
      <c r="HS245" s="15"/>
      <c r="HT245" s="15"/>
      <c r="HU245" s="15"/>
      <c r="HV245" s="15"/>
      <c r="HW245" s="15"/>
      <c r="HX245" s="15"/>
      <c r="HY245" s="15"/>
      <c r="HZ245" s="15"/>
      <c r="IA245" s="15"/>
      <c r="IB245" s="15"/>
      <c r="IC245" s="15"/>
      <c r="ID245" s="15"/>
      <c r="IE245" s="15"/>
      <c r="IF245" s="15"/>
      <c r="IG245" s="15"/>
      <c r="IH245" s="15"/>
      <c r="II245" s="15"/>
      <c r="IJ245" s="15"/>
      <c r="IK245" s="15"/>
      <c r="IL245" s="15"/>
      <c r="IM245" s="15"/>
      <c r="IN245" s="15"/>
      <c r="IO245" s="15"/>
      <c r="IP245" s="15"/>
      <c r="IQ245" s="15"/>
      <c r="IR245" s="15"/>
      <c r="IS245" s="15"/>
      <c r="IT245" s="15"/>
      <c r="IU245" s="15"/>
      <c r="IV245" s="15"/>
      <c r="IW245" s="15"/>
      <c r="IX245" s="15"/>
    </row>
    <row r="246" ht="15.85" spans="1:258">
      <c r="A246" s="13">
        <v>173</v>
      </c>
      <c r="B246" s="20" t="s">
        <v>377</v>
      </c>
      <c r="C246" s="19" t="s">
        <v>81</v>
      </c>
      <c r="D246" s="19"/>
      <c r="E246" s="19"/>
      <c r="F246" s="19">
        <v>16</v>
      </c>
      <c r="G246" s="19">
        <v>12.5</v>
      </c>
      <c r="H246" s="19">
        <v>11.5</v>
      </c>
      <c r="I246" s="19">
        <v>14.5</v>
      </c>
      <c r="J246" s="19">
        <v>14</v>
      </c>
      <c r="K246" s="19">
        <v>14</v>
      </c>
      <c r="L246" s="19">
        <v>14</v>
      </c>
      <c r="M246" s="19">
        <v>14</v>
      </c>
      <c r="N246" s="19">
        <v>9.5</v>
      </c>
      <c r="O246" s="19">
        <v>13</v>
      </c>
      <c r="P246" s="19">
        <v>11</v>
      </c>
      <c r="Q246" s="19">
        <v>13.5</v>
      </c>
      <c r="R246" s="19">
        <v>13.5</v>
      </c>
      <c r="S246" s="19">
        <v>16</v>
      </c>
      <c r="T246" s="19">
        <v>14</v>
      </c>
      <c r="U246" s="19">
        <v>9</v>
      </c>
      <c r="V246" s="19">
        <v>10.5</v>
      </c>
      <c r="W246" s="19">
        <v>8</v>
      </c>
      <c r="X246" s="19">
        <v>9</v>
      </c>
      <c r="Y246" s="19">
        <v>13</v>
      </c>
      <c r="Z246" s="19">
        <v>18</v>
      </c>
      <c r="AA246" s="19">
        <v>5.5</v>
      </c>
      <c r="AB246" s="14">
        <v>16</v>
      </c>
      <c r="AC246" s="19">
        <v>15</v>
      </c>
      <c r="AD246" s="19">
        <v>16.5</v>
      </c>
      <c r="AE246" s="19">
        <v>16.5</v>
      </c>
      <c r="AF246" s="19">
        <v>16</v>
      </c>
      <c r="AG246" s="14">
        <v>19</v>
      </c>
      <c r="AH246" s="19">
        <v>19.5</v>
      </c>
      <c r="AI246" s="19">
        <v>20</v>
      </c>
      <c r="AJ246" s="19"/>
      <c r="AK246" s="14">
        <f t="shared" si="80"/>
        <v>412.5</v>
      </c>
      <c r="AL246" s="14">
        <v>35</v>
      </c>
      <c r="AM246" s="36">
        <f t="shared" si="81"/>
        <v>14437.5</v>
      </c>
      <c r="AN246" s="19">
        <v>0</v>
      </c>
      <c r="AO246" s="36">
        <v>100</v>
      </c>
      <c r="AP246" s="36">
        <v>100</v>
      </c>
      <c r="AQ246" s="41"/>
      <c r="AR246" s="19"/>
      <c r="AS246" s="19"/>
      <c r="AT246" s="18"/>
      <c r="AU246" s="40">
        <f t="shared" si="82"/>
        <v>612.5</v>
      </c>
      <c r="AV246" s="40">
        <f t="shared" si="86"/>
        <v>0</v>
      </c>
      <c r="AW246" s="40">
        <v>1737</v>
      </c>
      <c r="AX246" s="40">
        <f t="shared" si="83"/>
        <v>412.5</v>
      </c>
      <c r="AY246" s="40">
        <f t="shared" si="84"/>
        <v>2149.5</v>
      </c>
      <c r="AZ246" s="40">
        <f t="shared" si="87"/>
        <v>100</v>
      </c>
      <c r="BA246" s="40">
        <f t="shared" si="87"/>
        <v>100</v>
      </c>
      <c r="BB246" s="40">
        <f t="shared" si="85"/>
        <v>13825</v>
      </c>
      <c r="BC246" s="19" t="s">
        <v>367</v>
      </c>
      <c r="BD246" s="48">
        <v>682660200117101</v>
      </c>
      <c r="BE246" s="7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/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/>
      <c r="FK246" s="15"/>
      <c r="FL246" s="15"/>
      <c r="FM246" s="15"/>
      <c r="FN246" s="15"/>
      <c r="FO246" s="15"/>
      <c r="FP246" s="15"/>
      <c r="FQ246" s="15"/>
      <c r="FR246" s="15"/>
      <c r="FS246" s="15"/>
      <c r="FT246" s="15"/>
      <c r="FU246" s="15"/>
      <c r="FV246" s="15"/>
      <c r="FW246" s="15"/>
      <c r="FX246" s="15"/>
      <c r="FY246" s="15"/>
      <c r="FZ246" s="15"/>
      <c r="GA246" s="15"/>
      <c r="GB246" s="15"/>
      <c r="GC246" s="15"/>
      <c r="GD246" s="15"/>
      <c r="GE246" s="15"/>
      <c r="GF246" s="15"/>
      <c r="GG246" s="15"/>
      <c r="GH246" s="15"/>
      <c r="GI246" s="15"/>
      <c r="GJ246" s="15"/>
      <c r="GK246" s="15"/>
      <c r="GL246" s="15"/>
      <c r="GM246" s="15"/>
      <c r="GN246" s="15"/>
      <c r="GO246" s="15"/>
      <c r="GP246" s="15"/>
      <c r="GQ246" s="15"/>
      <c r="GR246" s="15"/>
      <c r="GS246" s="15"/>
      <c r="GT246" s="15"/>
      <c r="GU246" s="15"/>
      <c r="GV246" s="15"/>
      <c r="GW246" s="15"/>
      <c r="GX246" s="15"/>
      <c r="GY246" s="15"/>
      <c r="GZ246" s="15"/>
      <c r="HA246" s="15"/>
      <c r="HB246" s="15"/>
      <c r="HC246" s="15"/>
      <c r="HD246" s="15"/>
      <c r="HE246" s="15"/>
      <c r="HF246" s="15"/>
      <c r="HG246" s="15"/>
      <c r="HH246" s="15"/>
      <c r="HI246" s="15"/>
      <c r="HJ246" s="15"/>
      <c r="HK246" s="15"/>
      <c r="HL246" s="15"/>
      <c r="HM246" s="15"/>
      <c r="HN246" s="15"/>
      <c r="HO246" s="15"/>
      <c r="HP246" s="15"/>
      <c r="HQ246" s="15"/>
      <c r="HR246" s="15"/>
      <c r="HS246" s="15"/>
      <c r="HT246" s="15"/>
      <c r="HU246" s="15"/>
      <c r="HV246" s="15"/>
      <c r="HW246" s="15"/>
      <c r="HX246" s="15"/>
      <c r="HY246" s="15"/>
      <c r="HZ246" s="15"/>
      <c r="IA246" s="15"/>
      <c r="IB246" s="15"/>
      <c r="IC246" s="15"/>
      <c r="ID246" s="15"/>
      <c r="IE246" s="15"/>
      <c r="IF246" s="15"/>
      <c r="IG246" s="15"/>
      <c r="IH246" s="15"/>
      <c r="II246" s="15"/>
      <c r="IJ246" s="15"/>
      <c r="IK246" s="15"/>
      <c r="IL246" s="15"/>
      <c r="IM246" s="15"/>
      <c r="IN246" s="15"/>
      <c r="IO246" s="15"/>
      <c r="IP246" s="15"/>
      <c r="IQ246" s="15"/>
      <c r="IR246" s="15"/>
      <c r="IS246" s="15"/>
      <c r="IT246" s="15"/>
      <c r="IU246" s="15"/>
      <c r="IV246" s="15"/>
      <c r="IW246" s="15"/>
      <c r="IX246" s="15"/>
    </row>
    <row r="247" ht="15.85" spans="1:258">
      <c r="A247" s="13">
        <v>222</v>
      </c>
      <c r="B247" s="18" t="s">
        <v>366</v>
      </c>
      <c r="C247" s="19" t="s">
        <v>56</v>
      </c>
      <c r="D247" s="19"/>
      <c r="E247" s="19"/>
      <c r="F247" s="19">
        <v>12.5</v>
      </c>
      <c r="G247" s="19">
        <v>13</v>
      </c>
      <c r="H247" s="19">
        <v>14.5</v>
      </c>
      <c r="I247" s="19">
        <v>13.5</v>
      </c>
      <c r="J247" s="19">
        <v>14</v>
      </c>
      <c r="K247" s="19">
        <v>14</v>
      </c>
      <c r="L247" s="19">
        <v>12.5</v>
      </c>
      <c r="M247" s="19">
        <v>12.5</v>
      </c>
      <c r="N247" s="19">
        <v>13.5</v>
      </c>
      <c r="O247" s="19">
        <v>13.5</v>
      </c>
      <c r="P247" s="19">
        <v>14.5</v>
      </c>
      <c r="Q247" s="19">
        <v>13</v>
      </c>
      <c r="R247" s="19">
        <v>13</v>
      </c>
      <c r="S247" s="19">
        <v>12.5</v>
      </c>
      <c r="T247" s="19">
        <v>12.5</v>
      </c>
      <c r="U247" s="19">
        <v>12</v>
      </c>
      <c r="V247" s="19">
        <v>11.5</v>
      </c>
      <c r="W247" s="19">
        <v>11.5</v>
      </c>
      <c r="X247" s="19">
        <v>12.5</v>
      </c>
      <c r="Y247" s="19">
        <v>12.5</v>
      </c>
      <c r="Z247" s="19">
        <v>14</v>
      </c>
      <c r="AA247" s="19">
        <v>13.5</v>
      </c>
      <c r="AB247" s="14">
        <v>13</v>
      </c>
      <c r="AC247" s="19">
        <v>14</v>
      </c>
      <c r="AD247" s="19">
        <v>13</v>
      </c>
      <c r="AE247" s="19">
        <v>16</v>
      </c>
      <c r="AF247" s="19">
        <v>15</v>
      </c>
      <c r="AG247" s="19">
        <v>16</v>
      </c>
      <c r="AH247" s="19">
        <v>11.5</v>
      </c>
      <c r="AI247" s="19">
        <v>11</v>
      </c>
      <c r="AJ247" s="19"/>
      <c r="AK247" s="14">
        <f t="shared" si="80"/>
        <v>396</v>
      </c>
      <c r="AL247" s="14">
        <v>35</v>
      </c>
      <c r="AM247" s="36">
        <f t="shared" si="81"/>
        <v>13860</v>
      </c>
      <c r="AN247" s="19">
        <v>0</v>
      </c>
      <c r="AO247" s="36"/>
      <c r="AP247" s="36">
        <v>100</v>
      </c>
      <c r="AQ247" s="41"/>
      <c r="AR247" s="19"/>
      <c r="AS247" s="19"/>
      <c r="AT247" s="18">
        <v>2300</v>
      </c>
      <c r="AU247" s="40">
        <f t="shared" si="82"/>
        <v>2796</v>
      </c>
      <c r="AV247" s="40">
        <f t="shared" si="86"/>
        <v>0</v>
      </c>
      <c r="AW247" s="40">
        <v>2485.5</v>
      </c>
      <c r="AX247" s="40">
        <f t="shared" si="83"/>
        <v>396</v>
      </c>
      <c r="AY247" s="40">
        <f t="shared" si="84"/>
        <v>2881.5</v>
      </c>
      <c r="AZ247" s="40">
        <v>1000</v>
      </c>
      <c r="BA247" s="40">
        <v>1200</v>
      </c>
      <c r="BB247" s="40">
        <f t="shared" si="85"/>
        <v>11064</v>
      </c>
      <c r="BC247" s="45" t="s">
        <v>367</v>
      </c>
      <c r="BD247" s="48">
        <v>68260401393001</v>
      </c>
      <c r="BE247" s="7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  <c r="EC247" s="15"/>
      <c r="ED247" s="15"/>
      <c r="EE247" s="15"/>
      <c r="EF247" s="15"/>
      <c r="EG247" s="15"/>
      <c r="EH247" s="15"/>
      <c r="EI247" s="15"/>
      <c r="EJ247" s="15"/>
      <c r="EK247" s="15"/>
      <c r="EL247" s="15"/>
      <c r="EM247" s="15"/>
      <c r="EN247" s="15"/>
      <c r="EO247" s="15"/>
      <c r="EP247" s="15"/>
      <c r="EQ247" s="15"/>
      <c r="ER247" s="15"/>
      <c r="ES247" s="15"/>
      <c r="ET247" s="15"/>
      <c r="EU247" s="15"/>
      <c r="EV247" s="15"/>
      <c r="EW247" s="15"/>
      <c r="EX247" s="15"/>
      <c r="EY247" s="15"/>
      <c r="EZ247" s="15"/>
      <c r="FA247" s="15"/>
      <c r="FB247" s="15"/>
      <c r="FC247" s="15"/>
      <c r="FD247" s="15"/>
      <c r="FE247" s="15"/>
      <c r="FF247" s="15"/>
      <c r="FG247" s="15"/>
      <c r="FH247" s="15"/>
      <c r="FI247" s="15"/>
      <c r="FJ247" s="15"/>
      <c r="FK247" s="15"/>
      <c r="FL247" s="15"/>
      <c r="FM247" s="15"/>
      <c r="FN247" s="15"/>
      <c r="FO247" s="15"/>
      <c r="FP247" s="15"/>
      <c r="FQ247" s="15"/>
      <c r="FR247" s="15"/>
      <c r="FS247" s="15"/>
      <c r="FT247" s="15"/>
      <c r="FU247" s="15"/>
      <c r="FV247" s="15"/>
      <c r="FW247" s="15"/>
      <c r="FX247" s="15"/>
      <c r="FY247" s="15"/>
      <c r="FZ247" s="15"/>
      <c r="GA247" s="15"/>
      <c r="GB247" s="15"/>
      <c r="GC247" s="15"/>
      <c r="GD247" s="15"/>
      <c r="GE247" s="15"/>
      <c r="GF247" s="15"/>
      <c r="GG247" s="15"/>
      <c r="GH247" s="15"/>
      <c r="GI247" s="15"/>
      <c r="GJ247" s="15"/>
      <c r="GK247" s="15"/>
      <c r="GL247" s="15"/>
      <c r="GM247" s="15"/>
      <c r="GN247" s="15"/>
      <c r="GO247" s="15"/>
      <c r="GP247" s="15"/>
      <c r="GQ247" s="15"/>
      <c r="GR247" s="15"/>
      <c r="GS247" s="15"/>
      <c r="GT247" s="15"/>
      <c r="GU247" s="15"/>
      <c r="GV247" s="15"/>
      <c r="GW247" s="15"/>
      <c r="GX247" s="15"/>
      <c r="GY247" s="15"/>
      <c r="GZ247" s="15"/>
      <c r="HA247" s="15"/>
      <c r="HB247" s="15"/>
      <c r="HC247" s="15"/>
      <c r="HD247" s="15"/>
      <c r="HE247" s="15"/>
      <c r="HF247" s="15"/>
      <c r="HG247" s="15"/>
      <c r="HH247" s="15"/>
      <c r="HI247" s="15"/>
      <c r="HJ247" s="15"/>
      <c r="HK247" s="15"/>
      <c r="HL247" s="15"/>
      <c r="HM247" s="15"/>
      <c r="HN247" s="15"/>
      <c r="HO247" s="15"/>
      <c r="HP247" s="15"/>
      <c r="HQ247" s="15"/>
      <c r="HR247" s="15"/>
      <c r="HS247" s="15"/>
      <c r="HT247" s="15"/>
      <c r="HU247" s="15"/>
      <c r="HV247" s="15"/>
      <c r="HW247" s="15"/>
      <c r="HX247" s="15"/>
      <c r="HY247" s="15"/>
      <c r="HZ247" s="15"/>
      <c r="IA247" s="15"/>
      <c r="IB247" s="15"/>
      <c r="IC247" s="15"/>
      <c r="ID247" s="15"/>
      <c r="IE247" s="15"/>
      <c r="IF247" s="15"/>
      <c r="IG247" s="15"/>
      <c r="IH247" s="15"/>
      <c r="II247" s="15"/>
      <c r="IJ247" s="15"/>
      <c r="IK247" s="15"/>
      <c r="IL247" s="15"/>
      <c r="IM247" s="15"/>
      <c r="IN247" s="15"/>
      <c r="IO247" s="15"/>
      <c r="IP247" s="15"/>
      <c r="IQ247" s="15"/>
      <c r="IR247" s="15"/>
      <c r="IS247" s="15"/>
      <c r="IT247" s="15"/>
      <c r="IU247" s="15"/>
      <c r="IV247" s="15"/>
      <c r="IW247" s="15"/>
      <c r="IX247" s="15"/>
    </row>
    <row r="248" s="7" customFormat="1" ht="15.85" spans="1:258">
      <c r="A248" s="13">
        <v>267</v>
      </c>
      <c r="B248" s="18" t="s">
        <v>368</v>
      </c>
      <c r="C248" s="19" t="s">
        <v>70</v>
      </c>
      <c r="D248" s="19">
        <v>11057264</v>
      </c>
      <c r="E248" s="19" t="s">
        <v>1154</v>
      </c>
      <c r="F248" s="19">
        <v>10</v>
      </c>
      <c r="G248" s="19">
        <v>6</v>
      </c>
      <c r="H248" s="19">
        <v>12</v>
      </c>
      <c r="I248" s="19">
        <v>10</v>
      </c>
      <c r="J248" s="19">
        <v>12</v>
      </c>
      <c r="K248" s="19">
        <v>11</v>
      </c>
      <c r="L248" s="19">
        <v>13</v>
      </c>
      <c r="M248" s="19">
        <v>11.5</v>
      </c>
      <c r="N248" s="19">
        <v>14</v>
      </c>
      <c r="O248" s="19">
        <v>10.5</v>
      </c>
      <c r="P248" s="19">
        <v>13.5</v>
      </c>
      <c r="Q248" s="19">
        <v>15</v>
      </c>
      <c r="R248" s="19">
        <v>10.5</v>
      </c>
      <c r="S248" s="19">
        <v>10</v>
      </c>
      <c r="T248" s="19">
        <v>15</v>
      </c>
      <c r="U248" s="19">
        <v>15</v>
      </c>
      <c r="V248" s="19">
        <v>14.5</v>
      </c>
      <c r="W248" s="19">
        <v>13</v>
      </c>
      <c r="X248" s="19">
        <v>12.5</v>
      </c>
      <c r="Y248" s="19">
        <v>15</v>
      </c>
      <c r="Z248" s="19">
        <v>16</v>
      </c>
      <c r="AA248" s="19">
        <v>10.5</v>
      </c>
      <c r="AB248" s="14">
        <v>15</v>
      </c>
      <c r="AC248" s="19">
        <v>13</v>
      </c>
      <c r="AD248" s="19">
        <v>12</v>
      </c>
      <c r="AE248" s="19">
        <v>11.5</v>
      </c>
      <c r="AF248" s="19">
        <v>11</v>
      </c>
      <c r="AG248" s="19">
        <v>9.5</v>
      </c>
      <c r="AH248" s="19">
        <v>11</v>
      </c>
      <c r="AI248" s="19">
        <v>12</v>
      </c>
      <c r="AJ248" s="19"/>
      <c r="AK248" s="14">
        <f t="shared" si="80"/>
        <v>365.5</v>
      </c>
      <c r="AL248" s="14">
        <v>35</v>
      </c>
      <c r="AM248" s="36">
        <f t="shared" si="81"/>
        <v>12792.5</v>
      </c>
      <c r="AN248" s="19">
        <v>0</v>
      </c>
      <c r="AO248" s="36">
        <v>100</v>
      </c>
      <c r="AP248" s="36">
        <v>100</v>
      </c>
      <c r="AQ248" s="41"/>
      <c r="AR248" s="19"/>
      <c r="AS248" s="19"/>
      <c r="AT248" s="18"/>
      <c r="AU248" s="40">
        <f t="shared" si="82"/>
        <v>565.5</v>
      </c>
      <c r="AV248" s="40">
        <f t="shared" si="86"/>
        <v>0</v>
      </c>
      <c r="AW248" s="40">
        <v>660</v>
      </c>
      <c r="AX248" s="40">
        <f t="shared" si="83"/>
        <v>365.5</v>
      </c>
      <c r="AY248" s="40">
        <f t="shared" si="84"/>
        <v>1025.5</v>
      </c>
      <c r="AZ248" s="40">
        <f>AO248</f>
        <v>100</v>
      </c>
      <c r="BA248" s="40">
        <f>AP248</f>
        <v>100</v>
      </c>
      <c r="BB248" s="40">
        <f t="shared" si="85"/>
        <v>12227</v>
      </c>
      <c r="BC248" s="45" t="s">
        <v>367</v>
      </c>
      <c r="BD248" s="48">
        <v>68260202092501</v>
      </c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/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/>
      <c r="FK248" s="15"/>
      <c r="FL248" s="15"/>
      <c r="FM248" s="15"/>
      <c r="FN248" s="15"/>
      <c r="FO248" s="15"/>
      <c r="FP248" s="15"/>
      <c r="FQ248" s="15"/>
      <c r="FR248" s="15"/>
      <c r="FS248" s="15"/>
      <c r="FT248" s="15"/>
      <c r="FU248" s="15"/>
      <c r="FV248" s="15"/>
      <c r="FW248" s="15"/>
      <c r="FX248" s="15"/>
      <c r="FY248" s="15"/>
      <c r="FZ248" s="15"/>
      <c r="GA248" s="15"/>
      <c r="GB248" s="15"/>
      <c r="GC248" s="15"/>
      <c r="GD248" s="15"/>
      <c r="GE248" s="15"/>
      <c r="GF248" s="15"/>
      <c r="GG248" s="15"/>
      <c r="GH248" s="15"/>
      <c r="GI248" s="15"/>
      <c r="GJ248" s="15"/>
      <c r="GK248" s="15"/>
      <c r="GL248" s="15"/>
      <c r="GM248" s="15"/>
      <c r="GN248" s="15"/>
      <c r="GO248" s="15"/>
      <c r="GP248" s="15"/>
      <c r="GQ248" s="15"/>
      <c r="GR248" s="15"/>
      <c r="GS248" s="15"/>
      <c r="GT248" s="15"/>
      <c r="GU248" s="15"/>
      <c r="GV248" s="15"/>
      <c r="GW248" s="15"/>
      <c r="GX248" s="15"/>
      <c r="GY248" s="15"/>
      <c r="GZ248" s="15"/>
      <c r="HA248" s="15"/>
      <c r="HB248" s="15"/>
      <c r="HC248" s="15"/>
      <c r="HD248" s="15"/>
      <c r="HE248" s="15"/>
      <c r="HF248" s="15"/>
      <c r="HG248" s="15"/>
      <c r="HH248" s="15"/>
      <c r="HI248" s="15"/>
      <c r="HJ248" s="15"/>
      <c r="HK248" s="15"/>
      <c r="HL248" s="15"/>
      <c r="HM248" s="15"/>
      <c r="HN248" s="15"/>
      <c r="HO248" s="15"/>
      <c r="HP248" s="15"/>
      <c r="HQ248" s="15"/>
      <c r="HR248" s="15"/>
      <c r="HS248" s="15"/>
      <c r="HT248" s="15"/>
      <c r="HU248" s="15"/>
      <c r="HV248" s="15"/>
      <c r="HW248" s="15"/>
      <c r="HX248" s="15"/>
      <c r="HY248" s="15"/>
      <c r="HZ248" s="15"/>
      <c r="IA248" s="15"/>
      <c r="IB248" s="15"/>
      <c r="IC248" s="15"/>
      <c r="ID248" s="15"/>
      <c r="IE248" s="15"/>
      <c r="IF248" s="15"/>
      <c r="IG248" s="15"/>
      <c r="IH248" s="15"/>
      <c r="II248" s="15"/>
      <c r="IJ248" s="15"/>
      <c r="IK248" s="15"/>
      <c r="IL248" s="15"/>
      <c r="IM248" s="15"/>
      <c r="IN248" s="15"/>
      <c r="IO248" s="15"/>
      <c r="IP248" s="15"/>
      <c r="IQ248" s="15"/>
      <c r="IR248" s="15"/>
      <c r="IS248" s="15"/>
      <c r="IT248" s="15"/>
      <c r="IU248" s="15"/>
      <c r="IV248" s="15"/>
      <c r="IW248" s="15"/>
      <c r="IX248" s="15"/>
    </row>
    <row r="249" s="12" customFormat="1" ht="15.85" spans="1:258">
      <c r="A249" s="13">
        <v>276</v>
      </c>
      <c r="B249" s="18" t="s">
        <v>369</v>
      </c>
      <c r="C249" s="19" t="s">
        <v>70</v>
      </c>
      <c r="D249" s="19"/>
      <c r="E249" s="19"/>
      <c r="F249" s="19"/>
      <c r="G249" s="19">
        <v>2</v>
      </c>
      <c r="H249" s="19">
        <v>2</v>
      </c>
      <c r="I249" s="19">
        <v>2</v>
      </c>
      <c r="J249" s="19">
        <v>2</v>
      </c>
      <c r="K249" s="19">
        <v>1.5</v>
      </c>
      <c r="L249" s="19">
        <v>2.5</v>
      </c>
      <c r="M249" s="19">
        <v>2.5</v>
      </c>
      <c r="N249" s="19">
        <v>3.5</v>
      </c>
      <c r="O249" s="19">
        <v>2.5</v>
      </c>
      <c r="P249" s="19">
        <v>4</v>
      </c>
      <c r="Q249" s="19">
        <v>3</v>
      </c>
      <c r="R249" s="19">
        <v>3</v>
      </c>
      <c r="S249" s="19">
        <v>4</v>
      </c>
      <c r="T249" s="19">
        <v>5</v>
      </c>
      <c r="U249" s="19">
        <v>5</v>
      </c>
      <c r="V249" s="19">
        <v>5</v>
      </c>
      <c r="W249" s="19">
        <v>5</v>
      </c>
      <c r="X249" s="19">
        <v>4</v>
      </c>
      <c r="Y249" s="19">
        <v>4</v>
      </c>
      <c r="Z249" s="19">
        <v>4</v>
      </c>
      <c r="AA249" s="19">
        <v>5</v>
      </c>
      <c r="AB249" s="14">
        <v>4</v>
      </c>
      <c r="AC249" s="19">
        <v>6</v>
      </c>
      <c r="AD249" s="19">
        <v>6.5</v>
      </c>
      <c r="AE249" s="19">
        <v>6</v>
      </c>
      <c r="AF249" s="19">
        <v>8.5</v>
      </c>
      <c r="AG249" s="19">
        <v>6</v>
      </c>
      <c r="AH249" s="19">
        <v>3</v>
      </c>
      <c r="AI249" s="19">
        <v>5</v>
      </c>
      <c r="AJ249" s="19"/>
      <c r="AK249" s="14">
        <f t="shared" si="80"/>
        <v>116.5</v>
      </c>
      <c r="AL249" s="14">
        <v>35</v>
      </c>
      <c r="AM249" s="36">
        <f t="shared" si="81"/>
        <v>4077.5</v>
      </c>
      <c r="AN249" s="19">
        <v>0</v>
      </c>
      <c r="AO249" s="36">
        <v>0</v>
      </c>
      <c r="AP249" s="36">
        <v>100</v>
      </c>
      <c r="AQ249" s="41"/>
      <c r="AR249" s="19"/>
      <c r="AS249" s="19"/>
      <c r="AT249" s="18"/>
      <c r="AU249" s="40">
        <f t="shared" si="82"/>
        <v>216.5</v>
      </c>
      <c r="AV249" s="40">
        <f t="shared" si="86"/>
        <v>0</v>
      </c>
      <c r="AW249" s="40">
        <v>1054</v>
      </c>
      <c r="AX249" s="40">
        <f t="shared" si="83"/>
        <v>116.5</v>
      </c>
      <c r="AY249" s="40">
        <f t="shared" si="84"/>
        <v>1170.5</v>
      </c>
      <c r="AZ249" s="40">
        <v>1000</v>
      </c>
      <c r="BA249" s="40">
        <f>AP249</f>
        <v>100</v>
      </c>
      <c r="BB249" s="40">
        <f t="shared" si="85"/>
        <v>3861</v>
      </c>
      <c r="BC249" s="45" t="s">
        <v>367</v>
      </c>
      <c r="BD249" s="48">
        <v>68260200033101</v>
      </c>
      <c r="BE249" s="7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  <c r="ED249" s="15"/>
      <c r="EE249" s="15"/>
      <c r="EF249" s="15"/>
      <c r="EG249" s="15"/>
      <c r="EH249" s="15"/>
      <c r="EI249" s="15"/>
      <c r="EJ249" s="15"/>
      <c r="EK249" s="15"/>
      <c r="EL249" s="15"/>
      <c r="EM249" s="15"/>
      <c r="EN249" s="15"/>
      <c r="EO249" s="15"/>
      <c r="EP249" s="15"/>
      <c r="EQ249" s="15"/>
      <c r="ER249" s="15"/>
      <c r="ES249" s="15"/>
      <c r="ET249" s="15"/>
      <c r="EU249" s="15"/>
      <c r="EV249" s="15"/>
      <c r="EW249" s="15"/>
      <c r="EX249" s="15"/>
      <c r="EY249" s="15"/>
      <c r="EZ249" s="15"/>
      <c r="FA249" s="15"/>
      <c r="FB249" s="15"/>
      <c r="FC249" s="15"/>
      <c r="FD249" s="15"/>
      <c r="FE249" s="15"/>
      <c r="FF249" s="15"/>
      <c r="FG249" s="15"/>
      <c r="FH249" s="15"/>
      <c r="FI249" s="15"/>
      <c r="FJ249" s="15"/>
      <c r="FK249" s="15"/>
      <c r="FL249" s="15"/>
      <c r="FM249" s="15"/>
      <c r="FN249" s="15"/>
      <c r="FO249" s="15"/>
      <c r="FP249" s="15"/>
      <c r="FQ249" s="15"/>
      <c r="FR249" s="15"/>
      <c r="FS249" s="15"/>
      <c r="FT249" s="15"/>
      <c r="FU249" s="15"/>
      <c r="FV249" s="15"/>
      <c r="FW249" s="15"/>
      <c r="FX249" s="15"/>
      <c r="FY249" s="15"/>
      <c r="FZ249" s="15"/>
      <c r="GA249" s="15"/>
      <c r="GB249" s="15"/>
      <c r="GC249" s="15"/>
      <c r="GD249" s="15"/>
      <c r="GE249" s="15"/>
      <c r="GF249" s="15"/>
      <c r="GG249" s="15"/>
      <c r="GH249" s="15"/>
      <c r="GI249" s="15"/>
      <c r="GJ249" s="15"/>
      <c r="GK249" s="15"/>
      <c r="GL249" s="15"/>
      <c r="GM249" s="15"/>
      <c r="GN249" s="15"/>
      <c r="GO249" s="15"/>
      <c r="GP249" s="15"/>
      <c r="GQ249" s="15"/>
      <c r="GR249" s="15"/>
      <c r="GS249" s="15"/>
      <c r="GT249" s="15"/>
      <c r="GU249" s="15"/>
      <c r="GV249" s="15"/>
      <c r="GW249" s="15"/>
      <c r="GX249" s="15"/>
      <c r="GY249" s="15"/>
      <c r="GZ249" s="15"/>
      <c r="HA249" s="15"/>
      <c r="HB249" s="15"/>
      <c r="HC249" s="15"/>
      <c r="HD249" s="15"/>
      <c r="HE249" s="15"/>
      <c r="HF249" s="15"/>
      <c r="HG249" s="15"/>
      <c r="HH249" s="15"/>
      <c r="HI249" s="15"/>
      <c r="HJ249" s="15"/>
      <c r="HK249" s="15"/>
      <c r="HL249" s="15"/>
      <c r="HM249" s="15"/>
      <c r="HN249" s="15"/>
      <c r="HO249" s="15"/>
      <c r="HP249" s="15"/>
      <c r="HQ249" s="15"/>
      <c r="HR249" s="15"/>
      <c r="HS249" s="15"/>
      <c r="HT249" s="15"/>
      <c r="HU249" s="15"/>
      <c r="HV249" s="15"/>
      <c r="HW249" s="15"/>
      <c r="HX249" s="15"/>
      <c r="HY249" s="15"/>
      <c r="HZ249" s="15"/>
      <c r="IA249" s="15"/>
      <c r="IB249" s="15"/>
      <c r="IC249" s="15"/>
      <c r="ID249" s="15"/>
      <c r="IE249" s="15"/>
      <c r="IF249" s="15"/>
      <c r="IG249" s="15"/>
      <c r="IH249" s="15"/>
      <c r="II249" s="15"/>
      <c r="IJ249" s="15"/>
      <c r="IK249" s="15"/>
      <c r="IL249" s="15"/>
      <c r="IM249" s="15"/>
      <c r="IN249" s="15"/>
      <c r="IO249" s="15"/>
      <c r="IP249" s="15"/>
      <c r="IQ249" s="15"/>
      <c r="IR249" s="15"/>
      <c r="IS249" s="15"/>
      <c r="IT249" s="15"/>
      <c r="IU249" s="15"/>
      <c r="IV249" s="15"/>
      <c r="IW249" s="15"/>
      <c r="IX249" s="15"/>
    </row>
    <row r="250" s="28" customFormat="1" ht="15.85" spans="1:258">
      <c r="A250" s="13">
        <v>584</v>
      </c>
      <c r="B250" s="18" t="s">
        <v>376</v>
      </c>
      <c r="C250" s="19" t="s">
        <v>212</v>
      </c>
      <c r="D250" s="19"/>
      <c r="E250" s="19"/>
      <c r="F250" s="19">
        <v>1.5</v>
      </c>
      <c r="G250" s="19">
        <v>1.5</v>
      </c>
      <c r="H250" s="19">
        <v>1</v>
      </c>
      <c r="I250" s="19">
        <v>1.5</v>
      </c>
      <c r="J250" s="19">
        <v>1.5</v>
      </c>
      <c r="K250" s="19">
        <v>1.5</v>
      </c>
      <c r="L250" s="19">
        <v>2</v>
      </c>
      <c r="M250" s="19">
        <v>2.5</v>
      </c>
      <c r="N250" s="19">
        <v>2</v>
      </c>
      <c r="O250" s="19">
        <v>2</v>
      </c>
      <c r="P250" s="19">
        <v>2</v>
      </c>
      <c r="Q250" s="19">
        <v>2</v>
      </c>
      <c r="R250" s="19">
        <v>2</v>
      </c>
      <c r="S250" s="19">
        <v>1.5</v>
      </c>
      <c r="T250" s="19">
        <v>2</v>
      </c>
      <c r="U250" s="19">
        <v>2</v>
      </c>
      <c r="V250" s="19">
        <v>3.5</v>
      </c>
      <c r="W250" s="19">
        <v>2</v>
      </c>
      <c r="X250" s="19">
        <v>2.5</v>
      </c>
      <c r="Y250" s="19">
        <v>2.5</v>
      </c>
      <c r="Z250" s="19">
        <v>2.5</v>
      </c>
      <c r="AA250" s="19">
        <v>2</v>
      </c>
      <c r="AB250" s="14"/>
      <c r="AC250" s="19">
        <v>2.5</v>
      </c>
      <c r="AD250" s="19">
        <v>3</v>
      </c>
      <c r="AE250" s="19">
        <v>3</v>
      </c>
      <c r="AF250" s="19">
        <v>3</v>
      </c>
      <c r="AG250" s="19">
        <v>3</v>
      </c>
      <c r="AH250" s="19">
        <v>2.5</v>
      </c>
      <c r="AI250" s="19">
        <v>2</v>
      </c>
      <c r="AJ250" s="19"/>
      <c r="AK250" s="14">
        <f t="shared" si="80"/>
        <v>62.5</v>
      </c>
      <c r="AL250" s="14">
        <v>35</v>
      </c>
      <c r="AM250" s="36">
        <f t="shared" si="81"/>
        <v>2187.5</v>
      </c>
      <c r="AN250" s="19">
        <v>0</v>
      </c>
      <c r="AO250" s="36">
        <v>0</v>
      </c>
      <c r="AP250" s="36">
        <v>100</v>
      </c>
      <c r="AQ250" s="41"/>
      <c r="AR250" s="19"/>
      <c r="AS250" s="19"/>
      <c r="AT250" s="18"/>
      <c r="AU250" s="40">
        <f t="shared" si="82"/>
        <v>162.5</v>
      </c>
      <c r="AV250" s="40">
        <f t="shared" si="86"/>
        <v>0</v>
      </c>
      <c r="AW250" s="40">
        <v>399</v>
      </c>
      <c r="AX250" s="40">
        <f t="shared" si="83"/>
        <v>62.5</v>
      </c>
      <c r="AY250" s="40">
        <f t="shared" si="84"/>
        <v>461.5</v>
      </c>
      <c r="AZ250" s="40">
        <v>1000</v>
      </c>
      <c r="BA250" s="40">
        <v>1100</v>
      </c>
      <c r="BB250" s="40">
        <f t="shared" si="85"/>
        <v>2025</v>
      </c>
      <c r="BC250" s="45" t="s">
        <v>375</v>
      </c>
      <c r="BD250" s="48">
        <v>68260201369501</v>
      </c>
      <c r="BE250" s="7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  <c r="ED250" s="15"/>
      <c r="EE250" s="15"/>
      <c r="EF250" s="15"/>
      <c r="EG250" s="15"/>
      <c r="EH250" s="15"/>
      <c r="EI250" s="15"/>
      <c r="EJ250" s="15"/>
      <c r="EK250" s="15"/>
      <c r="EL250" s="15"/>
      <c r="EM250" s="15"/>
      <c r="EN250" s="15"/>
      <c r="EO250" s="15"/>
      <c r="EP250" s="15"/>
      <c r="EQ250" s="15"/>
      <c r="ER250" s="15"/>
      <c r="ES250" s="15"/>
      <c r="ET250" s="15"/>
      <c r="EU250" s="15"/>
      <c r="EV250" s="15"/>
      <c r="EW250" s="15"/>
      <c r="EX250" s="15"/>
      <c r="EY250" s="15"/>
      <c r="EZ250" s="15"/>
      <c r="FA250" s="15"/>
      <c r="FB250" s="15"/>
      <c r="FC250" s="15"/>
      <c r="FD250" s="15"/>
      <c r="FE250" s="15"/>
      <c r="FF250" s="15"/>
      <c r="FG250" s="15"/>
      <c r="FH250" s="15"/>
      <c r="FI250" s="15"/>
      <c r="FJ250" s="15"/>
      <c r="FK250" s="15"/>
      <c r="FL250" s="15"/>
      <c r="FM250" s="15"/>
      <c r="FN250" s="15"/>
      <c r="FO250" s="15"/>
      <c r="FP250" s="15"/>
      <c r="FQ250" s="15"/>
      <c r="FR250" s="15"/>
      <c r="FS250" s="15"/>
      <c r="FT250" s="15"/>
      <c r="FU250" s="15"/>
      <c r="FV250" s="15"/>
      <c r="FW250" s="15"/>
      <c r="FX250" s="15"/>
      <c r="FY250" s="15"/>
      <c r="FZ250" s="15"/>
      <c r="GA250" s="15"/>
      <c r="GB250" s="15"/>
      <c r="GC250" s="15"/>
      <c r="GD250" s="15"/>
      <c r="GE250" s="15"/>
      <c r="GF250" s="15"/>
      <c r="GG250" s="15"/>
      <c r="GH250" s="15"/>
      <c r="GI250" s="15"/>
      <c r="GJ250" s="15"/>
      <c r="GK250" s="15"/>
      <c r="GL250" s="15"/>
      <c r="GM250" s="15"/>
      <c r="GN250" s="15"/>
      <c r="GO250" s="15"/>
      <c r="GP250" s="15"/>
      <c r="GQ250" s="15"/>
      <c r="GR250" s="15"/>
      <c r="GS250" s="15"/>
      <c r="GT250" s="15"/>
      <c r="GU250" s="15"/>
      <c r="GV250" s="15"/>
      <c r="GW250" s="15"/>
      <c r="GX250" s="15"/>
      <c r="GY250" s="15"/>
      <c r="GZ250" s="15"/>
      <c r="HA250" s="15"/>
      <c r="HB250" s="15"/>
      <c r="HC250" s="15"/>
      <c r="HD250" s="15"/>
      <c r="HE250" s="15"/>
      <c r="HF250" s="15"/>
      <c r="HG250" s="15"/>
      <c r="HH250" s="15"/>
      <c r="HI250" s="15"/>
      <c r="HJ250" s="15"/>
      <c r="HK250" s="15"/>
      <c r="HL250" s="15"/>
      <c r="HM250" s="15"/>
      <c r="HN250" s="15"/>
      <c r="HO250" s="15"/>
      <c r="HP250" s="15"/>
      <c r="HQ250" s="15"/>
      <c r="HR250" s="15"/>
      <c r="HS250" s="15"/>
      <c r="HT250" s="15"/>
      <c r="HU250" s="15"/>
      <c r="HV250" s="15"/>
      <c r="HW250" s="15"/>
      <c r="HX250" s="15"/>
      <c r="HY250" s="15"/>
      <c r="HZ250" s="15"/>
      <c r="IA250" s="15"/>
      <c r="IB250" s="15"/>
      <c r="IC250" s="15"/>
      <c r="ID250" s="15"/>
      <c r="IE250" s="15"/>
      <c r="IF250" s="15"/>
      <c r="IG250" s="15"/>
      <c r="IH250" s="15"/>
      <c r="II250" s="15"/>
      <c r="IJ250" s="15"/>
      <c r="IK250" s="15"/>
      <c r="IL250" s="15"/>
      <c r="IM250" s="15"/>
      <c r="IN250" s="15"/>
      <c r="IO250" s="15"/>
      <c r="IP250" s="15"/>
      <c r="IQ250" s="15"/>
      <c r="IR250" s="15"/>
      <c r="IS250" s="15"/>
      <c r="IT250" s="15"/>
      <c r="IU250" s="15"/>
      <c r="IV250" s="15"/>
      <c r="IW250" s="15"/>
      <c r="IX250" s="15"/>
    </row>
    <row r="251" ht="15.85" spans="1:258">
      <c r="A251" s="13">
        <v>54</v>
      </c>
      <c r="B251" s="19" t="s">
        <v>391</v>
      </c>
      <c r="C251" s="19" t="s">
        <v>36</v>
      </c>
      <c r="D251" s="19"/>
      <c r="E251" s="19"/>
      <c r="F251" s="19">
        <v>5</v>
      </c>
      <c r="G251" s="19">
        <v>5</v>
      </c>
      <c r="H251" s="19">
        <v>5</v>
      </c>
      <c r="I251" s="19">
        <v>5</v>
      </c>
      <c r="J251" s="19">
        <v>7</v>
      </c>
      <c r="K251" s="19">
        <v>5</v>
      </c>
      <c r="L251" s="19">
        <v>5</v>
      </c>
      <c r="M251" s="19">
        <v>6</v>
      </c>
      <c r="N251" s="19">
        <v>6</v>
      </c>
      <c r="O251" s="19">
        <v>6.5</v>
      </c>
      <c r="P251" s="19">
        <v>5.5</v>
      </c>
      <c r="Q251" s="19">
        <v>6.5</v>
      </c>
      <c r="R251" s="19">
        <v>6.5</v>
      </c>
      <c r="S251" s="19">
        <v>7</v>
      </c>
      <c r="T251" s="19">
        <v>6</v>
      </c>
      <c r="U251" s="19">
        <v>6</v>
      </c>
      <c r="V251" s="19">
        <v>6</v>
      </c>
      <c r="W251" s="19">
        <v>5.5</v>
      </c>
      <c r="X251" s="19">
        <v>5.5</v>
      </c>
      <c r="Y251" s="19">
        <v>8</v>
      </c>
      <c r="Z251" s="19">
        <v>6</v>
      </c>
      <c r="AA251" s="19">
        <v>7.5</v>
      </c>
      <c r="AB251" s="14">
        <v>5.5</v>
      </c>
      <c r="AC251" s="19">
        <v>4.5</v>
      </c>
      <c r="AD251" s="19">
        <v>5.5</v>
      </c>
      <c r="AE251" s="19">
        <v>9</v>
      </c>
      <c r="AF251" s="19">
        <v>5.5</v>
      </c>
      <c r="AG251" s="19">
        <v>4.5</v>
      </c>
      <c r="AH251" s="19">
        <v>4</v>
      </c>
      <c r="AI251" s="19">
        <v>5</v>
      </c>
      <c r="AJ251" s="19"/>
      <c r="AK251" s="14">
        <f t="shared" si="80"/>
        <v>175</v>
      </c>
      <c r="AL251" s="14">
        <v>35</v>
      </c>
      <c r="AM251" s="36">
        <f t="shared" si="81"/>
        <v>6125</v>
      </c>
      <c r="AN251" s="19">
        <v>0</v>
      </c>
      <c r="AO251" s="36">
        <v>100</v>
      </c>
      <c r="AP251" s="36">
        <v>100</v>
      </c>
      <c r="AQ251" s="41"/>
      <c r="AR251" s="19"/>
      <c r="AS251" s="19"/>
      <c r="AT251" s="18">
        <v>2300</v>
      </c>
      <c r="AU251" s="40">
        <f t="shared" si="82"/>
        <v>2675</v>
      </c>
      <c r="AV251" s="40">
        <f t="shared" si="86"/>
        <v>0</v>
      </c>
      <c r="AW251" s="40">
        <v>644.5</v>
      </c>
      <c r="AX251" s="40">
        <f t="shared" si="83"/>
        <v>175</v>
      </c>
      <c r="AY251" s="40">
        <f t="shared" si="84"/>
        <v>819.5</v>
      </c>
      <c r="AZ251" s="40">
        <f>AO251</f>
        <v>100</v>
      </c>
      <c r="BA251" s="40">
        <f>AP251</f>
        <v>100</v>
      </c>
      <c r="BB251" s="40">
        <f t="shared" si="85"/>
        <v>3450</v>
      </c>
      <c r="BC251" s="19" t="s">
        <v>378</v>
      </c>
      <c r="BD251" s="48">
        <v>202203</v>
      </c>
      <c r="BE251" s="7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/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/>
      <c r="FK251" s="15"/>
      <c r="FL251" s="15"/>
      <c r="FM251" s="15"/>
      <c r="FN251" s="15"/>
      <c r="FO251" s="15"/>
      <c r="FP251" s="15"/>
      <c r="FQ251" s="15"/>
      <c r="FR251" s="15"/>
      <c r="FS251" s="15"/>
      <c r="FT251" s="15"/>
      <c r="FU251" s="15"/>
      <c r="FV251" s="15"/>
      <c r="FW251" s="15"/>
      <c r="FX251" s="15"/>
      <c r="FY251" s="15"/>
      <c r="FZ251" s="15"/>
      <c r="GA251" s="15"/>
      <c r="GB251" s="15"/>
      <c r="GC251" s="15"/>
      <c r="GD251" s="15"/>
      <c r="GE251" s="15"/>
      <c r="GF251" s="15"/>
      <c r="GG251" s="15"/>
      <c r="GH251" s="15"/>
      <c r="GI251" s="15"/>
      <c r="GJ251" s="15"/>
      <c r="GK251" s="15"/>
      <c r="GL251" s="15"/>
      <c r="GM251" s="15"/>
      <c r="GN251" s="15"/>
      <c r="GO251" s="15"/>
      <c r="GP251" s="15"/>
      <c r="GQ251" s="15"/>
      <c r="GR251" s="15"/>
      <c r="GS251" s="15"/>
      <c r="GT251" s="15"/>
      <c r="GU251" s="15"/>
      <c r="GV251" s="15"/>
      <c r="GW251" s="15"/>
      <c r="GX251" s="15"/>
      <c r="GY251" s="15"/>
      <c r="GZ251" s="15"/>
      <c r="HA251" s="15"/>
      <c r="HB251" s="15"/>
      <c r="HC251" s="15"/>
      <c r="HD251" s="15"/>
      <c r="HE251" s="15"/>
      <c r="HF251" s="15"/>
      <c r="HG251" s="15"/>
      <c r="HH251" s="15"/>
      <c r="HI251" s="15"/>
      <c r="HJ251" s="15"/>
      <c r="HK251" s="15"/>
      <c r="HL251" s="15"/>
      <c r="HM251" s="15"/>
      <c r="HN251" s="15"/>
      <c r="HO251" s="15"/>
      <c r="HP251" s="15"/>
      <c r="HQ251" s="15"/>
      <c r="HR251" s="15"/>
      <c r="HS251" s="15"/>
      <c r="HT251" s="15"/>
      <c r="HU251" s="15"/>
      <c r="HV251" s="15"/>
      <c r="HW251" s="15"/>
      <c r="HX251" s="15"/>
      <c r="HY251" s="15"/>
      <c r="HZ251" s="15"/>
      <c r="IA251" s="15"/>
      <c r="IB251" s="15"/>
      <c r="IC251" s="15"/>
      <c r="ID251" s="15"/>
      <c r="IE251" s="15"/>
      <c r="IF251" s="15"/>
      <c r="IG251" s="15"/>
      <c r="IH251" s="15"/>
      <c r="II251" s="15"/>
      <c r="IJ251" s="15"/>
      <c r="IK251" s="15"/>
      <c r="IL251" s="15"/>
      <c r="IM251" s="15"/>
      <c r="IN251" s="15"/>
      <c r="IO251" s="15"/>
      <c r="IP251" s="15"/>
      <c r="IQ251" s="15"/>
      <c r="IR251" s="15"/>
      <c r="IS251" s="15"/>
      <c r="IT251" s="15"/>
      <c r="IU251" s="15"/>
      <c r="IV251" s="15"/>
      <c r="IW251" s="15"/>
      <c r="IX251" s="15"/>
    </row>
    <row r="252" ht="15.85" spans="1:258">
      <c r="A252" s="13">
        <v>153</v>
      </c>
      <c r="B252" s="19" t="s">
        <v>388</v>
      </c>
      <c r="C252" s="19" t="s">
        <v>30</v>
      </c>
      <c r="D252" s="19"/>
      <c r="E252" s="19"/>
      <c r="F252" s="19"/>
      <c r="G252" s="14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4"/>
      <c r="AC252" s="19"/>
      <c r="AD252" s="19"/>
      <c r="AE252" s="19"/>
      <c r="AF252" s="19"/>
      <c r="AG252" s="19"/>
      <c r="AH252" s="19"/>
      <c r="AI252" s="19"/>
      <c r="AJ252" s="19"/>
      <c r="AK252" s="14">
        <f t="shared" si="80"/>
        <v>0</v>
      </c>
      <c r="AL252" s="14">
        <v>35</v>
      </c>
      <c r="AM252" s="36">
        <f t="shared" si="81"/>
        <v>0</v>
      </c>
      <c r="AN252" s="19">
        <v>0</v>
      </c>
      <c r="AO252" s="36">
        <v>0</v>
      </c>
      <c r="AP252" s="36">
        <v>0</v>
      </c>
      <c r="AQ252" s="41"/>
      <c r="AR252" s="19"/>
      <c r="AS252" s="19"/>
      <c r="AT252" s="18"/>
      <c r="AU252" s="40">
        <f t="shared" si="82"/>
        <v>0</v>
      </c>
      <c r="AV252" s="40">
        <f t="shared" si="86"/>
        <v>0</v>
      </c>
      <c r="AW252" s="40">
        <v>158</v>
      </c>
      <c r="AX252" s="40">
        <f t="shared" si="83"/>
        <v>0</v>
      </c>
      <c r="AY252" s="40">
        <f t="shared" si="84"/>
        <v>158</v>
      </c>
      <c r="AZ252" s="40">
        <v>600</v>
      </c>
      <c r="BA252" s="40">
        <f>AP252</f>
        <v>0</v>
      </c>
      <c r="BB252" s="40">
        <f t="shared" si="85"/>
        <v>0</v>
      </c>
      <c r="BC252" s="19" t="s">
        <v>378</v>
      </c>
      <c r="BD252" s="48">
        <v>68260202064901</v>
      </c>
      <c r="BE252" s="7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/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/>
      <c r="FK252" s="15"/>
      <c r="FL252" s="15"/>
      <c r="FM252" s="15"/>
      <c r="FN252" s="15"/>
      <c r="FO252" s="15"/>
      <c r="FP252" s="15"/>
      <c r="FQ252" s="15"/>
      <c r="FR252" s="15"/>
      <c r="FS252" s="15"/>
      <c r="FT252" s="15"/>
      <c r="FU252" s="15"/>
      <c r="FV252" s="15"/>
      <c r="FW252" s="15"/>
      <c r="FX252" s="15"/>
      <c r="FY252" s="15"/>
      <c r="FZ252" s="15"/>
      <c r="GA252" s="15"/>
      <c r="GB252" s="15"/>
      <c r="GC252" s="15"/>
      <c r="GD252" s="15"/>
      <c r="GE252" s="15"/>
      <c r="GF252" s="15"/>
      <c r="GG252" s="15"/>
      <c r="GH252" s="15"/>
      <c r="GI252" s="15"/>
      <c r="GJ252" s="15"/>
      <c r="GK252" s="15"/>
      <c r="GL252" s="15"/>
      <c r="GM252" s="15"/>
      <c r="GN252" s="15"/>
      <c r="GO252" s="15"/>
      <c r="GP252" s="15"/>
      <c r="GQ252" s="15"/>
      <c r="GR252" s="15"/>
      <c r="GS252" s="15"/>
      <c r="GT252" s="15"/>
      <c r="GU252" s="15"/>
      <c r="GV252" s="15"/>
      <c r="GW252" s="15"/>
      <c r="GX252" s="15"/>
      <c r="GY252" s="15"/>
      <c r="GZ252" s="15"/>
      <c r="HA252" s="15"/>
      <c r="HB252" s="15"/>
      <c r="HC252" s="15"/>
      <c r="HD252" s="15"/>
      <c r="HE252" s="15"/>
      <c r="HF252" s="15"/>
      <c r="HG252" s="15"/>
      <c r="HH252" s="15"/>
      <c r="HI252" s="15"/>
      <c r="HJ252" s="15"/>
      <c r="HK252" s="15"/>
      <c r="HL252" s="15"/>
      <c r="HM252" s="15"/>
      <c r="HN252" s="15"/>
      <c r="HO252" s="15"/>
      <c r="HP252" s="15"/>
      <c r="HQ252" s="15"/>
      <c r="HR252" s="15"/>
      <c r="HS252" s="15"/>
      <c r="HT252" s="15"/>
      <c r="HU252" s="15"/>
      <c r="HV252" s="15"/>
      <c r="HW252" s="15"/>
      <c r="HX252" s="15"/>
      <c r="HY252" s="15"/>
      <c r="HZ252" s="15"/>
      <c r="IA252" s="15"/>
      <c r="IB252" s="15"/>
      <c r="IC252" s="15"/>
      <c r="ID252" s="15"/>
      <c r="IE252" s="15"/>
      <c r="IF252" s="15"/>
      <c r="IG252" s="15"/>
      <c r="IH252" s="15"/>
      <c r="II252" s="15"/>
      <c r="IJ252" s="15"/>
      <c r="IK252" s="15"/>
      <c r="IL252" s="15"/>
      <c r="IM252" s="15"/>
      <c r="IN252" s="15"/>
      <c r="IO252" s="15"/>
      <c r="IP252" s="15"/>
      <c r="IQ252" s="15"/>
      <c r="IR252" s="15"/>
      <c r="IS252" s="15"/>
      <c r="IT252" s="15"/>
      <c r="IU252" s="15"/>
      <c r="IV252" s="15"/>
      <c r="IW252" s="15"/>
      <c r="IX252" s="15"/>
    </row>
    <row r="253" ht="15.85" spans="1:258">
      <c r="A253" s="13">
        <v>283</v>
      </c>
      <c r="B253" s="19" t="s">
        <v>384</v>
      </c>
      <c r="C253" s="19" t="s">
        <v>70</v>
      </c>
      <c r="D253" s="19">
        <v>5099734</v>
      </c>
      <c r="E253" s="19" t="s">
        <v>1155</v>
      </c>
      <c r="F253" s="19"/>
      <c r="G253" s="14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4"/>
      <c r="AC253" s="19"/>
      <c r="AD253" s="19"/>
      <c r="AE253" s="19"/>
      <c r="AF253" s="19"/>
      <c r="AG253" s="19"/>
      <c r="AH253" s="19"/>
      <c r="AI253" s="19"/>
      <c r="AJ253" s="19"/>
      <c r="AK253" s="14">
        <f t="shared" si="80"/>
        <v>0</v>
      </c>
      <c r="AL253" s="14">
        <v>35</v>
      </c>
      <c r="AM253" s="36">
        <f t="shared" si="81"/>
        <v>0</v>
      </c>
      <c r="AN253" s="19">
        <v>0</v>
      </c>
      <c r="AO253" s="36">
        <v>0</v>
      </c>
      <c r="AP253" s="36">
        <v>0</v>
      </c>
      <c r="AQ253" s="41"/>
      <c r="AR253" s="19"/>
      <c r="AS253" s="19"/>
      <c r="AT253" s="18"/>
      <c r="AU253" s="40">
        <f t="shared" si="82"/>
        <v>0</v>
      </c>
      <c r="AV253" s="40">
        <f t="shared" si="86"/>
        <v>0</v>
      </c>
      <c r="AW253" s="40">
        <v>0</v>
      </c>
      <c r="AX253" s="40">
        <f t="shared" si="83"/>
        <v>0</v>
      </c>
      <c r="AY253" s="40">
        <f t="shared" si="84"/>
        <v>0</v>
      </c>
      <c r="AZ253" s="40">
        <v>400</v>
      </c>
      <c r="BA253" s="40">
        <f>AP253</f>
        <v>0</v>
      </c>
      <c r="BB253" s="40">
        <f t="shared" si="85"/>
        <v>0</v>
      </c>
      <c r="BC253" s="19" t="s">
        <v>378</v>
      </c>
      <c r="BD253" s="48">
        <v>68260200963701</v>
      </c>
      <c r="BE253" s="7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  <c r="EC253" s="15"/>
      <c r="ED253" s="15"/>
      <c r="EE253" s="15"/>
      <c r="EF253" s="15"/>
      <c r="EG253" s="15"/>
      <c r="EH253" s="15"/>
      <c r="EI253" s="15"/>
      <c r="EJ253" s="15"/>
      <c r="EK253" s="15"/>
      <c r="EL253" s="15"/>
      <c r="EM253" s="15"/>
      <c r="EN253" s="15"/>
      <c r="EO253" s="15"/>
      <c r="EP253" s="15"/>
      <c r="EQ253" s="15"/>
      <c r="ER253" s="15"/>
      <c r="ES253" s="15"/>
      <c r="ET253" s="15"/>
      <c r="EU253" s="15"/>
      <c r="EV253" s="15"/>
      <c r="EW253" s="15"/>
      <c r="EX253" s="15"/>
      <c r="EY253" s="15"/>
      <c r="EZ253" s="15"/>
      <c r="FA253" s="15"/>
      <c r="FB253" s="15"/>
      <c r="FC253" s="15"/>
      <c r="FD253" s="15"/>
      <c r="FE253" s="15"/>
      <c r="FF253" s="15"/>
      <c r="FG253" s="15"/>
      <c r="FH253" s="15"/>
      <c r="FI253" s="15"/>
      <c r="FJ253" s="15"/>
      <c r="FK253" s="15"/>
      <c r="FL253" s="15"/>
      <c r="FM253" s="15"/>
      <c r="FN253" s="15"/>
      <c r="FO253" s="15"/>
      <c r="FP253" s="15"/>
      <c r="FQ253" s="15"/>
      <c r="FR253" s="15"/>
      <c r="FS253" s="15"/>
      <c r="FT253" s="15"/>
      <c r="FU253" s="15"/>
      <c r="FV253" s="15"/>
      <c r="FW253" s="15"/>
      <c r="FX253" s="15"/>
      <c r="FY253" s="15"/>
      <c r="FZ253" s="15"/>
      <c r="GA253" s="15"/>
      <c r="GB253" s="15"/>
      <c r="GC253" s="15"/>
      <c r="GD253" s="15"/>
      <c r="GE253" s="15"/>
      <c r="GF253" s="15"/>
      <c r="GG253" s="15"/>
      <c r="GH253" s="15"/>
      <c r="GI253" s="15"/>
      <c r="GJ253" s="15"/>
      <c r="GK253" s="15"/>
      <c r="GL253" s="15"/>
      <c r="GM253" s="15"/>
      <c r="GN253" s="15"/>
      <c r="GO253" s="15"/>
      <c r="GP253" s="15"/>
      <c r="GQ253" s="15"/>
      <c r="GR253" s="15"/>
      <c r="GS253" s="15"/>
      <c r="GT253" s="15"/>
      <c r="GU253" s="15"/>
      <c r="GV253" s="15"/>
      <c r="GW253" s="15"/>
      <c r="GX253" s="15"/>
      <c r="GY253" s="15"/>
      <c r="GZ253" s="15"/>
      <c r="HA253" s="15"/>
      <c r="HB253" s="15"/>
      <c r="HC253" s="15"/>
      <c r="HD253" s="15"/>
      <c r="HE253" s="15"/>
      <c r="HF253" s="15"/>
      <c r="HG253" s="15"/>
      <c r="HH253" s="15"/>
      <c r="HI253" s="15"/>
      <c r="HJ253" s="15"/>
      <c r="HK253" s="15"/>
      <c r="HL253" s="15"/>
      <c r="HM253" s="15"/>
      <c r="HN253" s="15"/>
      <c r="HO253" s="15"/>
      <c r="HP253" s="15"/>
      <c r="HQ253" s="15"/>
      <c r="HR253" s="15"/>
      <c r="HS253" s="15"/>
      <c r="HT253" s="15"/>
      <c r="HU253" s="15"/>
      <c r="HV253" s="15"/>
      <c r="HW253" s="15"/>
      <c r="HX253" s="15"/>
      <c r="HY253" s="15"/>
      <c r="HZ253" s="15"/>
      <c r="IA253" s="15"/>
      <c r="IB253" s="15"/>
      <c r="IC253" s="15"/>
      <c r="ID253" s="15"/>
      <c r="IE253" s="15"/>
      <c r="IF253" s="15"/>
      <c r="IG253" s="15"/>
      <c r="IH253" s="15"/>
      <c r="II253" s="15"/>
      <c r="IJ253" s="15"/>
      <c r="IK253" s="15"/>
      <c r="IL253" s="15"/>
      <c r="IM253" s="15"/>
      <c r="IN253" s="15"/>
      <c r="IO253" s="15"/>
      <c r="IP253" s="15"/>
      <c r="IQ253" s="15"/>
      <c r="IR253" s="15"/>
      <c r="IS253" s="15"/>
      <c r="IT253" s="15"/>
      <c r="IU253" s="15"/>
      <c r="IV253" s="15"/>
      <c r="IW253" s="15"/>
      <c r="IX253" s="15"/>
    </row>
    <row r="254" ht="15.85" spans="1:258">
      <c r="A254" s="13">
        <v>319</v>
      </c>
      <c r="B254" s="19" t="s">
        <v>386</v>
      </c>
      <c r="C254" s="19" t="s">
        <v>70</v>
      </c>
      <c r="D254" s="19">
        <v>20611047</v>
      </c>
      <c r="E254" s="19" t="s">
        <v>1156</v>
      </c>
      <c r="F254" s="19"/>
      <c r="G254" s="14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4"/>
      <c r="AC254" s="19"/>
      <c r="AD254" s="19"/>
      <c r="AE254" s="19"/>
      <c r="AF254" s="19"/>
      <c r="AG254" s="19"/>
      <c r="AH254" s="19"/>
      <c r="AI254" s="19"/>
      <c r="AJ254" s="19"/>
      <c r="AK254" s="14">
        <f t="shared" si="80"/>
        <v>0</v>
      </c>
      <c r="AL254" s="14">
        <v>35</v>
      </c>
      <c r="AM254" s="36">
        <f t="shared" si="81"/>
        <v>0</v>
      </c>
      <c r="AN254" s="19">
        <v>0</v>
      </c>
      <c r="AO254" s="36">
        <v>0</v>
      </c>
      <c r="AP254" s="36">
        <v>0</v>
      </c>
      <c r="AQ254" s="41"/>
      <c r="AR254" s="19"/>
      <c r="AS254" s="19"/>
      <c r="AT254" s="19"/>
      <c r="AU254" s="40">
        <f t="shared" si="82"/>
        <v>0</v>
      </c>
      <c r="AV254" s="40">
        <f t="shared" si="86"/>
        <v>0</v>
      </c>
      <c r="AW254" s="40">
        <v>129</v>
      </c>
      <c r="AX254" s="40">
        <f t="shared" si="83"/>
        <v>0</v>
      </c>
      <c r="AY254" s="40">
        <f t="shared" si="84"/>
        <v>129</v>
      </c>
      <c r="AZ254" s="40">
        <f>AO254</f>
        <v>0</v>
      </c>
      <c r="BA254" s="40">
        <f>AP254</f>
        <v>0</v>
      </c>
      <c r="BB254" s="40">
        <f t="shared" si="85"/>
        <v>0</v>
      </c>
      <c r="BC254" s="19" t="s">
        <v>378</v>
      </c>
      <c r="BD254" s="48">
        <v>68260401358801</v>
      </c>
      <c r="BE254" s="7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5"/>
      <c r="HL254" s="15"/>
      <c r="HM254" s="15"/>
      <c r="HN254" s="15"/>
      <c r="HO254" s="15"/>
      <c r="HP254" s="15"/>
      <c r="HQ254" s="15"/>
      <c r="HR254" s="15"/>
      <c r="HS254" s="15"/>
      <c r="HT254" s="15"/>
      <c r="HU254" s="15"/>
      <c r="HV254" s="15"/>
      <c r="HW254" s="15"/>
      <c r="HX254" s="15"/>
      <c r="HY254" s="15"/>
      <c r="HZ254" s="15"/>
      <c r="IA254" s="15"/>
      <c r="IB254" s="15"/>
      <c r="IC254" s="15"/>
      <c r="ID254" s="15"/>
      <c r="IE254" s="15"/>
      <c r="IF254" s="15"/>
      <c r="IG254" s="15"/>
      <c r="IH254" s="15"/>
      <c r="II254" s="15"/>
      <c r="IJ254" s="15"/>
      <c r="IK254" s="15"/>
      <c r="IL254" s="15"/>
      <c r="IM254" s="15"/>
      <c r="IN254" s="15"/>
      <c r="IO254" s="15"/>
      <c r="IP254" s="15"/>
      <c r="IQ254" s="15"/>
      <c r="IR254" s="15"/>
      <c r="IS254" s="15"/>
      <c r="IT254" s="15"/>
      <c r="IU254" s="15"/>
      <c r="IV254" s="15"/>
      <c r="IW254" s="15"/>
      <c r="IX254" s="15"/>
    </row>
    <row r="255" ht="15.85" spans="1:258">
      <c r="A255" s="13">
        <v>461</v>
      </c>
      <c r="B255" s="18" t="s">
        <v>379</v>
      </c>
      <c r="C255" s="19" t="s">
        <v>50</v>
      </c>
      <c r="D255" s="19"/>
      <c r="E255" s="19">
        <v>728393314</v>
      </c>
      <c r="F255" s="19">
        <v>10.5</v>
      </c>
      <c r="G255" s="14">
        <v>7.5</v>
      </c>
      <c r="H255" s="19">
        <v>8</v>
      </c>
      <c r="I255" s="19">
        <v>11.5</v>
      </c>
      <c r="J255" s="19">
        <v>11</v>
      </c>
      <c r="K255" s="19">
        <v>10</v>
      </c>
      <c r="L255" s="19">
        <v>11.5</v>
      </c>
      <c r="M255" s="19">
        <v>10</v>
      </c>
      <c r="N255" s="19">
        <v>9.5</v>
      </c>
      <c r="O255" s="19">
        <v>9.5</v>
      </c>
      <c r="P255" s="19">
        <v>8.5</v>
      </c>
      <c r="Q255" s="19">
        <v>9.5</v>
      </c>
      <c r="R255" s="19">
        <v>9.5</v>
      </c>
      <c r="S255" s="19">
        <v>11</v>
      </c>
      <c r="T255" s="19">
        <v>10</v>
      </c>
      <c r="U255" s="19">
        <v>10.5</v>
      </c>
      <c r="V255" s="19">
        <v>10.5</v>
      </c>
      <c r="W255" s="19">
        <v>11.5</v>
      </c>
      <c r="X255" s="19">
        <v>13</v>
      </c>
      <c r="Y255" s="19">
        <v>11.5</v>
      </c>
      <c r="Z255" s="19">
        <v>10</v>
      </c>
      <c r="AA255" s="19">
        <v>8.5</v>
      </c>
      <c r="AB255" s="14">
        <v>9</v>
      </c>
      <c r="AC255" s="19">
        <v>10</v>
      </c>
      <c r="AD255" s="19">
        <v>8</v>
      </c>
      <c r="AE255" s="19">
        <v>9.5</v>
      </c>
      <c r="AF255" s="19">
        <v>6.5</v>
      </c>
      <c r="AG255" s="19">
        <v>10.5</v>
      </c>
      <c r="AH255" s="19">
        <v>8.5</v>
      </c>
      <c r="AI255" s="19">
        <v>9</v>
      </c>
      <c r="AJ255" s="19"/>
      <c r="AK255" s="14">
        <f t="shared" si="80"/>
        <v>294</v>
      </c>
      <c r="AL255" s="14">
        <v>35</v>
      </c>
      <c r="AM255" s="36">
        <f t="shared" si="81"/>
        <v>10290</v>
      </c>
      <c r="AN255" s="19">
        <v>0</v>
      </c>
      <c r="AO255" s="36">
        <v>0</v>
      </c>
      <c r="AP255" s="36">
        <v>100</v>
      </c>
      <c r="AQ255" s="41"/>
      <c r="AR255" s="19"/>
      <c r="AS255" s="19"/>
      <c r="AT255" s="18">
        <v>4600</v>
      </c>
      <c r="AU255" s="40">
        <f t="shared" si="82"/>
        <v>4994</v>
      </c>
      <c r="AV255" s="40">
        <f t="shared" si="86"/>
        <v>0</v>
      </c>
      <c r="AW255" s="40">
        <v>2000</v>
      </c>
      <c r="AX255" s="40">
        <f t="shared" si="83"/>
        <v>294</v>
      </c>
      <c r="AY255" s="40">
        <f t="shared" si="84"/>
        <v>2294</v>
      </c>
      <c r="AZ255" s="40">
        <v>1000</v>
      </c>
      <c r="BA255" s="40">
        <v>1600</v>
      </c>
      <c r="BB255" s="40">
        <f t="shared" si="85"/>
        <v>5296</v>
      </c>
      <c r="BC255" s="45" t="s">
        <v>378</v>
      </c>
      <c r="BD255" s="48">
        <v>195607</v>
      </c>
      <c r="BE255" s="7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/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5"/>
      <c r="GN255" s="15"/>
      <c r="GO255" s="15"/>
      <c r="GP255" s="15"/>
      <c r="GQ255" s="15"/>
      <c r="GR255" s="15"/>
      <c r="GS255" s="15"/>
      <c r="GT255" s="15"/>
      <c r="GU255" s="15"/>
      <c r="GV255" s="15"/>
      <c r="GW255" s="15"/>
      <c r="GX255" s="15"/>
      <c r="GY255" s="15"/>
      <c r="GZ255" s="15"/>
      <c r="HA255" s="15"/>
      <c r="HB255" s="15"/>
      <c r="HC255" s="15"/>
      <c r="HD255" s="15"/>
      <c r="HE255" s="15"/>
      <c r="HF255" s="15"/>
      <c r="HG255" s="15"/>
      <c r="HH255" s="15"/>
      <c r="HI255" s="15"/>
      <c r="HJ255" s="15"/>
      <c r="HK255" s="15"/>
      <c r="HL255" s="15"/>
      <c r="HM255" s="15"/>
      <c r="HN255" s="15"/>
      <c r="HO255" s="15"/>
      <c r="HP255" s="15"/>
      <c r="HQ255" s="15"/>
      <c r="HR255" s="15"/>
      <c r="HS255" s="15"/>
      <c r="HT255" s="15"/>
      <c r="HU255" s="15"/>
      <c r="HV255" s="15"/>
      <c r="HW255" s="15"/>
      <c r="HX255" s="15"/>
      <c r="HY255" s="15"/>
      <c r="HZ255" s="15"/>
      <c r="IA255" s="15"/>
      <c r="IB255" s="15"/>
      <c r="IC255" s="15"/>
      <c r="ID255" s="15"/>
      <c r="IE255" s="15"/>
      <c r="IF255" s="15"/>
      <c r="IG255" s="15"/>
      <c r="IH255" s="15"/>
      <c r="II255" s="15"/>
      <c r="IJ255" s="15"/>
      <c r="IK255" s="15"/>
      <c r="IL255" s="15"/>
      <c r="IM255" s="15"/>
      <c r="IN255" s="15"/>
      <c r="IO255" s="15"/>
      <c r="IP255" s="15"/>
      <c r="IQ255" s="15"/>
      <c r="IR255" s="15"/>
      <c r="IS255" s="15"/>
      <c r="IT255" s="15"/>
      <c r="IU255" s="15"/>
      <c r="IV255" s="15"/>
      <c r="IW255" s="15"/>
      <c r="IX255" s="15"/>
    </row>
    <row r="256" ht="15.85" spans="1:258">
      <c r="A256" s="13">
        <v>503</v>
      </c>
      <c r="B256" s="18" t="s">
        <v>380</v>
      </c>
      <c r="C256" s="19" t="s">
        <v>50</v>
      </c>
      <c r="D256" s="19"/>
      <c r="E256" s="19"/>
      <c r="F256" s="19"/>
      <c r="G256" s="14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4"/>
      <c r="AC256" s="19"/>
      <c r="AD256" s="19"/>
      <c r="AE256" s="19"/>
      <c r="AF256" s="19"/>
      <c r="AG256" s="19"/>
      <c r="AH256" s="19"/>
      <c r="AI256" s="19"/>
      <c r="AJ256" s="19"/>
      <c r="AK256" s="14">
        <f t="shared" si="80"/>
        <v>0</v>
      </c>
      <c r="AL256" s="14">
        <v>35</v>
      </c>
      <c r="AM256" s="36">
        <f t="shared" si="81"/>
        <v>0</v>
      </c>
      <c r="AN256" s="19">
        <v>88367.5</v>
      </c>
      <c r="AO256" s="36">
        <v>0</v>
      </c>
      <c r="AP256" s="36">
        <v>100</v>
      </c>
      <c r="AQ256" s="41"/>
      <c r="AR256" s="19"/>
      <c r="AS256" s="19"/>
      <c r="AT256" s="18"/>
      <c r="AU256" s="40">
        <v>0</v>
      </c>
      <c r="AV256" s="40">
        <f t="shared" si="86"/>
        <v>88367.5</v>
      </c>
      <c r="AW256" s="40">
        <v>579.5</v>
      </c>
      <c r="AX256" s="40">
        <f t="shared" si="83"/>
        <v>0</v>
      </c>
      <c r="AY256" s="40">
        <f t="shared" si="84"/>
        <v>579.5</v>
      </c>
      <c r="AZ256" s="40">
        <v>1000</v>
      </c>
      <c r="BA256" s="40">
        <f>AP256</f>
        <v>100</v>
      </c>
      <c r="BB256" s="40">
        <f t="shared" si="85"/>
        <v>0</v>
      </c>
      <c r="BC256" s="45" t="s">
        <v>378</v>
      </c>
      <c r="BD256" s="48">
        <v>68260200816301</v>
      </c>
      <c r="BE256" s="7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  <c r="FM256" s="33"/>
      <c r="FN256" s="33"/>
      <c r="FO256" s="33"/>
      <c r="FP256" s="33"/>
      <c r="FQ256" s="33"/>
      <c r="FR256" s="33"/>
      <c r="FS256" s="33"/>
      <c r="FT256" s="33"/>
      <c r="FU256" s="33"/>
      <c r="FV256" s="33"/>
      <c r="FW256" s="33"/>
      <c r="FX256" s="33"/>
      <c r="FY256" s="33"/>
      <c r="FZ256" s="33"/>
      <c r="GA256" s="33"/>
      <c r="GB256" s="33"/>
      <c r="GC256" s="33"/>
      <c r="GD256" s="33"/>
      <c r="GE256" s="33"/>
      <c r="GF256" s="33"/>
      <c r="GG256" s="33"/>
      <c r="GH256" s="33"/>
      <c r="GI256" s="33"/>
      <c r="GJ256" s="33"/>
      <c r="GK256" s="33"/>
      <c r="GL256" s="33"/>
      <c r="GM256" s="33"/>
      <c r="GN256" s="33"/>
      <c r="GO256" s="33"/>
      <c r="GP256" s="33"/>
      <c r="GQ256" s="33"/>
      <c r="GR256" s="33"/>
      <c r="GS256" s="33"/>
      <c r="GT256" s="33"/>
      <c r="GU256" s="33"/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</row>
    <row r="257" ht="15.85" spans="1:258">
      <c r="A257" s="13">
        <v>531</v>
      </c>
      <c r="B257" s="14" t="s">
        <v>392</v>
      </c>
      <c r="C257" s="14" t="s">
        <v>50</v>
      </c>
      <c r="D257" s="14"/>
      <c r="E257" s="14">
        <v>7213448007</v>
      </c>
      <c r="F257" s="14">
        <v>6</v>
      </c>
      <c r="G257" s="14">
        <v>6.5</v>
      </c>
      <c r="H257" s="14">
        <v>5.5</v>
      </c>
      <c r="I257" s="14">
        <v>5.5</v>
      </c>
      <c r="J257" s="14">
        <v>5.5</v>
      </c>
      <c r="K257" s="14">
        <v>5.5</v>
      </c>
      <c r="L257" s="14">
        <v>3.5</v>
      </c>
      <c r="M257" s="14">
        <v>6</v>
      </c>
      <c r="N257" s="14">
        <v>6</v>
      </c>
      <c r="O257" s="14">
        <v>6</v>
      </c>
      <c r="P257" s="14">
        <v>6</v>
      </c>
      <c r="Q257" s="14">
        <v>3</v>
      </c>
      <c r="R257" s="14">
        <v>5.5</v>
      </c>
      <c r="S257" s="14">
        <v>5</v>
      </c>
      <c r="T257" s="14">
        <v>5</v>
      </c>
      <c r="U257" s="14">
        <v>0.5</v>
      </c>
      <c r="V257" s="14">
        <v>3</v>
      </c>
      <c r="W257" s="14">
        <v>5.5</v>
      </c>
      <c r="X257" s="14">
        <v>5.5</v>
      </c>
      <c r="Y257" s="14">
        <v>5</v>
      </c>
      <c r="Z257" s="14">
        <v>5</v>
      </c>
      <c r="AA257" s="14">
        <v>5</v>
      </c>
      <c r="AB257" s="14">
        <v>5</v>
      </c>
      <c r="AC257" s="14">
        <v>3</v>
      </c>
      <c r="AD257" s="14">
        <v>4.5</v>
      </c>
      <c r="AE257" s="14">
        <v>4.5</v>
      </c>
      <c r="AF257" s="14">
        <v>5</v>
      </c>
      <c r="AG257" s="14">
        <v>5.5</v>
      </c>
      <c r="AH257" s="14">
        <v>5.5</v>
      </c>
      <c r="AI257" s="14">
        <v>4</v>
      </c>
      <c r="AJ257" s="14"/>
      <c r="AK257" s="14">
        <f t="shared" si="80"/>
        <v>147</v>
      </c>
      <c r="AL257" s="14">
        <v>35</v>
      </c>
      <c r="AM257" s="36">
        <f t="shared" si="81"/>
        <v>5145</v>
      </c>
      <c r="AN257" s="14">
        <v>0</v>
      </c>
      <c r="AO257" s="36">
        <v>100</v>
      </c>
      <c r="AP257" s="36">
        <v>100</v>
      </c>
      <c r="AQ257" s="41"/>
      <c r="AR257" s="14"/>
      <c r="AS257" s="14"/>
      <c r="AT257" s="14"/>
      <c r="AU257" s="40">
        <f>AO257+AP257+AQ257+AR257+AS257+AT257+AX257</f>
        <v>347</v>
      </c>
      <c r="AV257" s="40">
        <f t="shared" si="86"/>
        <v>0</v>
      </c>
      <c r="AW257" s="40">
        <v>2064</v>
      </c>
      <c r="AX257" s="40">
        <f t="shared" si="83"/>
        <v>147</v>
      </c>
      <c r="AY257" s="40">
        <f t="shared" si="84"/>
        <v>2211</v>
      </c>
      <c r="AZ257" s="40">
        <f>AO257</f>
        <v>100</v>
      </c>
      <c r="BA257" s="40">
        <f>AP257</f>
        <v>100</v>
      </c>
      <c r="BB257" s="40">
        <f t="shared" si="85"/>
        <v>4798</v>
      </c>
      <c r="BC257" s="14" t="s">
        <v>378</v>
      </c>
      <c r="BD257" s="48" t="s">
        <v>1157</v>
      </c>
      <c r="BE257" s="7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  <c r="EG257" s="15"/>
      <c r="EH257" s="15"/>
      <c r="EI257" s="15"/>
      <c r="EJ257" s="15"/>
      <c r="EK257" s="15"/>
      <c r="EL257" s="15"/>
      <c r="EM257" s="15"/>
      <c r="EN257" s="15"/>
      <c r="EO257" s="15"/>
      <c r="EP257" s="15"/>
      <c r="EQ257" s="15"/>
      <c r="ER257" s="15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5"/>
      <c r="GN257" s="15"/>
      <c r="GO257" s="15"/>
      <c r="GP257" s="15"/>
      <c r="GQ257" s="15"/>
      <c r="GR257" s="15"/>
      <c r="GS257" s="15"/>
      <c r="GT257" s="15"/>
      <c r="GU257" s="15"/>
      <c r="GV257" s="15"/>
      <c r="GW257" s="15"/>
      <c r="GX257" s="15"/>
      <c r="GY257" s="15"/>
      <c r="GZ257" s="15"/>
      <c r="HA257" s="15"/>
      <c r="HB257" s="15"/>
      <c r="HC257" s="15"/>
      <c r="HD257" s="15"/>
      <c r="HE257" s="15"/>
      <c r="HF257" s="15"/>
      <c r="HG257" s="15"/>
      <c r="HH257" s="15"/>
      <c r="HI257" s="15"/>
      <c r="HJ257" s="15"/>
      <c r="HK257" s="15"/>
      <c r="HL257" s="15"/>
      <c r="HM257" s="15"/>
      <c r="HN257" s="15"/>
      <c r="HO257" s="15"/>
      <c r="HP257" s="15"/>
      <c r="HQ257" s="15"/>
      <c r="HR257" s="15"/>
      <c r="HS257" s="15"/>
      <c r="HT257" s="15"/>
      <c r="HU257" s="15"/>
      <c r="HV257" s="15"/>
      <c r="HW257" s="15"/>
      <c r="HX257" s="15"/>
      <c r="HY257" s="15"/>
      <c r="HZ257" s="15"/>
      <c r="IA257" s="15"/>
      <c r="IB257" s="15"/>
      <c r="IC257" s="15"/>
      <c r="ID257" s="15"/>
      <c r="IE257" s="15"/>
      <c r="IF257" s="15"/>
      <c r="IG257" s="15"/>
      <c r="IH257" s="15"/>
      <c r="II257" s="15"/>
      <c r="IJ257" s="15"/>
      <c r="IK257" s="15"/>
      <c r="IL257" s="15"/>
      <c r="IM257" s="15"/>
      <c r="IN257" s="15"/>
      <c r="IO257" s="15"/>
      <c r="IP257" s="15"/>
      <c r="IQ257" s="15"/>
      <c r="IR257" s="15"/>
      <c r="IS257" s="15"/>
      <c r="IT257" s="15"/>
      <c r="IU257" s="15"/>
      <c r="IV257" s="15"/>
      <c r="IW257" s="15"/>
      <c r="IX257" s="15"/>
    </row>
    <row r="258" s="30" customFormat="1" ht="15.85" spans="1:258">
      <c r="A258" s="13">
        <v>617</v>
      </c>
      <c r="B258" s="19" t="s">
        <v>389</v>
      </c>
      <c r="C258" s="19" t="s">
        <v>118</v>
      </c>
      <c r="D258" s="19"/>
      <c r="E258" s="19"/>
      <c r="F258" s="19">
        <v>5</v>
      </c>
      <c r="G258" s="14">
        <v>5</v>
      </c>
      <c r="H258" s="19">
        <v>5.5</v>
      </c>
      <c r="I258" s="19">
        <v>5</v>
      </c>
      <c r="J258" s="19">
        <v>5</v>
      </c>
      <c r="K258" s="19">
        <v>5</v>
      </c>
      <c r="L258" s="19">
        <v>5</v>
      </c>
      <c r="M258" s="19">
        <v>5</v>
      </c>
      <c r="N258" s="19">
        <v>5</v>
      </c>
      <c r="O258" s="19">
        <v>5</v>
      </c>
      <c r="P258" s="19">
        <v>5</v>
      </c>
      <c r="Q258" s="19">
        <v>6</v>
      </c>
      <c r="R258" s="19">
        <v>4</v>
      </c>
      <c r="S258" s="19">
        <v>4</v>
      </c>
      <c r="T258" s="19">
        <v>5</v>
      </c>
      <c r="U258" s="19">
        <v>5</v>
      </c>
      <c r="V258" s="19">
        <v>5</v>
      </c>
      <c r="W258" s="19">
        <v>4.5</v>
      </c>
      <c r="X258" s="19">
        <v>5</v>
      </c>
      <c r="Y258" s="19">
        <v>5</v>
      </c>
      <c r="Z258" s="19">
        <v>5</v>
      </c>
      <c r="AA258" s="19">
        <v>4.5</v>
      </c>
      <c r="AB258" s="14">
        <v>5</v>
      </c>
      <c r="AC258" s="19">
        <v>4.5</v>
      </c>
      <c r="AD258" s="19">
        <v>5</v>
      </c>
      <c r="AE258" s="19">
        <v>4</v>
      </c>
      <c r="AF258" s="19">
        <v>4</v>
      </c>
      <c r="AG258" s="19">
        <v>3</v>
      </c>
      <c r="AH258" s="19">
        <v>3.5</v>
      </c>
      <c r="AI258" s="19">
        <v>4</v>
      </c>
      <c r="AJ258" s="19"/>
      <c r="AK258" s="14">
        <f t="shared" si="80"/>
        <v>141.5</v>
      </c>
      <c r="AL258" s="14">
        <v>35</v>
      </c>
      <c r="AM258" s="36">
        <f t="shared" si="81"/>
        <v>4952.5</v>
      </c>
      <c r="AN258" s="19">
        <v>0</v>
      </c>
      <c r="AO258" s="36">
        <v>100</v>
      </c>
      <c r="AP258" s="36">
        <v>100</v>
      </c>
      <c r="AQ258" s="41"/>
      <c r="AR258" s="19"/>
      <c r="AS258" s="19"/>
      <c r="AT258" s="19"/>
      <c r="AU258" s="40">
        <f>AO258+AP258+AQ258+AR258+AS258+AT258+AX258</f>
        <v>341.5</v>
      </c>
      <c r="AV258" s="40">
        <f t="shared" si="86"/>
        <v>0</v>
      </c>
      <c r="AW258" s="40">
        <v>934</v>
      </c>
      <c r="AX258" s="40">
        <f t="shared" si="83"/>
        <v>141.5</v>
      </c>
      <c r="AY258" s="40">
        <f t="shared" si="84"/>
        <v>1075.5</v>
      </c>
      <c r="AZ258" s="40">
        <f>AO258</f>
        <v>100</v>
      </c>
      <c r="BA258" s="40">
        <f>AP258</f>
        <v>100</v>
      </c>
      <c r="BB258" s="40">
        <f t="shared" si="85"/>
        <v>4611</v>
      </c>
      <c r="BC258" s="19" t="s">
        <v>378</v>
      </c>
      <c r="BD258" s="48">
        <v>68260401329001</v>
      </c>
      <c r="BE258" s="7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  <c r="ED258" s="15"/>
      <c r="EE258" s="15"/>
      <c r="EF258" s="15"/>
      <c r="EG258" s="15"/>
      <c r="EH258" s="15"/>
      <c r="EI258" s="15"/>
      <c r="EJ258" s="15"/>
      <c r="EK258" s="15"/>
      <c r="EL258" s="15"/>
      <c r="EM258" s="15"/>
      <c r="EN258" s="15"/>
      <c r="EO258" s="15"/>
      <c r="EP258" s="15"/>
      <c r="EQ258" s="15"/>
      <c r="ER258" s="15"/>
      <c r="ES258" s="15"/>
      <c r="ET258" s="15"/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5"/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  <c r="GE258" s="15"/>
      <c r="GF258" s="15"/>
      <c r="GG258" s="15"/>
      <c r="GH258" s="15"/>
      <c r="GI258" s="15"/>
      <c r="GJ258" s="15"/>
      <c r="GK258" s="15"/>
      <c r="GL258" s="15"/>
      <c r="GM258" s="15"/>
      <c r="GN258" s="15"/>
      <c r="GO258" s="15"/>
      <c r="GP258" s="15"/>
      <c r="GQ258" s="15"/>
      <c r="GR258" s="15"/>
      <c r="GS258" s="15"/>
      <c r="GT258" s="15"/>
      <c r="GU258" s="15"/>
      <c r="GV258" s="15"/>
      <c r="GW258" s="15"/>
      <c r="GX258" s="15"/>
      <c r="GY258" s="15"/>
      <c r="GZ258" s="15"/>
      <c r="HA258" s="15"/>
      <c r="HB258" s="15"/>
      <c r="HC258" s="15"/>
      <c r="HD258" s="15"/>
      <c r="HE258" s="15"/>
      <c r="HF258" s="15"/>
      <c r="HG258" s="15"/>
      <c r="HH258" s="15"/>
      <c r="HI258" s="15"/>
      <c r="HJ258" s="15"/>
      <c r="HK258" s="15"/>
      <c r="HL258" s="15"/>
      <c r="HM258" s="15"/>
      <c r="HN258" s="15"/>
      <c r="HO258" s="15"/>
      <c r="HP258" s="15"/>
      <c r="HQ258" s="15"/>
      <c r="HR258" s="15"/>
      <c r="HS258" s="15"/>
      <c r="HT258" s="15"/>
      <c r="HU258" s="15"/>
      <c r="HV258" s="15"/>
      <c r="HW258" s="15"/>
      <c r="HX258" s="15"/>
      <c r="HY258" s="15"/>
      <c r="HZ258" s="15"/>
      <c r="IA258" s="15"/>
      <c r="IB258" s="15"/>
      <c r="IC258" s="15"/>
      <c r="ID258" s="15"/>
      <c r="IE258" s="15"/>
      <c r="IF258" s="15"/>
      <c r="IG258" s="15"/>
      <c r="IH258" s="15"/>
      <c r="II258" s="15"/>
      <c r="IJ258" s="15"/>
      <c r="IK258" s="15"/>
      <c r="IL258" s="15"/>
      <c r="IM258" s="15"/>
      <c r="IN258" s="15"/>
      <c r="IO258" s="15"/>
      <c r="IP258" s="15"/>
      <c r="IQ258" s="15"/>
      <c r="IR258" s="15"/>
      <c r="IS258" s="15"/>
      <c r="IT258" s="15"/>
      <c r="IU258" s="15"/>
      <c r="IV258" s="15"/>
      <c r="IW258" s="15"/>
      <c r="IX258" s="15"/>
    </row>
    <row r="259" ht="15.85" spans="1:258">
      <c r="A259" s="13">
        <v>653</v>
      </c>
      <c r="B259" s="19" t="s">
        <v>390</v>
      </c>
      <c r="C259" s="19" t="s">
        <v>143</v>
      </c>
      <c r="D259" s="19"/>
      <c r="E259" s="19"/>
      <c r="F259" s="19"/>
      <c r="G259" s="14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4"/>
      <c r="AC259" s="19"/>
      <c r="AD259" s="19"/>
      <c r="AE259" s="19"/>
      <c r="AF259" s="19"/>
      <c r="AG259" s="19"/>
      <c r="AH259" s="19"/>
      <c r="AI259" s="19"/>
      <c r="AJ259" s="19"/>
      <c r="AK259" s="14">
        <f t="shared" si="80"/>
        <v>0</v>
      </c>
      <c r="AL259" s="14">
        <v>35</v>
      </c>
      <c r="AM259" s="36">
        <f t="shared" si="81"/>
        <v>0</v>
      </c>
      <c r="AN259" s="19">
        <v>0</v>
      </c>
      <c r="AO259" s="36">
        <v>0</v>
      </c>
      <c r="AP259" s="36">
        <v>0</v>
      </c>
      <c r="AQ259" s="41"/>
      <c r="AR259" s="19"/>
      <c r="AS259" s="19"/>
      <c r="AT259" s="19"/>
      <c r="AU259" s="40">
        <f>AO259+AP259+AQ259+AR259+AS259+AT259+AX259</f>
        <v>0</v>
      </c>
      <c r="AV259" s="40">
        <f t="shared" si="86"/>
        <v>0</v>
      </c>
      <c r="AW259" s="40">
        <v>710.5</v>
      </c>
      <c r="AX259" s="40">
        <f t="shared" si="83"/>
        <v>0</v>
      </c>
      <c r="AY259" s="40">
        <f t="shared" si="84"/>
        <v>710.5</v>
      </c>
      <c r="AZ259" s="40">
        <f>AO259</f>
        <v>0</v>
      </c>
      <c r="BA259" s="40">
        <f>AP259</f>
        <v>0</v>
      </c>
      <c r="BB259" s="40">
        <f t="shared" si="85"/>
        <v>0</v>
      </c>
      <c r="BC259" s="19" t="s">
        <v>378</v>
      </c>
      <c r="BD259" s="48">
        <v>68260200591401</v>
      </c>
      <c r="BE259" s="7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  <c r="EG259" s="15"/>
      <c r="EH259" s="15"/>
      <c r="EI259" s="15"/>
      <c r="EJ259" s="15"/>
      <c r="EK259" s="15"/>
      <c r="EL259" s="15"/>
      <c r="EM259" s="15"/>
      <c r="EN259" s="15"/>
      <c r="EO259" s="15"/>
      <c r="EP259" s="15"/>
      <c r="EQ259" s="15"/>
      <c r="ER259" s="15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5"/>
      <c r="GN259" s="15"/>
      <c r="GO259" s="15"/>
      <c r="GP259" s="15"/>
      <c r="GQ259" s="15"/>
      <c r="GR259" s="15"/>
      <c r="GS259" s="15"/>
      <c r="GT259" s="15"/>
      <c r="GU259" s="15"/>
      <c r="GV259" s="15"/>
      <c r="GW259" s="15"/>
      <c r="GX259" s="15"/>
      <c r="GY259" s="15"/>
      <c r="GZ259" s="15"/>
      <c r="HA259" s="15"/>
      <c r="HB259" s="15"/>
      <c r="HC259" s="15"/>
      <c r="HD259" s="15"/>
      <c r="HE259" s="15"/>
      <c r="HF259" s="15"/>
      <c r="HG259" s="15"/>
      <c r="HH259" s="15"/>
      <c r="HI259" s="15"/>
      <c r="HJ259" s="15"/>
      <c r="HK259" s="15"/>
      <c r="HL259" s="15"/>
      <c r="HM259" s="15"/>
      <c r="HN259" s="15"/>
      <c r="HO259" s="15"/>
      <c r="HP259" s="15"/>
      <c r="HQ259" s="15"/>
      <c r="HR259" s="15"/>
      <c r="HS259" s="15"/>
      <c r="HT259" s="15"/>
      <c r="HU259" s="15"/>
      <c r="HV259" s="15"/>
      <c r="HW259" s="15"/>
      <c r="HX259" s="15"/>
      <c r="HY259" s="15"/>
      <c r="HZ259" s="15"/>
      <c r="IA259" s="15"/>
      <c r="IB259" s="15"/>
      <c r="IC259" s="15"/>
      <c r="ID259" s="15"/>
      <c r="IE259" s="15"/>
      <c r="IF259" s="15"/>
      <c r="IG259" s="15"/>
      <c r="IH259" s="15"/>
      <c r="II259" s="15"/>
      <c r="IJ259" s="15"/>
      <c r="IK259" s="15"/>
      <c r="IL259" s="15"/>
      <c r="IM259" s="15"/>
      <c r="IN259" s="15"/>
      <c r="IO259" s="15"/>
      <c r="IP259" s="15"/>
      <c r="IQ259" s="15"/>
      <c r="IR259" s="15"/>
      <c r="IS259" s="15"/>
      <c r="IT259" s="15"/>
      <c r="IU259" s="15"/>
      <c r="IV259" s="15"/>
      <c r="IW259" s="15"/>
      <c r="IX259" s="15"/>
    </row>
    <row r="260" ht="15.85" spans="1:258">
      <c r="A260" s="13">
        <v>701</v>
      </c>
      <c r="B260" s="14" t="s">
        <v>381</v>
      </c>
      <c r="C260" s="14" t="s">
        <v>120</v>
      </c>
      <c r="D260" s="14"/>
      <c r="E260" s="14"/>
      <c r="F260" s="14">
        <v>7.5</v>
      </c>
      <c r="G260" s="14">
        <v>7</v>
      </c>
      <c r="H260" s="14">
        <v>5</v>
      </c>
      <c r="I260" s="14">
        <v>6.5</v>
      </c>
      <c r="J260" s="14">
        <v>6</v>
      </c>
      <c r="K260" s="14">
        <v>6</v>
      </c>
      <c r="L260" s="14">
        <v>6.5</v>
      </c>
      <c r="M260" s="14">
        <v>5.5</v>
      </c>
      <c r="N260" s="14">
        <v>6</v>
      </c>
      <c r="O260" s="14">
        <v>5.5</v>
      </c>
      <c r="P260" s="14">
        <v>6.5</v>
      </c>
      <c r="Q260" s="14">
        <v>7</v>
      </c>
      <c r="R260" s="14">
        <v>6</v>
      </c>
      <c r="S260" s="14">
        <v>4.5</v>
      </c>
      <c r="T260" s="14">
        <v>3.5</v>
      </c>
      <c r="U260" s="14">
        <v>5</v>
      </c>
      <c r="V260" s="14">
        <v>2.5</v>
      </c>
      <c r="W260" s="14">
        <v>4</v>
      </c>
      <c r="X260" s="14">
        <v>4</v>
      </c>
      <c r="Y260" s="14">
        <v>4.5</v>
      </c>
      <c r="Z260" s="14"/>
      <c r="AA260" s="14"/>
      <c r="AB260" s="14">
        <v>6</v>
      </c>
      <c r="AC260" s="14"/>
      <c r="AD260" s="14">
        <v>4</v>
      </c>
      <c r="AE260" s="14">
        <v>3.5</v>
      </c>
      <c r="AF260" s="14">
        <v>3</v>
      </c>
      <c r="AG260" s="14">
        <v>2</v>
      </c>
      <c r="AH260" s="14">
        <v>1</v>
      </c>
      <c r="AI260" s="14">
        <v>4</v>
      </c>
      <c r="AJ260" s="14"/>
      <c r="AK260" s="14">
        <f t="shared" si="80"/>
        <v>132.5</v>
      </c>
      <c r="AL260" s="14">
        <v>35</v>
      </c>
      <c r="AM260" s="36">
        <f t="shared" si="81"/>
        <v>4637.5</v>
      </c>
      <c r="AN260" s="39">
        <v>65000</v>
      </c>
      <c r="AO260" s="36">
        <v>100</v>
      </c>
      <c r="AP260" s="36">
        <v>100</v>
      </c>
      <c r="AQ260" s="41">
        <v>0</v>
      </c>
      <c r="AR260" s="14"/>
      <c r="AS260" s="14"/>
      <c r="AT260" s="14">
        <v>6200</v>
      </c>
      <c r="AU260" s="40">
        <v>4637.5</v>
      </c>
      <c r="AV260" s="40">
        <f>AN260+AT260+AX260-AU260</f>
        <v>66695</v>
      </c>
      <c r="AW260" s="40">
        <v>2096.5</v>
      </c>
      <c r="AX260" s="40">
        <f t="shared" si="83"/>
        <v>132.5</v>
      </c>
      <c r="AY260" s="40">
        <f t="shared" si="84"/>
        <v>2229</v>
      </c>
      <c r="AZ260" s="40">
        <f>AO260</f>
        <v>100</v>
      </c>
      <c r="BA260" s="40">
        <v>150</v>
      </c>
      <c r="BB260" s="40">
        <f t="shared" si="85"/>
        <v>0</v>
      </c>
      <c r="BC260" s="14" t="s">
        <v>378</v>
      </c>
      <c r="BD260" s="48">
        <v>68260201741001</v>
      </c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</row>
    <row r="261" ht="15.85" spans="1:258">
      <c r="A261" s="13">
        <v>702</v>
      </c>
      <c r="B261" s="14" t="s">
        <v>382</v>
      </c>
      <c r="C261" s="14" t="s">
        <v>120</v>
      </c>
      <c r="D261" s="14"/>
      <c r="E261" s="14"/>
      <c r="F261" s="14">
        <v>10</v>
      </c>
      <c r="G261" s="14">
        <v>9</v>
      </c>
      <c r="H261" s="14">
        <v>10</v>
      </c>
      <c r="I261" s="14">
        <v>10</v>
      </c>
      <c r="J261" s="14">
        <v>9</v>
      </c>
      <c r="K261" s="14">
        <v>9</v>
      </c>
      <c r="L261" s="14">
        <v>9</v>
      </c>
      <c r="M261" s="14">
        <v>8.5</v>
      </c>
      <c r="N261" s="14">
        <v>7</v>
      </c>
      <c r="O261" s="14">
        <v>7</v>
      </c>
      <c r="P261" s="14">
        <v>7.5</v>
      </c>
      <c r="Q261" s="14">
        <v>7.5</v>
      </c>
      <c r="R261" s="14">
        <v>7.5</v>
      </c>
      <c r="S261" s="14">
        <v>7.5</v>
      </c>
      <c r="T261" s="14">
        <v>9</v>
      </c>
      <c r="U261" s="14">
        <v>7</v>
      </c>
      <c r="V261" s="14">
        <v>9.5</v>
      </c>
      <c r="W261" s="14">
        <v>8.5</v>
      </c>
      <c r="X261" s="14">
        <v>8.5</v>
      </c>
      <c r="Y261" s="14">
        <v>8.5</v>
      </c>
      <c r="Z261" s="14">
        <v>9</v>
      </c>
      <c r="AA261" s="14">
        <v>9.5</v>
      </c>
      <c r="AB261" s="14">
        <v>9</v>
      </c>
      <c r="AC261" s="14">
        <v>10</v>
      </c>
      <c r="AD261" s="14">
        <v>10</v>
      </c>
      <c r="AE261" s="14">
        <v>11</v>
      </c>
      <c r="AF261" s="14">
        <v>10</v>
      </c>
      <c r="AG261" s="14">
        <v>10</v>
      </c>
      <c r="AH261" s="14">
        <v>10</v>
      </c>
      <c r="AI261" s="14">
        <v>7</v>
      </c>
      <c r="AJ261" s="14"/>
      <c r="AK261" s="14">
        <f t="shared" si="80"/>
        <v>265</v>
      </c>
      <c r="AL261" s="14">
        <v>35</v>
      </c>
      <c r="AM261" s="36">
        <f t="shared" si="81"/>
        <v>9275</v>
      </c>
      <c r="AN261" s="14">
        <v>21660</v>
      </c>
      <c r="AO261" s="36">
        <v>100</v>
      </c>
      <c r="AP261" s="36">
        <v>100</v>
      </c>
      <c r="AQ261" s="41">
        <v>6275</v>
      </c>
      <c r="AR261" s="14"/>
      <c r="AS261" s="14"/>
      <c r="AT261" s="14"/>
      <c r="AU261" s="40">
        <f>AO261+AP261+AQ261+AR261+AS261+AT261+AX261</f>
        <v>6740</v>
      </c>
      <c r="AV261" s="40">
        <f>AN261-AQ261</f>
        <v>15385</v>
      </c>
      <c r="AW261" s="40">
        <v>3266</v>
      </c>
      <c r="AX261" s="40">
        <f t="shared" si="83"/>
        <v>265</v>
      </c>
      <c r="AY261" s="40">
        <f t="shared" si="84"/>
        <v>3531</v>
      </c>
      <c r="AZ261" s="40">
        <f>AO261</f>
        <v>100</v>
      </c>
      <c r="BA261" s="40">
        <f>AP261</f>
        <v>100</v>
      </c>
      <c r="BB261" s="40">
        <f t="shared" si="85"/>
        <v>2535</v>
      </c>
      <c r="BC261" s="14" t="s">
        <v>378</v>
      </c>
      <c r="BD261" s="48">
        <v>68260401633001</v>
      </c>
      <c r="BE261" s="7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  <c r="FM261" s="33"/>
      <c r="FN261" s="33"/>
      <c r="FO261" s="33"/>
      <c r="FP261" s="33"/>
      <c r="FQ261" s="33"/>
      <c r="FR261" s="33"/>
      <c r="FS261" s="33"/>
      <c r="FT261" s="33"/>
      <c r="FU261" s="33"/>
      <c r="FV261" s="33"/>
      <c r="FW261" s="33"/>
      <c r="FX261" s="33"/>
      <c r="FY261" s="33"/>
      <c r="FZ261" s="33"/>
      <c r="GA261" s="33"/>
      <c r="GB261" s="33"/>
      <c r="GC261" s="33"/>
      <c r="GD261" s="33"/>
      <c r="GE261" s="33"/>
      <c r="GF261" s="33"/>
      <c r="GG261" s="33"/>
      <c r="GH261" s="33"/>
      <c r="GI261" s="33"/>
      <c r="GJ261" s="33"/>
      <c r="GK261" s="33"/>
      <c r="GL261" s="33"/>
      <c r="GM261" s="33"/>
      <c r="GN261" s="33"/>
      <c r="GO261" s="33"/>
      <c r="GP261" s="33"/>
      <c r="GQ261" s="33"/>
      <c r="GR261" s="33"/>
      <c r="GS261" s="33"/>
      <c r="GT261" s="33"/>
      <c r="GU261" s="33"/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</row>
    <row r="262" ht="15.85" spans="1:258">
      <c r="A262" s="13">
        <v>713</v>
      </c>
      <c r="B262" s="14" t="s">
        <v>1158</v>
      </c>
      <c r="C262" s="14" t="s">
        <v>120</v>
      </c>
      <c r="D262" s="14"/>
      <c r="E262" s="14"/>
      <c r="F262" s="14">
        <v>20.5</v>
      </c>
      <c r="G262" s="14">
        <v>22.5</v>
      </c>
      <c r="H262" s="14">
        <v>19.5</v>
      </c>
      <c r="I262" s="14">
        <v>20.5</v>
      </c>
      <c r="J262" s="14">
        <v>22.5</v>
      </c>
      <c r="K262" s="14">
        <v>24</v>
      </c>
      <c r="L262" s="14">
        <v>23</v>
      </c>
      <c r="M262" s="14">
        <v>22.5</v>
      </c>
      <c r="N262" s="14">
        <v>20.5</v>
      </c>
      <c r="O262" s="14">
        <v>21.5</v>
      </c>
      <c r="P262" s="14">
        <v>20.5</v>
      </c>
      <c r="Q262" s="14">
        <v>22.5</v>
      </c>
      <c r="R262" s="14">
        <v>25.5</v>
      </c>
      <c r="S262" s="14">
        <v>19.5</v>
      </c>
      <c r="T262" s="14">
        <v>20.5</v>
      </c>
      <c r="U262" s="14">
        <v>20</v>
      </c>
      <c r="V262" s="14">
        <v>18.5</v>
      </c>
      <c r="W262" s="14">
        <v>18</v>
      </c>
      <c r="X262" s="14">
        <v>18.5</v>
      </c>
      <c r="Y262" s="14">
        <v>18.5</v>
      </c>
      <c r="Z262" s="14">
        <v>19</v>
      </c>
      <c r="AA262" s="14">
        <v>17.5</v>
      </c>
      <c r="AB262" s="14">
        <v>18.5</v>
      </c>
      <c r="AC262" s="14">
        <v>19.5</v>
      </c>
      <c r="AD262" s="14">
        <v>20</v>
      </c>
      <c r="AE262" s="14">
        <v>20</v>
      </c>
      <c r="AF262" s="14">
        <v>23</v>
      </c>
      <c r="AG262" s="14">
        <v>23</v>
      </c>
      <c r="AH262" s="14">
        <v>22.5</v>
      </c>
      <c r="AI262" s="14">
        <v>18.5</v>
      </c>
      <c r="AJ262" s="14"/>
      <c r="AK262" s="14">
        <f t="shared" si="80"/>
        <v>620.5</v>
      </c>
      <c r="AL262" s="14">
        <v>35</v>
      </c>
      <c r="AM262" s="36">
        <f t="shared" si="81"/>
        <v>21717.5</v>
      </c>
      <c r="AN262" s="14">
        <v>118000</v>
      </c>
      <c r="AO262" s="36"/>
      <c r="AP262" s="36">
        <v>100</v>
      </c>
      <c r="AQ262" s="41">
        <v>12000</v>
      </c>
      <c r="AR262" s="14"/>
      <c r="AS262" s="14"/>
      <c r="AT262" s="14"/>
      <c r="AU262" s="40">
        <v>21717.5</v>
      </c>
      <c r="AV262" s="40">
        <f>AN262-AQ262</f>
        <v>106000</v>
      </c>
      <c r="AW262" s="14">
        <v>1638</v>
      </c>
      <c r="AX262" s="40">
        <f t="shared" si="83"/>
        <v>620.5</v>
      </c>
      <c r="AY262" s="40">
        <f t="shared" si="84"/>
        <v>2258.5</v>
      </c>
      <c r="AZ262" s="40">
        <v>1000</v>
      </c>
      <c r="BA262" s="40">
        <f>AP262</f>
        <v>100</v>
      </c>
      <c r="BB262" s="40">
        <f t="shared" si="85"/>
        <v>0</v>
      </c>
      <c r="BC262" s="14" t="s">
        <v>378</v>
      </c>
      <c r="BD262" s="48">
        <v>682020235501</v>
      </c>
      <c r="BE262" s="7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  <c r="FM262" s="33"/>
      <c r="FN262" s="33"/>
      <c r="FO262" s="33"/>
      <c r="FP262" s="33"/>
      <c r="FQ262" s="33"/>
      <c r="FR262" s="33"/>
      <c r="FS262" s="33"/>
      <c r="FT262" s="33"/>
      <c r="FU262" s="33"/>
      <c r="FV262" s="33"/>
      <c r="FW262" s="33"/>
      <c r="FX262" s="33"/>
      <c r="FY262" s="33"/>
      <c r="FZ262" s="33"/>
      <c r="GA262" s="33"/>
      <c r="GB262" s="33"/>
      <c r="GC262" s="33"/>
      <c r="GD262" s="33"/>
      <c r="GE262" s="33"/>
      <c r="GF262" s="33"/>
      <c r="GG262" s="33"/>
      <c r="GH262" s="33"/>
      <c r="GI262" s="33"/>
      <c r="GJ262" s="33"/>
      <c r="GK262" s="33"/>
      <c r="GL262" s="33"/>
      <c r="GM262" s="33"/>
      <c r="GN262" s="33"/>
      <c r="GO262" s="33"/>
      <c r="GP262" s="33"/>
      <c r="GQ262" s="33"/>
      <c r="GR262" s="33"/>
      <c r="GS262" s="33"/>
      <c r="GT262" s="33"/>
      <c r="GU262" s="33"/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</row>
    <row r="263" ht="15.85" spans="1:258">
      <c r="A263" s="13">
        <v>599</v>
      </c>
      <c r="B263" s="19" t="s">
        <v>393</v>
      </c>
      <c r="C263" s="19" t="s">
        <v>212</v>
      </c>
      <c r="D263" s="19"/>
      <c r="E263" s="19"/>
      <c r="F263" s="19">
        <v>14.5</v>
      </c>
      <c r="G263" s="19">
        <v>14</v>
      </c>
      <c r="H263" s="19">
        <v>14</v>
      </c>
      <c r="I263" s="19">
        <v>11</v>
      </c>
      <c r="J263" s="19">
        <v>16</v>
      </c>
      <c r="K263" s="19">
        <v>17.5</v>
      </c>
      <c r="L263" s="19">
        <v>16.5</v>
      </c>
      <c r="M263" s="19">
        <v>18</v>
      </c>
      <c r="N263" s="19">
        <v>18</v>
      </c>
      <c r="O263" s="19">
        <v>12</v>
      </c>
      <c r="P263" s="19">
        <v>17</v>
      </c>
      <c r="Q263" s="19">
        <v>15</v>
      </c>
      <c r="R263" s="19">
        <v>13</v>
      </c>
      <c r="S263" s="19">
        <v>11</v>
      </c>
      <c r="T263" s="19">
        <v>12</v>
      </c>
      <c r="U263" s="19">
        <v>8</v>
      </c>
      <c r="V263" s="19">
        <v>14.5</v>
      </c>
      <c r="W263" s="19">
        <v>13</v>
      </c>
      <c r="X263" s="19">
        <v>15.5</v>
      </c>
      <c r="Y263" s="19">
        <v>11</v>
      </c>
      <c r="Z263" s="19"/>
      <c r="AA263" s="19">
        <v>5</v>
      </c>
      <c r="AB263" s="14"/>
      <c r="AC263" s="19">
        <v>4</v>
      </c>
      <c r="AD263" s="19">
        <v>3</v>
      </c>
      <c r="AE263" s="19">
        <v>3</v>
      </c>
      <c r="AF263" s="19">
        <v>3</v>
      </c>
      <c r="AG263" s="19">
        <v>3</v>
      </c>
      <c r="AH263" s="19">
        <v>4</v>
      </c>
      <c r="AI263" s="19">
        <v>4</v>
      </c>
      <c r="AJ263" s="19"/>
      <c r="AK263" s="14">
        <f t="shared" si="80"/>
        <v>310.5</v>
      </c>
      <c r="AL263" s="14">
        <v>35</v>
      </c>
      <c r="AM263" s="36">
        <f t="shared" si="81"/>
        <v>10867.5</v>
      </c>
      <c r="AN263" s="19">
        <v>52228</v>
      </c>
      <c r="AO263" s="36">
        <v>0</v>
      </c>
      <c r="AP263" s="36">
        <v>100</v>
      </c>
      <c r="AQ263" s="41">
        <v>6784</v>
      </c>
      <c r="AR263" s="19"/>
      <c r="AS263" s="19"/>
      <c r="AT263" s="19"/>
      <c r="AU263" s="40">
        <f>AO263+AP263+AQ263+AR263+AS263+AT263+AX263</f>
        <v>7194.5</v>
      </c>
      <c r="AV263" s="40">
        <f>AN263-AQ263</f>
        <v>45444</v>
      </c>
      <c r="AW263" s="40">
        <v>2323.5</v>
      </c>
      <c r="AX263" s="40">
        <f t="shared" si="83"/>
        <v>310.5</v>
      </c>
      <c r="AY263" s="40">
        <f t="shared" si="84"/>
        <v>2634</v>
      </c>
      <c r="AZ263" s="40">
        <v>1000</v>
      </c>
      <c r="BA263" s="40">
        <f>AP263</f>
        <v>100</v>
      </c>
      <c r="BB263" s="40">
        <f t="shared" si="85"/>
        <v>3673</v>
      </c>
      <c r="BC263" s="19" t="s">
        <v>394</v>
      </c>
      <c r="BD263" s="48">
        <v>682602022062001</v>
      </c>
      <c r="BE263" s="7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  <c r="FM263" s="33"/>
      <c r="FN263" s="33"/>
      <c r="FO263" s="33"/>
      <c r="FP263" s="33"/>
      <c r="FQ263" s="33"/>
      <c r="FR263" s="33"/>
      <c r="FS263" s="33"/>
      <c r="FT263" s="33"/>
      <c r="FU263" s="33"/>
      <c r="FV263" s="33"/>
      <c r="FW263" s="33"/>
      <c r="FX263" s="33"/>
      <c r="FY263" s="33"/>
      <c r="FZ263" s="33"/>
      <c r="GA263" s="33"/>
      <c r="GB263" s="33"/>
      <c r="GC263" s="33"/>
      <c r="GD263" s="33"/>
      <c r="GE263" s="33"/>
      <c r="GF263" s="33"/>
      <c r="GG263" s="33"/>
      <c r="GH263" s="33"/>
      <c r="GI263" s="33"/>
      <c r="GJ263" s="33"/>
      <c r="GK263" s="33"/>
      <c r="GL263" s="33"/>
      <c r="GM263" s="33"/>
      <c r="GN263" s="33"/>
      <c r="GO263" s="33"/>
      <c r="GP263" s="33"/>
      <c r="GQ263" s="33"/>
      <c r="GR263" s="33"/>
      <c r="GS263" s="33"/>
      <c r="GT263" s="33"/>
      <c r="GU263" s="33"/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</row>
    <row r="264" ht="15.85" spans="1:258">
      <c r="A264" s="13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4"/>
      <c r="AC264" s="19"/>
      <c r="AD264" s="19"/>
      <c r="AE264" s="19"/>
      <c r="AF264" s="19"/>
      <c r="AG264" s="19"/>
      <c r="AH264" s="19"/>
      <c r="AI264" s="19"/>
      <c r="AJ264" s="19"/>
      <c r="AK264" s="14"/>
      <c r="AL264" s="14"/>
      <c r="AM264" s="36"/>
      <c r="AN264" s="19"/>
      <c r="AO264" s="36"/>
      <c r="AP264" s="36"/>
      <c r="AQ264" s="41"/>
      <c r="AR264" s="19"/>
      <c r="AS264" s="19"/>
      <c r="AT264" s="19"/>
      <c r="AU264" s="40"/>
      <c r="AV264" s="40"/>
      <c r="AW264" s="40"/>
      <c r="AX264" s="40"/>
      <c r="AY264" s="40"/>
      <c r="AZ264" s="40"/>
      <c r="BA264" s="40"/>
      <c r="BB264" s="46">
        <f>SUM(BB243:BB263)</f>
        <v>88391</v>
      </c>
      <c r="BC264" s="19"/>
      <c r="BD264" s="44"/>
      <c r="BE264" s="7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  <c r="FM264" s="33"/>
      <c r="FN264" s="33"/>
      <c r="FO264" s="33"/>
      <c r="FP264" s="33"/>
      <c r="FQ264" s="33"/>
      <c r="FR264" s="33"/>
      <c r="FS264" s="33"/>
      <c r="FT264" s="33"/>
      <c r="FU264" s="33"/>
      <c r="FV264" s="33"/>
      <c r="FW264" s="33"/>
      <c r="FX264" s="33"/>
      <c r="FY264" s="33"/>
      <c r="FZ264" s="33"/>
      <c r="GA264" s="33"/>
      <c r="GB264" s="33"/>
      <c r="GC264" s="33"/>
      <c r="GD264" s="33"/>
      <c r="GE264" s="33"/>
      <c r="GF264" s="33"/>
      <c r="GG264" s="33"/>
      <c r="GH264" s="33"/>
      <c r="GI264" s="33"/>
      <c r="GJ264" s="33"/>
      <c r="GK264" s="33"/>
      <c r="GL264" s="33"/>
      <c r="GM264" s="33"/>
      <c r="GN264" s="33"/>
      <c r="GO264" s="33"/>
      <c r="GP264" s="33"/>
      <c r="GQ264" s="33"/>
      <c r="GR264" s="33"/>
      <c r="GS264" s="33"/>
      <c r="GT264" s="33"/>
      <c r="GU264" s="33"/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</row>
    <row r="265" ht="15.85" spans="1:258">
      <c r="A265" s="13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4"/>
      <c r="AC265" s="19"/>
      <c r="AD265" s="19"/>
      <c r="AE265" s="19"/>
      <c r="AF265" s="19"/>
      <c r="AG265" s="19"/>
      <c r="AH265" s="19"/>
      <c r="AI265" s="19"/>
      <c r="AJ265" s="19"/>
      <c r="AK265" s="14"/>
      <c r="AL265" s="14"/>
      <c r="AM265" s="36"/>
      <c r="AN265" s="19"/>
      <c r="AO265" s="36"/>
      <c r="AP265" s="36"/>
      <c r="AQ265" s="41"/>
      <c r="AR265" s="19"/>
      <c r="AS265" s="19"/>
      <c r="AT265" s="19"/>
      <c r="AU265" s="40"/>
      <c r="AV265" s="40"/>
      <c r="AW265" s="40"/>
      <c r="AX265" s="40"/>
      <c r="AY265" s="40"/>
      <c r="AZ265" s="40"/>
      <c r="BA265" s="40"/>
      <c r="BB265" s="40"/>
      <c r="BC265" s="19"/>
      <c r="BD265" s="44"/>
      <c r="BE265" s="7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  <c r="FM265" s="33"/>
      <c r="FN265" s="33"/>
      <c r="FO265" s="33"/>
      <c r="FP265" s="33"/>
      <c r="FQ265" s="33"/>
      <c r="FR265" s="33"/>
      <c r="FS265" s="33"/>
      <c r="FT265" s="33"/>
      <c r="FU265" s="33"/>
      <c r="FV265" s="33"/>
      <c r="FW265" s="33"/>
      <c r="FX265" s="33"/>
      <c r="FY265" s="33"/>
      <c r="FZ265" s="33"/>
      <c r="GA265" s="33"/>
      <c r="GB265" s="33"/>
      <c r="GC265" s="33"/>
      <c r="GD265" s="33"/>
      <c r="GE265" s="33"/>
      <c r="GF265" s="33"/>
      <c r="GG265" s="33"/>
      <c r="GH265" s="33"/>
      <c r="GI265" s="33"/>
      <c r="GJ265" s="33"/>
      <c r="GK265" s="33"/>
      <c r="GL265" s="33"/>
      <c r="GM265" s="33"/>
      <c r="GN265" s="33"/>
      <c r="GO265" s="33"/>
      <c r="GP265" s="33"/>
      <c r="GQ265" s="33"/>
      <c r="GR265" s="33"/>
      <c r="GS265" s="33"/>
      <c r="GT265" s="33"/>
      <c r="GU265" s="33"/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</row>
    <row r="266" ht="15.85" spans="1:258">
      <c r="A266" s="13">
        <v>7</v>
      </c>
      <c r="B266" s="13" t="s">
        <v>84</v>
      </c>
      <c r="C266" s="14" t="s">
        <v>33</v>
      </c>
      <c r="D266" s="14"/>
      <c r="E266" s="14"/>
      <c r="F266" s="19">
        <v>3</v>
      </c>
      <c r="G266" s="14">
        <v>3.5</v>
      </c>
      <c r="H266" s="14">
        <v>3.5</v>
      </c>
      <c r="I266" s="14">
        <v>4</v>
      </c>
      <c r="J266" s="14">
        <v>4</v>
      </c>
      <c r="K266" s="14">
        <v>4</v>
      </c>
      <c r="L266" s="14">
        <v>3.5</v>
      </c>
      <c r="M266" s="14">
        <v>3.5</v>
      </c>
      <c r="N266" s="14">
        <v>4</v>
      </c>
      <c r="O266" s="14">
        <v>4</v>
      </c>
      <c r="P266" s="14"/>
      <c r="Q266" s="14">
        <v>4</v>
      </c>
      <c r="R266" s="14">
        <v>4</v>
      </c>
      <c r="S266" s="14">
        <v>4</v>
      </c>
      <c r="T266" s="14">
        <v>4.5</v>
      </c>
      <c r="U266" s="14">
        <v>4.5</v>
      </c>
      <c r="V266" s="14">
        <v>4.5</v>
      </c>
      <c r="W266" s="14">
        <v>4.5</v>
      </c>
      <c r="X266" s="14">
        <v>7</v>
      </c>
      <c r="Y266" s="14">
        <v>8</v>
      </c>
      <c r="Z266" s="14">
        <v>7</v>
      </c>
      <c r="AA266" s="14">
        <v>7.5</v>
      </c>
      <c r="AB266" s="14">
        <v>8</v>
      </c>
      <c r="AC266" s="14">
        <v>8.5</v>
      </c>
      <c r="AD266" s="14">
        <v>8.5</v>
      </c>
      <c r="AE266" s="14">
        <v>9</v>
      </c>
      <c r="AF266" s="14">
        <v>8</v>
      </c>
      <c r="AG266" s="14">
        <v>8</v>
      </c>
      <c r="AH266" s="14">
        <v>6</v>
      </c>
      <c r="AI266" s="14">
        <v>6</v>
      </c>
      <c r="AJ266" s="14"/>
      <c r="AK266" s="14">
        <f t="shared" ref="AK266:AK329" si="88">SUM(F266:AJ266)</f>
        <v>158.5</v>
      </c>
      <c r="AL266" s="14">
        <v>35</v>
      </c>
      <c r="AM266" s="36">
        <f t="shared" ref="AM266:AM329" si="89">AK266*AL266</f>
        <v>5547.5</v>
      </c>
      <c r="AN266" s="36">
        <v>0</v>
      </c>
      <c r="AO266" s="36">
        <v>100</v>
      </c>
      <c r="AP266" s="36">
        <v>100</v>
      </c>
      <c r="AQ266" s="41"/>
      <c r="AR266" s="14"/>
      <c r="AS266" s="14"/>
      <c r="AT266" s="13">
        <v>2300</v>
      </c>
      <c r="AU266" s="40">
        <f t="shared" ref="AU266:AU273" si="90">AO266+AP266+AQ266+AR266+AS266+AT266+AX266</f>
        <v>2658.5</v>
      </c>
      <c r="AV266" s="40">
        <f t="shared" ref="AV266:AV329" si="91">AN266-AQ266</f>
        <v>0</v>
      </c>
      <c r="AW266" s="40">
        <v>664</v>
      </c>
      <c r="AX266" s="40">
        <f t="shared" ref="AX266:AX297" si="92">AK266</f>
        <v>158.5</v>
      </c>
      <c r="AY266" s="40">
        <f t="shared" ref="AY266:AY329" si="93">AW266+AX266</f>
        <v>822.5</v>
      </c>
      <c r="AZ266" s="40">
        <f>AO266</f>
        <v>100</v>
      </c>
      <c r="BA266" s="40">
        <f>AP266</f>
        <v>100</v>
      </c>
      <c r="BB266" s="40">
        <f t="shared" ref="BB266:BB329" si="94">AM266-AU266</f>
        <v>2889</v>
      </c>
      <c r="BC266" s="13"/>
      <c r="BD266" s="44"/>
      <c r="BE266" s="7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  <c r="HC266" s="15"/>
      <c r="HD266" s="15"/>
      <c r="HE266" s="15"/>
      <c r="HF266" s="15"/>
      <c r="HG266" s="15"/>
      <c r="HH266" s="15"/>
      <c r="HI266" s="15"/>
      <c r="HJ266" s="15"/>
      <c r="HK266" s="15"/>
      <c r="HL266" s="15"/>
      <c r="HM266" s="15"/>
      <c r="HN266" s="15"/>
      <c r="HO266" s="15"/>
      <c r="HP266" s="15"/>
      <c r="HQ266" s="15"/>
      <c r="HR266" s="15"/>
      <c r="HS266" s="15"/>
      <c r="HT266" s="15"/>
      <c r="HU266" s="15"/>
      <c r="HV266" s="15"/>
      <c r="HW266" s="15"/>
      <c r="HX266" s="15"/>
      <c r="HY266" s="15"/>
      <c r="HZ266" s="15"/>
      <c r="IA266" s="15"/>
      <c r="IB266" s="15"/>
      <c r="IC266" s="15"/>
      <c r="ID266" s="15"/>
      <c r="IE266" s="15"/>
      <c r="IF266" s="15"/>
      <c r="IG266" s="15"/>
      <c r="IH266" s="15"/>
      <c r="II266" s="15"/>
      <c r="IJ266" s="15"/>
      <c r="IK266" s="15"/>
      <c r="IL266" s="15"/>
      <c r="IM266" s="15"/>
      <c r="IN266" s="15"/>
      <c r="IO266" s="15"/>
      <c r="IP266" s="15"/>
      <c r="IQ266" s="15"/>
      <c r="IR266" s="15"/>
      <c r="IS266" s="15"/>
      <c r="IT266" s="15"/>
      <c r="IU266" s="15"/>
      <c r="IV266" s="15"/>
      <c r="IW266" s="15"/>
      <c r="IX266" s="15"/>
    </row>
    <row r="267" s="7" customFormat="1" ht="15.85" spans="1:258">
      <c r="A267" s="13">
        <v>13</v>
      </c>
      <c r="B267" s="14" t="s">
        <v>396</v>
      </c>
      <c r="C267" s="14" t="s">
        <v>33</v>
      </c>
      <c r="D267" s="14"/>
      <c r="E267" s="14">
        <v>792168308</v>
      </c>
      <c r="F267" s="19">
        <v>5</v>
      </c>
      <c r="G267" s="14">
        <v>6</v>
      </c>
      <c r="H267" s="14">
        <v>5.5</v>
      </c>
      <c r="I267" s="14">
        <v>5</v>
      </c>
      <c r="J267" s="14">
        <v>6</v>
      </c>
      <c r="K267" s="14">
        <v>6</v>
      </c>
      <c r="L267" s="14">
        <v>6</v>
      </c>
      <c r="M267" s="14">
        <v>6</v>
      </c>
      <c r="N267" s="14">
        <v>6</v>
      </c>
      <c r="O267" s="14">
        <v>6</v>
      </c>
      <c r="P267" s="14"/>
      <c r="Q267" s="14">
        <v>6</v>
      </c>
      <c r="R267" s="14">
        <v>7</v>
      </c>
      <c r="S267" s="14">
        <v>6.5</v>
      </c>
      <c r="T267" s="14">
        <v>5.5</v>
      </c>
      <c r="U267" s="14">
        <v>6</v>
      </c>
      <c r="V267" s="14">
        <v>6</v>
      </c>
      <c r="W267" s="14">
        <v>6</v>
      </c>
      <c r="X267" s="14">
        <v>6</v>
      </c>
      <c r="Y267" s="14">
        <v>5</v>
      </c>
      <c r="Z267" s="14">
        <v>5.5</v>
      </c>
      <c r="AA267" s="14">
        <v>6.5</v>
      </c>
      <c r="AB267" s="14">
        <v>4.5</v>
      </c>
      <c r="AC267" s="14">
        <v>5</v>
      </c>
      <c r="AD267" s="14">
        <v>4.5</v>
      </c>
      <c r="AE267" s="14">
        <v>5</v>
      </c>
      <c r="AF267" s="14">
        <v>5</v>
      </c>
      <c r="AG267" s="14">
        <v>5</v>
      </c>
      <c r="AH267" s="14">
        <v>5</v>
      </c>
      <c r="AI267" s="14"/>
      <c r="AJ267" s="14"/>
      <c r="AK267" s="14">
        <f t="shared" si="88"/>
        <v>157.5</v>
      </c>
      <c r="AL267" s="14">
        <v>35</v>
      </c>
      <c r="AM267" s="36">
        <f t="shared" si="89"/>
        <v>5512.5</v>
      </c>
      <c r="AN267" s="36">
        <v>0</v>
      </c>
      <c r="AO267" s="36">
        <v>100</v>
      </c>
      <c r="AP267" s="36">
        <v>100</v>
      </c>
      <c r="AQ267" s="41"/>
      <c r="AR267" s="14"/>
      <c r="AS267" s="14"/>
      <c r="AT267" s="14"/>
      <c r="AU267" s="40">
        <f t="shared" si="90"/>
        <v>357.5</v>
      </c>
      <c r="AV267" s="40">
        <f t="shared" si="91"/>
        <v>0</v>
      </c>
      <c r="AW267" s="40">
        <v>1276</v>
      </c>
      <c r="AX267" s="40">
        <f t="shared" si="92"/>
        <v>157.5</v>
      </c>
      <c r="AY267" s="40">
        <f t="shared" si="93"/>
        <v>1433.5</v>
      </c>
      <c r="AZ267" s="40">
        <v>700</v>
      </c>
      <c r="BA267" s="40">
        <f t="shared" ref="BA267:BA282" si="95">AP267</f>
        <v>100</v>
      </c>
      <c r="BB267" s="40">
        <f t="shared" si="94"/>
        <v>5155</v>
      </c>
      <c r="BC267" s="13"/>
      <c r="BD267" s="44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  <c r="ED267" s="15"/>
      <c r="EE267" s="15"/>
      <c r="EF267" s="15"/>
      <c r="EG267" s="15"/>
      <c r="EH267" s="15"/>
      <c r="EI267" s="15"/>
      <c r="EJ267" s="15"/>
      <c r="EK267" s="15"/>
      <c r="EL267" s="15"/>
      <c r="EM267" s="15"/>
      <c r="EN267" s="15"/>
      <c r="EO267" s="15"/>
      <c r="EP267" s="15"/>
      <c r="EQ267" s="15"/>
      <c r="ER267" s="15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/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5"/>
      <c r="GN267" s="15"/>
      <c r="GO267" s="15"/>
      <c r="GP267" s="15"/>
      <c r="GQ267" s="15"/>
      <c r="GR267" s="15"/>
      <c r="GS267" s="15"/>
      <c r="GT267" s="15"/>
      <c r="GU267" s="15"/>
      <c r="GV267" s="15"/>
      <c r="GW267" s="15"/>
      <c r="GX267" s="15"/>
      <c r="GY267" s="15"/>
      <c r="GZ267" s="15"/>
      <c r="HA267" s="15"/>
      <c r="HB267" s="15"/>
      <c r="HC267" s="15"/>
      <c r="HD267" s="15"/>
      <c r="HE267" s="15"/>
      <c r="HF267" s="15"/>
      <c r="HG267" s="15"/>
      <c r="HH267" s="15"/>
      <c r="HI267" s="15"/>
      <c r="HJ267" s="15"/>
      <c r="HK267" s="15"/>
      <c r="HL267" s="15"/>
      <c r="HM267" s="15"/>
      <c r="HN267" s="15"/>
      <c r="HO267" s="15"/>
      <c r="HP267" s="15"/>
      <c r="HQ267" s="15"/>
      <c r="HR267" s="15"/>
      <c r="HS267" s="15"/>
      <c r="HT267" s="15"/>
      <c r="HU267" s="15"/>
      <c r="HV267" s="15"/>
      <c r="HW267" s="15"/>
      <c r="HX267" s="15"/>
      <c r="HY267" s="15"/>
      <c r="HZ267" s="15"/>
      <c r="IA267" s="15"/>
      <c r="IB267" s="15"/>
      <c r="IC267" s="15"/>
      <c r="ID267" s="15"/>
      <c r="IE267" s="15"/>
      <c r="IF267" s="15"/>
      <c r="IG267" s="15"/>
      <c r="IH267" s="15"/>
      <c r="II267" s="15"/>
      <c r="IJ267" s="15"/>
      <c r="IK267" s="15"/>
      <c r="IL267" s="15"/>
      <c r="IM267" s="15"/>
      <c r="IN267" s="15"/>
      <c r="IO267" s="15"/>
      <c r="IP267" s="15"/>
      <c r="IQ267" s="15"/>
      <c r="IR267" s="15"/>
      <c r="IS267" s="15"/>
      <c r="IT267" s="15"/>
      <c r="IU267" s="15"/>
      <c r="IV267" s="15"/>
      <c r="IW267" s="15"/>
      <c r="IX267" s="15"/>
    </row>
    <row r="268" ht="15.85" spans="1:258">
      <c r="A268" s="13">
        <v>14</v>
      </c>
      <c r="B268" s="14" t="s">
        <v>808</v>
      </c>
      <c r="C268" s="14" t="s">
        <v>33</v>
      </c>
      <c r="D268" s="14"/>
      <c r="E268" s="14"/>
      <c r="F268" s="19">
        <v>1.5</v>
      </c>
      <c r="G268" s="14">
        <v>1.5</v>
      </c>
      <c r="H268" s="14">
        <v>1.5</v>
      </c>
      <c r="I268" s="14">
        <v>1.5</v>
      </c>
      <c r="J268" s="14">
        <v>1.5</v>
      </c>
      <c r="K268" s="14">
        <v>1.5</v>
      </c>
      <c r="L268" s="14">
        <v>1.5</v>
      </c>
      <c r="M268" s="14">
        <v>1.5</v>
      </c>
      <c r="N268" s="14">
        <v>1.5</v>
      </c>
      <c r="O268" s="14"/>
      <c r="P268" s="14"/>
      <c r="Q268" s="14"/>
      <c r="R268" s="14">
        <v>1.5</v>
      </c>
      <c r="S268" s="14">
        <v>1.5</v>
      </c>
      <c r="T268" s="14">
        <v>2</v>
      </c>
      <c r="U268" s="14">
        <v>2</v>
      </c>
      <c r="V268" s="14">
        <v>2</v>
      </c>
      <c r="W268" s="14">
        <v>2</v>
      </c>
      <c r="X268" s="14">
        <v>1.5</v>
      </c>
      <c r="Y268" s="14">
        <v>1.5</v>
      </c>
      <c r="Z268" s="14">
        <v>1.5</v>
      </c>
      <c r="AA268" s="14">
        <v>1.5</v>
      </c>
      <c r="AB268" s="14">
        <v>1.5</v>
      </c>
      <c r="AC268" s="14">
        <v>1.5</v>
      </c>
      <c r="AD268" s="14">
        <v>2</v>
      </c>
      <c r="AE268" s="14">
        <v>2</v>
      </c>
      <c r="AF268" s="14">
        <v>2.5</v>
      </c>
      <c r="AG268" s="14">
        <v>2.5</v>
      </c>
      <c r="AH268" s="14">
        <v>2.5</v>
      </c>
      <c r="AI268" s="14">
        <v>2</v>
      </c>
      <c r="AJ268" s="14"/>
      <c r="AK268" s="14">
        <f t="shared" si="88"/>
        <v>47</v>
      </c>
      <c r="AL268" s="14">
        <v>35</v>
      </c>
      <c r="AM268" s="36">
        <f t="shared" si="89"/>
        <v>1645</v>
      </c>
      <c r="AN268" s="36">
        <v>0</v>
      </c>
      <c r="AO268" s="36">
        <v>100</v>
      </c>
      <c r="AP268" s="36">
        <v>100</v>
      </c>
      <c r="AQ268" s="41"/>
      <c r="AR268" s="14"/>
      <c r="AS268" s="14"/>
      <c r="AT268" s="14"/>
      <c r="AU268" s="40">
        <f t="shared" si="90"/>
        <v>247</v>
      </c>
      <c r="AV268" s="40">
        <f t="shared" si="91"/>
        <v>0</v>
      </c>
      <c r="AW268" s="40">
        <v>611.5</v>
      </c>
      <c r="AX268" s="40">
        <f t="shared" si="92"/>
        <v>47</v>
      </c>
      <c r="AY268" s="40">
        <f t="shared" si="93"/>
        <v>658.5</v>
      </c>
      <c r="AZ268" s="40">
        <f>AO268</f>
        <v>100</v>
      </c>
      <c r="BA268" s="40">
        <f t="shared" si="95"/>
        <v>100</v>
      </c>
      <c r="BB268" s="40">
        <f t="shared" si="94"/>
        <v>1398</v>
      </c>
      <c r="BC268" s="13"/>
      <c r="BD268" s="44"/>
      <c r="BE268" s="7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  <c r="HC268" s="15"/>
      <c r="HD268" s="15"/>
      <c r="HE268" s="15"/>
      <c r="HF268" s="15"/>
      <c r="HG268" s="15"/>
      <c r="HH268" s="15"/>
      <c r="HI268" s="15"/>
      <c r="HJ268" s="15"/>
      <c r="HK268" s="15"/>
      <c r="HL268" s="15"/>
      <c r="HM268" s="15"/>
      <c r="HN268" s="15"/>
      <c r="HO268" s="15"/>
      <c r="HP268" s="15"/>
      <c r="HQ268" s="15"/>
      <c r="HR268" s="15"/>
      <c r="HS268" s="15"/>
      <c r="HT268" s="15"/>
      <c r="HU268" s="15"/>
      <c r="HV268" s="15"/>
      <c r="HW268" s="15"/>
      <c r="HX268" s="15"/>
      <c r="HY268" s="15"/>
      <c r="HZ268" s="15"/>
      <c r="IA268" s="15"/>
      <c r="IB268" s="15"/>
      <c r="IC268" s="15"/>
      <c r="ID268" s="15"/>
      <c r="IE268" s="15"/>
      <c r="IF268" s="15"/>
      <c r="IG268" s="15"/>
      <c r="IH268" s="15"/>
      <c r="II268" s="15"/>
      <c r="IJ268" s="15"/>
      <c r="IK268" s="15"/>
      <c r="IL268" s="15"/>
      <c r="IM268" s="15"/>
      <c r="IN268" s="15"/>
      <c r="IO268" s="15"/>
      <c r="IP268" s="15"/>
      <c r="IQ268" s="15"/>
      <c r="IR268" s="15"/>
      <c r="IS268" s="15"/>
      <c r="IT268" s="15"/>
      <c r="IU268" s="15"/>
      <c r="IV268" s="15"/>
      <c r="IW268" s="15"/>
      <c r="IX268" s="15"/>
    </row>
    <row r="269" s="28" customFormat="1" ht="15.85" spans="1:258">
      <c r="A269" s="13">
        <v>17</v>
      </c>
      <c r="B269" s="14" t="s">
        <v>374</v>
      </c>
      <c r="C269" s="14" t="s">
        <v>33</v>
      </c>
      <c r="D269" s="14"/>
      <c r="E269" s="14">
        <v>707862525</v>
      </c>
      <c r="F269" s="14">
        <v>6.5</v>
      </c>
      <c r="G269" s="14">
        <v>7</v>
      </c>
      <c r="H269" s="14">
        <v>8</v>
      </c>
      <c r="I269" s="14">
        <v>8</v>
      </c>
      <c r="J269" s="14">
        <v>8.5</v>
      </c>
      <c r="K269" s="14">
        <v>8</v>
      </c>
      <c r="L269" s="14">
        <v>10</v>
      </c>
      <c r="M269" s="14">
        <v>9</v>
      </c>
      <c r="N269" s="14">
        <v>8</v>
      </c>
      <c r="O269" s="14">
        <v>8</v>
      </c>
      <c r="P269" s="14">
        <v>8</v>
      </c>
      <c r="Q269" s="14">
        <v>9</v>
      </c>
      <c r="R269" s="14">
        <v>8</v>
      </c>
      <c r="S269" s="14">
        <v>7</v>
      </c>
      <c r="T269" s="14">
        <v>8.5</v>
      </c>
      <c r="U269" s="14">
        <v>8</v>
      </c>
      <c r="V269" s="14">
        <v>8</v>
      </c>
      <c r="W269" s="14">
        <v>6</v>
      </c>
      <c r="X269" s="14">
        <v>7.5</v>
      </c>
      <c r="Y269" s="14">
        <v>7.5</v>
      </c>
      <c r="Z269" s="14">
        <v>9.5</v>
      </c>
      <c r="AA269" s="14">
        <v>8</v>
      </c>
      <c r="AB269" s="14">
        <v>8</v>
      </c>
      <c r="AC269" s="14">
        <v>9.5</v>
      </c>
      <c r="AD269" s="14">
        <v>10</v>
      </c>
      <c r="AE269" s="14">
        <v>9.5</v>
      </c>
      <c r="AF269" s="14">
        <v>10</v>
      </c>
      <c r="AG269" s="14">
        <v>9</v>
      </c>
      <c r="AH269" s="14">
        <v>8</v>
      </c>
      <c r="AI269" s="14">
        <v>9</v>
      </c>
      <c r="AJ269" s="14"/>
      <c r="AK269" s="14">
        <f t="shared" si="88"/>
        <v>249</v>
      </c>
      <c r="AL269" s="14">
        <v>35</v>
      </c>
      <c r="AM269" s="36">
        <f t="shared" si="89"/>
        <v>8715</v>
      </c>
      <c r="AN269" s="38">
        <v>0</v>
      </c>
      <c r="AO269" s="36">
        <v>100</v>
      </c>
      <c r="AP269" s="36">
        <v>100</v>
      </c>
      <c r="AQ269" s="41"/>
      <c r="AR269" s="14"/>
      <c r="AS269" s="14"/>
      <c r="AT269" s="14">
        <v>2300</v>
      </c>
      <c r="AU269" s="40">
        <f t="shared" si="90"/>
        <v>2749</v>
      </c>
      <c r="AV269" s="40">
        <f t="shared" si="91"/>
        <v>0</v>
      </c>
      <c r="AW269" s="40">
        <v>102.5</v>
      </c>
      <c r="AX269" s="40">
        <f t="shared" si="92"/>
        <v>249</v>
      </c>
      <c r="AY269" s="40">
        <f t="shared" si="93"/>
        <v>351.5</v>
      </c>
      <c r="AZ269" s="40">
        <f>AO269</f>
        <v>100</v>
      </c>
      <c r="BA269" s="40">
        <f t="shared" si="95"/>
        <v>100</v>
      </c>
      <c r="BB269" s="40">
        <f t="shared" si="94"/>
        <v>5966</v>
      </c>
      <c r="BC269" s="14"/>
      <c r="BD269" s="44"/>
      <c r="BE269" s="7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  <c r="GS269" s="15"/>
      <c r="GT269" s="15"/>
      <c r="GU269" s="15"/>
      <c r="GV269" s="15"/>
      <c r="GW269" s="15"/>
      <c r="GX269" s="15"/>
      <c r="GY269" s="15"/>
      <c r="GZ269" s="15"/>
      <c r="HA269" s="15"/>
      <c r="HB269" s="15"/>
      <c r="HC269" s="15"/>
      <c r="HD269" s="15"/>
      <c r="HE269" s="15"/>
      <c r="HF269" s="15"/>
      <c r="HG269" s="15"/>
      <c r="HH269" s="15"/>
      <c r="HI269" s="15"/>
      <c r="HJ269" s="15"/>
      <c r="HK269" s="15"/>
      <c r="HL269" s="15"/>
      <c r="HM269" s="15"/>
      <c r="HN269" s="15"/>
      <c r="HO269" s="15"/>
      <c r="HP269" s="15"/>
      <c r="HQ269" s="15"/>
      <c r="HR269" s="15"/>
      <c r="HS269" s="15"/>
      <c r="HT269" s="15"/>
      <c r="HU269" s="15"/>
      <c r="HV269" s="15"/>
      <c r="HW269" s="15"/>
      <c r="HX269" s="15"/>
      <c r="HY269" s="15"/>
      <c r="HZ269" s="15"/>
      <c r="IA269" s="15"/>
      <c r="IB269" s="15"/>
      <c r="IC269" s="15"/>
      <c r="ID269" s="15"/>
      <c r="IE269" s="15"/>
      <c r="IF269" s="15"/>
      <c r="IG269" s="15"/>
      <c r="IH269" s="15"/>
      <c r="II269" s="15"/>
      <c r="IJ269" s="15"/>
      <c r="IK269" s="15"/>
      <c r="IL269" s="15"/>
      <c r="IM269" s="15"/>
      <c r="IN269" s="15"/>
      <c r="IO269" s="15"/>
      <c r="IP269" s="15"/>
      <c r="IQ269" s="15"/>
      <c r="IR269" s="15"/>
      <c r="IS269" s="15"/>
      <c r="IT269" s="15"/>
      <c r="IU269" s="15"/>
      <c r="IV269" s="15"/>
      <c r="IW269" s="15"/>
      <c r="IX269" s="15"/>
    </row>
    <row r="270" ht="15.85" spans="1:258">
      <c r="A270" s="13">
        <v>18</v>
      </c>
      <c r="B270" s="14" t="s">
        <v>809</v>
      </c>
      <c r="C270" s="14" t="s">
        <v>33</v>
      </c>
      <c r="D270" s="14"/>
      <c r="E270" s="14"/>
      <c r="F270" s="14">
        <v>5</v>
      </c>
      <c r="G270" s="14">
        <v>4</v>
      </c>
      <c r="H270" s="14">
        <v>3.5</v>
      </c>
      <c r="I270" s="14">
        <v>3.5</v>
      </c>
      <c r="J270" s="14">
        <v>4</v>
      </c>
      <c r="K270" s="14">
        <v>4</v>
      </c>
      <c r="L270" s="14">
        <v>4</v>
      </c>
      <c r="M270" s="14">
        <v>4</v>
      </c>
      <c r="N270" s="14">
        <v>2</v>
      </c>
      <c r="O270" s="14">
        <v>3.5</v>
      </c>
      <c r="P270" s="14">
        <v>4</v>
      </c>
      <c r="Q270" s="14">
        <v>4</v>
      </c>
      <c r="R270" s="14">
        <v>5</v>
      </c>
      <c r="S270" s="14">
        <v>4</v>
      </c>
      <c r="T270" s="14">
        <v>5</v>
      </c>
      <c r="U270" s="14">
        <v>4.5</v>
      </c>
      <c r="V270" s="14">
        <v>5</v>
      </c>
      <c r="W270" s="14">
        <v>5</v>
      </c>
      <c r="X270" s="14">
        <v>8</v>
      </c>
      <c r="Y270" s="14">
        <v>5</v>
      </c>
      <c r="Z270" s="14">
        <v>5</v>
      </c>
      <c r="AA270" s="14">
        <v>5</v>
      </c>
      <c r="AB270" s="14">
        <v>5</v>
      </c>
      <c r="AC270" s="14">
        <v>5</v>
      </c>
      <c r="AD270" s="14">
        <v>5</v>
      </c>
      <c r="AE270" s="14">
        <v>5.5</v>
      </c>
      <c r="AF270" s="14">
        <v>5</v>
      </c>
      <c r="AG270" s="14">
        <v>5</v>
      </c>
      <c r="AH270" s="14">
        <v>5</v>
      </c>
      <c r="AI270" s="14">
        <v>4.5</v>
      </c>
      <c r="AJ270" s="14"/>
      <c r="AK270" s="14">
        <f t="shared" si="88"/>
        <v>137</v>
      </c>
      <c r="AL270" s="14">
        <v>35</v>
      </c>
      <c r="AM270" s="36">
        <f t="shared" si="89"/>
        <v>4795</v>
      </c>
      <c r="AN270" s="38">
        <v>0</v>
      </c>
      <c r="AO270" s="36">
        <v>100</v>
      </c>
      <c r="AP270" s="36">
        <v>100</v>
      </c>
      <c r="AQ270" s="41"/>
      <c r="AR270" s="14"/>
      <c r="AS270" s="14"/>
      <c r="AT270" s="14"/>
      <c r="AU270" s="40">
        <f t="shared" si="90"/>
        <v>337</v>
      </c>
      <c r="AV270" s="40">
        <f t="shared" si="91"/>
        <v>0</v>
      </c>
      <c r="AW270" s="40">
        <v>707.5</v>
      </c>
      <c r="AX270" s="40">
        <f t="shared" si="92"/>
        <v>137</v>
      </c>
      <c r="AY270" s="40">
        <f t="shared" si="93"/>
        <v>844.5</v>
      </c>
      <c r="AZ270" s="40">
        <v>500</v>
      </c>
      <c r="BA270" s="40">
        <f t="shared" si="95"/>
        <v>100</v>
      </c>
      <c r="BB270" s="40">
        <f t="shared" si="94"/>
        <v>4458</v>
      </c>
      <c r="BC270" s="14"/>
      <c r="BD270" s="44"/>
      <c r="BE270" s="7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  <c r="ED270" s="15"/>
      <c r="EE270" s="15"/>
      <c r="EF270" s="15"/>
      <c r="EG270" s="15"/>
      <c r="EH270" s="15"/>
      <c r="EI270" s="15"/>
      <c r="EJ270" s="15"/>
      <c r="EK270" s="15"/>
      <c r="EL270" s="15"/>
      <c r="EM270" s="15"/>
      <c r="EN270" s="15"/>
      <c r="EO270" s="15"/>
      <c r="EP270" s="15"/>
      <c r="EQ270" s="15"/>
      <c r="ER270" s="15"/>
      <c r="ES270" s="15"/>
      <c r="ET270" s="15"/>
      <c r="EU270" s="15"/>
      <c r="EV270" s="15"/>
      <c r="EW270" s="15"/>
      <c r="EX270" s="15"/>
      <c r="EY270" s="15"/>
      <c r="EZ270" s="15"/>
      <c r="FA270" s="15"/>
      <c r="FB270" s="15"/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  <c r="GE270" s="15"/>
      <c r="GF270" s="15"/>
      <c r="GG270" s="15"/>
      <c r="GH270" s="15"/>
      <c r="GI270" s="15"/>
      <c r="GJ270" s="15"/>
      <c r="GK270" s="15"/>
      <c r="GL270" s="15"/>
      <c r="GM270" s="15"/>
      <c r="GN270" s="15"/>
      <c r="GO270" s="15"/>
      <c r="GP270" s="15"/>
      <c r="GQ270" s="15"/>
      <c r="GR270" s="15"/>
      <c r="GS270" s="15"/>
      <c r="GT270" s="15"/>
      <c r="GU270" s="15"/>
      <c r="GV270" s="15"/>
      <c r="GW270" s="15"/>
      <c r="GX270" s="15"/>
      <c r="GY270" s="15"/>
      <c r="GZ270" s="15"/>
      <c r="HA270" s="15"/>
      <c r="HB270" s="15"/>
      <c r="HC270" s="15"/>
      <c r="HD270" s="15"/>
      <c r="HE270" s="15"/>
      <c r="HF270" s="15"/>
      <c r="HG270" s="15"/>
      <c r="HH270" s="15"/>
      <c r="HI270" s="15"/>
      <c r="HJ270" s="15"/>
      <c r="HK270" s="15"/>
      <c r="HL270" s="15"/>
      <c r="HM270" s="15"/>
      <c r="HN270" s="15"/>
      <c r="HO270" s="15"/>
      <c r="HP270" s="15"/>
      <c r="HQ270" s="15"/>
      <c r="HR270" s="15"/>
      <c r="HS270" s="15"/>
      <c r="HT270" s="15"/>
      <c r="HU270" s="15"/>
      <c r="HV270" s="15"/>
      <c r="HW270" s="15"/>
      <c r="HX270" s="15"/>
      <c r="HY270" s="15"/>
      <c r="HZ270" s="15"/>
      <c r="IA270" s="15"/>
      <c r="IB270" s="15"/>
      <c r="IC270" s="15"/>
      <c r="ID270" s="15"/>
      <c r="IE270" s="15"/>
      <c r="IF270" s="15"/>
      <c r="IG270" s="15"/>
      <c r="IH270" s="15"/>
      <c r="II270" s="15"/>
      <c r="IJ270" s="15"/>
      <c r="IK270" s="15"/>
      <c r="IL270" s="15"/>
      <c r="IM270" s="15"/>
      <c r="IN270" s="15"/>
      <c r="IO270" s="15"/>
      <c r="IP270" s="15"/>
      <c r="IQ270" s="15"/>
      <c r="IR270" s="15"/>
      <c r="IS270" s="15"/>
      <c r="IT270" s="15"/>
      <c r="IU270" s="15"/>
      <c r="IV270" s="15"/>
      <c r="IW270" s="15"/>
      <c r="IX270" s="15"/>
    </row>
    <row r="271" ht="15.85" spans="1:258">
      <c r="A271" s="13">
        <v>22</v>
      </c>
      <c r="B271" s="14" t="s">
        <v>397</v>
      </c>
      <c r="C271" s="14" t="s">
        <v>33</v>
      </c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>
        <f t="shared" si="88"/>
        <v>0</v>
      </c>
      <c r="AL271" s="14">
        <v>35</v>
      </c>
      <c r="AM271" s="36">
        <f t="shared" si="89"/>
        <v>0</v>
      </c>
      <c r="AN271" s="38">
        <v>0</v>
      </c>
      <c r="AO271" s="36">
        <v>0</v>
      </c>
      <c r="AP271" s="36">
        <v>0</v>
      </c>
      <c r="AQ271" s="41"/>
      <c r="AR271" s="14"/>
      <c r="AS271" s="14"/>
      <c r="AT271" s="14"/>
      <c r="AU271" s="40">
        <f t="shared" si="90"/>
        <v>0</v>
      </c>
      <c r="AV271" s="40">
        <f t="shared" si="91"/>
        <v>0</v>
      </c>
      <c r="AW271" s="40">
        <v>416</v>
      </c>
      <c r="AX271" s="40">
        <f t="shared" si="92"/>
        <v>0</v>
      </c>
      <c r="AY271" s="40">
        <f t="shared" si="93"/>
        <v>416</v>
      </c>
      <c r="AZ271" s="40">
        <f>AO271</f>
        <v>0</v>
      </c>
      <c r="BA271" s="40">
        <f t="shared" si="95"/>
        <v>0</v>
      </c>
      <c r="BB271" s="40">
        <f t="shared" si="94"/>
        <v>0</v>
      </c>
      <c r="BC271" s="14"/>
      <c r="BD271" s="44"/>
      <c r="BE271" s="7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/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5"/>
      <c r="GN271" s="15"/>
      <c r="GO271" s="15"/>
      <c r="GP271" s="15"/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5"/>
      <c r="HB271" s="15"/>
      <c r="HC271" s="15"/>
      <c r="HD271" s="15"/>
      <c r="HE271" s="15"/>
      <c r="HF271" s="15"/>
      <c r="HG271" s="15"/>
      <c r="HH271" s="15"/>
      <c r="HI271" s="15"/>
      <c r="HJ271" s="15"/>
      <c r="HK271" s="15"/>
      <c r="HL271" s="15"/>
      <c r="HM271" s="15"/>
      <c r="HN271" s="15"/>
      <c r="HO271" s="15"/>
      <c r="HP271" s="15"/>
      <c r="HQ271" s="15"/>
      <c r="HR271" s="15"/>
      <c r="HS271" s="15"/>
      <c r="HT271" s="15"/>
      <c r="HU271" s="15"/>
      <c r="HV271" s="15"/>
      <c r="HW271" s="15"/>
      <c r="HX271" s="15"/>
      <c r="HY271" s="15"/>
      <c r="HZ271" s="15"/>
      <c r="IA271" s="15"/>
      <c r="IB271" s="15"/>
      <c r="IC271" s="15"/>
      <c r="ID271" s="15"/>
      <c r="IE271" s="15"/>
      <c r="IF271" s="15"/>
      <c r="IG271" s="15"/>
      <c r="IH271" s="15"/>
      <c r="II271" s="15"/>
      <c r="IJ271" s="15"/>
      <c r="IK271" s="15"/>
      <c r="IL271" s="15"/>
      <c r="IM271" s="15"/>
      <c r="IN271" s="15"/>
      <c r="IO271" s="15"/>
      <c r="IP271" s="15"/>
      <c r="IQ271" s="15"/>
      <c r="IR271" s="15"/>
      <c r="IS271" s="15"/>
      <c r="IT271" s="15"/>
      <c r="IU271" s="15"/>
      <c r="IV271" s="15"/>
      <c r="IW271" s="15"/>
      <c r="IX271" s="15"/>
    </row>
    <row r="272" ht="15.85" spans="1:258">
      <c r="A272" s="13">
        <v>23</v>
      </c>
      <c r="B272" s="14" t="s">
        <v>810</v>
      </c>
      <c r="C272" s="14" t="s">
        <v>33</v>
      </c>
      <c r="D272" s="14"/>
      <c r="E272" s="14"/>
      <c r="F272" s="14">
        <v>3</v>
      </c>
      <c r="G272" s="14">
        <v>3</v>
      </c>
      <c r="H272" s="14">
        <v>3</v>
      </c>
      <c r="I272" s="14">
        <v>3</v>
      </c>
      <c r="J272" s="14">
        <v>3</v>
      </c>
      <c r="K272" s="14">
        <v>2.5</v>
      </c>
      <c r="L272" s="14">
        <v>3</v>
      </c>
      <c r="M272" s="14">
        <v>3.5</v>
      </c>
      <c r="N272" s="14">
        <v>3</v>
      </c>
      <c r="O272" s="14">
        <v>3.5</v>
      </c>
      <c r="P272" s="14"/>
      <c r="Q272" s="14">
        <v>3.5</v>
      </c>
      <c r="R272" s="14">
        <v>3.5</v>
      </c>
      <c r="S272" s="14">
        <v>3</v>
      </c>
      <c r="T272" s="14">
        <v>3</v>
      </c>
      <c r="U272" s="14">
        <v>3</v>
      </c>
      <c r="V272" s="14">
        <v>3.5</v>
      </c>
      <c r="W272" s="14">
        <v>3</v>
      </c>
      <c r="X272" s="14">
        <v>3.5</v>
      </c>
      <c r="Y272" s="14">
        <v>4</v>
      </c>
      <c r="Z272" s="14"/>
      <c r="AA272" s="14">
        <v>3.5</v>
      </c>
      <c r="AB272" s="14">
        <v>3</v>
      </c>
      <c r="AC272" s="14">
        <v>3</v>
      </c>
      <c r="AD272" s="14">
        <v>2.5</v>
      </c>
      <c r="AE272" s="14">
        <v>3</v>
      </c>
      <c r="AF272" s="14">
        <v>3</v>
      </c>
      <c r="AG272" s="14">
        <v>3</v>
      </c>
      <c r="AH272" s="14">
        <v>3</v>
      </c>
      <c r="AI272" s="14">
        <v>3</v>
      </c>
      <c r="AJ272" s="14"/>
      <c r="AK272" s="14">
        <f t="shared" si="88"/>
        <v>87.5</v>
      </c>
      <c r="AL272" s="14">
        <v>35</v>
      </c>
      <c r="AM272" s="36">
        <f t="shared" si="89"/>
        <v>3062.5</v>
      </c>
      <c r="AN272" s="38">
        <v>0</v>
      </c>
      <c r="AO272" s="36">
        <v>100</v>
      </c>
      <c r="AP272" s="36">
        <v>100</v>
      </c>
      <c r="AQ272" s="41"/>
      <c r="AR272" s="14"/>
      <c r="AS272" s="14"/>
      <c r="AT272" s="14"/>
      <c r="AU272" s="40">
        <f t="shared" si="90"/>
        <v>287.5</v>
      </c>
      <c r="AV272" s="40">
        <f t="shared" si="91"/>
        <v>0</v>
      </c>
      <c r="AW272" s="40">
        <v>459</v>
      </c>
      <c r="AX272" s="40">
        <f t="shared" si="92"/>
        <v>87.5</v>
      </c>
      <c r="AY272" s="40">
        <f t="shared" si="93"/>
        <v>546.5</v>
      </c>
      <c r="AZ272" s="40">
        <f>AO272</f>
        <v>100</v>
      </c>
      <c r="BA272" s="40">
        <f t="shared" si="95"/>
        <v>100</v>
      </c>
      <c r="BB272" s="40">
        <f t="shared" si="94"/>
        <v>2775</v>
      </c>
      <c r="BC272" s="14"/>
      <c r="BD272" s="44"/>
      <c r="BE272" s="7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/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  <c r="GE272" s="15"/>
      <c r="GF272" s="15"/>
      <c r="GG272" s="15"/>
      <c r="GH272" s="15"/>
      <c r="GI272" s="15"/>
      <c r="GJ272" s="15"/>
      <c r="GK272" s="15"/>
      <c r="GL272" s="15"/>
      <c r="GM272" s="15"/>
      <c r="GN272" s="15"/>
      <c r="GO272" s="15"/>
      <c r="GP272" s="15"/>
      <c r="GQ272" s="15"/>
      <c r="GR272" s="15"/>
      <c r="GS272" s="15"/>
      <c r="GT272" s="15"/>
      <c r="GU272" s="15"/>
      <c r="GV272" s="15"/>
      <c r="GW272" s="15"/>
      <c r="GX272" s="15"/>
      <c r="GY272" s="15"/>
      <c r="GZ272" s="15"/>
      <c r="HA272" s="15"/>
      <c r="HB272" s="15"/>
      <c r="HC272" s="15"/>
      <c r="HD272" s="15"/>
      <c r="HE272" s="15"/>
      <c r="HF272" s="15"/>
      <c r="HG272" s="15"/>
      <c r="HH272" s="15"/>
      <c r="HI272" s="15"/>
      <c r="HJ272" s="15"/>
      <c r="HK272" s="15"/>
      <c r="HL272" s="15"/>
      <c r="HM272" s="15"/>
      <c r="HN272" s="15"/>
      <c r="HO272" s="15"/>
      <c r="HP272" s="15"/>
      <c r="HQ272" s="15"/>
      <c r="HR272" s="15"/>
      <c r="HS272" s="15"/>
      <c r="HT272" s="15"/>
      <c r="HU272" s="15"/>
      <c r="HV272" s="15"/>
      <c r="HW272" s="15"/>
      <c r="HX272" s="15"/>
      <c r="HY272" s="15"/>
      <c r="HZ272" s="15"/>
      <c r="IA272" s="15"/>
      <c r="IB272" s="15"/>
      <c r="IC272" s="15"/>
      <c r="ID272" s="15"/>
      <c r="IE272" s="15"/>
      <c r="IF272" s="15"/>
      <c r="IG272" s="15"/>
      <c r="IH272" s="15"/>
      <c r="II272" s="15"/>
      <c r="IJ272" s="15"/>
      <c r="IK272" s="15"/>
      <c r="IL272" s="15"/>
      <c r="IM272" s="15"/>
      <c r="IN272" s="15"/>
      <c r="IO272" s="15"/>
      <c r="IP272" s="15"/>
      <c r="IQ272" s="15"/>
      <c r="IR272" s="15"/>
      <c r="IS272" s="15"/>
      <c r="IT272" s="15"/>
      <c r="IU272" s="15"/>
      <c r="IV272" s="15"/>
      <c r="IW272" s="15"/>
      <c r="IX272" s="15"/>
    </row>
    <row r="273" ht="15.85" spans="1:258">
      <c r="A273" s="13">
        <v>24</v>
      </c>
      <c r="B273" s="14" t="s">
        <v>811</v>
      </c>
      <c r="C273" s="14" t="s">
        <v>33</v>
      </c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>
        <v>2.5</v>
      </c>
      <c r="U273" s="14"/>
      <c r="V273" s="14"/>
      <c r="W273" s="14"/>
      <c r="X273" s="14"/>
      <c r="Y273" s="14">
        <v>1</v>
      </c>
      <c r="Z273" s="14"/>
      <c r="AA273" s="14">
        <v>2.5</v>
      </c>
      <c r="AB273" s="14"/>
      <c r="AC273" s="14"/>
      <c r="AD273" s="14"/>
      <c r="AE273" s="14"/>
      <c r="AF273" s="14"/>
      <c r="AG273" s="14"/>
      <c r="AH273" s="14"/>
      <c r="AI273" s="14"/>
      <c r="AJ273" s="14"/>
      <c r="AK273" s="14">
        <f t="shared" si="88"/>
        <v>6</v>
      </c>
      <c r="AL273" s="14">
        <v>35</v>
      </c>
      <c r="AM273" s="36">
        <f t="shared" si="89"/>
        <v>210</v>
      </c>
      <c r="AN273" s="38">
        <v>0</v>
      </c>
      <c r="AO273" s="36">
        <v>100</v>
      </c>
      <c r="AP273" s="36">
        <v>100</v>
      </c>
      <c r="AQ273" s="41"/>
      <c r="AR273" s="14"/>
      <c r="AS273" s="14"/>
      <c r="AT273" s="14"/>
      <c r="AU273" s="40">
        <f t="shared" si="90"/>
        <v>206</v>
      </c>
      <c r="AV273" s="40">
        <f t="shared" si="91"/>
        <v>0</v>
      </c>
      <c r="AW273" s="40">
        <v>195.5</v>
      </c>
      <c r="AX273" s="40">
        <f t="shared" si="92"/>
        <v>6</v>
      </c>
      <c r="AY273" s="40">
        <f t="shared" si="93"/>
        <v>201.5</v>
      </c>
      <c r="AZ273" s="40">
        <f>AO273</f>
        <v>100</v>
      </c>
      <c r="BA273" s="40">
        <f t="shared" si="95"/>
        <v>100</v>
      </c>
      <c r="BB273" s="40">
        <f t="shared" si="94"/>
        <v>4</v>
      </c>
      <c r="BC273" s="14"/>
      <c r="BD273" s="44"/>
      <c r="BE273" s="7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  <c r="EC273" s="15"/>
      <c r="ED273" s="15"/>
      <c r="EE273" s="15"/>
      <c r="EF273" s="15"/>
      <c r="EG273" s="15"/>
      <c r="EH273" s="15"/>
      <c r="EI273" s="15"/>
      <c r="EJ273" s="15"/>
      <c r="EK273" s="15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5"/>
      <c r="GN273" s="15"/>
      <c r="GO273" s="15"/>
      <c r="GP273" s="15"/>
      <c r="GQ273" s="15"/>
      <c r="GR273" s="15"/>
      <c r="GS273" s="15"/>
      <c r="GT273" s="15"/>
      <c r="GU273" s="15"/>
      <c r="GV273" s="15"/>
      <c r="GW273" s="15"/>
      <c r="GX273" s="15"/>
      <c r="GY273" s="15"/>
      <c r="GZ273" s="15"/>
      <c r="HA273" s="15"/>
      <c r="HB273" s="15"/>
      <c r="HC273" s="15"/>
      <c r="HD273" s="15"/>
      <c r="HE273" s="15"/>
      <c r="HF273" s="15"/>
      <c r="HG273" s="15"/>
      <c r="HH273" s="15"/>
      <c r="HI273" s="15"/>
      <c r="HJ273" s="15"/>
      <c r="HK273" s="15"/>
      <c r="HL273" s="15"/>
      <c r="HM273" s="15"/>
      <c r="HN273" s="15"/>
      <c r="HO273" s="15"/>
      <c r="HP273" s="15"/>
      <c r="HQ273" s="15"/>
      <c r="HR273" s="15"/>
      <c r="HS273" s="15"/>
      <c r="HT273" s="15"/>
      <c r="HU273" s="15"/>
      <c r="HV273" s="15"/>
      <c r="HW273" s="15"/>
      <c r="HX273" s="15"/>
      <c r="HY273" s="15"/>
      <c r="HZ273" s="15"/>
      <c r="IA273" s="15"/>
      <c r="IB273" s="15"/>
      <c r="IC273" s="15"/>
      <c r="ID273" s="15"/>
      <c r="IE273" s="15"/>
      <c r="IF273" s="15"/>
      <c r="IG273" s="15"/>
      <c r="IH273" s="15"/>
      <c r="II273" s="15"/>
      <c r="IJ273" s="15"/>
      <c r="IK273" s="15"/>
      <c r="IL273" s="15"/>
      <c r="IM273" s="15"/>
      <c r="IN273" s="15"/>
      <c r="IO273" s="15"/>
      <c r="IP273" s="15"/>
      <c r="IQ273" s="15"/>
      <c r="IR273" s="15"/>
      <c r="IS273" s="15"/>
      <c r="IT273" s="15"/>
      <c r="IU273" s="15"/>
      <c r="IV273" s="15"/>
      <c r="IW273" s="15"/>
      <c r="IX273" s="15"/>
    </row>
    <row r="274" ht="15.85" spans="1:258">
      <c r="A274" s="13">
        <v>25</v>
      </c>
      <c r="B274" s="14" t="s">
        <v>812</v>
      </c>
      <c r="C274" s="14" t="s">
        <v>33</v>
      </c>
      <c r="D274" s="14"/>
      <c r="E274" s="14">
        <v>726988497</v>
      </c>
      <c r="F274" s="14"/>
      <c r="G274" s="14"/>
      <c r="H274" s="14">
        <v>4</v>
      </c>
      <c r="I274" s="14">
        <v>2.5</v>
      </c>
      <c r="J274" s="14">
        <v>3</v>
      </c>
      <c r="K274" s="14">
        <v>3.5</v>
      </c>
      <c r="L274" s="14">
        <v>3.5</v>
      </c>
      <c r="M274" s="14">
        <v>2.5</v>
      </c>
      <c r="N274" s="14">
        <v>3</v>
      </c>
      <c r="O274" s="14"/>
      <c r="P274" s="14">
        <v>4.5</v>
      </c>
      <c r="Q274" s="14"/>
      <c r="R274" s="14">
        <v>3.5</v>
      </c>
      <c r="S274" s="14">
        <v>3</v>
      </c>
      <c r="T274" s="14"/>
      <c r="U274" s="14">
        <v>3.5</v>
      </c>
      <c r="V274" s="14"/>
      <c r="W274" s="14"/>
      <c r="X274" s="14"/>
      <c r="Y274" s="14">
        <v>2.5</v>
      </c>
      <c r="Z274" s="14">
        <v>2.5</v>
      </c>
      <c r="AA274" s="14"/>
      <c r="AB274" s="14">
        <v>3</v>
      </c>
      <c r="AC274" s="14">
        <v>3</v>
      </c>
      <c r="AD274" s="14">
        <v>3</v>
      </c>
      <c r="AE274" s="14">
        <v>3.5</v>
      </c>
      <c r="AF274" s="14">
        <v>3.5</v>
      </c>
      <c r="AG274" s="14">
        <v>3</v>
      </c>
      <c r="AH274" s="14">
        <v>3</v>
      </c>
      <c r="AI274" s="14"/>
      <c r="AJ274" s="14"/>
      <c r="AK274" s="14">
        <f t="shared" si="88"/>
        <v>63.5</v>
      </c>
      <c r="AL274" s="14">
        <v>35</v>
      </c>
      <c r="AM274" s="36">
        <f t="shared" si="89"/>
        <v>2222.5</v>
      </c>
      <c r="AN274" s="38">
        <v>0</v>
      </c>
      <c r="AO274" s="36">
        <v>0</v>
      </c>
      <c r="AP274" s="36">
        <v>100</v>
      </c>
      <c r="AQ274" s="41"/>
      <c r="AR274" s="14"/>
      <c r="AS274" s="14">
        <v>2000</v>
      </c>
      <c r="AT274" s="14">
        <v>1500</v>
      </c>
      <c r="AU274" s="40">
        <f>AT274+AP274+AO274+AX274</f>
        <v>1663.5</v>
      </c>
      <c r="AV274" s="40">
        <f t="shared" si="91"/>
        <v>0</v>
      </c>
      <c r="AW274" s="40">
        <v>396</v>
      </c>
      <c r="AX274" s="40">
        <f t="shared" si="92"/>
        <v>63.5</v>
      </c>
      <c r="AY274" s="40">
        <f t="shared" si="93"/>
        <v>459.5</v>
      </c>
      <c r="AZ274" s="40">
        <v>1000</v>
      </c>
      <c r="BA274" s="40">
        <f t="shared" si="95"/>
        <v>100</v>
      </c>
      <c r="BB274" s="40">
        <f t="shared" si="94"/>
        <v>559</v>
      </c>
      <c r="BC274" s="14"/>
      <c r="BD274" s="44"/>
      <c r="BE274" s="7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/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/>
      <c r="FK274" s="15"/>
      <c r="FL274" s="15"/>
      <c r="FM274" s="15"/>
      <c r="FN274" s="15"/>
      <c r="FO274" s="15"/>
      <c r="FP274" s="15"/>
      <c r="FQ274" s="15"/>
      <c r="FR274" s="15"/>
      <c r="FS274" s="15"/>
      <c r="FT274" s="15"/>
      <c r="FU274" s="15"/>
      <c r="FV274" s="15"/>
      <c r="FW274" s="15"/>
      <c r="FX274" s="15"/>
      <c r="FY274" s="15"/>
      <c r="FZ274" s="15"/>
      <c r="GA274" s="15"/>
      <c r="GB274" s="15"/>
      <c r="GC274" s="15"/>
      <c r="GD274" s="15"/>
      <c r="GE274" s="15"/>
      <c r="GF274" s="15"/>
      <c r="GG274" s="15"/>
      <c r="GH274" s="15"/>
      <c r="GI274" s="15"/>
      <c r="GJ274" s="15"/>
      <c r="GK274" s="15"/>
      <c r="GL274" s="15"/>
      <c r="GM274" s="15"/>
      <c r="GN274" s="15"/>
      <c r="GO274" s="15"/>
      <c r="GP274" s="15"/>
      <c r="GQ274" s="15"/>
      <c r="GR274" s="15"/>
      <c r="GS274" s="15"/>
      <c r="GT274" s="15"/>
      <c r="GU274" s="15"/>
      <c r="GV274" s="15"/>
      <c r="GW274" s="15"/>
      <c r="GX274" s="15"/>
      <c r="GY274" s="15"/>
      <c r="GZ274" s="15"/>
      <c r="HA274" s="15"/>
      <c r="HB274" s="15"/>
      <c r="HC274" s="15"/>
      <c r="HD274" s="15"/>
      <c r="HE274" s="15"/>
      <c r="HF274" s="15"/>
      <c r="HG274" s="15"/>
      <c r="HH274" s="15"/>
      <c r="HI274" s="15"/>
      <c r="HJ274" s="15"/>
      <c r="HK274" s="15"/>
      <c r="HL274" s="15"/>
      <c r="HM274" s="15"/>
      <c r="HN274" s="15"/>
      <c r="HO274" s="15"/>
      <c r="HP274" s="15"/>
      <c r="HQ274" s="15"/>
      <c r="HR274" s="15"/>
      <c r="HS274" s="15"/>
      <c r="HT274" s="15"/>
      <c r="HU274" s="15"/>
      <c r="HV274" s="15"/>
      <c r="HW274" s="15"/>
      <c r="HX274" s="15"/>
      <c r="HY274" s="15"/>
      <c r="HZ274" s="15"/>
      <c r="IA274" s="15"/>
      <c r="IB274" s="15"/>
      <c r="IC274" s="15"/>
      <c r="ID274" s="15"/>
      <c r="IE274" s="15"/>
      <c r="IF274" s="15"/>
      <c r="IG274" s="15"/>
      <c r="IH274" s="15"/>
      <c r="II274" s="15"/>
      <c r="IJ274" s="15"/>
      <c r="IK274" s="15"/>
      <c r="IL274" s="15"/>
      <c r="IM274" s="15"/>
      <c r="IN274" s="15"/>
      <c r="IO274" s="15"/>
      <c r="IP274" s="15"/>
      <c r="IQ274" s="15"/>
      <c r="IR274" s="15"/>
      <c r="IS274" s="15"/>
      <c r="IT274" s="15"/>
      <c r="IU274" s="15"/>
      <c r="IV274" s="15"/>
      <c r="IW274" s="15"/>
      <c r="IX274" s="15"/>
    </row>
    <row r="275" ht="15.85" spans="1:258">
      <c r="A275" s="13">
        <v>26</v>
      </c>
      <c r="B275" s="14" t="s">
        <v>813</v>
      </c>
      <c r="C275" s="14" t="s">
        <v>33</v>
      </c>
      <c r="D275" s="14"/>
      <c r="E275" s="14"/>
      <c r="F275" s="14">
        <v>9</v>
      </c>
      <c r="G275" s="14">
        <v>8</v>
      </c>
      <c r="H275" s="14">
        <v>8</v>
      </c>
      <c r="I275" s="14">
        <v>6.5</v>
      </c>
      <c r="J275" s="14">
        <v>7</v>
      </c>
      <c r="K275" s="14">
        <v>7.5</v>
      </c>
      <c r="L275" s="14">
        <v>7.5</v>
      </c>
      <c r="M275" s="14">
        <v>7.5</v>
      </c>
      <c r="N275" s="14">
        <v>8</v>
      </c>
      <c r="O275" s="14">
        <v>8</v>
      </c>
      <c r="P275" s="14">
        <v>7.5</v>
      </c>
      <c r="Q275" s="14">
        <v>8.5</v>
      </c>
      <c r="R275" s="14">
        <v>8</v>
      </c>
      <c r="S275" s="14">
        <v>8</v>
      </c>
      <c r="T275" s="14">
        <v>5</v>
      </c>
      <c r="U275" s="14">
        <v>8</v>
      </c>
      <c r="V275" s="14">
        <v>8</v>
      </c>
      <c r="W275" s="14">
        <v>8</v>
      </c>
      <c r="X275" s="14">
        <v>8</v>
      </c>
      <c r="Y275" s="14">
        <v>8</v>
      </c>
      <c r="Z275" s="14">
        <v>8</v>
      </c>
      <c r="AA275" s="14">
        <v>8</v>
      </c>
      <c r="AB275" s="14">
        <v>9.5</v>
      </c>
      <c r="AC275" s="14">
        <v>9</v>
      </c>
      <c r="AD275" s="14">
        <v>8</v>
      </c>
      <c r="AE275" s="14">
        <v>8</v>
      </c>
      <c r="AF275" s="14">
        <v>8</v>
      </c>
      <c r="AG275" s="14">
        <v>9</v>
      </c>
      <c r="AH275" s="14">
        <v>8.5</v>
      </c>
      <c r="AI275" s="14">
        <v>9</v>
      </c>
      <c r="AJ275" s="14"/>
      <c r="AK275" s="14">
        <f t="shared" si="88"/>
        <v>239</v>
      </c>
      <c r="AL275" s="14">
        <v>35</v>
      </c>
      <c r="AM275" s="36">
        <f t="shared" si="89"/>
        <v>8365</v>
      </c>
      <c r="AN275" s="38">
        <v>0</v>
      </c>
      <c r="AO275" s="36">
        <v>100</v>
      </c>
      <c r="AP275" s="36">
        <v>100</v>
      </c>
      <c r="AQ275" s="41"/>
      <c r="AR275" s="14"/>
      <c r="AS275" s="14"/>
      <c r="AT275" s="14">
        <v>1500</v>
      </c>
      <c r="AU275" s="40">
        <f t="shared" ref="AU275:AU322" si="96">AO275+AP275+AQ275+AR275+AS275+AT275+AX275</f>
        <v>1939</v>
      </c>
      <c r="AV275" s="40">
        <f t="shared" si="91"/>
        <v>0</v>
      </c>
      <c r="AW275" s="40">
        <v>638.5</v>
      </c>
      <c r="AX275" s="40">
        <f t="shared" si="92"/>
        <v>239</v>
      </c>
      <c r="AY275" s="40">
        <f t="shared" si="93"/>
        <v>877.5</v>
      </c>
      <c r="AZ275" s="40">
        <f t="shared" ref="AZ275:AZ281" si="97">AO275</f>
        <v>100</v>
      </c>
      <c r="BA275" s="40">
        <f t="shared" si="95"/>
        <v>100</v>
      </c>
      <c r="BB275" s="40">
        <f t="shared" si="94"/>
        <v>6426</v>
      </c>
      <c r="BC275" s="14"/>
      <c r="BD275" s="44"/>
      <c r="BE275" s="7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  <c r="EC275" s="15"/>
      <c r="ED275" s="15"/>
      <c r="EE275" s="15"/>
      <c r="EF275" s="15"/>
      <c r="EG275" s="15"/>
      <c r="EH275" s="15"/>
      <c r="EI275" s="15"/>
      <c r="EJ275" s="15"/>
      <c r="EK275" s="15"/>
      <c r="EL275" s="15"/>
      <c r="EM275" s="15"/>
      <c r="EN275" s="15"/>
      <c r="EO275" s="15"/>
      <c r="EP275" s="15"/>
      <c r="EQ275" s="15"/>
      <c r="ER275" s="15"/>
      <c r="ES275" s="15"/>
      <c r="ET275" s="15"/>
      <c r="EU275" s="15"/>
      <c r="EV275" s="15"/>
      <c r="EW275" s="15"/>
      <c r="EX275" s="15"/>
      <c r="EY275" s="15"/>
      <c r="EZ275" s="15"/>
      <c r="FA275" s="15"/>
      <c r="FB275" s="15"/>
      <c r="FC275" s="15"/>
      <c r="FD275" s="15"/>
      <c r="FE275" s="15"/>
      <c r="FF275" s="15"/>
      <c r="FG275" s="15"/>
      <c r="FH275" s="15"/>
      <c r="FI275" s="15"/>
      <c r="FJ275" s="15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5"/>
      <c r="GN275" s="15"/>
      <c r="GO275" s="15"/>
      <c r="GP275" s="15"/>
      <c r="GQ275" s="15"/>
      <c r="GR275" s="15"/>
      <c r="GS275" s="15"/>
      <c r="GT275" s="15"/>
      <c r="GU275" s="15"/>
      <c r="GV275" s="15"/>
      <c r="GW275" s="15"/>
      <c r="GX275" s="15"/>
      <c r="GY275" s="15"/>
      <c r="GZ275" s="15"/>
      <c r="HA275" s="15"/>
      <c r="HB275" s="15"/>
      <c r="HC275" s="15"/>
      <c r="HD275" s="15"/>
      <c r="HE275" s="15"/>
      <c r="HF275" s="15"/>
      <c r="HG275" s="15"/>
      <c r="HH275" s="15"/>
      <c r="HI275" s="15"/>
      <c r="HJ275" s="15"/>
      <c r="HK275" s="15"/>
      <c r="HL275" s="15"/>
      <c r="HM275" s="15"/>
      <c r="HN275" s="15"/>
      <c r="HO275" s="15"/>
      <c r="HP275" s="15"/>
      <c r="HQ275" s="15"/>
      <c r="HR275" s="15"/>
      <c r="HS275" s="15"/>
      <c r="HT275" s="15"/>
      <c r="HU275" s="15"/>
      <c r="HV275" s="15"/>
      <c r="HW275" s="15"/>
      <c r="HX275" s="15"/>
      <c r="HY275" s="15"/>
      <c r="HZ275" s="15"/>
      <c r="IA275" s="15"/>
      <c r="IB275" s="15"/>
      <c r="IC275" s="15"/>
      <c r="ID275" s="15"/>
      <c r="IE275" s="15"/>
      <c r="IF275" s="15"/>
      <c r="IG275" s="15"/>
      <c r="IH275" s="15"/>
      <c r="II275" s="15"/>
      <c r="IJ275" s="15"/>
      <c r="IK275" s="15"/>
      <c r="IL275" s="15"/>
      <c r="IM275" s="15"/>
      <c r="IN275" s="15"/>
      <c r="IO275" s="15"/>
      <c r="IP275" s="15"/>
      <c r="IQ275" s="15"/>
      <c r="IR275" s="15"/>
      <c r="IS275" s="15"/>
      <c r="IT275" s="15"/>
      <c r="IU275" s="15"/>
      <c r="IV275" s="15"/>
      <c r="IW275" s="15"/>
      <c r="IX275" s="15"/>
    </row>
    <row r="276" ht="15.85" spans="1:258">
      <c r="A276" s="13">
        <v>27</v>
      </c>
      <c r="B276" s="14" t="s">
        <v>814</v>
      </c>
      <c r="C276" s="14" t="s">
        <v>33</v>
      </c>
      <c r="D276" s="14"/>
      <c r="E276" s="14">
        <v>717559392</v>
      </c>
      <c r="F276" s="14">
        <v>5</v>
      </c>
      <c r="G276" s="14">
        <v>5</v>
      </c>
      <c r="H276" s="14">
        <v>4</v>
      </c>
      <c r="I276" s="14">
        <v>4.5</v>
      </c>
      <c r="J276" s="14">
        <v>5</v>
      </c>
      <c r="K276" s="14">
        <v>5.5</v>
      </c>
      <c r="L276" s="14">
        <v>6</v>
      </c>
      <c r="M276" s="14">
        <v>6.5</v>
      </c>
      <c r="N276" s="14">
        <v>6</v>
      </c>
      <c r="O276" s="14">
        <v>6</v>
      </c>
      <c r="P276" s="14">
        <v>6</v>
      </c>
      <c r="Q276" s="14">
        <v>5</v>
      </c>
      <c r="R276" s="14">
        <v>4.5</v>
      </c>
      <c r="S276" s="14">
        <v>5.5</v>
      </c>
      <c r="T276" s="14">
        <v>5</v>
      </c>
      <c r="U276" s="14">
        <v>5.5</v>
      </c>
      <c r="V276" s="14">
        <v>5</v>
      </c>
      <c r="W276" s="14">
        <v>3.5</v>
      </c>
      <c r="X276" s="14">
        <v>6</v>
      </c>
      <c r="Y276" s="14">
        <v>5.5</v>
      </c>
      <c r="Z276" s="14">
        <v>6</v>
      </c>
      <c r="AA276" s="14">
        <v>6</v>
      </c>
      <c r="AB276" s="14">
        <v>6</v>
      </c>
      <c r="AC276" s="14">
        <v>6</v>
      </c>
      <c r="AD276" s="14">
        <v>6</v>
      </c>
      <c r="AE276" s="14">
        <v>6</v>
      </c>
      <c r="AF276" s="14">
        <v>6</v>
      </c>
      <c r="AG276" s="14">
        <v>6</v>
      </c>
      <c r="AH276" s="14">
        <v>6</v>
      </c>
      <c r="AI276" s="14">
        <v>5</v>
      </c>
      <c r="AJ276" s="14"/>
      <c r="AK276" s="14">
        <f t="shared" si="88"/>
        <v>164</v>
      </c>
      <c r="AL276" s="14">
        <v>35</v>
      </c>
      <c r="AM276" s="36">
        <f t="shared" si="89"/>
        <v>5740</v>
      </c>
      <c r="AN276" s="38">
        <v>0</v>
      </c>
      <c r="AO276" s="36">
        <v>100</v>
      </c>
      <c r="AP276" s="36">
        <v>100</v>
      </c>
      <c r="AQ276" s="41"/>
      <c r="AR276" s="14"/>
      <c r="AS276" s="14"/>
      <c r="AT276" s="14"/>
      <c r="AU276" s="40">
        <f t="shared" si="96"/>
        <v>364</v>
      </c>
      <c r="AV276" s="40">
        <f t="shared" si="91"/>
        <v>0</v>
      </c>
      <c r="AW276" s="40">
        <v>538</v>
      </c>
      <c r="AX276" s="40">
        <f t="shared" si="92"/>
        <v>164</v>
      </c>
      <c r="AY276" s="40">
        <f t="shared" si="93"/>
        <v>702</v>
      </c>
      <c r="AZ276" s="40">
        <f t="shared" si="97"/>
        <v>100</v>
      </c>
      <c r="BA276" s="40">
        <f t="shared" si="95"/>
        <v>100</v>
      </c>
      <c r="BB276" s="40">
        <f t="shared" si="94"/>
        <v>5376</v>
      </c>
      <c r="BC276" s="14"/>
      <c r="BD276" s="44"/>
      <c r="BE276" s="7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  <c r="EC276" s="15"/>
      <c r="ED276" s="15"/>
      <c r="EE276" s="15"/>
      <c r="EF276" s="15"/>
      <c r="EG276" s="15"/>
      <c r="EH276" s="15"/>
      <c r="EI276" s="15"/>
      <c r="EJ276" s="15"/>
      <c r="EK276" s="15"/>
      <c r="EL276" s="15"/>
      <c r="EM276" s="15"/>
      <c r="EN276" s="15"/>
      <c r="EO276" s="15"/>
      <c r="EP276" s="15"/>
      <c r="EQ276" s="15"/>
      <c r="ER276" s="15"/>
      <c r="ES276" s="15"/>
      <c r="ET276" s="15"/>
      <c r="EU276" s="15"/>
      <c r="EV276" s="15"/>
      <c r="EW276" s="15"/>
      <c r="EX276" s="15"/>
      <c r="EY276" s="15"/>
      <c r="EZ276" s="15"/>
      <c r="FA276" s="15"/>
      <c r="FB276" s="15"/>
      <c r="FC276" s="15"/>
      <c r="FD276" s="15"/>
      <c r="FE276" s="15"/>
      <c r="FF276" s="15"/>
      <c r="FG276" s="15"/>
      <c r="FH276" s="15"/>
      <c r="FI276" s="15"/>
      <c r="FJ276" s="15"/>
      <c r="FK276" s="15"/>
      <c r="FL276" s="15"/>
      <c r="FM276" s="15"/>
      <c r="FN276" s="15"/>
      <c r="FO276" s="15"/>
      <c r="FP276" s="15"/>
      <c r="FQ276" s="15"/>
      <c r="FR276" s="15"/>
      <c r="FS276" s="15"/>
      <c r="FT276" s="15"/>
      <c r="FU276" s="15"/>
      <c r="FV276" s="15"/>
      <c r="FW276" s="15"/>
      <c r="FX276" s="15"/>
      <c r="FY276" s="15"/>
      <c r="FZ276" s="15"/>
      <c r="GA276" s="15"/>
      <c r="GB276" s="15"/>
      <c r="GC276" s="15"/>
      <c r="GD276" s="15"/>
      <c r="GE276" s="15"/>
      <c r="GF276" s="15"/>
      <c r="GG276" s="15"/>
      <c r="GH276" s="15"/>
      <c r="GI276" s="15"/>
      <c r="GJ276" s="15"/>
      <c r="GK276" s="15"/>
      <c r="GL276" s="15"/>
      <c r="GM276" s="15"/>
      <c r="GN276" s="15"/>
      <c r="GO276" s="15"/>
      <c r="GP276" s="15"/>
      <c r="GQ276" s="15"/>
      <c r="GR276" s="15"/>
      <c r="GS276" s="15"/>
      <c r="GT276" s="15"/>
      <c r="GU276" s="15"/>
      <c r="GV276" s="15"/>
      <c r="GW276" s="15"/>
      <c r="GX276" s="15"/>
      <c r="GY276" s="15"/>
      <c r="GZ276" s="15"/>
      <c r="HA276" s="15"/>
      <c r="HB276" s="15"/>
      <c r="HC276" s="15"/>
      <c r="HD276" s="15"/>
      <c r="HE276" s="15"/>
      <c r="HF276" s="15"/>
      <c r="HG276" s="15"/>
      <c r="HH276" s="15"/>
      <c r="HI276" s="15"/>
      <c r="HJ276" s="15"/>
      <c r="HK276" s="15"/>
      <c r="HL276" s="15"/>
      <c r="HM276" s="15"/>
      <c r="HN276" s="15"/>
      <c r="HO276" s="15"/>
      <c r="HP276" s="15"/>
      <c r="HQ276" s="15"/>
      <c r="HR276" s="15"/>
      <c r="HS276" s="15"/>
      <c r="HT276" s="15"/>
      <c r="HU276" s="15"/>
      <c r="HV276" s="15"/>
      <c r="HW276" s="15"/>
      <c r="HX276" s="15"/>
      <c r="HY276" s="15"/>
      <c r="HZ276" s="15"/>
      <c r="IA276" s="15"/>
      <c r="IB276" s="15"/>
      <c r="IC276" s="15"/>
      <c r="ID276" s="15"/>
      <c r="IE276" s="15"/>
      <c r="IF276" s="15"/>
      <c r="IG276" s="15"/>
      <c r="IH276" s="15"/>
      <c r="II276" s="15"/>
      <c r="IJ276" s="15"/>
      <c r="IK276" s="15"/>
      <c r="IL276" s="15"/>
      <c r="IM276" s="15"/>
      <c r="IN276" s="15"/>
      <c r="IO276" s="15"/>
      <c r="IP276" s="15"/>
      <c r="IQ276" s="15"/>
      <c r="IR276" s="15"/>
      <c r="IS276" s="15"/>
      <c r="IT276" s="15"/>
      <c r="IU276" s="15"/>
      <c r="IV276" s="15"/>
      <c r="IW276" s="15"/>
      <c r="IX276" s="15"/>
    </row>
    <row r="277" ht="15.85" spans="1:258">
      <c r="A277" s="13">
        <v>29</v>
      </c>
      <c r="B277" s="24" t="s">
        <v>398</v>
      </c>
      <c r="C277" s="24" t="s">
        <v>33</v>
      </c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>
        <f t="shared" si="88"/>
        <v>0</v>
      </c>
      <c r="AL277" s="24">
        <v>35</v>
      </c>
      <c r="AM277" s="102">
        <f t="shared" si="89"/>
        <v>0</v>
      </c>
      <c r="AN277" s="103">
        <v>0</v>
      </c>
      <c r="AO277" s="102">
        <v>0</v>
      </c>
      <c r="AP277" s="102">
        <v>0</v>
      </c>
      <c r="AQ277" s="104"/>
      <c r="AR277" s="24"/>
      <c r="AS277" s="24"/>
      <c r="AT277" s="24"/>
      <c r="AU277" s="105">
        <f t="shared" si="96"/>
        <v>0</v>
      </c>
      <c r="AV277" s="105">
        <f t="shared" si="91"/>
        <v>0</v>
      </c>
      <c r="AW277" s="105">
        <v>188</v>
      </c>
      <c r="AX277" s="105">
        <f t="shared" si="92"/>
        <v>0</v>
      </c>
      <c r="AY277" s="105">
        <f t="shared" si="93"/>
        <v>188</v>
      </c>
      <c r="AZ277" s="105">
        <f t="shared" si="97"/>
        <v>0</v>
      </c>
      <c r="BA277" s="105">
        <f t="shared" si="95"/>
        <v>0</v>
      </c>
      <c r="BB277" s="105">
        <f t="shared" si="94"/>
        <v>0</v>
      </c>
      <c r="BC277" s="24"/>
      <c r="BD277" s="44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  <c r="CR277" s="25"/>
      <c r="CS277" s="25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/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5"/>
      <c r="DV277" s="25"/>
      <c r="DW277" s="25"/>
      <c r="DX277" s="25"/>
      <c r="DY277" s="25"/>
      <c r="DZ277" s="25"/>
      <c r="EA277" s="25"/>
      <c r="EB277" s="25"/>
      <c r="EC277" s="25"/>
      <c r="ED277" s="25"/>
      <c r="EE277" s="25"/>
      <c r="EF277" s="25"/>
      <c r="EG277" s="25"/>
      <c r="EH277" s="25"/>
      <c r="EI277" s="25"/>
      <c r="EJ277" s="25"/>
      <c r="EK277" s="25"/>
      <c r="EL277" s="25"/>
      <c r="EM277" s="25"/>
      <c r="EN277" s="25"/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  <c r="EY277" s="25"/>
      <c r="EZ277" s="25"/>
      <c r="FA277" s="25"/>
      <c r="FB277" s="25"/>
      <c r="FC277" s="25"/>
      <c r="FD277" s="25"/>
      <c r="FE277" s="25"/>
      <c r="FF277" s="25"/>
      <c r="FG277" s="25"/>
      <c r="FH277" s="25"/>
      <c r="FI277" s="25"/>
      <c r="FJ277" s="25"/>
      <c r="FK277" s="25"/>
      <c r="FL277" s="25"/>
      <c r="FM277" s="25"/>
      <c r="FN277" s="25"/>
      <c r="FO277" s="25"/>
      <c r="FP277" s="25"/>
      <c r="FQ277" s="25"/>
      <c r="FR277" s="25"/>
      <c r="FS277" s="25"/>
      <c r="FT277" s="25"/>
      <c r="FU277" s="25"/>
      <c r="FV277" s="25"/>
      <c r="FW277" s="25"/>
      <c r="FX277" s="25"/>
      <c r="FY277" s="25"/>
      <c r="FZ277" s="25"/>
      <c r="GA277" s="25"/>
      <c r="GB277" s="25"/>
      <c r="GC277" s="25"/>
      <c r="GD277" s="25"/>
      <c r="GE277" s="25"/>
      <c r="GF277" s="25"/>
      <c r="GG277" s="25"/>
      <c r="GH277" s="25"/>
      <c r="GI277" s="25"/>
      <c r="GJ277" s="25"/>
      <c r="GK277" s="25"/>
      <c r="GL277" s="25"/>
      <c r="GM277" s="25"/>
      <c r="GN277" s="25"/>
      <c r="GO277" s="25"/>
      <c r="GP277" s="25"/>
      <c r="GQ277" s="25"/>
      <c r="GR277" s="25"/>
      <c r="GS277" s="25"/>
      <c r="GT277" s="25"/>
      <c r="GU277" s="25"/>
      <c r="GV277" s="25"/>
      <c r="GW277" s="25"/>
      <c r="GX277" s="25"/>
      <c r="GY277" s="25"/>
      <c r="GZ277" s="25"/>
      <c r="HA277" s="25"/>
      <c r="HB277" s="25"/>
      <c r="HC277" s="25"/>
      <c r="HD277" s="25"/>
      <c r="HE277" s="25"/>
      <c r="HF277" s="25"/>
      <c r="HG277" s="25"/>
      <c r="HH277" s="25"/>
      <c r="HI277" s="25"/>
      <c r="HJ277" s="25"/>
      <c r="HK277" s="25"/>
      <c r="HL277" s="25"/>
      <c r="HM277" s="25"/>
      <c r="HN277" s="25"/>
      <c r="HO277" s="25"/>
      <c r="HP277" s="25"/>
      <c r="HQ277" s="25"/>
      <c r="HR277" s="25"/>
      <c r="HS277" s="25"/>
      <c r="HT277" s="25"/>
      <c r="HU277" s="25"/>
      <c r="HV277" s="25"/>
      <c r="HW277" s="25"/>
      <c r="HX277" s="25"/>
      <c r="HY277" s="25"/>
      <c r="HZ277" s="25"/>
      <c r="IA277" s="25"/>
      <c r="IB277" s="25"/>
      <c r="IC277" s="25"/>
      <c r="ID277" s="25"/>
      <c r="IE277" s="25"/>
      <c r="IF277" s="25"/>
      <c r="IG277" s="25"/>
      <c r="IH277" s="25"/>
      <c r="II277" s="25"/>
      <c r="IJ277" s="25"/>
      <c r="IK277" s="25"/>
      <c r="IL277" s="25"/>
      <c r="IM277" s="25"/>
      <c r="IN277" s="25"/>
      <c r="IO277" s="25"/>
      <c r="IP277" s="25"/>
      <c r="IQ277" s="25"/>
      <c r="IR277" s="25"/>
      <c r="IS277" s="25"/>
      <c r="IT277" s="25"/>
      <c r="IU277" s="25"/>
      <c r="IV277" s="25"/>
      <c r="IW277" s="25"/>
      <c r="IX277" s="25"/>
    </row>
    <row r="278" ht="15.85" spans="1:258">
      <c r="A278" s="13">
        <v>30</v>
      </c>
      <c r="B278" s="14" t="s">
        <v>815</v>
      </c>
      <c r="C278" s="14" t="s">
        <v>33</v>
      </c>
      <c r="D278" s="14">
        <v>26958279</v>
      </c>
      <c r="E278" s="14">
        <v>711782871</v>
      </c>
      <c r="F278" s="14">
        <v>5</v>
      </c>
      <c r="G278" s="14">
        <v>4</v>
      </c>
      <c r="H278" s="14">
        <v>4.5</v>
      </c>
      <c r="I278" s="14">
        <v>4.5</v>
      </c>
      <c r="J278" s="14">
        <v>3</v>
      </c>
      <c r="K278" s="14">
        <v>5</v>
      </c>
      <c r="L278" s="14">
        <v>5.5</v>
      </c>
      <c r="M278" s="14">
        <v>5.5</v>
      </c>
      <c r="N278" s="14">
        <v>5</v>
      </c>
      <c r="O278" s="14">
        <v>6.5</v>
      </c>
      <c r="P278" s="14">
        <v>6.5</v>
      </c>
      <c r="Q278" s="14">
        <v>7.5</v>
      </c>
      <c r="R278" s="14">
        <v>7.5</v>
      </c>
      <c r="S278" s="14">
        <v>7.5</v>
      </c>
      <c r="T278" s="14">
        <v>7.5</v>
      </c>
      <c r="U278" s="14">
        <v>8</v>
      </c>
      <c r="V278" s="14">
        <v>7.5</v>
      </c>
      <c r="W278" s="14">
        <v>8</v>
      </c>
      <c r="X278" s="14">
        <v>6.5</v>
      </c>
      <c r="Y278" s="14">
        <v>6.5</v>
      </c>
      <c r="Z278" s="14">
        <v>7.5</v>
      </c>
      <c r="AA278" s="14">
        <v>7</v>
      </c>
      <c r="AB278" s="14">
        <v>8</v>
      </c>
      <c r="AC278" s="14">
        <v>7</v>
      </c>
      <c r="AD278" s="14">
        <v>6</v>
      </c>
      <c r="AE278" s="14">
        <v>7</v>
      </c>
      <c r="AF278" s="14">
        <v>6.5</v>
      </c>
      <c r="AG278" s="14">
        <v>7.5</v>
      </c>
      <c r="AH278" s="14">
        <v>6.5</v>
      </c>
      <c r="AI278" s="14">
        <v>6</v>
      </c>
      <c r="AJ278" s="14"/>
      <c r="AK278" s="14">
        <f t="shared" si="88"/>
        <v>190.5</v>
      </c>
      <c r="AL278" s="14">
        <v>35</v>
      </c>
      <c r="AM278" s="36">
        <f t="shared" si="89"/>
        <v>6667.5</v>
      </c>
      <c r="AN278" s="38">
        <v>0</v>
      </c>
      <c r="AO278" s="36">
        <v>100</v>
      </c>
      <c r="AP278" s="36">
        <v>100</v>
      </c>
      <c r="AQ278" s="41"/>
      <c r="AR278" s="14"/>
      <c r="AS278" s="14"/>
      <c r="AT278" s="14">
        <v>2300</v>
      </c>
      <c r="AU278" s="40">
        <f t="shared" si="96"/>
        <v>2690.5</v>
      </c>
      <c r="AV278" s="40">
        <f t="shared" si="91"/>
        <v>0</v>
      </c>
      <c r="AW278" s="40">
        <v>457.5</v>
      </c>
      <c r="AX278" s="40">
        <f t="shared" si="92"/>
        <v>190.5</v>
      </c>
      <c r="AY278" s="40">
        <f t="shared" si="93"/>
        <v>648</v>
      </c>
      <c r="AZ278" s="40">
        <f t="shared" si="97"/>
        <v>100</v>
      </c>
      <c r="BA278" s="40">
        <f t="shared" si="95"/>
        <v>100</v>
      </c>
      <c r="BB278" s="40">
        <f t="shared" si="94"/>
        <v>3977</v>
      </c>
      <c r="BC278" s="14"/>
      <c r="BD278" s="44"/>
      <c r="BE278" s="7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  <c r="EB278" s="15"/>
      <c r="EC278" s="15"/>
      <c r="ED278" s="15"/>
      <c r="EE278" s="15"/>
      <c r="EF278" s="15"/>
      <c r="EG278" s="15"/>
      <c r="EH278" s="15"/>
      <c r="EI278" s="15"/>
      <c r="EJ278" s="15"/>
      <c r="EK278" s="15"/>
      <c r="EL278" s="15"/>
      <c r="EM278" s="15"/>
      <c r="EN278" s="15"/>
      <c r="EO278" s="15"/>
      <c r="EP278" s="15"/>
      <c r="EQ278" s="15"/>
      <c r="ER278" s="15"/>
      <c r="ES278" s="15"/>
      <c r="ET278" s="15"/>
      <c r="EU278" s="15"/>
      <c r="EV278" s="15"/>
      <c r="EW278" s="15"/>
      <c r="EX278" s="15"/>
      <c r="EY278" s="15"/>
      <c r="EZ278" s="15"/>
      <c r="FA278" s="15"/>
      <c r="FB278" s="15"/>
      <c r="FC278" s="15"/>
      <c r="FD278" s="15"/>
      <c r="FE278" s="15"/>
      <c r="FF278" s="15"/>
      <c r="FG278" s="15"/>
      <c r="FH278" s="15"/>
      <c r="FI278" s="15"/>
      <c r="FJ278" s="15"/>
      <c r="FK278" s="15"/>
      <c r="FL278" s="15"/>
      <c r="FM278" s="15"/>
      <c r="FN278" s="15"/>
      <c r="FO278" s="15"/>
      <c r="FP278" s="15"/>
      <c r="FQ278" s="15"/>
      <c r="FR278" s="15"/>
      <c r="FS278" s="15"/>
      <c r="FT278" s="15"/>
      <c r="FU278" s="15"/>
      <c r="FV278" s="15"/>
      <c r="FW278" s="15"/>
      <c r="FX278" s="15"/>
      <c r="FY278" s="15"/>
      <c r="FZ278" s="15"/>
      <c r="GA278" s="15"/>
      <c r="GB278" s="15"/>
      <c r="GC278" s="15"/>
      <c r="GD278" s="15"/>
      <c r="GE278" s="15"/>
      <c r="GF278" s="15"/>
      <c r="GG278" s="15"/>
      <c r="GH278" s="15"/>
      <c r="GI278" s="15"/>
      <c r="GJ278" s="15"/>
      <c r="GK278" s="15"/>
      <c r="GL278" s="15"/>
      <c r="GM278" s="15"/>
      <c r="GN278" s="15"/>
      <c r="GO278" s="15"/>
      <c r="GP278" s="15"/>
      <c r="GQ278" s="15"/>
      <c r="GR278" s="15"/>
      <c r="GS278" s="15"/>
      <c r="GT278" s="15"/>
      <c r="GU278" s="15"/>
      <c r="GV278" s="15"/>
      <c r="GW278" s="15"/>
      <c r="GX278" s="15"/>
      <c r="GY278" s="15"/>
      <c r="GZ278" s="15"/>
      <c r="HA278" s="15"/>
      <c r="HB278" s="15"/>
      <c r="HC278" s="15"/>
      <c r="HD278" s="15"/>
      <c r="HE278" s="15"/>
      <c r="HF278" s="15"/>
      <c r="HG278" s="15"/>
      <c r="HH278" s="15"/>
      <c r="HI278" s="15"/>
      <c r="HJ278" s="15"/>
      <c r="HK278" s="15"/>
      <c r="HL278" s="15"/>
      <c r="HM278" s="15"/>
      <c r="HN278" s="15"/>
      <c r="HO278" s="15"/>
      <c r="HP278" s="15"/>
      <c r="HQ278" s="15"/>
      <c r="HR278" s="15"/>
      <c r="HS278" s="15"/>
      <c r="HT278" s="15"/>
      <c r="HU278" s="15"/>
      <c r="HV278" s="15"/>
      <c r="HW278" s="15"/>
      <c r="HX278" s="15"/>
      <c r="HY278" s="15"/>
      <c r="HZ278" s="15"/>
      <c r="IA278" s="15"/>
      <c r="IB278" s="15"/>
      <c r="IC278" s="15"/>
      <c r="ID278" s="15"/>
      <c r="IE278" s="15"/>
      <c r="IF278" s="15"/>
      <c r="IG278" s="15"/>
      <c r="IH278" s="15"/>
      <c r="II278" s="15"/>
      <c r="IJ278" s="15"/>
      <c r="IK278" s="15"/>
      <c r="IL278" s="15"/>
      <c r="IM278" s="15"/>
      <c r="IN278" s="15"/>
      <c r="IO278" s="15"/>
      <c r="IP278" s="15"/>
      <c r="IQ278" s="15"/>
      <c r="IR278" s="15"/>
      <c r="IS278" s="15"/>
      <c r="IT278" s="15"/>
      <c r="IU278" s="15"/>
      <c r="IV278" s="15"/>
      <c r="IW278" s="15"/>
      <c r="IX278" s="15"/>
    </row>
    <row r="279" s="34" customFormat="1" ht="15.85" spans="1:258">
      <c r="A279" s="13">
        <v>33</v>
      </c>
      <c r="B279" s="14" t="s">
        <v>399</v>
      </c>
      <c r="C279" s="14" t="s">
        <v>33</v>
      </c>
      <c r="D279" s="14"/>
      <c r="E279" s="14">
        <v>726123998</v>
      </c>
      <c r="F279" s="14">
        <v>5.5</v>
      </c>
      <c r="G279" s="14">
        <v>5</v>
      </c>
      <c r="H279" s="14">
        <v>5.5</v>
      </c>
      <c r="I279" s="14">
        <v>5</v>
      </c>
      <c r="J279" s="14">
        <v>6</v>
      </c>
      <c r="K279" s="14">
        <v>5</v>
      </c>
      <c r="L279" s="14">
        <v>5</v>
      </c>
      <c r="M279" s="14">
        <v>5</v>
      </c>
      <c r="N279" s="14">
        <v>4.5</v>
      </c>
      <c r="O279" s="14">
        <v>5</v>
      </c>
      <c r="P279" s="14">
        <v>5</v>
      </c>
      <c r="Q279" s="14">
        <v>5</v>
      </c>
      <c r="R279" s="14">
        <v>5</v>
      </c>
      <c r="S279" s="14">
        <v>4.5</v>
      </c>
      <c r="T279" s="14">
        <v>2.5</v>
      </c>
      <c r="U279" s="14">
        <v>2.5</v>
      </c>
      <c r="V279" s="14">
        <v>4.5</v>
      </c>
      <c r="W279" s="14">
        <v>4.5</v>
      </c>
      <c r="X279" s="14">
        <v>4</v>
      </c>
      <c r="Y279" s="14">
        <v>3.5</v>
      </c>
      <c r="Z279" s="14">
        <v>3.5</v>
      </c>
      <c r="AA279" s="14">
        <v>4</v>
      </c>
      <c r="AB279" s="14">
        <v>4</v>
      </c>
      <c r="AC279" s="14">
        <v>4</v>
      </c>
      <c r="AD279" s="14">
        <v>4</v>
      </c>
      <c r="AE279" s="14">
        <v>3.5</v>
      </c>
      <c r="AF279" s="14">
        <v>3.5</v>
      </c>
      <c r="AG279" s="14">
        <v>3.5</v>
      </c>
      <c r="AH279" s="14">
        <v>3.5</v>
      </c>
      <c r="AI279" s="14">
        <v>3</v>
      </c>
      <c r="AJ279" s="14"/>
      <c r="AK279" s="14">
        <f t="shared" si="88"/>
        <v>129</v>
      </c>
      <c r="AL279" s="14">
        <v>35</v>
      </c>
      <c r="AM279" s="36">
        <f t="shared" si="89"/>
        <v>4515</v>
      </c>
      <c r="AN279" s="38"/>
      <c r="AO279" s="36">
        <v>100</v>
      </c>
      <c r="AP279" s="36">
        <v>100</v>
      </c>
      <c r="AQ279" s="41"/>
      <c r="AR279" s="14"/>
      <c r="AS279" s="14"/>
      <c r="AT279" s="14"/>
      <c r="AU279" s="40">
        <f t="shared" si="96"/>
        <v>329</v>
      </c>
      <c r="AV279" s="40">
        <f t="shared" si="91"/>
        <v>0</v>
      </c>
      <c r="AW279" s="40"/>
      <c r="AX279" s="40">
        <f t="shared" si="92"/>
        <v>129</v>
      </c>
      <c r="AY279" s="40">
        <f t="shared" si="93"/>
        <v>129</v>
      </c>
      <c r="AZ279" s="40">
        <f t="shared" si="97"/>
        <v>100</v>
      </c>
      <c r="BA279" s="40">
        <f t="shared" si="95"/>
        <v>100</v>
      </c>
      <c r="BB279" s="40">
        <f t="shared" si="94"/>
        <v>4186</v>
      </c>
      <c r="BC279" s="14"/>
      <c r="BD279" s="44"/>
      <c r="BE279" s="7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  <c r="EC279" s="15"/>
      <c r="ED279" s="15"/>
      <c r="EE279" s="15"/>
      <c r="EF279" s="15"/>
      <c r="EG279" s="15"/>
      <c r="EH279" s="15"/>
      <c r="EI279" s="15"/>
      <c r="EJ279" s="15"/>
      <c r="EK279" s="15"/>
      <c r="EL279" s="15"/>
      <c r="EM279" s="15"/>
      <c r="EN279" s="15"/>
      <c r="EO279" s="15"/>
      <c r="EP279" s="15"/>
      <c r="EQ279" s="15"/>
      <c r="ER279" s="15"/>
      <c r="ES279" s="15"/>
      <c r="ET279" s="15"/>
      <c r="EU279" s="15"/>
      <c r="EV279" s="15"/>
      <c r="EW279" s="15"/>
      <c r="EX279" s="15"/>
      <c r="EY279" s="15"/>
      <c r="EZ279" s="15"/>
      <c r="FA279" s="15"/>
      <c r="FB279" s="15"/>
      <c r="FC279" s="15"/>
      <c r="FD279" s="15"/>
      <c r="FE279" s="15"/>
      <c r="FF279" s="15"/>
      <c r="FG279" s="15"/>
      <c r="FH279" s="15"/>
      <c r="FI279" s="15"/>
      <c r="FJ279" s="15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  <c r="GE279" s="15"/>
      <c r="GF279" s="15"/>
      <c r="GG279" s="15"/>
      <c r="GH279" s="15"/>
      <c r="GI279" s="15"/>
      <c r="GJ279" s="15"/>
      <c r="GK279" s="15"/>
      <c r="GL279" s="15"/>
      <c r="GM279" s="15"/>
      <c r="GN279" s="15"/>
      <c r="GO279" s="15"/>
      <c r="GP279" s="15"/>
      <c r="GQ279" s="15"/>
      <c r="GR279" s="15"/>
      <c r="GS279" s="15"/>
      <c r="GT279" s="15"/>
      <c r="GU279" s="15"/>
      <c r="GV279" s="15"/>
      <c r="GW279" s="15"/>
      <c r="GX279" s="15"/>
      <c r="GY279" s="15"/>
      <c r="GZ279" s="15"/>
      <c r="HA279" s="15"/>
      <c r="HB279" s="15"/>
      <c r="HC279" s="15"/>
      <c r="HD279" s="15"/>
      <c r="HE279" s="15"/>
      <c r="HF279" s="15"/>
      <c r="HG279" s="15"/>
      <c r="HH279" s="15"/>
      <c r="HI279" s="15"/>
      <c r="HJ279" s="15"/>
      <c r="HK279" s="15"/>
      <c r="HL279" s="15"/>
      <c r="HM279" s="15"/>
      <c r="HN279" s="15"/>
      <c r="HO279" s="15"/>
      <c r="HP279" s="15"/>
      <c r="HQ279" s="15"/>
      <c r="HR279" s="15"/>
      <c r="HS279" s="15"/>
      <c r="HT279" s="15"/>
      <c r="HU279" s="15"/>
      <c r="HV279" s="15"/>
      <c r="HW279" s="15"/>
      <c r="HX279" s="15"/>
      <c r="HY279" s="15"/>
      <c r="HZ279" s="15"/>
      <c r="IA279" s="15"/>
      <c r="IB279" s="15"/>
      <c r="IC279" s="15"/>
      <c r="ID279" s="15"/>
      <c r="IE279" s="15"/>
      <c r="IF279" s="15"/>
      <c r="IG279" s="15"/>
      <c r="IH279" s="15"/>
      <c r="II279" s="15"/>
      <c r="IJ279" s="15"/>
      <c r="IK279" s="15"/>
      <c r="IL279" s="15"/>
      <c r="IM279" s="15"/>
      <c r="IN279" s="15"/>
      <c r="IO279" s="15"/>
      <c r="IP279" s="15"/>
      <c r="IQ279" s="15"/>
      <c r="IR279" s="15"/>
      <c r="IS279" s="15"/>
      <c r="IT279" s="15"/>
      <c r="IU279" s="15"/>
      <c r="IV279" s="15"/>
      <c r="IW279" s="15"/>
      <c r="IX279" s="15"/>
    </row>
    <row r="280" s="12" customFormat="1" ht="15.85" spans="1:258">
      <c r="A280" s="13">
        <v>34</v>
      </c>
      <c r="B280" s="14" t="s">
        <v>816</v>
      </c>
      <c r="C280" s="14" t="s">
        <v>33</v>
      </c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>
        <f t="shared" si="88"/>
        <v>0</v>
      </c>
      <c r="AL280" s="14">
        <v>35</v>
      </c>
      <c r="AM280" s="36">
        <f t="shared" si="89"/>
        <v>0</v>
      </c>
      <c r="AN280" s="38"/>
      <c r="AO280" s="36">
        <v>0</v>
      </c>
      <c r="AP280" s="36">
        <v>0</v>
      </c>
      <c r="AQ280" s="41"/>
      <c r="AR280" s="14"/>
      <c r="AS280" s="14"/>
      <c r="AT280" s="14"/>
      <c r="AU280" s="40">
        <f t="shared" si="96"/>
        <v>0</v>
      </c>
      <c r="AV280" s="40">
        <f t="shared" si="91"/>
        <v>0</v>
      </c>
      <c r="AW280" s="40">
        <v>31.5</v>
      </c>
      <c r="AX280" s="40">
        <f t="shared" si="92"/>
        <v>0</v>
      </c>
      <c r="AY280" s="40">
        <f t="shared" si="93"/>
        <v>31.5</v>
      </c>
      <c r="AZ280" s="40">
        <f t="shared" si="97"/>
        <v>0</v>
      </c>
      <c r="BA280" s="40">
        <f t="shared" si="95"/>
        <v>0</v>
      </c>
      <c r="BB280" s="40">
        <f t="shared" si="94"/>
        <v>0</v>
      </c>
      <c r="BC280" s="14"/>
      <c r="BD280" s="44"/>
      <c r="BE280" s="7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  <c r="EC280" s="15"/>
      <c r="ED280" s="15"/>
      <c r="EE280" s="15"/>
      <c r="EF280" s="15"/>
      <c r="EG280" s="15"/>
      <c r="EH280" s="15"/>
      <c r="EI280" s="15"/>
      <c r="EJ280" s="15"/>
      <c r="EK280" s="15"/>
      <c r="EL280" s="15"/>
      <c r="EM280" s="15"/>
      <c r="EN280" s="15"/>
      <c r="EO280" s="15"/>
      <c r="EP280" s="15"/>
      <c r="EQ280" s="15"/>
      <c r="ER280" s="15"/>
      <c r="ES280" s="15"/>
      <c r="ET280" s="15"/>
      <c r="EU280" s="15"/>
      <c r="EV280" s="15"/>
      <c r="EW280" s="15"/>
      <c r="EX280" s="15"/>
      <c r="EY280" s="15"/>
      <c r="EZ280" s="15"/>
      <c r="FA280" s="15"/>
      <c r="FB280" s="15"/>
      <c r="FC280" s="15"/>
      <c r="FD280" s="15"/>
      <c r="FE280" s="15"/>
      <c r="FF280" s="15"/>
      <c r="FG280" s="15"/>
      <c r="FH280" s="15"/>
      <c r="FI280" s="15"/>
      <c r="FJ280" s="15"/>
      <c r="FK280" s="15"/>
      <c r="FL280" s="15"/>
      <c r="FM280" s="15"/>
      <c r="FN280" s="15"/>
      <c r="FO280" s="15"/>
      <c r="FP280" s="15"/>
      <c r="FQ280" s="15"/>
      <c r="FR280" s="15"/>
      <c r="FS280" s="15"/>
      <c r="FT280" s="15"/>
      <c r="FU280" s="15"/>
      <c r="FV280" s="15"/>
      <c r="FW280" s="15"/>
      <c r="FX280" s="15"/>
      <c r="FY280" s="15"/>
      <c r="FZ280" s="15"/>
      <c r="GA280" s="15"/>
      <c r="GB280" s="15"/>
      <c r="GC280" s="15"/>
      <c r="GD280" s="15"/>
      <c r="GE280" s="15"/>
      <c r="GF280" s="15"/>
      <c r="GG280" s="15"/>
      <c r="GH280" s="15"/>
      <c r="GI280" s="15"/>
      <c r="GJ280" s="15"/>
      <c r="GK280" s="15"/>
      <c r="GL280" s="15"/>
      <c r="GM280" s="15"/>
      <c r="GN280" s="15"/>
      <c r="GO280" s="15"/>
      <c r="GP280" s="15"/>
      <c r="GQ280" s="15"/>
      <c r="GR280" s="15"/>
      <c r="GS280" s="15"/>
      <c r="GT280" s="15"/>
      <c r="GU280" s="15"/>
      <c r="GV280" s="15"/>
      <c r="GW280" s="15"/>
      <c r="GX280" s="15"/>
      <c r="GY280" s="15"/>
      <c r="GZ280" s="15"/>
      <c r="HA280" s="15"/>
      <c r="HB280" s="15"/>
      <c r="HC280" s="15"/>
      <c r="HD280" s="15"/>
      <c r="HE280" s="15"/>
      <c r="HF280" s="15"/>
      <c r="HG280" s="15"/>
      <c r="HH280" s="15"/>
      <c r="HI280" s="15"/>
      <c r="HJ280" s="15"/>
      <c r="HK280" s="15"/>
      <c r="HL280" s="15"/>
      <c r="HM280" s="15"/>
      <c r="HN280" s="15"/>
      <c r="HO280" s="15"/>
      <c r="HP280" s="15"/>
      <c r="HQ280" s="15"/>
      <c r="HR280" s="15"/>
      <c r="HS280" s="15"/>
      <c r="HT280" s="15"/>
      <c r="HU280" s="15"/>
      <c r="HV280" s="15"/>
      <c r="HW280" s="15"/>
      <c r="HX280" s="15"/>
      <c r="HY280" s="15"/>
      <c r="HZ280" s="15"/>
      <c r="IA280" s="15"/>
      <c r="IB280" s="15"/>
      <c r="IC280" s="15"/>
      <c r="ID280" s="15"/>
      <c r="IE280" s="15"/>
      <c r="IF280" s="15"/>
      <c r="IG280" s="15"/>
      <c r="IH280" s="15"/>
      <c r="II280" s="15"/>
      <c r="IJ280" s="15"/>
      <c r="IK280" s="15"/>
      <c r="IL280" s="15"/>
      <c r="IM280" s="15"/>
      <c r="IN280" s="15"/>
      <c r="IO280" s="15"/>
      <c r="IP280" s="15"/>
      <c r="IQ280" s="15"/>
      <c r="IR280" s="15"/>
      <c r="IS280" s="15"/>
      <c r="IT280" s="15"/>
      <c r="IU280" s="15"/>
      <c r="IV280" s="15"/>
      <c r="IW280" s="15"/>
      <c r="IX280" s="15"/>
    </row>
    <row r="281" s="7" customFormat="1" ht="14.25" customHeight="1" spans="1:258">
      <c r="A281" s="13">
        <v>35</v>
      </c>
      <c r="B281" s="26" t="s">
        <v>947</v>
      </c>
      <c r="C281" s="19" t="s">
        <v>36</v>
      </c>
      <c r="D281" s="19"/>
      <c r="E281" s="19"/>
      <c r="F281" s="19">
        <v>6.5</v>
      </c>
      <c r="G281" s="19">
        <v>6.5</v>
      </c>
      <c r="H281" s="19">
        <v>7</v>
      </c>
      <c r="I281" s="19">
        <v>7</v>
      </c>
      <c r="J281" s="19">
        <v>7</v>
      </c>
      <c r="K281" s="19">
        <v>7</v>
      </c>
      <c r="L281" s="19">
        <v>7</v>
      </c>
      <c r="M281" s="19">
        <v>7</v>
      </c>
      <c r="N281" s="19">
        <v>6</v>
      </c>
      <c r="O281" s="19">
        <v>6</v>
      </c>
      <c r="P281" s="19">
        <v>6.5</v>
      </c>
      <c r="Q281" s="19">
        <v>4.5</v>
      </c>
      <c r="R281" s="19"/>
      <c r="S281" s="19">
        <v>7</v>
      </c>
      <c r="T281" s="19">
        <v>6.5</v>
      </c>
      <c r="U281" s="19">
        <v>6</v>
      </c>
      <c r="V281" s="19">
        <v>6.5</v>
      </c>
      <c r="W281" s="19">
        <v>7</v>
      </c>
      <c r="X281" s="19">
        <v>7</v>
      </c>
      <c r="Y281" s="19">
        <v>4</v>
      </c>
      <c r="Z281" s="19">
        <v>6.5</v>
      </c>
      <c r="AA281" s="19">
        <v>5.5</v>
      </c>
      <c r="AB281" s="14">
        <v>6.5</v>
      </c>
      <c r="AC281" s="19">
        <v>6.5</v>
      </c>
      <c r="AD281" s="19">
        <v>6</v>
      </c>
      <c r="AE281" s="19">
        <v>6</v>
      </c>
      <c r="AF281" s="19">
        <v>9</v>
      </c>
      <c r="AG281" s="19">
        <v>6</v>
      </c>
      <c r="AH281" s="19">
        <v>6</v>
      </c>
      <c r="AI281" s="19">
        <v>6.5</v>
      </c>
      <c r="AJ281" s="19"/>
      <c r="AK281" s="14">
        <f t="shared" si="88"/>
        <v>186.5</v>
      </c>
      <c r="AL281" s="14">
        <v>35</v>
      </c>
      <c r="AM281" s="36">
        <f t="shared" si="89"/>
        <v>6527.5</v>
      </c>
      <c r="AN281" s="19">
        <v>0</v>
      </c>
      <c r="AO281" s="36">
        <v>100</v>
      </c>
      <c r="AP281" s="36">
        <v>100</v>
      </c>
      <c r="AQ281" s="41"/>
      <c r="AR281" s="19"/>
      <c r="AS281" s="19"/>
      <c r="AT281" s="18"/>
      <c r="AU281" s="40">
        <f t="shared" si="96"/>
        <v>386.5</v>
      </c>
      <c r="AV281" s="40">
        <f t="shared" si="91"/>
        <v>0</v>
      </c>
      <c r="AW281" s="40">
        <v>789.5</v>
      </c>
      <c r="AX281" s="40">
        <f t="shared" si="92"/>
        <v>186.5</v>
      </c>
      <c r="AY281" s="40">
        <f t="shared" si="93"/>
        <v>976</v>
      </c>
      <c r="AZ281" s="40">
        <f t="shared" si="97"/>
        <v>100</v>
      </c>
      <c r="BA281" s="40">
        <f t="shared" si="95"/>
        <v>100</v>
      </c>
      <c r="BB281" s="40">
        <f t="shared" si="94"/>
        <v>6141</v>
      </c>
      <c r="BC281" s="14"/>
      <c r="BD281" s="44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  <c r="ED281" s="15"/>
      <c r="EE281" s="15"/>
      <c r="EF281" s="15"/>
      <c r="EG281" s="15"/>
      <c r="EH281" s="15"/>
      <c r="EI281" s="15"/>
      <c r="EJ281" s="15"/>
      <c r="EK281" s="15"/>
      <c r="EL281" s="15"/>
      <c r="EM281" s="15"/>
      <c r="EN281" s="15"/>
      <c r="EO281" s="15"/>
      <c r="EP281" s="15"/>
      <c r="EQ281" s="15"/>
      <c r="ER281" s="15"/>
      <c r="ES281" s="15"/>
      <c r="ET281" s="15"/>
      <c r="EU281" s="15"/>
      <c r="EV281" s="15"/>
      <c r="EW281" s="15"/>
      <c r="EX281" s="15"/>
      <c r="EY281" s="15"/>
      <c r="EZ281" s="15"/>
      <c r="FA281" s="15"/>
      <c r="FB281" s="15"/>
      <c r="FC281" s="15"/>
      <c r="FD281" s="15"/>
      <c r="FE281" s="15"/>
      <c r="FF281" s="15"/>
      <c r="FG281" s="15"/>
      <c r="FH281" s="15"/>
      <c r="FI281" s="15"/>
      <c r="FJ281" s="15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  <c r="GE281" s="15"/>
      <c r="GF281" s="15"/>
      <c r="GG281" s="15"/>
      <c r="GH281" s="15"/>
      <c r="GI281" s="15"/>
      <c r="GJ281" s="15"/>
      <c r="GK281" s="15"/>
      <c r="GL281" s="15"/>
      <c r="GM281" s="15"/>
      <c r="GN281" s="15"/>
      <c r="GO281" s="15"/>
      <c r="GP281" s="15"/>
      <c r="GQ281" s="15"/>
      <c r="GR281" s="15"/>
      <c r="GS281" s="15"/>
      <c r="GT281" s="15"/>
      <c r="GU281" s="15"/>
      <c r="GV281" s="15"/>
      <c r="GW281" s="15"/>
      <c r="GX281" s="15"/>
      <c r="GY281" s="15"/>
      <c r="GZ281" s="15"/>
      <c r="HA281" s="15"/>
      <c r="HB281" s="15"/>
      <c r="HC281" s="15"/>
      <c r="HD281" s="15"/>
      <c r="HE281" s="15"/>
      <c r="HF281" s="15"/>
      <c r="HG281" s="15"/>
      <c r="HH281" s="15"/>
      <c r="HI281" s="15"/>
      <c r="HJ281" s="15"/>
      <c r="HK281" s="15"/>
      <c r="HL281" s="15"/>
      <c r="HM281" s="15"/>
      <c r="HN281" s="15"/>
      <c r="HO281" s="15"/>
      <c r="HP281" s="15"/>
      <c r="HQ281" s="15"/>
      <c r="HR281" s="15"/>
      <c r="HS281" s="15"/>
      <c r="HT281" s="15"/>
      <c r="HU281" s="15"/>
      <c r="HV281" s="15"/>
      <c r="HW281" s="15"/>
      <c r="HX281" s="15"/>
      <c r="HY281" s="15"/>
      <c r="HZ281" s="15"/>
      <c r="IA281" s="15"/>
      <c r="IB281" s="15"/>
      <c r="IC281" s="15"/>
      <c r="ID281" s="15"/>
      <c r="IE281" s="15"/>
      <c r="IF281" s="15"/>
      <c r="IG281" s="15"/>
      <c r="IH281" s="15"/>
      <c r="II281" s="15"/>
      <c r="IJ281" s="15"/>
      <c r="IK281" s="15"/>
      <c r="IL281" s="15"/>
      <c r="IM281" s="15"/>
      <c r="IN281" s="15"/>
      <c r="IO281" s="15"/>
      <c r="IP281" s="15"/>
      <c r="IQ281" s="15"/>
      <c r="IR281" s="15"/>
      <c r="IS281" s="15"/>
      <c r="IT281" s="15"/>
      <c r="IU281" s="15"/>
      <c r="IV281" s="15"/>
      <c r="IW281" s="15"/>
      <c r="IX281" s="15"/>
    </row>
    <row r="282" s="7" customFormat="1" ht="15.85" spans="1:258">
      <c r="A282" s="13">
        <v>38</v>
      </c>
      <c r="B282" s="19" t="s">
        <v>948</v>
      </c>
      <c r="C282" s="19" t="s">
        <v>36</v>
      </c>
      <c r="D282" s="19"/>
      <c r="E282" s="19"/>
      <c r="F282" s="19">
        <v>2.5</v>
      </c>
      <c r="G282" s="19">
        <v>2</v>
      </c>
      <c r="H282" s="19">
        <v>2</v>
      </c>
      <c r="I282" s="19">
        <v>2.5</v>
      </c>
      <c r="J282" s="19">
        <v>3</v>
      </c>
      <c r="K282" s="19">
        <v>3</v>
      </c>
      <c r="L282" s="19">
        <v>3</v>
      </c>
      <c r="M282" s="19">
        <v>2</v>
      </c>
      <c r="N282" s="19">
        <v>2.5</v>
      </c>
      <c r="O282" s="19">
        <v>3</v>
      </c>
      <c r="P282" s="19">
        <v>2.5</v>
      </c>
      <c r="Q282" s="19">
        <v>3</v>
      </c>
      <c r="R282" s="19">
        <v>3</v>
      </c>
      <c r="S282" s="19">
        <v>3.5</v>
      </c>
      <c r="T282" s="19">
        <v>3.5</v>
      </c>
      <c r="U282" s="19">
        <v>3.5</v>
      </c>
      <c r="V282" s="19">
        <v>3.5</v>
      </c>
      <c r="W282" s="19">
        <v>4</v>
      </c>
      <c r="X282" s="19">
        <v>3.5</v>
      </c>
      <c r="Y282" s="19">
        <v>4</v>
      </c>
      <c r="Z282" s="19">
        <v>3.5</v>
      </c>
      <c r="AA282" s="19">
        <v>3.5</v>
      </c>
      <c r="AB282" s="14">
        <v>3.5</v>
      </c>
      <c r="AC282" s="19">
        <v>4</v>
      </c>
      <c r="AD282" s="19">
        <v>4</v>
      </c>
      <c r="AE282" s="19">
        <v>4</v>
      </c>
      <c r="AF282" s="19">
        <v>3</v>
      </c>
      <c r="AG282" s="19">
        <v>3.5</v>
      </c>
      <c r="AH282" s="19">
        <v>2.5</v>
      </c>
      <c r="AI282" s="19">
        <v>3</v>
      </c>
      <c r="AJ282" s="19"/>
      <c r="AK282" s="14">
        <f t="shared" si="88"/>
        <v>94</v>
      </c>
      <c r="AL282" s="14">
        <v>35</v>
      </c>
      <c r="AM282" s="36">
        <f t="shared" si="89"/>
        <v>3290</v>
      </c>
      <c r="AN282" s="19">
        <v>0</v>
      </c>
      <c r="AO282" s="36">
        <v>0</v>
      </c>
      <c r="AP282" s="36">
        <v>100</v>
      </c>
      <c r="AQ282" s="41"/>
      <c r="AR282" s="19"/>
      <c r="AS282" s="19"/>
      <c r="AT282" s="18"/>
      <c r="AU282" s="40">
        <f t="shared" si="96"/>
        <v>194</v>
      </c>
      <c r="AV282" s="40">
        <f t="shared" si="91"/>
        <v>0</v>
      </c>
      <c r="AW282" s="40">
        <v>594.5</v>
      </c>
      <c r="AX282" s="40">
        <f t="shared" si="92"/>
        <v>94</v>
      </c>
      <c r="AY282" s="40">
        <f t="shared" si="93"/>
        <v>688.5</v>
      </c>
      <c r="AZ282" s="40">
        <v>1000</v>
      </c>
      <c r="BA282" s="40">
        <f t="shared" si="95"/>
        <v>100</v>
      </c>
      <c r="BB282" s="40">
        <f t="shared" si="94"/>
        <v>3096</v>
      </c>
      <c r="BC282" s="19"/>
      <c r="BD282" s="44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  <c r="EC282" s="15"/>
      <c r="ED282" s="15"/>
      <c r="EE282" s="15"/>
      <c r="EF282" s="15"/>
      <c r="EG282" s="15"/>
      <c r="EH282" s="15"/>
      <c r="EI282" s="15"/>
      <c r="EJ282" s="15"/>
      <c r="EK282" s="15"/>
      <c r="EL282" s="15"/>
      <c r="EM282" s="15"/>
      <c r="EN282" s="15"/>
      <c r="EO282" s="15"/>
      <c r="EP282" s="15"/>
      <c r="EQ282" s="15"/>
      <c r="ER282" s="15"/>
      <c r="ES282" s="15"/>
      <c r="ET282" s="15"/>
      <c r="EU282" s="15"/>
      <c r="EV282" s="15"/>
      <c r="EW282" s="15"/>
      <c r="EX282" s="15"/>
      <c r="EY282" s="15"/>
      <c r="EZ282" s="15"/>
      <c r="FA282" s="15"/>
      <c r="FB282" s="15"/>
      <c r="FC282" s="15"/>
      <c r="FD282" s="15"/>
      <c r="FE282" s="15"/>
      <c r="FF282" s="15"/>
      <c r="FG282" s="15"/>
      <c r="FH282" s="15"/>
      <c r="FI282" s="15"/>
      <c r="FJ282" s="15"/>
      <c r="FK282" s="15"/>
      <c r="FL282" s="15"/>
      <c r="FM282" s="15"/>
      <c r="FN282" s="15"/>
      <c r="FO282" s="15"/>
      <c r="FP282" s="15"/>
      <c r="FQ282" s="15"/>
      <c r="FR282" s="15"/>
      <c r="FS282" s="15"/>
      <c r="FT282" s="15"/>
      <c r="FU282" s="15"/>
      <c r="FV282" s="15"/>
      <c r="FW282" s="15"/>
      <c r="FX282" s="15"/>
      <c r="FY282" s="15"/>
      <c r="FZ282" s="15"/>
      <c r="GA282" s="15"/>
      <c r="GB282" s="15"/>
      <c r="GC282" s="15"/>
      <c r="GD282" s="15"/>
      <c r="GE282" s="15"/>
      <c r="GF282" s="15"/>
      <c r="GG282" s="15"/>
      <c r="GH282" s="15"/>
      <c r="GI282" s="15"/>
      <c r="GJ282" s="15"/>
      <c r="GK282" s="15"/>
      <c r="GL282" s="15"/>
      <c r="GM282" s="15"/>
      <c r="GN282" s="15"/>
      <c r="GO282" s="15"/>
      <c r="GP282" s="15"/>
      <c r="GQ282" s="15"/>
      <c r="GR282" s="15"/>
      <c r="GS282" s="15"/>
      <c r="GT282" s="15"/>
      <c r="GU282" s="15"/>
      <c r="GV282" s="15"/>
      <c r="GW282" s="15"/>
      <c r="GX282" s="15"/>
      <c r="GY282" s="15"/>
      <c r="GZ282" s="15"/>
      <c r="HA282" s="15"/>
      <c r="HB282" s="15"/>
      <c r="HC282" s="15"/>
      <c r="HD282" s="15"/>
      <c r="HE282" s="15"/>
      <c r="HF282" s="15"/>
      <c r="HG282" s="15"/>
      <c r="HH282" s="15"/>
      <c r="HI282" s="15"/>
      <c r="HJ282" s="15"/>
      <c r="HK282" s="15"/>
      <c r="HL282" s="15"/>
      <c r="HM282" s="15"/>
      <c r="HN282" s="15"/>
      <c r="HO282" s="15"/>
      <c r="HP282" s="15"/>
      <c r="HQ282" s="15"/>
      <c r="HR282" s="15"/>
      <c r="HS282" s="15"/>
      <c r="HT282" s="15"/>
      <c r="HU282" s="15"/>
      <c r="HV282" s="15"/>
      <c r="HW282" s="15"/>
      <c r="HX282" s="15"/>
      <c r="HY282" s="15"/>
      <c r="HZ282" s="15"/>
      <c r="IA282" s="15"/>
      <c r="IB282" s="15"/>
      <c r="IC282" s="15"/>
      <c r="ID282" s="15"/>
      <c r="IE282" s="15"/>
      <c r="IF282" s="15"/>
      <c r="IG282" s="15"/>
      <c r="IH282" s="15"/>
      <c r="II282" s="15"/>
      <c r="IJ282" s="15"/>
      <c r="IK282" s="15"/>
      <c r="IL282" s="15"/>
      <c r="IM282" s="15"/>
      <c r="IN282" s="15"/>
      <c r="IO282" s="15"/>
      <c r="IP282" s="15"/>
      <c r="IQ282" s="15"/>
      <c r="IR282" s="15"/>
      <c r="IS282" s="15"/>
      <c r="IT282" s="15"/>
      <c r="IU282" s="15"/>
      <c r="IV282" s="15"/>
      <c r="IW282" s="15"/>
      <c r="IX282" s="15"/>
    </row>
    <row r="283" s="7" customFormat="1" ht="15.85" spans="1:258">
      <c r="A283" s="13">
        <v>39</v>
      </c>
      <c r="B283" s="19" t="s">
        <v>949</v>
      </c>
      <c r="C283" s="19" t="s">
        <v>36</v>
      </c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4"/>
      <c r="AC283" s="19"/>
      <c r="AD283" s="19"/>
      <c r="AE283" s="19"/>
      <c r="AF283" s="19"/>
      <c r="AG283" s="19"/>
      <c r="AH283" s="19"/>
      <c r="AI283" s="19"/>
      <c r="AJ283" s="19"/>
      <c r="AK283" s="14">
        <f t="shared" si="88"/>
        <v>0</v>
      </c>
      <c r="AL283" s="14">
        <v>35</v>
      </c>
      <c r="AM283" s="36">
        <f t="shared" si="89"/>
        <v>0</v>
      </c>
      <c r="AN283" s="19">
        <v>0</v>
      </c>
      <c r="AO283" s="36">
        <v>0</v>
      </c>
      <c r="AP283" s="36">
        <v>0</v>
      </c>
      <c r="AQ283" s="41"/>
      <c r="AR283" s="19"/>
      <c r="AS283" s="19"/>
      <c r="AT283" s="18"/>
      <c r="AU283" s="40">
        <f t="shared" si="96"/>
        <v>0</v>
      </c>
      <c r="AV283" s="40">
        <f t="shared" si="91"/>
        <v>0</v>
      </c>
      <c r="AW283" s="40">
        <v>619.5</v>
      </c>
      <c r="AX283" s="40">
        <f t="shared" si="92"/>
        <v>0</v>
      </c>
      <c r="AY283" s="40">
        <f t="shared" si="93"/>
        <v>619.5</v>
      </c>
      <c r="AZ283" s="40">
        <v>1000</v>
      </c>
      <c r="BA283" s="40">
        <v>500</v>
      </c>
      <c r="BB283" s="40">
        <f t="shared" si="94"/>
        <v>0</v>
      </c>
      <c r="BC283" s="19"/>
      <c r="BD283" s="44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/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/>
      <c r="FK283" s="15"/>
      <c r="FL283" s="15"/>
      <c r="FM283" s="15"/>
      <c r="FN283" s="15"/>
      <c r="FO283" s="15"/>
      <c r="FP283" s="15"/>
      <c r="FQ283" s="15"/>
      <c r="FR283" s="15"/>
      <c r="FS283" s="15"/>
      <c r="FT283" s="15"/>
      <c r="FU283" s="15"/>
      <c r="FV283" s="15"/>
      <c r="FW283" s="15"/>
      <c r="FX283" s="15"/>
      <c r="FY283" s="15"/>
      <c r="FZ283" s="15"/>
      <c r="GA283" s="15"/>
      <c r="GB283" s="15"/>
      <c r="GC283" s="15"/>
      <c r="GD283" s="15"/>
      <c r="GE283" s="15"/>
      <c r="GF283" s="15"/>
      <c r="GG283" s="15"/>
      <c r="GH283" s="15"/>
      <c r="GI283" s="15"/>
      <c r="GJ283" s="15"/>
      <c r="GK283" s="15"/>
      <c r="GL283" s="15"/>
      <c r="GM283" s="15"/>
      <c r="GN283" s="15"/>
      <c r="GO283" s="15"/>
      <c r="GP283" s="15"/>
      <c r="GQ283" s="15"/>
      <c r="GR283" s="15"/>
      <c r="GS283" s="15"/>
      <c r="GT283" s="15"/>
      <c r="GU283" s="15"/>
      <c r="GV283" s="15"/>
      <c r="GW283" s="15"/>
      <c r="GX283" s="15"/>
      <c r="GY283" s="15"/>
      <c r="GZ283" s="15"/>
      <c r="HA283" s="15"/>
      <c r="HB283" s="15"/>
      <c r="HC283" s="15"/>
      <c r="HD283" s="15"/>
      <c r="HE283" s="15"/>
      <c r="HF283" s="15"/>
      <c r="HG283" s="15"/>
      <c r="HH283" s="15"/>
      <c r="HI283" s="15"/>
      <c r="HJ283" s="15"/>
      <c r="HK283" s="15"/>
      <c r="HL283" s="15"/>
      <c r="HM283" s="15"/>
      <c r="HN283" s="15"/>
      <c r="HO283" s="15"/>
      <c r="HP283" s="15"/>
      <c r="HQ283" s="15"/>
      <c r="HR283" s="15"/>
      <c r="HS283" s="15"/>
      <c r="HT283" s="15"/>
      <c r="HU283" s="15"/>
      <c r="HV283" s="15"/>
      <c r="HW283" s="15"/>
      <c r="HX283" s="15"/>
      <c r="HY283" s="15"/>
      <c r="HZ283" s="15"/>
      <c r="IA283" s="15"/>
      <c r="IB283" s="15"/>
      <c r="IC283" s="15"/>
      <c r="ID283" s="15"/>
      <c r="IE283" s="15"/>
      <c r="IF283" s="15"/>
      <c r="IG283" s="15"/>
      <c r="IH283" s="15"/>
      <c r="II283" s="15"/>
      <c r="IJ283" s="15"/>
      <c r="IK283" s="15"/>
      <c r="IL283" s="15"/>
      <c r="IM283" s="15"/>
      <c r="IN283" s="15"/>
      <c r="IO283" s="15"/>
      <c r="IP283" s="15"/>
      <c r="IQ283" s="15"/>
      <c r="IR283" s="15"/>
      <c r="IS283" s="15"/>
      <c r="IT283" s="15"/>
      <c r="IU283" s="15"/>
      <c r="IV283" s="15"/>
      <c r="IW283" s="15"/>
      <c r="IX283" s="15"/>
    </row>
    <row r="284" s="7" customFormat="1" ht="15.85" spans="1:258">
      <c r="A284" s="13">
        <v>42</v>
      </c>
      <c r="B284" s="19" t="s">
        <v>950</v>
      </c>
      <c r="C284" s="19" t="s">
        <v>36</v>
      </c>
      <c r="D284" s="19">
        <v>2453904</v>
      </c>
      <c r="E284" s="19" t="s">
        <v>1159</v>
      </c>
      <c r="F284" s="19">
        <v>3.5</v>
      </c>
      <c r="G284" s="19">
        <v>3</v>
      </c>
      <c r="H284" s="19">
        <v>3</v>
      </c>
      <c r="I284" s="19">
        <v>3</v>
      </c>
      <c r="J284" s="19">
        <v>3</v>
      </c>
      <c r="K284" s="19">
        <v>2.5</v>
      </c>
      <c r="L284" s="19">
        <v>3.5</v>
      </c>
      <c r="M284" s="19">
        <v>4</v>
      </c>
      <c r="N284" s="19">
        <v>3.5</v>
      </c>
      <c r="O284" s="19">
        <v>3.5</v>
      </c>
      <c r="P284" s="19">
        <v>4</v>
      </c>
      <c r="Q284" s="19">
        <v>4</v>
      </c>
      <c r="R284" s="19">
        <v>4.5</v>
      </c>
      <c r="S284" s="19">
        <v>4</v>
      </c>
      <c r="T284" s="19">
        <v>4</v>
      </c>
      <c r="U284" s="19">
        <v>4</v>
      </c>
      <c r="V284" s="19">
        <v>4</v>
      </c>
      <c r="W284" s="19">
        <v>3.5</v>
      </c>
      <c r="X284" s="19">
        <v>2.5</v>
      </c>
      <c r="Y284" s="19">
        <v>3</v>
      </c>
      <c r="Z284" s="19">
        <v>3</v>
      </c>
      <c r="AA284" s="19">
        <v>4</v>
      </c>
      <c r="AB284" s="14">
        <v>4.5</v>
      </c>
      <c r="AC284" s="19">
        <v>4</v>
      </c>
      <c r="AD284" s="19">
        <v>3.5</v>
      </c>
      <c r="AE284" s="19">
        <v>3.5</v>
      </c>
      <c r="AF284" s="19">
        <v>3</v>
      </c>
      <c r="AG284" s="19">
        <v>4</v>
      </c>
      <c r="AH284" s="19">
        <v>4</v>
      </c>
      <c r="AI284" s="19">
        <v>4</v>
      </c>
      <c r="AJ284" s="19"/>
      <c r="AK284" s="14">
        <f t="shared" si="88"/>
        <v>107.5</v>
      </c>
      <c r="AL284" s="14">
        <v>35</v>
      </c>
      <c r="AM284" s="36">
        <f t="shared" si="89"/>
        <v>3762.5</v>
      </c>
      <c r="AN284" s="19">
        <v>0</v>
      </c>
      <c r="AO284" s="36">
        <v>100</v>
      </c>
      <c r="AP284" s="36">
        <v>100</v>
      </c>
      <c r="AQ284" s="41"/>
      <c r="AR284" s="19"/>
      <c r="AS284" s="19"/>
      <c r="AT284" s="18"/>
      <c r="AU284" s="40">
        <f t="shared" si="96"/>
        <v>307.5</v>
      </c>
      <c r="AV284" s="40">
        <f t="shared" si="91"/>
        <v>0</v>
      </c>
      <c r="AW284" s="40">
        <v>46</v>
      </c>
      <c r="AX284" s="40">
        <f t="shared" si="92"/>
        <v>107.5</v>
      </c>
      <c r="AY284" s="40">
        <f t="shared" si="93"/>
        <v>153.5</v>
      </c>
      <c r="AZ284" s="40">
        <f>AO284</f>
        <v>100</v>
      </c>
      <c r="BA284" s="40">
        <f>AP284</f>
        <v>100</v>
      </c>
      <c r="BB284" s="40">
        <f t="shared" si="94"/>
        <v>3455</v>
      </c>
      <c r="BC284" s="19"/>
      <c r="BD284" s="44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  <c r="EB284" s="15"/>
      <c r="EC284" s="15"/>
      <c r="ED284" s="15"/>
      <c r="EE284" s="15"/>
      <c r="EF284" s="15"/>
      <c r="EG284" s="15"/>
      <c r="EH284" s="15"/>
      <c r="EI284" s="15"/>
      <c r="EJ284" s="15"/>
      <c r="EK284" s="15"/>
      <c r="EL284" s="15"/>
      <c r="EM284" s="15"/>
      <c r="EN284" s="15"/>
      <c r="EO284" s="15"/>
      <c r="EP284" s="15"/>
      <c r="EQ284" s="15"/>
      <c r="ER284" s="15"/>
      <c r="ES284" s="15"/>
      <c r="ET284" s="15"/>
      <c r="EU284" s="15"/>
      <c r="EV284" s="15"/>
      <c r="EW284" s="15"/>
      <c r="EX284" s="15"/>
      <c r="EY284" s="15"/>
      <c r="EZ284" s="15"/>
      <c r="FA284" s="15"/>
      <c r="FB284" s="15"/>
      <c r="FC284" s="15"/>
      <c r="FD284" s="15"/>
      <c r="FE284" s="15"/>
      <c r="FF284" s="15"/>
      <c r="FG284" s="15"/>
      <c r="FH284" s="15"/>
      <c r="FI284" s="15"/>
      <c r="FJ284" s="15"/>
      <c r="FK284" s="15"/>
      <c r="FL284" s="15"/>
      <c r="FM284" s="15"/>
      <c r="FN284" s="15"/>
      <c r="FO284" s="15"/>
      <c r="FP284" s="15"/>
      <c r="FQ284" s="15"/>
      <c r="FR284" s="15"/>
      <c r="FS284" s="15"/>
      <c r="FT284" s="15"/>
      <c r="FU284" s="15"/>
      <c r="FV284" s="15"/>
      <c r="FW284" s="15"/>
      <c r="FX284" s="15"/>
      <c r="FY284" s="15"/>
      <c r="FZ284" s="15"/>
      <c r="GA284" s="15"/>
      <c r="GB284" s="15"/>
      <c r="GC284" s="15"/>
      <c r="GD284" s="15"/>
      <c r="GE284" s="15"/>
      <c r="GF284" s="15"/>
      <c r="GG284" s="15"/>
      <c r="GH284" s="15"/>
      <c r="GI284" s="15"/>
      <c r="GJ284" s="15"/>
      <c r="GK284" s="15"/>
      <c r="GL284" s="15"/>
      <c r="GM284" s="15"/>
      <c r="GN284" s="15"/>
      <c r="GO284" s="15"/>
      <c r="GP284" s="15"/>
      <c r="GQ284" s="15"/>
      <c r="GR284" s="15"/>
      <c r="GS284" s="15"/>
      <c r="GT284" s="15"/>
      <c r="GU284" s="15"/>
      <c r="GV284" s="15"/>
      <c r="GW284" s="15"/>
      <c r="GX284" s="15"/>
      <c r="GY284" s="15"/>
      <c r="GZ284" s="15"/>
      <c r="HA284" s="15"/>
      <c r="HB284" s="15"/>
      <c r="HC284" s="15"/>
      <c r="HD284" s="15"/>
      <c r="HE284" s="15"/>
      <c r="HF284" s="15"/>
      <c r="HG284" s="15"/>
      <c r="HH284" s="15"/>
      <c r="HI284" s="15"/>
      <c r="HJ284" s="15"/>
      <c r="HK284" s="15"/>
      <c r="HL284" s="15"/>
      <c r="HM284" s="15"/>
      <c r="HN284" s="15"/>
      <c r="HO284" s="15"/>
      <c r="HP284" s="15"/>
      <c r="HQ284" s="15"/>
      <c r="HR284" s="15"/>
      <c r="HS284" s="15"/>
      <c r="HT284" s="15"/>
      <c r="HU284" s="15"/>
      <c r="HV284" s="15"/>
      <c r="HW284" s="15"/>
      <c r="HX284" s="15"/>
      <c r="HY284" s="15"/>
      <c r="HZ284" s="15"/>
      <c r="IA284" s="15"/>
      <c r="IB284" s="15"/>
      <c r="IC284" s="15"/>
      <c r="ID284" s="15"/>
      <c r="IE284" s="15"/>
      <c r="IF284" s="15"/>
      <c r="IG284" s="15"/>
      <c r="IH284" s="15"/>
      <c r="II284" s="15"/>
      <c r="IJ284" s="15"/>
      <c r="IK284" s="15"/>
      <c r="IL284" s="15"/>
      <c r="IM284" s="15"/>
      <c r="IN284" s="15"/>
      <c r="IO284" s="15"/>
      <c r="IP284" s="15"/>
      <c r="IQ284" s="15"/>
      <c r="IR284" s="15"/>
      <c r="IS284" s="15"/>
      <c r="IT284" s="15"/>
      <c r="IU284" s="15"/>
      <c r="IV284" s="15"/>
      <c r="IW284" s="15"/>
      <c r="IX284" s="15"/>
    </row>
    <row r="285" s="7" customFormat="1" ht="15.85" spans="1:258">
      <c r="A285" s="13">
        <v>47</v>
      </c>
      <c r="B285" s="19" t="s">
        <v>951</v>
      </c>
      <c r="C285" s="19" t="s">
        <v>36</v>
      </c>
      <c r="D285" s="19"/>
      <c r="E285" s="19"/>
      <c r="F285" s="19">
        <v>7</v>
      </c>
      <c r="G285" s="19">
        <v>5.5</v>
      </c>
      <c r="H285" s="19">
        <v>6</v>
      </c>
      <c r="I285" s="19">
        <v>5.5</v>
      </c>
      <c r="J285" s="19">
        <v>6</v>
      </c>
      <c r="K285" s="19">
        <v>6</v>
      </c>
      <c r="L285" s="19">
        <v>6</v>
      </c>
      <c r="M285" s="19">
        <v>4</v>
      </c>
      <c r="N285" s="19">
        <v>4</v>
      </c>
      <c r="O285" s="19">
        <v>2</v>
      </c>
      <c r="P285" s="19">
        <v>6</v>
      </c>
      <c r="Q285" s="19">
        <v>7.5</v>
      </c>
      <c r="R285" s="19">
        <v>4</v>
      </c>
      <c r="S285" s="19">
        <v>5.5</v>
      </c>
      <c r="T285" s="19">
        <v>4.5</v>
      </c>
      <c r="U285" s="19">
        <v>7.5</v>
      </c>
      <c r="V285" s="19">
        <v>3</v>
      </c>
      <c r="W285" s="19">
        <v>4</v>
      </c>
      <c r="X285" s="19">
        <v>3.5</v>
      </c>
      <c r="Y285" s="19">
        <v>4</v>
      </c>
      <c r="Z285" s="19"/>
      <c r="AA285" s="19">
        <v>4</v>
      </c>
      <c r="AB285" s="14">
        <v>3.5</v>
      </c>
      <c r="AC285" s="19">
        <v>4.5</v>
      </c>
      <c r="AD285" s="19">
        <v>5</v>
      </c>
      <c r="AE285" s="19">
        <v>6</v>
      </c>
      <c r="AF285" s="19">
        <v>3.5</v>
      </c>
      <c r="AG285" s="19">
        <v>5</v>
      </c>
      <c r="AH285" s="19">
        <v>3</v>
      </c>
      <c r="AI285" s="19">
        <v>3.5</v>
      </c>
      <c r="AJ285" s="19"/>
      <c r="AK285" s="14">
        <f t="shared" si="88"/>
        <v>139.5</v>
      </c>
      <c r="AL285" s="14">
        <v>35</v>
      </c>
      <c r="AM285" s="36">
        <f t="shared" si="89"/>
        <v>4882.5</v>
      </c>
      <c r="AN285" s="19">
        <v>0</v>
      </c>
      <c r="AO285" s="36">
        <v>100</v>
      </c>
      <c r="AP285" s="36">
        <v>100</v>
      </c>
      <c r="AQ285" s="41"/>
      <c r="AR285" s="19"/>
      <c r="AS285" s="19"/>
      <c r="AT285" s="18"/>
      <c r="AU285" s="40">
        <f t="shared" si="96"/>
        <v>339.5</v>
      </c>
      <c r="AV285" s="40">
        <f t="shared" si="91"/>
        <v>0</v>
      </c>
      <c r="AW285" s="40">
        <v>886</v>
      </c>
      <c r="AX285" s="40">
        <f t="shared" si="92"/>
        <v>139.5</v>
      </c>
      <c r="AY285" s="40">
        <f t="shared" si="93"/>
        <v>1025.5</v>
      </c>
      <c r="AZ285" s="40">
        <f>AO285</f>
        <v>100</v>
      </c>
      <c r="BA285" s="40">
        <f>AP285</f>
        <v>100</v>
      </c>
      <c r="BB285" s="40">
        <f t="shared" si="94"/>
        <v>4543</v>
      </c>
      <c r="BC285" s="19"/>
      <c r="BD285" s="44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/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  <c r="GE285" s="15"/>
      <c r="GF285" s="15"/>
      <c r="GG285" s="15"/>
      <c r="GH285" s="15"/>
      <c r="GI285" s="15"/>
      <c r="GJ285" s="15"/>
      <c r="GK285" s="15"/>
      <c r="GL285" s="15"/>
      <c r="GM285" s="15"/>
      <c r="GN285" s="15"/>
      <c r="GO285" s="15"/>
      <c r="GP285" s="15"/>
      <c r="GQ285" s="15"/>
      <c r="GR285" s="15"/>
      <c r="GS285" s="15"/>
      <c r="GT285" s="15"/>
      <c r="GU285" s="15"/>
      <c r="GV285" s="15"/>
      <c r="GW285" s="15"/>
      <c r="GX285" s="15"/>
      <c r="GY285" s="15"/>
      <c r="GZ285" s="15"/>
      <c r="HA285" s="15"/>
      <c r="HB285" s="15"/>
      <c r="HC285" s="15"/>
      <c r="HD285" s="15"/>
      <c r="HE285" s="15"/>
      <c r="HF285" s="15"/>
      <c r="HG285" s="15"/>
      <c r="HH285" s="15"/>
      <c r="HI285" s="15"/>
      <c r="HJ285" s="15"/>
      <c r="HK285" s="15"/>
      <c r="HL285" s="15"/>
      <c r="HM285" s="15"/>
      <c r="HN285" s="15"/>
      <c r="HO285" s="15"/>
      <c r="HP285" s="15"/>
      <c r="HQ285" s="15"/>
      <c r="HR285" s="15"/>
      <c r="HS285" s="15"/>
      <c r="HT285" s="15"/>
      <c r="HU285" s="15"/>
      <c r="HV285" s="15"/>
      <c r="HW285" s="15"/>
      <c r="HX285" s="15"/>
      <c r="HY285" s="15"/>
      <c r="HZ285" s="15"/>
      <c r="IA285" s="15"/>
      <c r="IB285" s="15"/>
      <c r="IC285" s="15"/>
      <c r="ID285" s="15"/>
      <c r="IE285" s="15"/>
      <c r="IF285" s="15"/>
      <c r="IG285" s="15"/>
      <c r="IH285" s="15"/>
      <c r="II285" s="15"/>
      <c r="IJ285" s="15"/>
      <c r="IK285" s="15"/>
      <c r="IL285" s="15"/>
      <c r="IM285" s="15"/>
      <c r="IN285" s="15"/>
      <c r="IO285" s="15"/>
      <c r="IP285" s="15"/>
      <c r="IQ285" s="15"/>
      <c r="IR285" s="15"/>
      <c r="IS285" s="15"/>
      <c r="IT285" s="15"/>
      <c r="IU285" s="15"/>
      <c r="IV285" s="15"/>
      <c r="IW285" s="15"/>
      <c r="IX285" s="15"/>
    </row>
    <row r="286" s="7" customFormat="1" ht="15.85" spans="1:258">
      <c r="A286" s="13">
        <v>51</v>
      </c>
      <c r="B286" s="19" t="s">
        <v>952</v>
      </c>
      <c r="C286" s="19" t="s">
        <v>36</v>
      </c>
      <c r="D286" s="19"/>
      <c r="E286" s="19">
        <v>725724169</v>
      </c>
      <c r="F286" s="19">
        <v>3.5</v>
      </c>
      <c r="G286" s="19">
        <v>3.5</v>
      </c>
      <c r="H286" s="19">
        <v>4</v>
      </c>
      <c r="I286" s="19">
        <v>3.5</v>
      </c>
      <c r="J286" s="19">
        <v>4</v>
      </c>
      <c r="K286" s="19">
        <v>4</v>
      </c>
      <c r="L286" s="19">
        <v>4</v>
      </c>
      <c r="M286" s="19">
        <v>3.5</v>
      </c>
      <c r="N286" s="19">
        <v>3</v>
      </c>
      <c r="O286" s="19">
        <v>3</v>
      </c>
      <c r="P286" s="19">
        <v>4</v>
      </c>
      <c r="Q286" s="19">
        <v>4</v>
      </c>
      <c r="R286" s="19">
        <v>4</v>
      </c>
      <c r="S286" s="19">
        <v>4</v>
      </c>
      <c r="T286" s="19">
        <v>4</v>
      </c>
      <c r="U286" s="19">
        <v>4</v>
      </c>
      <c r="V286" s="19">
        <v>4</v>
      </c>
      <c r="W286" s="19">
        <v>4</v>
      </c>
      <c r="X286" s="19">
        <v>4</v>
      </c>
      <c r="Y286" s="19">
        <v>4</v>
      </c>
      <c r="Z286" s="19">
        <v>4</v>
      </c>
      <c r="AA286" s="19">
        <v>3.5</v>
      </c>
      <c r="AB286" s="14">
        <v>4</v>
      </c>
      <c r="AC286" s="19">
        <v>3.5</v>
      </c>
      <c r="AD286" s="19">
        <v>3.5</v>
      </c>
      <c r="AE286" s="19">
        <v>3</v>
      </c>
      <c r="AF286" s="19">
        <v>4</v>
      </c>
      <c r="AG286" s="19">
        <v>4</v>
      </c>
      <c r="AH286" s="19">
        <v>4</v>
      </c>
      <c r="AI286" s="19">
        <v>4</v>
      </c>
      <c r="AJ286" s="19"/>
      <c r="AK286" s="14">
        <f t="shared" si="88"/>
        <v>113.5</v>
      </c>
      <c r="AL286" s="14">
        <v>35</v>
      </c>
      <c r="AM286" s="36">
        <f t="shared" si="89"/>
        <v>3972.5</v>
      </c>
      <c r="AN286" s="19">
        <v>0</v>
      </c>
      <c r="AO286" s="36">
        <v>0</v>
      </c>
      <c r="AP286" s="36">
        <v>100</v>
      </c>
      <c r="AQ286" s="41"/>
      <c r="AR286" s="19"/>
      <c r="AS286" s="19"/>
      <c r="AT286" s="18"/>
      <c r="AU286" s="40">
        <f t="shared" si="96"/>
        <v>213.5</v>
      </c>
      <c r="AV286" s="40">
        <f t="shared" si="91"/>
        <v>0</v>
      </c>
      <c r="AW286" s="40">
        <v>403.5</v>
      </c>
      <c r="AX286" s="40">
        <f t="shared" si="92"/>
        <v>113.5</v>
      </c>
      <c r="AY286" s="40">
        <f t="shared" si="93"/>
        <v>517</v>
      </c>
      <c r="AZ286" s="40">
        <v>1000</v>
      </c>
      <c r="BA286" s="40">
        <f t="shared" ref="BA286:BA299" si="98">AP286</f>
        <v>100</v>
      </c>
      <c r="BB286" s="40">
        <f t="shared" si="94"/>
        <v>3759</v>
      </c>
      <c r="BC286" s="19"/>
      <c r="BD286" s="44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  <c r="EC286" s="15"/>
      <c r="ED286" s="15"/>
      <c r="EE286" s="15"/>
      <c r="EF286" s="15"/>
      <c r="EG286" s="15"/>
      <c r="EH286" s="15"/>
      <c r="EI286" s="15"/>
      <c r="EJ286" s="15"/>
      <c r="EK286" s="15"/>
      <c r="EL286" s="15"/>
      <c r="EM286" s="15"/>
      <c r="EN286" s="15"/>
      <c r="EO286" s="15"/>
      <c r="EP286" s="15"/>
      <c r="EQ286" s="15"/>
      <c r="ER286" s="15"/>
      <c r="ES286" s="15"/>
      <c r="ET286" s="15"/>
      <c r="EU286" s="15"/>
      <c r="EV286" s="15"/>
      <c r="EW286" s="15"/>
      <c r="EX286" s="15"/>
      <c r="EY286" s="15"/>
      <c r="EZ286" s="15"/>
      <c r="FA286" s="15"/>
      <c r="FB286" s="15"/>
      <c r="FC286" s="15"/>
      <c r="FD286" s="15"/>
      <c r="FE286" s="15"/>
      <c r="FF286" s="15"/>
      <c r="FG286" s="15"/>
      <c r="FH286" s="15"/>
      <c r="FI286" s="15"/>
      <c r="FJ286" s="15"/>
      <c r="FK286" s="15"/>
      <c r="FL286" s="15"/>
      <c r="FM286" s="15"/>
      <c r="FN286" s="15"/>
      <c r="FO286" s="15"/>
      <c r="FP286" s="15"/>
      <c r="FQ286" s="15"/>
      <c r="FR286" s="15"/>
      <c r="FS286" s="15"/>
      <c r="FT286" s="15"/>
      <c r="FU286" s="15"/>
      <c r="FV286" s="15"/>
      <c r="FW286" s="15"/>
      <c r="FX286" s="15"/>
      <c r="FY286" s="15"/>
      <c r="FZ286" s="15"/>
      <c r="GA286" s="15"/>
      <c r="GB286" s="15"/>
      <c r="GC286" s="15"/>
      <c r="GD286" s="15"/>
      <c r="GE286" s="15"/>
      <c r="GF286" s="15"/>
      <c r="GG286" s="15"/>
      <c r="GH286" s="15"/>
      <c r="GI286" s="15"/>
      <c r="GJ286" s="15"/>
      <c r="GK286" s="15"/>
      <c r="GL286" s="15"/>
      <c r="GM286" s="15"/>
      <c r="GN286" s="15"/>
      <c r="GO286" s="15"/>
      <c r="GP286" s="15"/>
      <c r="GQ286" s="15"/>
      <c r="GR286" s="15"/>
      <c r="GS286" s="15"/>
      <c r="GT286" s="15"/>
      <c r="GU286" s="15"/>
      <c r="GV286" s="15"/>
      <c r="GW286" s="15"/>
      <c r="GX286" s="15"/>
      <c r="GY286" s="15"/>
      <c r="GZ286" s="15"/>
      <c r="HA286" s="15"/>
      <c r="HB286" s="15"/>
      <c r="HC286" s="15"/>
      <c r="HD286" s="15"/>
      <c r="HE286" s="15"/>
      <c r="HF286" s="15"/>
      <c r="HG286" s="15"/>
      <c r="HH286" s="15"/>
      <c r="HI286" s="15"/>
      <c r="HJ286" s="15"/>
      <c r="HK286" s="15"/>
      <c r="HL286" s="15"/>
      <c r="HM286" s="15"/>
      <c r="HN286" s="15"/>
      <c r="HO286" s="15"/>
      <c r="HP286" s="15"/>
      <c r="HQ286" s="15"/>
      <c r="HR286" s="15"/>
      <c r="HS286" s="15"/>
      <c r="HT286" s="15"/>
      <c r="HU286" s="15"/>
      <c r="HV286" s="15"/>
      <c r="HW286" s="15"/>
      <c r="HX286" s="15"/>
      <c r="HY286" s="15"/>
      <c r="HZ286" s="15"/>
      <c r="IA286" s="15"/>
      <c r="IB286" s="15"/>
      <c r="IC286" s="15"/>
      <c r="ID286" s="15"/>
      <c r="IE286" s="15"/>
      <c r="IF286" s="15"/>
      <c r="IG286" s="15"/>
      <c r="IH286" s="15"/>
      <c r="II286" s="15"/>
      <c r="IJ286" s="15"/>
      <c r="IK286" s="15"/>
      <c r="IL286" s="15"/>
      <c r="IM286" s="15"/>
      <c r="IN286" s="15"/>
      <c r="IO286" s="15"/>
      <c r="IP286" s="15"/>
      <c r="IQ286" s="15"/>
      <c r="IR286" s="15"/>
      <c r="IS286" s="15"/>
      <c r="IT286" s="15"/>
      <c r="IU286" s="15"/>
      <c r="IV286" s="15"/>
      <c r="IW286" s="15"/>
      <c r="IX286" s="15"/>
    </row>
    <row r="287" s="31" customFormat="1" ht="15.85" spans="1:258">
      <c r="A287" s="13">
        <v>52</v>
      </c>
      <c r="B287" s="19" t="s">
        <v>953</v>
      </c>
      <c r="C287" s="19" t="s">
        <v>36</v>
      </c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4"/>
      <c r="AC287" s="19"/>
      <c r="AD287" s="19"/>
      <c r="AE287" s="19"/>
      <c r="AF287" s="19"/>
      <c r="AG287" s="19"/>
      <c r="AH287" s="19"/>
      <c r="AI287" s="19"/>
      <c r="AJ287" s="19"/>
      <c r="AK287" s="14">
        <f t="shared" si="88"/>
        <v>0</v>
      </c>
      <c r="AL287" s="14">
        <v>35</v>
      </c>
      <c r="AM287" s="36">
        <f t="shared" si="89"/>
        <v>0</v>
      </c>
      <c r="AN287" s="19">
        <v>1762.5</v>
      </c>
      <c r="AO287" s="36">
        <v>0</v>
      </c>
      <c r="AP287" s="36">
        <v>0</v>
      </c>
      <c r="AQ287" s="41"/>
      <c r="AR287" s="19"/>
      <c r="AS287" s="19"/>
      <c r="AT287" s="18"/>
      <c r="AU287" s="40">
        <f t="shared" si="96"/>
        <v>0</v>
      </c>
      <c r="AV287" s="40">
        <f t="shared" si="91"/>
        <v>1762.5</v>
      </c>
      <c r="AW287" s="40">
        <v>0</v>
      </c>
      <c r="AX287" s="40">
        <f t="shared" si="92"/>
        <v>0</v>
      </c>
      <c r="AY287" s="40">
        <f t="shared" si="93"/>
        <v>0</v>
      </c>
      <c r="AZ287" s="40">
        <f>AO287</f>
        <v>0</v>
      </c>
      <c r="BA287" s="40">
        <f t="shared" si="98"/>
        <v>0</v>
      </c>
      <c r="BB287" s="40">
        <f t="shared" si="94"/>
        <v>0</v>
      </c>
      <c r="BC287" s="19"/>
      <c r="BD287" s="44"/>
      <c r="BE287" s="7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/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/>
      <c r="FK287" s="15"/>
      <c r="FL287" s="15"/>
      <c r="FM287" s="15"/>
      <c r="FN287" s="15"/>
      <c r="FO287" s="15"/>
      <c r="FP287" s="15"/>
      <c r="FQ287" s="15"/>
      <c r="FR287" s="15"/>
      <c r="FS287" s="15"/>
      <c r="FT287" s="15"/>
      <c r="FU287" s="15"/>
      <c r="FV287" s="15"/>
      <c r="FW287" s="15"/>
      <c r="FX287" s="15"/>
      <c r="FY287" s="15"/>
      <c r="FZ287" s="15"/>
      <c r="GA287" s="15"/>
      <c r="GB287" s="15"/>
      <c r="GC287" s="15"/>
      <c r="GD287" s="15"/>
      <c r="GE287" s="15"/>
      <c r="GF287" s="15"/>
      <c r="GG287" s="15"/>
      <c r="GH287" s="15"/>
      <c r="GI287" s="15"/>
      <c r="GJ287" s="15"/>
      <c r="GK287" s="15"/>
      <c r="GL287" s="15"/>
      <c r="GM287" s="15"/>
      <c r="GN287" s="15"/>
      <c r="GO287" s="15"/>
      <c r="GP287" s="15"/>
      <c r="GQ287" s="15"/>
      <c r="GR287" s="15"/>
      <c r="GS287" s="15"/>
      <c r="GT287" s="15"/>
      <c r="GU287" s="15"/>
      <c r="GV287" s="15"/>
      <c r="GW287" s="15"/>
      <c r="GX287" s="15"/>
      <c r="GY287" s="15"/>
      <c r="GZ287" s="15"/>
      <c r="HA287" s="15"/>
      <c r="HB287" s="15"/>
      <c r="HC287" s="15"/>
      <c r="HD287" s="15"/>
      <c r="HE287" s="15"/>
      <c r="HF287" s="15"/>
      <c r="HG287" s="15"/>
      <c r="HH287" s="15"/>
      <c r="HI287" s="15"/>
      <c r="HJ287" s="15"/>
      <c r="HK287" s="15"/>
      <c r="HL287" s="15"/>
      <c r="HM287" s="15"/>
      <c r="HN287" s="15"/>
      <c r="HO287" s="15"/>
      <c r="HP287" s="15"/>
      <c r="HQ287" s="15"/>
      <c r="HR287" s="15"/>
      <c r="HS287" s="15"/>
      <c r="HT287" s="15"/>
      <c r="HU287" s="15"/>
      <c r="HV287" s="15"/>
      <c r="HW287" s="15"/>
      <c r="HX287" s="15"/>
      <c r="HY287" s="15"/>
      <c r="HZ287" s="15"/>
      <c r="IA287" s="15"/>
      <c r="IB287" s="15"/>
      <c r="IC287" s="15"/>
      <c r="ID287" s="15"/>
      <c r="IE287" s="15"/>
      <c r="IF287" s="15"/>
      <c r="IG287" s="15"/>
      <c r="IH287" s="15"/>
      <c r="II287" s="15"/>
      <c r="IJ287" s="15"/>
      <c r="IK287" s="15"/>
      <c r="IL287" s="15"/>
      <c r="IM287" s="15"/>
      <c r="IN287" s="15"/>
      <c r="IO287" s="15"/>
      <c r="IP287" s="15"/>
      <c r="IQ287" s="15"/>
      <c r="IR287" s="15"/>
      <c r="IS287" s="15"/>
      <c r="IT287" s="15"/>
      <c r="IU287" s="15"/>
      <c r="IV287" s="15"/>
      <c r="IW287" s="15"/>
      <c r="IX287" s="15"/>
    </row>
    <row r="288" s="7" customFormat="1" ht="15.85" spans="1:258">
      <c r="A288" s="13">
        <v>63</v>
      </c>
      <c r="B288" s="19" t="s">
        <v>954</v>
      </c>
      <c r="C288" s="19" t="s">
        <v>36</v>
      </c>
      <c r="D288" s="19"/>
      <c r="E288" s="19"/>
      <c r="F288" s="19">
        <v>4</v>
      </c>
      <c r="G288" s="19">
        <v>3.5</v>
      </c>
      <c r="H288" s="19">
        <v>4</v>
      </c>
      <c r="I288" s="19">
        <v>4.5</v>
      </c>
      <c r="J288" s="19">
        <v>4.5</v>
      </c>
      <c r="K288" s="19">
        <v>4.5</v>
      </c>
      <c r="L288" s="19">
        <v>3.5</v>
      </c>
      <c r="M288" s="19">
        <v>4.5</v>
      </c>
      <c r="N288" s="19">
        <v>5</v>
      </c>
      <c r="O288" s="19">
        <v>4.5</v>
      </c>
      <c r="P288" s="19">
        <v>4.5</v>
      </c>
      <c r="Q288" s="19">
        <v>4</v>
      </c>
      <c r="R288" s="19">
        <v>4</v>
      </c>
      <c r="S288" s="19">
        <v>4</v>
      </c>
      <c r="T288" s="19">
        <v>4</v>
      </c>
      <c r="U288" s="19">
        <v>4.5</v>
      </c>
      <c r="V288" s="19">
        <v>3.5</v>
      </c>
      <c r="W288" s="19">
        <v>4</v>
      </c>
      <c r="X288" s="19">
        <v>4</v>
      </c>
      <c r="Y288" s="19">
        <v>4.5</v>
      </c>
      <c r="Z288" s="19">
        <v>4</v>
      </c>
      <c r="AA288" s="19">
        <v>3</v>
      </c>
      <c r="AB288" s="14">
        <v>3.5</v>
      </c>
      <c r="AC288" s="19">
        <v>3.5</v>
      </c>
      <c r="AD288" s="19">
        <v>3.5</v>
      </c>
      <c r="AE288" s="19">
        <v>3</v>
      </c>
      <c r="AF288" s="19">
        <v>2.5</v>
      </c>
      <c r="AG288" s="19">
        <v>3</v>
      </c>
      <c r="AH288" s="19">
        <v>4</v>
      </c>
      <c r="AI288" s="19">
        <v>4</v>
      </c>
      <c r="AJ288" s="19"/>
      <c r="AK288" s="14">
        <f t="shared" si="88"/>
        <v>117.5</v>
      </c>
      <c r="AL288" s="14">
        <v>35</v>
      </c>
      <c r="AM288" s="36">
        <f t="shared" si="89"/>
        <v>4112.5</v>
      </c>
      <c r="AN288" s="19">
        <v>655</v>
      </c>
      <c r="AO288" s="36">
        <v>100</v>
      </c>
      <c r="AP288" s="36">
        <v>100</v>
      </c>
      <c r="AQ288" s="41">
        <v>655</v>
      </c>
      <c r="AR288" s="19"/>
      <c r="AS288" s="19"/>
      <c r="AT288" s="18"/>
      <c r="AU288" s="40">
        <f t="shared" si="96"/>
        <v>972.5</v>
      </c>
      <c r="AV288" s="40">
        <f t="shared" si="91"/>
        <v>0</v>
      </c>
      <c r="AW288" s="40">
        <v>297</v>
      </c>
      <c r="AX288" s="40">
        <f t="shared" si="92"/>
        <v>117.5</v>
      </c>
      <c r="AY288" s="40">
        <f t="shared" si="93"/>
        <v>414.5</v>
      </c>
      <c r="AZ288" s="40">
        <f>AO288</f>
        <v>100</v>
      </c>
      <c r="BA288" s="40">
        <f t="shared" si="98"/>
        <v>100</v>
      </c>
      <c r="BB288" s="40">
        <f t="shared" si="94"/>
        <v>3140</v>
      </c>
      <c r="BC288" s="19"/>
      <c r="BD288" s="44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/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5"/>
      <c r="GN288" s="15"/>
      <c r="GO288" s="15"/>
      <c r="GP288" s="15"/>
      <c r="GQ288" s="15"/>
      <c r="GR288" s="15"/>
      <c r="GS288" s="15"/>
      <c r="GT288" s="15"/>
      <c r="GU288" s="15"/>
      <c r="GV288" s="15"/>
      <c r="GW288" s="15"/>
      <c r="GX288" s="15"/>
      <c r="GY288" s="15"/>
      <c r="GZ288" s="15"/>
      <c r="HA288" s="15"/>
      <c r="HB288" s="15"/>
      <c r="HC288" s="15"/>
      <c r="HD288" s="15"/>
      <c r="HE288" s="15"/>
      <c r="HF288" s="15"/>
      <c r="HG288" s="15"/>
      <c r="HH288" s="15"/>
      <c r="HI288" s="15"/>
      <c r="HJ288" s="15"/>
      <c r="HK288" s="15"/>
      <c r="HL288" s="15"/>
      <c r="HM288" s="15"/>
      <c r="HN288" s="15"/>
      <c r="HO288" s="15"/>
      <c r="HP288" s="15"/>
      <c r="HQ288" s="15"/>
      <c r="HR288" s="15"/>
      <c r="HS288" s="15"/>
      <c r="HT288" s="15"/>
      <c r="HU288" s="15"/>
      <c r="HV288" s="15"/>
      <c r="HW288" s="15"/>
      <c r="HX288" s="15"/>
      <c r="HY288" s="15"/>
      <c r="HZ288" s="15"/>
      <c r="IA288" s="15"/>
      <c r="IB288" s="15"/>
      <c r="IC288" s="15"/>
      <c r="ID288" s="15"/>
      <c r="IE288" s="15"/>
      <c r="IF288" s="15"/>
      <c r="IG288" s="15"/>
      <c r="IH288" s="15"/>
      <c r="II288" s="15"/>
      <c r="IJ288" s="15"/>
      <c r="IK288" s="15"/>
      <c r="IL288" s="15"/>
      <c r="IM288" s="15"/>
      <c r="IN288" s="15"/>
      <c r="IO288" s="15"/>
      <c r="IP288" s="15"/>
      <c r="IQ288" s="15"/>
      <c r="IR288" s="15"/>
      <c r="IS288" s="15"/>
      <c r="IT288" s="15"/>
      <c r="IU288" s="15"/>
      <c r="IV288" s="15"/>
      <c r="IW288" s="15"/>
      <c r="IX288" s="15"/>
    </row>
    <row r="289" s="7" customFormat="1" ht="15.85" spans="1:258">
      <c r="A289" s="13">
        <v>66</v>
      </c>
      <c r="B289" s="19" t="s">
        <v>955</v>
      </c>
      <c r="C289" s="19" t="s">
        <v>36</v>
      </c>
      <c r="D289" s="19"/>
      <c r="E289" s="19">
        <v>714855298</v>
      </c>
      <c r="F289" s="19">
        <v>1</v>
      </c>
      <c r="G289" s="19">
        <v>1</v>
      </c>
      <c r="H289" s="19">
        <v>1</v>
      </c>
      <c r="I289" s="19">
        <v>1</v>
      </c>
      <c r="J289" s="19"/>
      <c r="K289" s="19">
        <v>1</v>
      </c>
      <c r="L289" s="19">
        <v>1</v>
      </c>
      <c r="M289" s="19">
        <v>1</v>
      </c>
      <c r="N289" s="19">
        <v>1.5</v>
      </c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4">
        <v>1</v>
      </c>
      <c r="AC289" s="19">
        <v>1</v>
      </c>
      <c r="AD289" s="19">
        <v>1</v>
      </c>
      <c r="AE289" s="19">
        <v>1</v>
      </c>
      <c r="AF289" s="19">
        <v>1</v>
      </c>
      <c r="AG289" s="19">
        <v>1</v>
      </c>
      <c r="AH289" s="19">
        <v>1</v>
      </c>
      <c r="AI289" s="19">
        <v>1</v>
      </c>
      <c r="AJ289" s="19"/>
      <c r="AK289" s="14">
        <f t="shared" si="88"/>
        <v>16.5</v>
      </c>
      <c r="AL289" s="14">
        <v>35</v>
      </c>
      <c r="AM289" s="36">
        <f t="shared" si="89"/>
        <v>577.5</v>
      </c>
      <c r="AN289" s="19"/>
      <c r="AO289" s="36">
        <v>100</v>
      </c>
      <c r="AP289" s="36">
        <v>100</v>
      </c>
      <c r="AQ289" s="41"/>
      <c r="AR289" s="19"/>
      <c r="AS289" s="19"/>
      <c r="AT289" s="19"/>
      <c r="AU289" s="40">
        <f t="shared" si="96"/>
        <v>216.5</v>
      </c>
      <c r="AV289" s="40">
        <f t="shared" si="91"/>
        <v>0</v>
      </c>
      <c r="AW289" s="40">
        <v>116</v>
      </c>
      <c r="AX289" s="40">
        <f t="shared" si="92"/>
        <v>16.5</v>
      </c>
      <c r="AY289" s="40">
        <f t="shared" si="93"/>
        <v>132.5</v>
      </c>
      <c r="AZ289" s="40">
        <f>AO289</f>
        <v>100</v>
      </c>
      <c r="BA289" s="40">
        <f t="shared" si="98"/>
        <v>100</v>
      </c>
      <c r="BB289" s="40">
        <f t="shared" si="94"/>
        <v>361</v>
      </c>
      <c r="BC289" s="19"/>
      <c r="BD289" s="44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  <c r="EC289" s="15"/>
      <c r="ED289" s="15"/>
      <c r="EE289" s="15"/>
      <c r="EF289" s="15"/>
      <c r="EG289" s="15"/>
      <c r="EH289" s="15"/>
      <c r="EI289" s="15"/>
      <c r="EJ289" s="15"/>
      <c r="EK289" s="15"/>
      <c r="EL289" s="15"/>
      <c r="EM289" s="15"/>
      <c r="EN289" s="15"/>
      <c r="EO289" s="15"/>
      <c r="EP289" s="15"/>
      <c r="EQ289" s="15"/>
      <c r="ER289" s="15"/>
      <c r="ES289" s="15"/>
      <c r="ET289" s="15"/>
      <c r="EU289" s="15"/>
      <c r="EV289" s="15"/>
      <c r="EW289" s="15"/>
      <c r="EX289" s="15"/>
      <c r="EY289" s="15"/>
      <c r="EZ289" s="15"/>
      <c r="FA289" s="15"/>
      <c r="FB289" s="15"/>
      <c r="FC289" s="15"/>
      <c r="FD289" s="15"/>
      <c r="FE289" s="15"/>
      <c r="FF289" s="15"/>
      <c r="FG289" s="15"/>
      <c r="FH289" s="15"/>
      <c r="FI289" s="15"/>
      <c r="FJ289" s="15"/>
      <c r="FK289" s="15"/>
      <c r="FL289" s="15"/>
      <c r="FM289" s="15"/>
      <c r="FN289" s="15"/>
      <c r="FO289" s="15"/>
      <c r="FP289" s="15"/>
      <c r="FQ289" s="15"/>
      <c r="FR289" s="15"/>
      <c r="FS289" s="15"/>
      <c r="FT289" s="15"/>
      <c r="FU289" s="15"/>
      <c r="FV289" s="15"/>
      <c r="FW289" s="15"/>
      <c r="FX289" s="15"/>
      <c r="FY289" s="15"/>
      <c r="FZ289" s="15"/>
      <c r="GA289" s="15"/>
      <c r="GB289" s="15"/>
      <c r="GC289" s="15"/>
      <c r="GD289" s="15"/>
      <c r="GE289" s="15"/>
      <c r="GF289" s="15"/>
      <c r="GG289" s="15"/>
      <c r="GH289" s="15"/>
      <c r="GI289" s="15"/>
      <c r="GJ289" s="15"/>
      <c r="GK289" s="15"/>
      <c r="GL289" s="15"/>
      <c r="GM289" s="15"/>
      <c r="GN289" s="15"/>
      <c r="GO289" s="15"/>
      <c r="GP289" s="15"/>
      <c r="GQ289" s="15"/>
      <c r="GR289" s="15"/>
      <c r="GS289" s="15"/>
      <c r="GT289" s="15"/>
      <c r="GU289" s="15"/>
      <c r="GV289" s="15"/>
      <c r="GW289" s="15"/>
      <c r="GX289" s="15"/>
      <c r="GY289" s="15"/>
      <c r="GZ289" s="15"/>
      <c r="HA289" s="15"/>
      <c r="HB289" s="15"/>
      <c r="HC289" s="15"/>
      <c r="HD289" s="15"/>
      <c r="HE289" s="15"/>
      <c r="HF289" s="15"/>
      <c r="HG289" s="15"/>
      <c r="HH289" s="15"/>
      <c r="HI289" s="15"/>
      <c r="HJ289" s="15"/>
      <c r="HK289" s="15"/>
      <c r="HL289" s="15"/>
      <c r="HM289" s="15"/>
      <c r="HN289" s="15"/>
      <c r="HO289" s="15"/>
      <c r="HP289" s="15"/>
      <c r="HQ289" s="15"/>
      <c r="HR289" s="15"/>
      <c r="HS289" s="15"/>
      <c r="HT289" s="15"/>
      <c r="HU289" s="15"/>
      <c r="HV289" s="15"/>
      <c r="HW289" s="15"/>
      <c r="HX289" s="15"/>
      <c r="HY289" s="15"/>
      <c r="HZ289" s="15"/>
      <c r="IA289" s="15"/>
      <c r="IB289" s="15"/>
      <c r="IC289" s="15"/>
      <c r="ID289" s="15"/>
      <c r="IE289" s="15"/>
      <c r="IF289" s="15"/>
      <c r="IG289" s="15"/>
      <c r="IH289" s="15"/>
      <c r="II289" s="15"/>
      <c r="IJ289" s="15"/>
      <c r="IK289" s="15"/>
      <c r="IL289" s="15"/>
      <c r="IM289" s="15"/>
      <c r="IN289" s="15"/>
      <c r="IO289" s="15"/>
      <c r="IP289" s="15"/>
      <c r="IQ289" s="15"/>
      <c r="IR289" s="15"/>
      <c r="IS289" s="15"/>
      <c r="IT289" s="15"/>
      <c r="IU289" s="15"/>
      <c r="IV289" s="15"/>
      <c r="IW289" s="15"/>
      <c r="IX289" s="15"/>
    </row>
    <row r="290" s="7" customFormat="1" ht="15.85" spans="1:258">
      <c r="A290" s="13">
        <v>67</v>
      </c>
      <c r="B290" s="19" t="s">
        <v>956</v>
      </c>
      <c r="C290" s="19" t="s">
        <v>36</v>
      </c>
      <c r="D290" s="19"/>
      <c r="E290" s="19">
        <v>727607056</v>
      </c>
      <c r="F290" s="19">
        <v>5</v>
      </c>
      <c r="G290" s="19">
        <v>5</v>
      </c>
      <c r="H290" s="19">
        <v>5.5</v>
      </c>
      <c r="I290" s="19">
        <v>5.5</v>
      </c>
      <c r="J290" s="19">
        <v>5</v>
      </c>
      <c r="K290" s="19">
        <v>5</v>
      </c>
      <c r="L290" s="19">
        <v>5</v>
      </c>
      <c r="M290" s="19">
        <v>4</v>
      </c>
      <c r="N290" s="19">
        <v>4</v>
      </c>
      <c r="O290" s="19">
        <v>6.5</v>
      </c>
      <c r="P290" s="19">
        <v>6</v>
      </c>
      <c r="Q290" s="19">
        <v>5.5</v>
      </c>
      <c r="R290" s="19">
        <v>6.5</v>
      </c>
      <c r="S290" s="19">
        <v>6</v>
      </c>
      <c r="T290" s="19">
        <v>6</v>
      </c>
      <c r="U290" s="19">
        <v>6</v>
      </c>
      <c r="V290" s="19">
        <v>5.5</v>
      </c>
      <c r="W290" s="19">
        <v>6.5</v>
      </c>
      <c r="X290" s="19">
        <v>6</v>
      </c>
      <c r="Y290" s="19">
        <v>5</v>
      </c>
      <c r="Z290" s="19">
        <v>6.5</v>
      </c>
      <c r="AA290" s="19">
        <v>6.5</v>
      </c>
      <c r="AB290" s="14">
        <v>7</v>
      </c>
      <c r="AC290" s="19">
        <v>7</v>
      </c>
      <c r="AD290" s="19">
        <v>7.5</v>
      </c>
      <c r="AE290" s="19">
        <v>8</v>
      </c>
      <c r="AF290" s="19">
        <v>7.5</v>
      </c>
      <c r="AG290" s="19">
        <v>7.5</v>
      </c>
      <c r="AH290" s="19">
        <v>5.5</v>
      </c>
      <c r="AI290" s="19">
        <v>8.5</v>
      </c>
      <c r="AJ290" s="19"/>
      <c r="AK290" s="14">
        <f t="shared" si="88"/>
        <v>181</v>
      </c>
      <c r="AL290" s="14">
        <v>35</v>
      </c>
      <c r="AM290" s="36">
        <f t="shared" si="89"/>
        <v>6335</v>
      </c>
      <c r="AN290" s="19">
        <v>0</v>
      </c>
      <c r="AO290" s="36">
        <v>100</v>
      </c>
      <c r="AP290" s="36">
        <v>100</v>
      </c>
      <c r="AQ290" s="41"/>
      <c r="AR290" s="19"/>
      <c r="AS290" s="19"/>
      <c r="AT290" s="19">
        <v>1150</v>
      </c>
      <c r="AU290" s="40">
        <f t="shared" si="96"/>
        <v>1531</v>
      </c>
      <c r="AV290" s="40">
        <f t="shared" si="91"/>
        <v>0</v>
      </c>
      <c r="AW290" s="40">
        <v>0</v>
      </c>
      <c r="AX290" s="40">
        <f t="shared" si="92"/>
        <v>181</v>
      </c>
      <c r="AY290" s="40">
        <f t="shared" si="93"/>
        <v>181</v>
      </c>
      <c r="AZ290" s="40">
        <f>AO290</f>
        <v>100</v>
      </c>
      <c r="BA290" s="40">
        <f t="shared" si="98"/>
        <v>100</v>
      </c>
      <c r="BB290" s="40">
        <f t="shared" si="94"/>
        <v>4804</v>
      </c>
      <c r="BC290" s="19"/>
      <c r="BD290" s="44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15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15"/>
      <c r="GR290" s="15"/>
      <c r="GS290" s="15"/>
      <c r="GT290" s="15"/>
      <c r="GU290" s="15"/>
      <c r="GV290" s="15"/>
      <c r="GW290" s="15"/>
      <c r="GX290" s="15"/>
      <c r="GY290" s="15"/>
      <c r="GZ290" s="15"/>
      <c r="HA290" s="15"/>
      <c r="HB290" s="15"/>
      <c r="HC290" s="15"/>
      <c r="HD290" s="15"/>
      <c r="HE290" s="15"/>
      <c r="HF290" s="15"/>
      <c r="HG290" s="15"/>
      <c r="HH290" s="15"/>
      <c r="HI290" s="15"/>
      <c r="HJ290" s="15"/>
      <c r="HK290" s="15"/>
      <c r="HL290" s="15"/>
      <c r="HM290" s="15"/>
      <c r="HN290" s="15"/>
      <c r="HO290" s="15"/>
      <c r="HP290" s="15"/>
      <c r="HQ290" s="15"/>
      <c r="HR290" s="15"/>
      <c r="HS290" s="15"/>
      <c r="HT290" s="15"/>
      <c r="HU290" s="15"/>
      <c r="HV290" s="15"/>
      <c r="HW290" s="15"/>
      <c r="HX290" s="15"/>
      <c r="HY290" s="15"/>
      <c r="HZ290" s="15"/>
      <c r="IA290" s="15"/>
      <c r="IB290" s="15"/>
      <c r="IC290" s="15"/>
      <c r="ID290" s="15"/>
      <c r="IE290" s="15"/>
      <c r="IF290" s="15"/>
      <c r="IG290" s="15"/>
      <c r="IH290" s="15"/>
      <c r="II290" s="15"/>
      <c r="IJ290" s="15"/>
      <c r="IK290" s="15"/>
      <c r="IL290" s="15"/>
      <c r="IM290" s="15"/>
      <c r="IN290" s="15"/>
      <c r="IO290" s="15"/>
      <c r="IP290" s="15"/>
      <c r="IQ290" s="15"/>
      <c r="IR290" s="15"/>
      <c r="IS290" s="15"/>
      <c r="IT290" s="15"/>
      <c r="IU290" s="15"/>
      <c r="IV290" s="15"/>
      <c r="IW290" s="15"/>
      <c r="IX290" s="15"/>
    </row>
    <row r="291" s="7" customFormat="1" ht="15.85" spans="1:258">
      <c r="A291" s="13">
        <v>69</v>
      </c>
      <c r="B291" s="19" t="s">
        <v>957</v>
      </c>
      <c r="C291" s="19" t="s">
        <v>36</v>
      </c>
      <c r="D291" s="19">
        <v>1002381</v>
      </c>
      <c r="E291" s="19" t="s">
        <v>1160</v>
      </c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4"/>
      <c r="AC291" s="19"/>
      <c r="AD291" s="19"/>
      <c r="AE291" s="19"/>
      <c r="AF291" s="19"/>
      <c r="AG291" s="19"/>
      <c r="AH291" s="19"/>
      <c r="AI291" s="19"/>
      <c r="AJ291" s="19"/>
      <c r="AK291" s="14">
        <f t="shared" si="88"/>
        <v>0</v>
      </c>
      <c r="AL291" s="14">
        <v>35</v>
      </c>
      <c r="AM291" s="36">
        <f t="shared" si="89"/>
        <v>0</v>
      </c>
      <c r="AN291" s="19">
        <v>0</v>
      </c>
      <c r="AO291" s="36">
        <v>0</v>
      </c>
      <c r="AP291" s="36">
        <v>0</v>
      </c>
      <c r="AQ291" s="41"/>
      <c r="AR291" s="19"/>
      <c r="AS291" s="19"/>
      <c r="AT291" s="19"/>
      <c r="AU291" s="40">
        <f t="shared" si="96"/>
        <v>0</v>
      </c>
      <c r="AV291" s="40">
        <f t="shared" si="91"/>
        <v>0</v>
      </c>
      <c r="AW291" s="40">
        <v>50</v>
      </c>
      <c r="AX291" s="40">
        <f t="shared" si="92"/>
        <v>0</v>
      </c>
      <c r="AY291" s="40">
        <f t="shared" si="93"/>
        <v>50</v>
      </c>
      <c r="AZ291" s="40">
        <f>AO291</f>
        <v>0</v>
      </c>
      <c r="BA291" s="40">
        <f t="shared" si="98"/>
        <v>0</v>
      </c>
      <c r="BB291" s="40">
        <f t="shared" si="94"/>
        <v>0</v>
      </c>
      <c r="BC291" s="19"/>
      <c r="BD291" s="44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  <c r="EB291" s="15"/>
      <c r="EC291" s="15"/>
      <c r="ED291" s="15"/>
      <c r="EE291" s="15"/>
      <c r="EF291" s="15"/>
      <c r="EG291" s="15"/>
      <c r="EH291" s="15"/>
      <c r="EI291" s="15"/>
      <c r="EJ291" s="15"/>
      <c r="EK291" s="15"/>
      <c r="EL291" s="15"/>
      <c r="EM291" s="15"/>
      <c r="EN291" s="15"/>
      <c r="EO291" s="15"/>
      <c r="EP291" s="15"/>
      <c r="EQ291" s="15"/>
      <c r="ER291" s="15"/>
      <c r="ES291" s="15"/>
      <c r="ET291" s="15"/>
      <c r="EU291" s="15"/>
      <c r="EV291" s="15"/>
      <c r="EW291" s="15"/>
      <c r="EX291" s="15"/>
      <c r="EY291" s="15"/>
      <c r="EZ291" s="15"/>
      <c r="FA291" s="15"/>
      <c r="FB291" s="15"/>
      <c r="FC291" s="15"/>
      <c r="FD291" s="15"/>
      <c r="FE291" s="15"/>
      <c r="FF291" s="15"/>
      <c r="FG291" s="15"/>
      <c r="FH291" s="15"/>
      <c r="FI291" s="15"/>
      <c r="FJ291" s="15"/>
      <c r="FK291" s="15"/>
      <c r="FL291" s="15"/>
      <c r="FM291" s="15"/>
      <c r="FN291" s="15"/>
      <c r="FO291" s="15"/>
      <c r="FP291" s="15"/>
      <c r="FQ291" s="15"/>
      <c r="FR291" s="15"/>
      <c r="FS291" s="15"/>
      <c r="FT291" s="15"/>
      <c r="FU291" s="15"/>
      <c r="FV291" s="15"/>
      <c r="FW291" s="15"/>
      <c r="FX291" s="15"/>
      <c r="FY291" s="15"/>
      <c r="FZ291" s="15"/>
      <c r="GA291" s="15"/>
      <c r="GB291" s="15"/>
      <c r="GC291" s="15"/>
      <c r="GD291" s="15"/>
      <c r="GE291" s="15"/>
      <c r="GF291" s="15"/>
      <c r="GG291" s="15"/>
      <c r="GH291" s="15"/>
      <c r="GI291" s="15"/>
      <c r="GJ291" s="15"/>
      <c r="GK291" s="15"/>
      <c r="GL291" s="15"/>
      <c r="GM291" s="15"/>
      <c r="GN291" s="15"/>
      <c r="GO291" s="15"/>
      <c r="GP291" s="15"/>
      <c r="GQ291" s="15"/>
      <c r="GR291" s="15"/>
      <c r="GS291" s="15"/>
      <c r="GT291" s="15"/>
      <c r="GU291" s="15"/>
      <c r="GV291" s="15"/>
      <c r="GW291" s="15"/>
      <c r="GX291" s="15"/>
      <c r="GY291" s="15"/>
      <c r="GZ291" s="15"/>
      <c r="HA291" s="15"/>
      <c r="HB291" s="15"/>
      <c r="HC291" s="15"/>
      <c r="HD291" s="15"/>
      <c r="HE291" s="15"/>
      <c r="HF291" s="15"/>
      <c r="HG291" s="15"/>
      <c r="HH291" s="15"/>
      <c r="HI291" s="15"/>
      <c r="HJ291" s="15"/>
      <c r="HK291" s="15"/>
      <c r="HL291" s="15"/>
      <c r="HM291" s="15"/>
      <c r="HN291" s="15"/>
      <c r="HO291" s="15"/>
      <c r="HP291" s="15"/>
      <c r="HQ291" s="15"/>
      <c r="HR291" s="15"/>
      <c r="HS291" s="15"/>
      <c r="HT291" s="15"/>
      <c r="HU291" s="15"/>
      <c r="HV291" s="15"/>
      <c r="HW291" s="15"/>
      <c r="HX291" s="15"/>
      <c r="HY291" s="15"/>
      <c r="HZ291" s="15"/>
      <c r="IA291" s="15"/>
      <c r="IB291" s="15"/>
      <c r="IC291" s="15"/>
      <c r="ID291" s="15"/>
      <c r="IE291" s="15"/>
      <c r="IF291" s="15"/>
      <c r="IG291" s="15"/>
      <c r="IH291" s="15"/>
      <c r="II291" s="15"/>
      <c r="IJ291" s="15"/>
      <c r="IK291" s="15"/>
      <c r="IL291" s="15"/>
      <c r="IM291" s="15"/>
      <c r="IN291" s="15"/>
      <c r="IO291" s="15"/>
      <c r="IP291" s="15"/>
      <c r="IQ291" s="15"/>
      <c r="IR291" s="15"/>
      <c r="IS291" s="15"/>
      <c r="IT291" s="15"/>
      <c r="IU291" s="15"/>
      <c r="IV291" s="15"/>
      <c r="IW291" s="15"/>
      <c r="IX291" s="15"/>
    </row>
    <row r="292" s="7" customFormat="1" ht="15.85" spans="1:258">
      <c r="A292" s="13">
        <v>70</v>
      </c>
      <c r="B292" s="19" t="s">
        <v>958</v>
      </c>
      <c r="C292" s="19" t="s">
        <v>36</v>
      </c>
      <c r="D292" s="19"/>
      <c r="E292" s="19">
        <v>748114721</v>
      </c>
      <c r="F292" s="19">
        <v>2</v>
      </c>
      <c r="G292" s="19">
        <v>2</v>
      </c>
      <c r="H292" s="19">
        <v>2</v>
      </c>
      <c r="I292" s="19">
        <v>2</v>
      </c>
      <c r="J292" s="19">
        <v>2</v>
      </c>
      <c r="K292" s="19">
        <v>2</v>
      </c>
      <c r="L292" s="19">
        <v>2</v>
      </c>
      <c r="M292" s="19">
        <v>1.5</v>
      </c>
      <c r="N292" s="19">
        <v>1.5</v>
      </c>
      <c r="O292" s="19">
        <v>1.5</v>
      </c>
      <c r="P292" s="19">
        <v>2</v>
      </c>
      <c r="Q292" s="19">
        <v>2</v>
      </c>
      <c r="R292" s="19">
        <v>2</v>
      </c>
      <c r="S292" s="19">
        <v>2</v>
      </c>
      <c r="T292" s="19">
        <v>2</v>
      </c>
      <c r="U292" s="19">
        <v>2</v>
      </c>
      <c r="V292" s="19">
        <v>2</v>
      </c>
      <c r="W292" s="19">
        <v>2</v>
      </c>
      <c r="X292" s="19">
        <v>2.5</v>
      </c>
      <c r="Y292" s="19">
        <v>2.5</v>
      </c>
      <c r="Z292" s="19">
        <v>2</v>
      </c>
      <c r="AA292" s="19">
        <v>2</v>
      </c>
      <c r="AB292" s="14">
        <v>2</v>
      </c>
      <c r="AC292" s="19">
        <v>2</v>
      </c>
      <c r="AD292" s="19">
        <v>2</v>
      </c>
      <c r="AE292" s="19">
        <v>2</v>
      </c>
      <c r="AF292" s="19">
        <v>2</v>
      </c>
      <c r="AG292" s="19">
        <v>1.5</v>
      </c>
      <c r="AH292" s="19">
        <v>2</v>
      </c>
      <c r="AI292" s="19">
        <v>2</v>
      </c>
      <c r="AJ292" s="19"/>
      <c r="AK292" s="14">
        <f t="shared" si="88"/>
        <v>59</v>
      </c>
      <c r="AL292" s="14">
        <v>35</v>
      </c>
      <c r="AM292" s="36">
        <f t="shared" si="89"/>
        <v>2065</v>
      </c>
      <c r="AN292" s="19">
        <v>0</v>
      </c>
      <c r="AO292" s="36">
        <v>0</v>
      </c>
      <c r="AP292" s="36">
        <v>100</v>
      </c>
      <c r="AQ292" s="41"/>
      <c r="AR292" s="19"/>
      <c r="AS292" s="19"/>
      <c r="AT292" s="19"/>
      <c r="AU292" s="40">
        <f t="shared" si="96"/>
        <v>159</v>
      </c>
      <c r="AV292" s="40">
        <f t="shared" si="91"/>
        <v>0</v>
      </c>
      <c r="AW292" s="40">
        <v>289</v>
      </c>
      <c r="AX292" s="40">
        <f t="shared" si="92"/>
        <v>59</v>
      </c>
      <c r="AY292" s="40">
        <f t="shared" si="93"/>
        <v>348</v>
      </c>
      <c r="AZ292" s="40">
        <v>1000</v>
      </c>
      <c r="BA292" s="40">
        <f t="shared" si="98"/>
        <v>100</v>
      </c>
      <c r="BB292" s="40">
        <f t="shared" si="94"/>
        <v>1906</v>
      </c>
      <c r="BC292" s="19"/>
      <c r="BD292" s="44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  <c r="EC292" s="15"/>
      <c r="ED292" s="15"/>
      <c r="EE292" s="15"/>
      <c r="EF292" s="15"/>
      <c r="EG292" s="15"/>
      <c r="EH292" s="15"/>
      <c r="EI292" s="15"/>
      <c r="EJ292" s="15"/>
      <c r="EK292" s="15"/>
      <c r="EL292" s="15"/>
      <c r="EM292" s="15"/>
      <c r="EN292" s="15"/>
      <c r="EO292" s="15"/>
      <c r="EP292" s="15"/>
      <c r="EQ292" s="15"/>
      <c r="ER292" s="15"/>
      <c r="ES292" s="15"/>
      <c r="ET292" s="15"/>
      <c r="EU292" s="15"/>
      <c r="EV292" s="15"/>
      <c r="EW292" s="15"/>
      <c r="EX292" s="15"/>
      <c r="EY292" s="15"/>
      <c r="EZ292" s="15"/>
      <c r="FA292" s="15"/>
      <c r="FB292" s="15"/>
      <c r="FC292" s="15"/>
      <c r="FD292" s="15"/>
      <c r="FE292" s="15"/>
      <c r="FF292" s="15"/>
      <c r="FG292" s="15"/>
      <c r="FH292" s="15"/>
      <c r="FI292" s="15"/>
      <c r="FJ292" s="15"/>
      <c r="FK292" s="15"/>
      <c r="FL292" s="15"/>
      <c r="FM292" s="15"/>
      <c r="FN292" s="15"/>
      <c r="FO292" s="15"/>
      <c r="FP292" s="15"/>
      <c r="FQ292" s="15"/>
      <c r="FR292" s="15"/>
      <c r="FS292" s="15"/>
      <c r="FT292" s="15"/>
      <c r="FU292" s="15"/>
      <c r="FV292" s="15"/>
      <c r="FW292" s="15"/>
      <c r="FX292" s="15"/>
      <c r="FY292" s="15"/>
      <c r="FZ292" s="15"/>
      <c r="GA292" s="15"/>
      <c r="GB292" s="15"/>
      <c r="GC292" s="15"/>
      <c r="GD292" s="15"/>
      <c r="GE292" s="15"/>
      <c r="GF292" s="15"/>
      <c r="GG292" s="15"/>
      <c r="GH292" s="15"/>
      <c r="GI292" s="15"/>
      <c r="GJ292" s="15"/>
      <c r="GK292" s="15"/>
      <c r="GL292" s="15"/>
      <c r="GM292" s="15"/>
      <c r="GN292" s="15"/>
      <c r="GO292" s="15"/>
      <c r="GP292" s="15"/>
      <c r="GQ292" s="15"/>
      <c r="GR292" s="15"/>
      <c r="GS292" s="15"/>
      <c r="GT292" s="15"/>
      <c r="GU292" s="15"/>
      <c r="GV292" s="15"/>
      <c r="GW292" s="15"/>
      <c r="GX292" s="15"/>
      <c r="GY292" s="15"/>
      <c r="GZ292" s="15"/>
      <c r="HA292" s="15"/>
      <c r="HB292" s="15"/>
      <c r="HC292" s="15"/>
      <c r="HD292" s="15"/>
      <c r="HE292" s="15"/>
      <c r="HF292" s="15"/>
      <c r="HG292" s="15"/>
      <c r="HH292" s="15"/>
      <c r="HI292" s="15"/>
      <c r="HJ292" s="15"/>
      <c r="HK292" s="15"/>
      <c r="HL292" s="15"/>
      <c r="HM292" s="15"/>
      <c r="HN292" s="15"/>
      <c r="HO292" s="15"/>
      <c r="HP292" s="15"/>
      <c r="HQ292" s="15"/>
      <c r="HR292" s="15"/>
      <c r="HS292" s="15"/>
      <c r="HT292" s="15"/>
      <c r="HU292" s="15"/>
      <c r="HV292" s="15"/>
      <c r="HW292" s="15"/>
      <c r="HX292" s="15"/>
      <c r="HY292" s="15"/>
      <c r="HZ292" s="15"/>
      <c r="IA292" s="15"/>
      <c r="IB292" s="15"/>
      <c r="IC292" s="15"/>
      <c r="ID292" s="15"/>
      <c r="IE292" s="15"/>
      <c r="IF292" s="15"/>
      <c r="IG292" s="15"/>
      <c r="IH292" s="15"/>
      <c r="II292" s="15"/>
      <c r="IJ292" s="15"/>
      <c r="IK292" s="15"/>
      <c r="IL292" s="15"/>
      <c r="IM292" s="15"/>
      <c r="IN292" s="15"/>
      <c r="IO292" s="15"/>
      <c r="IP292" s="15"/>
      <c r="IQ292" s="15"/>
      <c r="IR292" s="15"/>
      <c r="IS292" s="15"/>
      <c r="IT292" s="15"/>
      <c r="IU292" s="15"/>
      <c r="IV292" s="15"/>
      <c r="IW292" s="15"/>
      <c r="IX292" s="15"/>
    </row>
    <row r="293" s="7" customFormat="1" ht="15.85" spans="1:258">
      <c r="A293" s="13">
        <v>71</v>
      </c>
      <c r="B293" s="19" t="s">
        <v>959</v>
      </c>
      <c r="C293" s="19" t="s">
        <v>36</v>
      </c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4"/>
      <c r="AC293" s="19"/>
      <c r="AD293" s="19"/>
      <c r="AE293" s="19"/>
      <c r="AF293" s="19"/>
      <c r="AG293" s="19"/>
      <c r="AH293" s="19"/>
      <c r="AI293" s="19"/>
      <c r="AJ293" s="19"/>
      <c r="AK293" s="14">
        <f t="shared" si="88"/>
        <v>0</v>
      </c>
      <c r="AL293" s="14">
        <v>35</v>
      </c>
      <c r="AM293" s="36">
        <f t="shared" si="89"/>
        <v>0</v>
      </c>
      <c r="AN293" s="19">
        <v>0</v>
      </c>
      <c r="AO293" s="36">
        <v>0</v>
      </c>
      <c r="AP293" s="36">
        <v>0</v>
      </c>
      <c r="AQ293" s="41"/>
      <c r="AR293" s="19"/>
      <c r="AS293" s="19"/>
      <c r="AT293" s="19"/>
      <c r="AU293" s="40">
        <f t="shared" si="96"/>
        <v>0</v>
      </c>
      <c r="AV293" s="40">
        <f t="shared" si="91"/>
        <v>0</v>
      </c>
      <c r="AW293" s="40">
        <v>418.5</v>
      </c>
      <c r="AX293" s="40">
        <f t="shared" si="92"/>
        <v>0</v>
      </c>
      <c r="AY293" s="40">
        <f t="shared" si="93"/>
        <v>418.5</v>
      </c>
      <c r="AZ293" s="40">
        <v>900</v>
      </c>
      <c r="BA293" s="40">
        <f t="shared" si="98"/>
        <v>0</v>
      </c>
      <c r="BB293" s="40">
        <f t="shared" si="94"/>
        <v>0</v>
      </c>
      <c r="BC293" s="19"/>
      <c r="BD293" s="44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  <c r="EC293" s="15"/>
      <c r="ED293" s="15"/>
      <c r="EE293" s="15"/>
      <c r="EF293" s="15"/>
      <c r="EG293" s="15"/>
      <c r="EH293" s="15"/>
      <c r="EI293" s="15"/>
      <c r="EJ293" s="15"/>
      <c r="EK293" s="15"/>
      <c r="EL293" s="15"/>
      <c r="EM293" s="15"/>
      <c r="EN293" s="15"/>
      <c r="EO293" s="15"/>
      <c r="EP293" s="15"/>
      <c r="EQ293" s="15"/>
      <c r="ER293" s="15"/>
      <c r="ES293" s="15"/>
      <c r="ET293" s="15"/>
      <c r="EU293" s="15"/>
      <c r="EV293" s="15"/>
      <c r="EW293" s="15"/>
      <c r="EX293" s="15"/>
      <c r="EY293" s="15"/>
      <c r="EZ293" s="15"/>
      <c r="FA293" s="15"/>
      <c r="FB293" s="15"/>
      <c r="FC293" s="15"/>
      <c r="FD293" s="15"/>
      <c r="FE293" s="15"/>
      <c r="FF293" s="15"/>
      <c r="FG293" s="15"/>
      <c r="FH293" s="15"/>
      <c r="FI293" s="15"/>
      <c r="FJ293" s="15"/>
      <c r="FK293" s="15"/>
      <c r="FL293" s="15"/>
      <c r="FM293" s="15"/>
      <c r="FN293" s="15"/>
      <c r="FO293" s="15"/>
      <c r="FP293" s="15"/>
      <c r="FQ293" s="15"/>
      <c r="FR293" s="15"/>
      <c r="FS293" s="15"/>
      <c r="FT293" s="15"/>
      <c r="FU293" s="15"/>
      <c r="FV293" s="15"/>
      <c r="FW293" s="15"/>
      <c r="FX293" s="15"/>
      <c r="FY293" s="15"/>
      <c r="FZ293" s="15"/>
      <c r="GA293" s="15"/>
      <c r="GB293" s="15"/>
      <c r="GC293" s="15"/>
      <c r="GD293" s="15"/>
      <c r="GE293" s="15"/>
      <c r="GF293" s="15"/>
      <c r="GG293" s="15"/>
      <c r="GH293" s="15"/>
      <c r="GI293" s="15"/>
      <c r="GJ293" s="15"/>
      <c r="GK293" s="15"/>
      <c r="GL293" s="15"/>
      <c r="GM293" s="15"/>
      <c r="GN293" s="15"/>
      <c r="GO293" s="15"/>
      <c r="GP293" s="15"/>
      <c r="GQ293" s="15"/>
      <c r="GR293" s="15"/>
      <c r="GS293" s="15"/>
      <c r="GT293" s="15"/>
      <c r="GU293" s="15"/>
      <c r="GV293" s="15"/>
      <c r="GW293" s="15"/>
      <c r="GX293" s="15"/>
      <c r="GY293" s="15"/>
      <c r="GZ293" s="15"/>
      <c r="HA293" s="15"/>
      <c r="HB293" s="15"/>
      <c r="HC293" s="15"/>
      <c r="HD293" s="15"/>
      <c r="HE293" s="15"/>
      <c r="HF293" s="15"/>
      <c r="HG293" s="15"/>
      <c r="HH293" s="15"/>
      <c r="HI293" s="15"/>
      <c r="HJ293" s="15"/>
      <c r="HK293" s="15"/>
      <c r="HL293" s="15"/>
      <c r="HM293" s="15"/>
      <c r="HN293" s="15"/>
      <c r="HO293" s="15"/>
      <c r="HP293" s="15"/>
      <c r="HQ293" s="15"/>
      <c r="HR293" s="15"/>
      <c r="HS293" s="15"/>
      <c r="HT293" s="15"/>
      <c r="HU293" s="15"/>
      <c r="HV293" s="15"/>
      <c r="HW293" s="15"/>
      <c r="HX293" s="15"/>
      <c r="HY293" s="15"/>
      <c r="HZ293" s="15"/>
      <c r="IA293" s="15"/>
      <c r="IB293" s="15"/>
      <c r="IC293" s="15"/>
      <c r="ID293" s="15"/>
      <c r="IE293" s="15"/>
      <c r="IF293" s="15"/>
      <c r="IG293" s="15"/>
      <c r="IH293" s="15"/>
      <c r="II293" s="15"/>
      <c r="IJ293" s="15"/>
      <c r="IK293" s="15"/>
      <c r="IL293" s="15"/>
      <c r="IM293" s="15"/>
      <c r="IN293" s="15"/>
      <c r="IO293" s="15"/>
      <c r="IP293" s="15"/>
      <c r="IQ293" s="15"/>
      <c r="IR293" s="15"/>
      <c r="IS293" s="15"/>
      <c r="IT293" s="15"/>
      <c r="IU293" s="15"/>
      <c r="IV293" s="15"/>
      <c r="IW293" s="15"/>
      <c r="IX293" s="15"/>
    </row>
    <row r="294" s="7" customFormat="1" ht="15.85" spans="1:258">
      <c r="A294" s="13">
        <v>72</v>
      </c>
      <c r="B294" s="19" t="s">
        <v>960</v>
      </c>
      <c r="C294" s="19" t="s">
        <v>36</v>
      </c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4"/>
      <c r="AC294" s="19"/>
      <c r="AD294" s="19"/>
      <c r="AE294" s="19"/>
      <c r="AF294" s="19"/>
      <c r="AG294" s="19"/>
      <c r="AH294" s="19"/>
      <c r="AI294" s="19"/>
      <c r="AJ294" s="19"/>
      <c r="AK294" s="14">
        <f t="shared" si="88"/>
        <v>0</v>
      </c>
      <c r="AL294" s="14">
        <v>35</v>
      </c>
      <c r="AM294" s="36">
        <f t="shared" si="89"/>
        <v>0</v>
      </c>
      <c r="AN294" s="19">
        <v>0</v>
      </c>
      <c r="AO294" s="36">
        <v>0</v>
      </c>
      <c r="AP294" s="36">
        <v>0</v>
      </c>
      <c r="AQ294" s="41"/>
      <c r="AR294" s="19"/>
      <c r="AS294" s="19"/>
      <c r="AT294" s="19"/>
      <c r="AU294" s="40">
        <f t="shared" si="96"/>
        <v>0</v>
      </c>
      <c r="AV294" s="40">
        <f t="shared" si="91"/>
        <v>0</v>
      </c>
      <c r="AW294" s="40">
        <v>4</v>
      </c>
      <c r="AX294" s="40">
        <f t="shared" si="92"/>
        <v>0</v>
      </c>
      <c r="AY294" s="40">
        <f t="shared" si="93"/>
        <v>4</v>
      </c>
      <c r="AZ294" s="40">
        <f t="shared" ref="AZ294:AZ299" si="99">AO294</f>
        <v>0</v>
      </c>
      <c r="BA294" s="40">
        <f t="shared" si="98"/>
        <v>0</v>
      </c>
      <c r="BB294" s="40">
        <f t="shared" si="94"/>
        <v>0</v>
      </c>
      <c r="BC294" s="19"/>
      <c r="BD294" s="44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  <c r="EC294" s="15"/>
      <c r="ED294" s="15"/>
      <c r="EE294" s="15"/>
      <c r="EF294" s="15"/>
      <c r="EG294" s="15"/>
      <c r="EH294" s="15"/>
      <c r="EI294" s="15"/>
      <c r="EJ294" s="15"/>
      <c r="EK294" s="15"/>
      <c r="EL294" s="15"/>
      <c r="EM294" s="15"/>
      <c r="EN294" s="15"/>
      <c r="EO294" s="15"/>
      <c r="EP294" s="15"/>
      <c r="EQ294" s="15"/>
      <c r="ER294" s="15"/>
      <c r="ES294" s="15"/>
      <c r="ET294" s="15"/>
      <c r="EU294" s="15"/>
      <c r="EV294" s="15"/>
      <c r="EW294" s="15"/>
      <c r="EX294" s="15"/>
      <c r="EY294" s="15"/>
      <c r="EZ294" s="15"/>
      <c r="FA294" s="15"/>
      <c r="FB294" s="15"/>
      <c r="FC294" s="15"/>
      <c r="FD294" s="15"/>
      <c r="FE294" s="15"/>
      <c r="FF294" s="15"/>
      <c r="FG294" s="15"/>
      <c r="FH294" s="15"/>
      <c r="FI294" s="15"/>
      <c r="FJ294" s="15"/>
      <c r="FK294" s="15"/>
      <c r="FL294" s="15"/>
      <c r="FM294" s="15"/>
      <c r="FN294" s="15"/>
      <c r="FO294" s="15"/>
      <c r="FP294" s="15"/>
      <c r="FQ294" s="15"/>
      <c r="FR294" s="15"/>
      <c r="FS294" s="15"/>
      <c r="FT294" s="15"/>
      <c r="FU294" s="15"/>
      <c r="FV294" s="15"/>
      <c r="FW294" s="15"/>
      <c r="FX294" s="15"/>
      <c r="FY294" s="15"/>
      <c r="FZ294" s="15"/>
      <c r="GA294" s="15"/>
      <c r="GB294" s="15"/>
      <c r="GC294" s="15"/>
      <c r="GD294" s="15"/>
      <c r="GE294" s="15"/>
      <c r="GF294" s="15"/>
      <c r="GG294" s="15"/>
      <c r="GH294" s="15"/>
      <c r="GI294" s="15"/>
      <c r="GJ294" s="15"/>
      <c r="GK294" s="15"/>
      <c r="GL294" s="15"/>
      <c r="GM294" s="15"/>
      <c r="GN294" s="15"/>
      <c r="GO294" s="15"/>
      <c r="GP294" s="15"/>
      <c r="GQ294" s="15"/>
      <c r="GR294" s="15"/>
      <c r="GS294" s="15"/>
      <c r="GT294" s="15"/>
      <c r="GU294" s="15"/>
      <c r="GV294" s="15"/>
      <c r="GW294" s="15"/>
      <c r="GX294" s="15"/>
      <c r="GY294" s="15"/>
      <c r="GZ294" s="15"/>
      <c r="HA294" s="15"/>
      <c r="HB294" s="15"/>
      <c r="HC294" s="15"/>
      <c r="HD294" s="15"/>
      <c r="HE294" s="15"/>
      <c r="HF294" s="15"/>
      <c r="HG294" s="15"/>
      <c r="HH294" s="15"/>
      <c r="HI294" s="15"/>
      <c r="HJ294" s="15"/>
      <c r="HK294" s="15"/>
      <c r="HL294" s="15"/>
      <c r="HM294" s="15"/>
      <c r="HN294" s="15"/>
      <c r="HO294" s="15"/>
      <c r="HP294" s="15"/>
      <c r="HQ294" s="15"/>
      <c r="HR294" s="15"/>
      <c r="HS294" s="15"/>
      <c r="HT294" s="15"/>
      <c r="HU294" s="15"/>
      <c r="HV294" s="15"/>
      <c r="HW294" s="15"/>
      <c r="HX294" s="15"/>
      <c r="HY294" s="15"/>
      <c r="HZ294" s="15"/>
      <c r="IA294" s="15"/>
      <c r="IB294" s="15"/>
      <c r="IC294" s="15"/>
      <c r="ID294" s="15"/>
      <c r="IE294" s="15"/>
      <c r="IF294" s="15"/>
      <c r="IG294" s="15"/>
      <c r="IH294" s="15"/>
      <c r="II294" s="15"/>
      <c r="IJ294" s="15"/>
      <c r="IK294" s="15"/>
      <c r="IL294" s="15"/>
      <c r="IM294" s="15"/>
      <c r="IN294" s="15"/>
      <c r="IO294" s="15"/>
      <c r="IP294" s="15"/>
      <c r="IQ294" s="15"/>
      <c r="IR294" s="15"/>
      <c r="IS294" s="15"/>
      <c r="IT294" s="15"/>
      <c r="IU294" s="15"/>
      <c r="IV294" s="15"/>
      <c r="IW294" s="15"/>
      <c r="IX294" s="15"/>
    </row>
    <row r="295" s="7" customFormat="1" ht="15.85" spans="1:258">
      <c r="A295" s="13">
        <v>74</v>
      </c>
      <c r="B295" s="19" t="s">
        <v>961</v>
      </c>
      <c r="C295" s="19" t="s">
        <v>36</v>
      </c>
      <c r="D295" s="19"/>
      <c r="E295" s="19"/>
      <c r="F295" s="19">
        <v>4.5</v>
      </c>
      <c r="G295" s="19">
        <v>3.5</v>
      </c>
      <c r="H295" s="19">
        <v>3</v>
      </c>
      <c r="I295" s="19">
        <v>4</v>
      </c>
      <c r="J295" s="19">
        <v>4</v>
      </c>
      <c r="K295" s="19">
        <v>3.5</v>
      </c>
      <c r="L295" s="19">
        <v>4</v>
      </c>
      <c r="M295" s="19">
        <v>3.5</v>
      </c>
      <c r="N295" s="19">
        <v>4.5</v>
      </c>
      <c r="O295" s="19">
        <v>3.5</v>
      </c>
      <c r="P295" s="19">
        <v>2</v>
      </c>
      <c r="Q295" s="19"/>
      <c r="R295" s="19">
        <v>3</v>
      </c>
      <c r="S295" s="19">
        <v>3</v>
      </c>
      <c r="T295" s="19">
        <v>2.5</v>
      </c>
      <c r="U295" s="19">
        <v>2.5</v>
      </c>
      <c r="V295" s="19">
        <v>4</v>
      </c>
      <c r="W295" s="19">
        <v>4</v>
      </c>
      <c r="X295" s="19">
        <v>4</v>
      </c>
      <c r="Y295" s="19">
        <v>4</v>
      </c>
      <c r="Z295" s="19">
        <v>2.5</v>
      </c>
      <c r="AA295" s="19">
        <v>4</v>
      </c>
      <c r="AB295" s="14">
        <v>3.5</v>
      </c>
      <c r="AC295" s="19">
        <v>4</v>
      </c>
      <c r="AD295" s="19">
        <v>3.5</v>
      </c>
      <c r="AE295" s="19">
        <v>2.5</v>
      </c>
      <c r="AF295" s="19">
        <v>2.5</v>
      </c>
      <c r="AG295" s="19">
        <v>3.5</v>
      </c>
      <c r="AH295" s="19">
        <v>3</v>
      </c>
      <c r="AI295" s="19">
        <v>3.5</v>
      </c>
      <c r="AJ295" s="19"/>
      <c r="AK295" s="14">
        <f t="shared" si="88"/>
        <v>99.5</v>
      </c>
      <c r="AL295" s="14">
        <v>35</v>
      </c>
      <c r="AM295" s="36">
        <f t="shared" si="89"/>
        <v>3482.5</v>
      </c>
      <c r="AN295" s="19">
        <v>0</v>
      </c>
      <c r="AO295" s="36">
        <v>100</v>
      </c>
      <c r="AP295" s="36">
        <v>100</v>
      </c>
      <c r="AQ295" s="41"/>
      <c r="AR295" s="19"/>
      <c r="AS295" s="19"/>
      <c r="AT295" s="19">
        <v>2300</v>
      </c>
      <c r="AU295" s="40">
        <f t="shared" si="96"/>
        <v>2599.5</v>
      </c>
      <c r="AV295" s="40">
        <f t="shared" si="91"/>
        <v>0</v>
      </c>
      <c r="AW295" s="40">
        <v>408.5</v>
      </c>
      <c r="AX295" s="40">
        <f t="shared" si="92"/>
        <v>99.5</v>
      </c>
      <c r="AY295" s="40">
        <f t="shared" si="93"/>
        <v>508</v>
      </c>
      <c r="AZ295" s="40">
        <f t="shared" si="99"/>
        <v>100</v>
      </c>
      <c r="BA295" s="40">
        <f t="shared" si="98"/>
        <v>100</v>
      </c>
      <c r="BB295" s="40">
        <f t="shared" si="94"/>
        <v>883</v>
      </c>
      <c r="BC295" s="19"/>
      <c r="BD295" s="44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  <c r="EC295" s="15"/>
      <c r="ED295" s="15"/>
      <c r="EE295" s="15"/>
      <c r="EF295" s="15"/>
      <c r="EG295" s="15"/>
      <c r="EH295" s="15"/>
      <c r="EI295" s="15"/>
      <c r="EJ295" s="15"/>
      <c r="EK295" s="15"/>
      <c r="EL295" s="15"/>
      <c r="EM295" s="15"/>
      <c r="EN295" s="15"/>
      <c r="EO295" s="15"/>
      <c r="EP295" s="15"/>
      <c r="EQ295" s="15"/>
      <c r="ER295" s="15"/>
      <c r="ES295" s="15"/>
      <c r="ET295" s="15"/>
      <c r="EU295" s="15"/>
      <c r="EV295" s="15"/>
      <c r="EW295" s="15"/>
      <c r="EX295" s="15"/>
      <c r="EY295" s="15"/>
      <c r="EZ295" s="15"/>
      <c r="FA295" s="15"/>
      <c r="FB295" s="15"/>
      <c r="FC295" s="15"/>
      <c r="FD295" s="15"/>
      <c r="FE295" s="15"/>
      <c r="FF295" s="15"/>
      <c r="FG295" s="15"/>
      <c r="FH295" s="15"/>
      <c r="FI295" s="15"/>
      <c r="FJ295" s="15"/>
      <c r="FK295" s="15"/>
      <c r="FL295" s="15"/>
      <c r="FM295" s="15"/>
      <c r="FN295" s="15"/>
      <c r="FO295" s="15"/>
      <c r="FP295" s="15"/>
      <c r="FQ295" s="15"/>
      <c r="FR295" s="15"/>
      <c r="FS295" s="15"/>
      <c r="FT295" s="15"/>
      <c r="FU295" s="15"/>
      <c r="FV295" s="15"/>
      <c r="FW295" s="15"/>
      <c r="FX295" s="15"/>
      <c r="FY295" s="15"/>
      <c r="FZ295" s="15"/>
      <c r="GA295" s="15"/>
      <c r="GB295" s="15"/>
      <c r="GC295" s="15"/>
      <c r="GD295" s="15"/>
      <c r="GE295" s="15"/>
      <c r="GF295" s="15"/>
      <c r="GG295" s="15"/>
      <c r="GH295" s="15"/>
      <c r="GI295" s="15"/>
      <c r="GJ295" s="15"/>
      <c r="GK295" s="15"/>
      <c r="GL295" s="15"/>
      <c r="GM295" s="15"/>
      <c r="GN295" s="15"/>
      <c r="GO295" s="15"/>
      <c r="GP295" s="15"/>
      <c r="GQ295" s="15"/>
      <c r="GR295" s="15"/>
      <c r="GS295" s="15"/>
      <c r="GT295" s="15"/>
      <c r="GU295" s="15"/>
      <c r="GV295" s="15"/>
      <c r="GW295" s="15"/>
      <c r="GX295" s="15"/>
      <c r="GY295" s="15"/>
      <c r="GZ295" s="15"/>
      <c r="HA295" s="15"/>
      <c r="HB295" s="15"/>
      <c r="HC295" s="15"/>
      <c r="HD295" s="15"/>
      <c r="HE295" s="15"/>
      <c r="HF295" s="15"/>
      <c r="HG295" s="15"/>
      <c r="HH295" s="15"/>
      <c r="HI295" s="15"/>
      <c r="HJ295" s="15"/>
      <c r="HK295" s="15"/>
      <c r="HL295" s="15"/>
      <c r="HM295" s="15"/>
      <c r="HN295" s="15"/>
      <c r="HO295" s="15"/>
      <c r="HP295" s="15"/>
      <c r="HQ295" s="15"/>
      <c r="HR295" s="15"/>
      <c r="HS295" s="15"/>
      <c r="HT295" s="15"/>
      <c r="HU295" s="15"/>
      <c r="HV295" s="15"/>
      <c r="HW295" s="15"/>
      <c r="HX295" s="15"/>
      <c r="HY295" s="15"/>
      <c r="HZ295" s="15"/>
      <c r="IA295" s="15"/>
      <c r="IB295" s="15"/>
      <c r="IC295" s="15"/>
      <c r="ID295" s="15"/>
      <c r="IE295" s="15"/>
      <c r="IF295" s="15"/>
      <c r="IG295" s="15"/>
      <c r="IH295" s="15"/>
      <c r="II295" s="15"/>
      <c r="IJ295" s="15"/>
      <c r="IK295" s="15"/>
      <c r="IL295" s="15"/>
      <c r="IM295" s="15"/>
      <c r="IN295" s="15"/>
      <c r="IO295" s="15"/>
      <c r="IP295" s="15"/>
      <c r="IQ295" s="15"/>
      <c r="IR295" s="15"/>
      <c r="IS295" s="15"/>
      <c r="IT295" s="15"/>
      <c r="IU295" s="15"/>
      <c r="IV295" s="15"/>
      <c r="IW295" s="15"/>
      <c r="IX295" s="15"/>
    </row>
    <row r="296" s="7" customFormat="1" ht="15.85" spans="1:258">
      <c r="A296" s="13">
        <v>75</v>
      </c>
      <c r="B296" s="19" t="s">
        <v>962</v>
      </c>
      <c r="C296" s="19" t="s">
        <v>36</v>
      </c>
      <c r="D296" s="19"/>
      <c r="E296" s="19">
        <v>702811602</v>
      </c>
      <c r="F296" s="19">
        <v>1</v>
      </c>
      <c r="G296" s="19">
        <v>2</v>
      </c>
      <c r="H296" s="19">
        <v>1</v>
      </c>
      <c r="I296" s="19">
        <v>1.5</v>
      </c>
      <c r="J296" s="19">
        <v>1</v>
      </c>
      <c r="K296" s="19"/>
      <c r="L296" s="19">
        <v>2.5</v>
      </c>
      <c r="M296" s="19">
        <v>2</v>
      </c>
      <c r="N296" s="19">
        <v>1.5</v>
      </c>
      <c r="O296" s="19">
        <v>2</v>
      </c>
      <c r="P296" s="19">
        <v>2</v>
      </c>
      <c r="Q296" s="19">
        <v>1.5</v>
      </c>
      <c r="R296" s="19">
        <v>2</v>
      </c>
      <c r="S296" s="19">
        <v>2</v>
      </c>
      <c r="T296" s="19">
        <v>1.5</v>
      </c>
      <c r="U296" s="19">
        <v>2</v>
      </c>
      <c r="V296" s="19">
        <v>2</v>
      </c>
      <c r="W296" s="19">
        <v>1.5</v>
      </c>
      <c r="X296" s="19">
        <v>1.5</v>
      </c>
      <c r="Y296" s="19">
        <v>2</v>
      </c>
      <c r="Z296" s="19">
        <v>2</v>
      </c>
      <c r="AA296" s="19"/>
      <c r="AB296" s="14">
        <v>1.5</v>
      </c>
      <c r="AC296" s="19">
        <v>1.5</v>
      </c>
      <c r="AD296" s="19"/>
      <c r="AE296" s="19">
        <v>1</v>
      </c>
      <c r="AF296" s="19">
        <v>2</v>
      </c>
      <c r="AG296" s="19">
        <v>2</v>
      </c>
      <c r="AH296" s="19">
        <v>2</v>
      </c>
      <c r="AI296" s="19">
        <v>2</v>
      </c>
      <c r="AJ296" s="19"/>
      <c r="AK296" s="14">
        <f t="shared" si="88"/>
        <v>46.5</v>
      </c>
      <c r="AL296" s="14">
        <v>35</v>
      </c>
      <c r="AM296" s="36">
        <f t="shared" si="89"/>
        <v>1627.5</v>
      </c>
      <c r="AN296" s="19">
        <v>0</v>
      </c>
      <c r="AO296" s="36">
        <v>100</v>
      </c>
      <c r="AP296" s="36">
        <v>100</v>
      </c>
      <c r="AQ296" s="41"/>
      <c r="AR296" s="19"/>
      <c r="AS296" s="19"/>
      <c r="AT296" s="19"/>
      <c r="AU296" s="40">
        <f t="shared" si="96"/>
        <v>246.5</v>
      </c>
      <c r="AV296" s="40">
        <f t="shared" si="91"/>
        <v>0</v>
      </c>
      <c r="AW296" s="40">
        <v>128.5</v>
      </c>
      <c r="AX296" s="40">
        <f t="shared" si="92"/>
        <v>46.5</v>
      </c>
      <c r="AY296" s="40">
        <f t="shared" si="93"/>
        <v>175</v>
      </c>
      <c r="AZ296" s="40">
        <f t="shared" si="99"/>
        <v>100</v>
      </c>
      <c r="BA296" s="40">
        <f t="shared" si="98"/>
        <v>100</v>
      </c>
      <c r="BB296" s="40">
        <f t="shared" si="94"/>
        <v>1381</v>
      </c>
      <c r="BC296" s="19"/>
      <c r="BD296" s="44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15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15"/>
      <c r="GR296" s="15"/>
      <c r="GS296" s="15"/>
      <c r="GT296" s="15"/>
      <c r="GU296" s="15"/>
      <c r="GV296" s="15"/>
      <c r="GW296" s="15"/>
      <c r="GX296" s="15"/>
      <c r="GY296" s="15"/>
      <c r="GZ296" s="15"/>
      <c r="HA296" s="15"/>
      <c r="HB296" s="15"/>
      <c r="HC296" s="15"/>
      <c r="HD296" s="15"/>
      <c r="HE296" s="15"/>
      <c r="HF296" s="15"/>
      <c r="HG296" s="15"/>
      <c r="HH296" s="15"/>
      <c r="HI296" s="15"/>
      <c r="HJ296" s="15"/>
      <c r="HK296" s="15"/>
      <c r="HL296" s="15"/>
      <c r="HM296" s="15"/>
      <c r="HN296" s="15"/>
      <c r="HO296" s="15"/>
      <c r="HP296" s="15"/>
      <c r="HQ296" s="15"/>
      <c r="HR296" s="15"/>
      <c r="HS296" s="15"/>
      <c r="HT296" s="15"/>
      <c r="HU296" s="15"/>
      <c r="HV296" s="15"/>
      <c r="HW296" s="15"/>
      <c r="HX296" s="15"/>
      <c r="HY296" s="15"/>
      <c r="HZ296" s="15"/>
      <c r="IA296" s="15"/>
      <c r="IB296" s="15"/>
      <c r="IC296" s="15"/>
      <c r="ID296" s="15"/>
      <c r="IE296" s="15"/>
      <c r="IF296" s="15"/>
      <c r="IG296" s="15"/>
      <c r="IH296" s="15"/>
      <c r="II296" s="15"/>
      <c r="IJ296" s="15"/>
      <c r="IK296" s="15"/>
      <c r="IL296" s="15"/>
      <c r="IM296" s="15"/>
      <c r="IN296" s="15"/>
      <c r="IO296" s="15"/>
      <c r="IP296" s="15"/>
      <c r="IQ296" s="15"/>
      <c r="IR296" s="15"/>
      <c r="IS296" s="15"/>
      <c r="IT296" s="15"/>
      <c r="IU296" s="15"/>
      <c r="IV296" s="15"/>
      <c r="IW296" s="15"/>
      <c r="IX296" s="15"/>
    </row>
    <row r="297" s="7" customFormat="1" ht="15.85" spans="1:258">
      <c r="A297" s="13">
        <v>76</v>
      </c>
      <c r="B297" s="19" t="s">
        <v>620</v>
      </c>
      <c r="C297" s="19" t="s">
        <v>36</v>
      </c>
      <c r="D297" s="19"/>
      <c r="E297" s="19"/>
      <c r="F297" s="19">
        <v>1.5</v>
      </c>
      <c r="G297" s="19">
        <v>2</v>
      </c>
      <c r="H297" s="19">
        <v>2</v>
      </c>
      <c r="I297" s="19">
        <v>2</v>
      </c>
      <c r="J297" s="19">
        <v>2</v>
      </c>
      <c r="K297" s="19">
        <v>2</v>
      </c>
      <c r="L297" s="19">
        <v>2</v>
      </c>
      <c r="M297" s="19">
        <v>2.5</v>
      </c>
      <c r="N297" s="19">
        <v>1.5</v>
      </c>
      <c r="O297" s="19"/>
      <c r="P297" s="19">
        <v>2</v>
      </c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4"/>
      <c r="AC297" s="19"/>
      <c r="AD297" s="19"/>
      <c r="AE297" s="19"/>
      <c r="AF297" s="19"/>
      <c r="AG297" s="19"/>
      <c r="AH297" s="19"/>
      <c r="AI297" s="19"/>
      <c r="AJ297" s="19"/>
      <c r="AK297" s="14">
        <f t="shared" si="88"/>
        <v>19.5</v>
      </c>
      <c r="AL297" s="14">
        <v>35</v>
      </c>
      <c r="AM297" s="36">
        <f t="shared" si="89"/>
        <v>682.5</v>
      </c>
      <c r="AN297" s="19"/>
      <c r="AO297" s="36">
        <v>100</v>
      </c>
      <c r="AP297" s="36">
        <v>100</v>
      </c>
      <c r="AQ297" s="41"/>
      <c r="AR297" s="19"/>
      <c r="AS297" s="19"/>
      <c r="AT297" s="19"/>
      <c r="AU297" s="40">
        <f t="shared" si="96"/>
        <v>219.5</v>
      </c>
      <c r="AV297" s="40">
        <f t="shared" si="91"/>
        <v>0</v>
      </c>
      <c r="AW297" s="40">
        <v>90.5</v>
      </c>
      <c r="AX297" s="40">
        <f t="shared" si="92"/>
        <v>19.5</v>
      </c>
      <c r="AY297" s="40">
        <f t="shared" si="93"/>
        <v>110</v>
      </c>
      <c r="AZ297" s="40">
        <f t="shared" si="99"/>
        <v>100</v>
      </c>
      <c r="BA297" s="40">
        <f t="shared" si="98"/>
        <v>100</v>
      </c>
      <c r="BB297" s="40">
        <f t="shared" si="94"/>
        <v>463</v>
      </c>
      <c r="BC297" s="19"/>
      <c r="BD297" s="44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  <c r="EC297" s="15"/>
      <c r="ED297" s="15"/>
      <c r="EE297" s="15"/>
      <c r="EF297" s="15"/>
      <c r="EG297" s="15"/>
      <c r="EH297" s="15"/>
      <c r="EI297" s="15"/>
      <c r="EJ297" s="15"/>
      <c r="EK297" s="15"/>
      <c r="EL297" s="15"/>
      <c r="EM297" s="15"/>
      <c r="EN297" s="15"/>
      <c r="EO297" s="15"/>
      <c r="EP297" s="15"/>
      <c r="EQ297" s="15"/>
      <c r="ER297" s="15"/>
      <c r="ES297" s="15"/>
      <c r="ET297" s="15"/>
      <c r="EU297" s="15"/>
      <c r="EV297" s="15"/>
      <c r="EW297" s="15"/>
      <c r="EX297" s="15"/>
      <c r="EY297" s="15"/>
      <c r="EZ297" s="15"/>
      <c r="FA297" s="15"/>
      <c r="FB297" s="15"/>
      <c r="FC297" s="15"/>
      <c r="FD297" s="15"/>
      <c r="FE297" s="15"/>
      <c r="FF297" s="15"/>
      <c r="FG297" s="15"/>
      <c r="FH297" s="15"/>
      <c r="FI297" s="15"/>
      <c r="FJ297" s="15"/>
      <c r="FK297" s="15"/>
      <c r="FL297" s="15"/>
      <c r="FM297" s="15"/>
      <c r="FN297" s="15"/>
      <c r="FO297" s="15"/>
      <c r="FP297" s="15"/>
      <c r="FQ297" s="15"/>
      <c r="FR297" s="15"/>
      <c r="FS297" s="15"/>
      <c r="FT297" s="15"/>
      <c r="FU297" s="15"/>
      <c r="FV297" s="15"/>
      <c r="FW297" s="15"/>
      <c r="FX297" s="15"/>
      <c r="FY297" s="15"/>
      <c r="FZ297" s="15"/>
      <c r="GA297" s="15"/>
      <c r="GB297" s="15"/>
      <c r="GC297" s="15"/>
      <c r="GD297" s="15"/>
      <c r="GE297" s="15"/>
      <c r="GF297" s="15"/>
      <c r="GG297" s="15"/>
      <c r="GH297" s="15"/>
      <c r="GI297" s="15"/>
      <c r="GJ297" s="15"/>
      <c r="GK297" s="15"/>
      <c r="GL297" s="15"/>
      <c r="GM297" s="15"/>
      <c r="GN297" s="15"/>
      <c r="GO297" s="15"/>
      <c r="GP297" s="15"/>
      <c r="GQ297" s="15"/>
      <c r="GR297" s="15"/>
      <c r="GS297" s="15"/>
      <c r="GT297" s="15"/>
      <c r="GU297" s="15"/>
      <c r="GV297" s="15"/>
      <c r="GW297" s="15"/>
      <c r="GX297" s="15"/>
      <c r="GY297" s="15"/>
      <c r="GZ297" s="15"/>
      <c r="HA297" s="15"/>
      <c r="HB297" s="15"/>
      <c r="HC297" s="15"/>
      <c r="HD297" s="15"/>
      <c r="HE297" s="15"/>
      <c r="HF297" s="15"/>
      <c r="HG297" s="15"/>
      <c r="HH297" s="15"/>
      <c r="HI297" s="15"/>
      <c r="HJ297" s="15"/>
      <c r="HK297" s="15"/>
      <c r="HL297" s="15"/>
      <c r="HM297" s="15"/>
      <c r="HN297" s="15"/>
      <c r="HO297" s="15"/>
      <c r="HP297" s="15"/>
      <c r="HQ297" s="15"/>
      <c r="HR297" s="15"/>
      <c r="HS297" s="15"/>
      <c r="HT297" s="15"/>
      <c r="HU297" s="15"/>
      <c r="HV297" s="15"/>
      <c r="HW297" s="15"/>
      <c r="HX297" s="15"/>
      <c r="HY297" s="15"/>
      <c r="HZ297" s="15"/>
      <c r="IA297" s="15"/>
      <c r="IB297" s="15"/>
      <c r="IC297" s="15"/>
      <c r="ID297" s="15"/>
      <c r="IE297" s="15"/>
      <c r="IF297" s="15"/>
      <c r="IG297" s="15"/>
      <c r="IH297" s="15"/>
      <c r="II297" s="15"/>
      <c r="IJ297" s="15"/>
      <c r="IK297" s="15"/>
      <c r="IL297" s="15"/>
      <c r="IM297" s="15"/>
      <c r="IN297" s="15"/>
      <c r="IO297" s="15"/>
      <c r="IP297" s="15"/>
      <c r="IQ297" s="15"/>
      <c r="IR297" s="15"/>
      <c r="IS297" s="15"/>
      <c r="IT297" s="15"/>
      <c r="IU297" s="15"/>
      <c r="IV297" s="15"/>
      <c r="IW297" s="15"/>
      <c r="IX297" s="15"/>
    </row>
    <row r="298" s="12" customFormat="1" ht="15.85" spans="1:258">
      <c r="A298" s="13">
        <v>78</v>
      </c>
      <c r="B298" s="19" t="s">
        <v>963</v>
      </c>
      <c r="C298" s="19" t="s">
        <v>36</v>
      </c>
      <c r="D298" s="19"/>
      <c r="E298" s="19">
        <v>788566460</v>
      </c>
      <c r="F298" s="19">
        <v>7</v>
      </c>
      <c r="G298" s="19">
        <v>6.5</v>
      </c>
      <c r="H298" s="19">
        <v>6</v>
      </c>
      <c r="I298" s="19">
        <v>6</v>
      </c>
      <c r="J298" s="19">
        <v>6</v>
      </c>
      <c r="K298" s="19">
        <v>7</v>
      </c>
      <c r="L298" s="19">
        <v>7.5</v>
      </c>
      <c r="M298" s="19">
        <v>7.5</v>
      </c>
      <c r="N298" s="19">
        <v>7.5</v>
      </c>
      <c r="O298" s="19">
        <v>8</v>
      </c>
      <c r="P298" s="14">
        <v>8</v>
      </c>
      <c r="Q298" s="19">
        <v>8</v>
      </c>
      <c r="R298" s="19">
        <v>7.5</v>
      </c>
      <c r="S298" s="19">
        <v>7</v>
      </c>
      <c r="T298" s="19">
        <v>7.5</v>
      </c>
      <c r="U298" s="19">
        <v>7.5</v>
      </c>
      <c r="V298" s="19">
        <v>8</v>
      </c>
      <c r="W298" s="19">
        <v>8</v>
      </c>
      <c r="X298" s="19">
        <v>8</v>
      </c>
      <c r="Y298" s="19">
        <v>7</v>
      </c>
      <c r="Z298" s="19">
        <v>8</v>
      </c>
      <c r="AA298" s="19">
        <v>8</v>
      </c>
      <c r="AB298" s="14">
        <v>8</v>
      </c>
      <c r="AC298" s="19">
        <v>8</v>
      </c>
      <c r="AD298" s="19">
        <v>8</v>
      </c>
      <c r="AE298" s="19">
        <v>8</v>
      </c>
      <c r="AF298" s="19">
        <v>8</v>
      </c>
      <c r="AG298" s="19">
        <v>8</v>
      </c>
      <c r="AH298" s="19">
        <v>7.5</v>
      </c>
      <c r="AI298" s="19">
        <v>8</v>
      </c>
      <c r="AJ298" s="19"/>
      <c r="AK298" s="14">
        <f t="shared" si="88"/>
        <v>225</v>
      </c>
      <c r="AL298" s="14">
        <v>35</v>
      </c>
      <c r="AM298" s="36">
        <f t="shared" si="89"/>
        <v>7875</v>
      </c>
      <c r="AN298" s="19"/>
      <c r="AO298" s="36">
        <v>100</v>
      </c>
      <c r="AP298" s="36">
        <v>100</v>
      </c>
      <c r="AQ298" s="41"/>
      <c r="AR298" s="19"/>
      <c r="AS298" s="19"/>
      <c r="AT298" s="19">
        <v>2300</v>
      </c>
      <c r="AU298" s="40">
        <f t="shared" si="96"/>
        <v>2725</v>
      </c>
      <c r="AV298" s="40">
        <f t="shared" si="91"/>
        <v>0</v>
      </c>
      <c r="AW298" s="40">
        <v>80.5</v>
      </c>
      <c r="AX298" s="40">
        <f t="shared" ref="AX298:AX329" si="100">AK298</f>
        <v>225</v>
      </c>
      <c r="AY298" s="40">
        <f t="shared" si="93"/>
        <v>305.5</v>
      </c>
      <c r="AZ298" s="40">
        <f t="shared" si="99"/>
        <v>100</v>
      </c>
      <c r="BA298" s="40">
        <f t="shared" si="98"/>
        <v>100</v>
      </c>
      <c r="BB298" s="40">
        <f t="shared" si="94"/>
        <v>5150</v>
      </c>
      <c r="BC298" s="19"/>
      <c r="BD298" s="44"/>
      <c r="BE298" s="7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15"/>
      <c r="GV298" s="15"/>
      <c r="GW298" s="15"/>
      <c r="GX298" s="15"/>
      <c r="GY298" s="15"/>
      <c r="GZ298" s="15"/>
      <c r="HA298" s="15"/>
      <c r="HB298" s="15"/>
      <c r="HC298" s="15"/>
      <c r="HD298" s="15"/>
      <c r="HE298" s="15"/>
      <c r="HF298" s="15"/>
      <c r="HG298" s="15"/>
      <c r="HH298" s="15"/>
      <c r="HI298" s="15"/>
      <c r="HJ298" s="15"/>
      <c r="HK298" s="15"/>
      <c r="HL298" s="15"/>
      <c r="HM298" s="15"/>
      <c r="HN298" s="15"/>
      <c r="HO298" s="15"/>
      <c r="HP298" s="15"/>
      <c r="HQ298" s="15"/>
      <c r="HR298" s="15"/>
      <c r="HS298" s="15"/>
      <c r="HT298" s="15"/>
      <c r="HU298" s="15"/>
      <c r="HV298" s="15"/>
      <c r="HW298" s="15"/>
      <c r="HX298" s="15"/>
      <c r="HY298" s="15"/>
      <c r="HZ298" s="15"/>
      <c r="IA298" s="15"/>
      <c r="IB298" s="15"/>
      <c r="IC298" s="15"/>
      <c r="ID298" s="15"/>
      <c r="IE298" s="15"/>
      <c r="IF298" s="15"/>
      <c r="IG298" s="15"/>
      <c r="IH298" s="15"/>
      <c r="II298" s="15"/>
      <c r="IJ298" s="15"/>
      <c r="IK298" s="15"/>
      <c r="IL298" s="15"/>
      <c r="IM298" s="15"/>
      <c r="IN298" s="15"/>
      <c r="IO298" s="15"/>
      <c r="IP298" s="15"/>
      <c r="IQ298" s="15"/>
      <c r="IR298" s="15"/>
      <c r="IS298" s="15"/>
      <c r="IT298" s="15"/>
      <c r="IU298" s="15"/>
      <c r="IV298" s="15"/>
      <c r="IW298" s="15"/>
      <c r="IX298" s="15"/>
    </row>
    <row r="299" s="11" customFormat="1" ht="15.85" spans="1:258">
      <c r="A299" s="13">
        <v>83</v>
      </c>
      <c r="B299" s="18" t="s">
        <v>967</v>
      </c>
      <c r="C299" s="19" t="s">
        <v>96</v>
      </c>
      <c r="D299" s="19"/>
      <c r="E299" s="19"/>
      <c r="F299" s="19"/>
      <c r="G299" s="19">
        <v>5.5</v>
      </c>
      <c r="H299" s="14">
        <v>5</v>
      </c>
      <c r="I299" s="19">
        <v>5</v>
      </c>
      <c r="J299" s="19">
        <v>5.5</v>
      </c>
      <c r="K299" s="19">
        <v>6</v>
      </c>
      <c r="L299" s="19">
        <v>6</v>
      </c>
      <c r="M299" s="19">
        <v>6.5</v>
      </c>
      <c r="N299" s="19">
        <v>6</v>
      </c>
      <c r="O299" s="19">
        <v>4.5</v>
      </c>
      <c r="P299" s="19">
        <v>5.5</v>
      </c>
      <c r="Q299" s="19">
        <v>4.5</v>
      </c>
      <c r="R299" s="19">
        <v>4.5</v>
      </c>
      <c r="S299" s="19">
        <v>5.5</v>
      </c>
      <c r="T299" s="19">
        <v>6</v>
      </c>
      <c r="U299" s="19">
        <v>6</v>
      </c>
      <c r="V299" s="19">
        <v>5</v>
      </c>
      <c r="W299" s="19">
        <v>5</v>
      </c>
      <c r="X299" s="19">
        <v>5</v>
      </c>
      <c r="Y299" s="19">
        <v>3</v>
      </c>
      <c r="Z299" s="19">
        <v>6</v>
      </c>
      <c r="AA299" s="19">
        <v>4</v>
      </c>
      <c r="AB299" s="14">
        <v>5</v>
      </c>
      <c r="AC299" s="19">
        <v>5</v>
      </c>
      <c r="AD299" s="19">
        <v>5</v>
      </c>
      <c r="AE299" s="19"/>
      <c r="AF299" s="19">
        <v>7</v>
      </c>
      <c r="AG299" s="14">
        <v>6</v>
      </c>
      <c r="AH299" s="19">
        <v>5</v>
      </c>
      <c r="AI299" s="19">
        <v>4</v>
      </c>
      <c r="AJ299" s="19"/>
      <c r="AK299" s="14">
        <f t="shared" si="88"/>
        <v>147</v>
      </c>
      <c r="AL299" s="14">
        <v>35</v>
      </c>
      <c r="AM299" s="36">
        <f t="shared" si="89"/>
        <v>5145</v>
      </c>
      <c r="AN299" s="19">
        <v>0</v>
      </c>
      <c r="AO299" s="36">
        <v>100</v>
      </c>
      <c r="AP299" s="36">
        <v>100</v>
      </c>
      <c r="AQ299" s="41"/>
      <c r="AR299" s="19"/>
      <c r="AS299" s="19"/>
      <c r="AT299" s="18"/>
      <c r="AU299" s="40">
        <f t="shared" si="96"/>
        <v>347</v>
      </c>
      <c r="AV299" s="40">
        <f t="shared" si="91"/>
        <v>0</v>
      </c>
      <c r="AW299" s="40">
        <v>1141.5</v>
      </c>
      <c r="AX299" s="40">
        <f t="shared" si="100"/>
        <v>147</v>
      </c>
      <c r="AY299" s="40">
        <f t="shared" si="93"/>
        <v>1288.5</v>
      </c>
      <c r="AZ299" s="40">
        <f t="shared" si="99"/>
        <v>100</v>
      </c>
      <c r="BA299" s="40">
        <f t="shared" si="98"/>
        <v>100</v>
      </c>
      <c r="BB299" s="40">
        <f t="shared" si="94"/>
        <v>4798</v>
      </c>
      <c r="BC299" s="19"/>
      <c r="BD299" s="44"/>
      <c r="BE299" s="7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  <c r="EC299" s="15"/>
      <c r="ED299" s="15"/>
      <c r="EE299" s="15"/>
      <c r="EF299" s="15"/>
      <c r="EG299" s="15"/>
      <c r="EH299" s="15"/>
      <c r="EI299" s="15"/>
      <c r="EJ299" s="15"/>
      <c r="EK299" s="15"/>
      <c r="EL299" s="15"/>
      <c r="EM299" s="15"/>
      <c r="EN299" s="15"/>
      <c r="EO299" s="15"/>
      <c r="EP299" s="15"/>
      <c r="EQ299" s="15"/>
      <c r="ER299" s="15"/>
      <c r="ES299" s="15"/>
      <c r="ET299" s="15"/>
      <c r="EU299" s="15"/>
      <c r="EV299" s="15"/>
      <c r="EW299" s="15"/>
      <c r="EX299" s="15"/>
      <c r="EY299" s="15"/>
      <c r="EZ299" s="15"/>
      <c r="FA299" s="15"/>
      <c r="FB299" s="15"/>
      <c r="FC299" s="15"/>
      <c r="FD299" s="15"/>
      <c r="FE299" s="15"/>
      <c r="FF299" s="15"/>
      <c r="FG299" s="15"/>
      <c r="FH299" s="15"/>
      <c r="FI299" s="15"/>
      <c r="FJ299" s="15"/>
      <c r="FK299" s="15"/>
      <c r="FL299" s="15"/>
      <c r="FM299" s="15"/>
      <c r="FN299" s="15"/>
      <c r="FO299" s="15"/>
      <c r="FP299" s="15"/>
      <c r="FQ299" s="15"/>
      <c r="FR299" s="15"/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  <c r="GE299" s="15"/>
      <c r="GF299" s="15"/>
      <c r="GG299" s="15"/>
      <c r="GH299" s="15"/>
      <c r="GI299" s="15"/>
      <c r="GJ299" s="15"/>
      <c r="GK299" s="15"/>
      <c r="GL299" s="15"/>
      <c r="GM299" s="15"/>
      <c r="GN299" s="15"/>
      <c r="GO299" s="15"/>
      <c r="GP299" s="15"/>
      <c r="GQ299" s="15"/>
      <c r="GR299" s="15"/>
      <c r="GS299" s="15"/>
      <c r="GT299" s="15"/>
      <c r="GU299" s="15"/>
      <c r="GV299" s="15"/>
      <c r="GW299" s="15"/>
      <c r="GX299" s="15"/>
      <c r="GY299" s="15"/>
      <c r="GZ299" s="15"/>
      <c r="HA299" s="15"/>
      <c r="HB299" s="15"/>
      <c r="HC299" s="15"/>
      <c r="HD299" s="15"/>
      <c r="HE299" s="15"/>
      <c r="HF299" s="15"/>
      <c r="HG299" s="15"/>
      <c r="HH299" s="15"/>
      <c r="HI299" s="15"/>
      <c r="HJ299" s="15"/>
      <c r="HK299" s="15"/>
      <c r="HL299" s="15"/>
      <c r="HM299" s="15"/>
      <c r="HN299" s="15"/>
      <c r="HO299" s="15"/>
      <c r="HP299" s="15"/>
      <c r="HQ299" s="15"/>
      <c r="HR299" s="15"/>
      <c r="HS299" s="15"/>
      <c r="HT299" s="15"/>
      <c r="HU299" s="15"/>
      <c r="HV299" s="15"/>
      <c r="HW299" s="15"/>
      <c r="HX299" s="15"/>
      <c r="HY299" s="15"/>
      <c r="HZ299" s="15"/>
      <c r="IA299" s="15"/>
      <c r="IB299" s="15"/>
      <c r="IC299" s="15"/>
      <c r="ID299" s="15"/>
      <c r="IE299" s="15"/>
      <c r="IF299" s="15"/>
      <c r="IG299" s="15"/>
      <c r="IH299" s="15"/>
      <c r="II299" s="15"/>
      <c r="IJ299" s="15"/>
      <c r="IK299" s="15"/>
      <c r="IL299" s="15"/>
      <c r="IM299" s="15"/>
      <c r="IN299" s="15"/>
      <c r="IO299" s="15"/>
      <c r="IP299" s="15"/>
      <c r="IQ299" s="15"/>
      <c r="IR299" s="15"/>
      <c r="IS299" s="15"/>
      <c r="IT299" s="15"/>
      <c r="IU299" s="15"/>
      <c r="IV299" s="15"/>
      <c r="IW299" s="15"/>
      <c r="IX299" s="15"/>
    </row>
    <row r="300" ht="15.85" spans="1:258">
      <c r="A300" s="13">
        <v>94</v>
      </c>
      <c r="B300" s="18" t="s">
        <v>968</v>
      </c>
      <c r="C300" s="19" t="s">
        <v>96</v>
      </c>
      <c r="D300" s="19"/>
      <c r="E300" s="19"/>
      <c r="F300" s="19"/>
      <c r="G300" s="14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4"/>
      <c r="AC300" s="19"/>
      <c r="AD300" s="19"/>
      <c r="AE300" s="19"/>
      <c r="AF300" s="19"/>
      <c r="AG300" s="14"/>
      <c r="AH300" s="19"/>
      <c r="AI300" s="19"/>
      <c r="AJ300" s="19"/>
      <c r="AK300" s="14">
        <f t="shared" si="88"/>
        <v>0</v>
      </c>
      <c r="AL300" s="14">
        <v>35</v>
      </c>
      <c r="AM300" s="36">
        <f t="shared" si="89"/>
        <v>0</v>
      </c>
      <c r="AN300" s="19">
        <v>0</v>
      </c>
      <c r="AO300" s="36">
        <v>0</v>
      </c>
      <c r="AP300" s="36">
        <v>0</v>
      </c>
      <c r="AQ300" s="41"/>
      <c r="AR300" s="19"/>
      <c r="AS300" s="19"/>
      <c r="AT300" s="18"/>
      <c r="AU300" s="40">
        <f t="shared" si="96"/>
        <v>0</v>
      </c>
      <c r="AV300" s="40">
        <f t="shared" si="91"/>
        <v>0</v>
      </c>
      <c r="AW300" s="40">
        <v>0</v>
      </c>
      <c r="AX300" s="40">
        <f t="shared" si="100"/>
        <v>0</v>
      </c>
      <c r="AY300" s="40">
        <f t="shared" si="93"/>
        <v>0</v>
      </c>
      <c r="AZ300" s="40">
        <v>1000</v>
      </c>
      <c r="BA300" s="40">
        <v>500</v>
      </c>
      <c r="BB300" s="40">
        <f t="shared" si="94"/>
        <v>0</v>
      </c>
      <c r="BC300" s="19"/>
      <c r="BD300" s="44"/>
      <c r="BE300" s="7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  <c r="EB300" s="15"/>
      <c r="EC300" s="15"/>
      <c r="ED300" s="15"/>
      <c r="EE300" s="15"/>
      <c r="EF300" s="15"/>
      <c r="EG300" s="15"/>
      <c r="EH300" s="15"/>
      <c r="EI300" s="15"/>
      <c r="EJ300" s="15"/>
      <c r="EK300" s="15"/>
      <c r="EL300" s="15"/>
      <c r="EM300" s="15"/>
      <c r="EN300" s="15"/>
      <c r="EO300" s="15"/>
      <c r="EP300" s="15"/>
      <c r="EQ300" s="15"/>
      <c r="ER300" s="15"/>
      <c r="ES300" s="15"/>
      <c r="ET300" s="15"/>
      <c r="EU300" s="15"/>
      <c r="EV300" s="15"/>
      <c r="EW300" s="15"/>
      <c r="EX300" s="15"/>
      <c r="EY300" s="15"/>
      <c r="EZ300" s="15"/>
      <c r="FA300" s="15"/>
      <c r="FB300" s="15"/>
      <c r="FC300" s="15"/>
      <c r="FD300" s="15"/>
      <c r="FE300" s="15"/>
      <c r="FF300" s="15"/>
      <c r="FG300" s="15"/>
      <c r="FH300" s="15"/>
      <c r="FI300" s="15"/>
      <c r="FJ300" s="15"/>
      <c r="FK300" s="15"/>
      <c r="FL300" s="15"/>
      <c r="FM300" s="15"/>
      <c r="FN300" s="15"/>
      <c r="FO300" s="15"/>
      <c r="FP300" s="15"/>
      <c r="FQ300" s="15"/>
      <c r="FR300" s="15"/>
      <c r="FS300" s="15"/>
      <c r="FT300" s="15"/>
      <c r="FU300" s="15"/>
      <c r="FV300" s="15"/>
      <c r="FW300" s="15"/>
      <c r="FX300" s="15"/>
      <c r="FY300" s="15"/>
      <c r="FZ300" s="15"/>
      <c r="GA300" s="15"/>
      <c r="GB300" s="15"/>
      <c r="GC300" s="15"/>
      <c r="GD300" s="15"/>
      <c r="GE300" s="15"/>
      <c r="GF300" s="15"/>
      <c r="GG300" s="15"/>
      <c r="GH300" s="15"/>
      <c r="GI300" s="15"/>
      <c r="GJ300" s="15"/>
      <c r="GK300" s="15"/>
      <c r="GL300" s="15"/>
      <c r="GM300" s="15"/>
      <c r="GN300" s="15"/>
      <c r="GO300" s="15"/>
      <c r="GP300" s="15"/>
      <c r="GQ300" s="15"/>
      <c r="GR300" s="15"/>
      <c r="GS300" s="15"/>
      <c r="GT300" s="15"/>
      <c r="GU300" s="15"/>
      <c r="GV300" s="15"/>
      <c r="GW300" s="15"/>
      <c r="GX300" s="15"/>
      <c r="GY300" s="15"/>
      <c r="GZ300" s="15"/>
      <c r="HA300" s="15"/>
      <c r="HB300" s="15"/>
      <c r="HC300" s="15"/>
      <c r="HD300" s="15"/>
      <c r="HE300" s="15"/>
      <c r="HF300" s="15"/>
      <c r="HG300" s="15"/>
      <c r="HH300" s="15"/>
      <c r="HI300" s="15"/>
      <c r="HJ300" s="15"/>
      <c r="HK300" s="15"/>
      <c r="HL300" s="15"/>
      <c r="HM300" s="15"/>
      <c r="HN300" s="15"/>
      <c r="HO300" s="15"/>
      <c r="HP300" s="15"/>
      <c r="HQ300" s="15"/>
      <c r="HR300" s="15"/>
      <c r="HS300" s="15"/>
      <c r="HT300" s="15"/>
      <c r="HU300" s="15"/>
      <c r="HV300" s="15"/>
      <c r="HW300" s="15"/>
      <c r="HX300" s="15"/>
      <c r="HY300" s="15"/>
      <c r="HZ300" s="15"/>
      <c r="IA300" s="15"/>
      <c r="IB300" s="15"/>
      <c r="IC300" s="15"/>
      <c r="ID300" s="15"/>
      <c r="IE300" s="15"/>
      <c r="IF300" s="15"/>
      <c r="IG300" s="15"/>
      <c r="IH300" s="15"/>
      <c r="II300" s="15"/>
      <c r="IJ300" s="15"/>
      <c r="IK300" s="15"/>
      <c r="IL300" s="15"/>
      <c r="IM300" s="15"/>
      <c r="IN300" s="15"/>
      <c r="IO300" s="15"/>
      <c r="IP300" s="15"/>
      <c r="IQ300" s="15"/>
      <c r="IR300" s="15"/>
      <c r="IS300" s="15"/>
      <c r="IT300" s="15"/>
      <c r="IU300" s="15"/>
      <c r="IV300" s="15"/>
      <c r="IW300" s="15"/>
      <c r="IX300" s="15"/>
    </row>
    <row r="301" ht="15.85" spans="1:258">
      <c r="A301" s="13">
        <v>97</v>
      </c>
      <c r="B301" s="18" t="s">
        <v>969</v>
      </c>
      <c r="C301" s="19" t="s">
        <v>96</v>
      </c>
      <c r="D301" s="19"/>
      <c r="E301" s="19"/>
      <c r="F301" s="19"/>
      <c r="G301" s="14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4"/>
      <c r="AC301" s="19"/>
      <c r="AD301" s="19"/>
      <c r="AE301" s="19"/>
      <c r="AF301" s="19"/>
      <c r="AG301" s="14"/>
      <c r="AH301" s="19"/>
      <c r="AI301" s="19"/>
      <c r="AJ301" s="19"/>
      <c r="AK301" s="14">
        <f t="shared" si="88"/>
        <v>0</v>
      </c>
      <c r="AL301" s="14">
        <v>35</v>
      </c>
      <c r="AM301" s="36">
        <f t="shared" si="89"/>
        <v>0</v>
      </c>
      <c r="AN301" s="19">
        <v>452</v>
      </c>
      <c r="AO301" s="36">
        <v>0</v>
      </c>
      <c r="AP301" s="36">
        <v>0</v>
      </c>
      <c r="AQ301" s="41"/>
      <c r="AR301" s="19"/>
      <c r="AS301" s="19"/>
      <c r="AT301" s="18"/>
      <c r="AU301" s="40">
        <f t="shared" si="96"/>
        <v>0</v>
      </c>
      <c r="AV301" s="40">
        <f t="shared" si="91"/>
        <v>452</v>
      </c>
      <c r="AW301" s="40">
        <v>861.5</v>
      </c>
      <c r="AX301" s="40">
        <f t="shared" si="100"/>
        <v>0</v>
      </c>
      <c r="AY301" s="40">
        <f t="shared" si="93"/>
        <v>861.5</v>
      </c>
      <c r="AZ301" s="40">
        <f t="shared" ref="AZ301:BA303" si="101">AO301</f>
        <v>0</v>
      </c>
      <c r="BA301" s="40">
        <f t="shared" si="101"/>
        <v>0</v>
      </c>
      <c r="BB301" s="40">
        <f t="shared" si="94"/>
        <v>0</v>
      </c>
      <c r="BC301" s="19"/>
      <c r="BD301" s="44"/>
      <c r="BE301" s="7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  <c r="EB301" s="15"/>
      <c r="EC301" s="15"/>
      <c r="ED301" s="15"/>
      <c r="EE301" s="15"/>
      <c r="EF301" s="15"/>
      <c r="EG301" s="15"/>
      <c r="EH301" s="15"/>
      <c r="EI301" s="15"/>
      <c r="EJ301" s="15"/>
      <c r="EK301" s="15"/>
      <c r="EL301" s="15"/>
      <c r="EM301" s="15"/>
      <c r="EN301" s="15"/>
      <c r="EO301" s="15"/>
      <c r="EP301" s="15"/>
      <c r="EQ301" s="15"/>
      <c r="ER301" s="15"/>
      <c r="ES301" s="15"/>
      <c r="ET301" s="15"/>
      <c r="EU301" s="15"/>
      <c r="EV301" s="15"/>
      <c r="EW301" s="15"/>
      <c r="EX301" s="15"/>
      <c r="EY301" s="15"/>
      <c r="EZ301" s="15"/>
      <c r="FA301" s="15"/>
      <c r="FB301" s="15"/>
      <c r="FC301" s="15"/>
      <c r="FD301" s="15"/>
      <c r="FE301" s="15"/>
      <c r="FF301" s="15"/>
      <c r="FG301" s="15"/>
      <c r="FH301" s="15"/>
      <c r="FI301" s="15"/>
      <c r="FJ301" s="15"/>
      <c r="FK301" s="15"/>
      <c r="FL301" s="15"/>
      <c r="FM301" s="15"/>
      <c r="FN301" s="15"/>
      <c r="FO301" s="15"/>
      <c r="FP301" s="15"/>
      <c r="FQ301" s="15"/>
      <c r="FR301" s="15"/>
      <c r="FS301" s="15"/>
      <c r="FT301" s="15"/>
      <c r="FU301" s="15"/>
      <c r="FV301" s="15"/>
      <c r="FW301" s="15"/>
      <c r="FX301" s="15"/>
      <c r="FY301" s="15"/>
      <c r="FZ301" s="15"/>
      <c r="GA301" s="15"/>
      <c r="GB301" s="15"/>
      <c r="GC301" s="15"/>
      <c r="GD301" s="15"/>
      <c r="GE301" s="15"/>
      <c r="GF301" s="15"/>
      <c r="GG301" s="15"/>
      <c r="GH301" s="15"/>
      <c r="GI301" s="15"/>
      <c r="GJ301" s="15"/>
      <c r="GK301" s="15"/>
      <c r="GL301" s="15"/>
      <c r="GM301" s="15"/>
      <c r="GN301" s="15"/>
      <c r="GO301" s="15"/>
      <c r="GP301" s="15"/>
      <c r="GQ301" s="15"/>
      <c r="GR301" s="15"/>
      <c r="GS301" s="15"/>
      <c r="GT301" s="15"/>
      <c r="GU301" s="15"/>
      <c r="GV301" s="15"/>
      <c r="GW301" s="15"/>
      <c r="GX301" s="15"/>
      <c r="GY301" s="15"/>
      <c r="GZ301" s="15"/>
      <c r="HA301" s="15"/>
      <c r="HB301" s="15"/>
      <c r="HC301" s="15"/>
      <c r="HD301" s="15"/>
      <c r="HE301" s="15"/>
      <c r="HF301" s="15"/>
      <c r="HG301" s="15"/>
      <c r="HH301" s="15"/>
      <c r="HI301" s="15"/>
      <c r="HJ301" s="15"/>
      <c r="HK301" s="15"/>
      <c r="HL301" s="15"/>
      <c r="HM301" s="15"/>
      <c r="HN301" s="15"/>
      <c r="HO301" s="15"/>
      <c r="HP301" s="15"/>
      <c r="HQ301" s="15"/>
      <c r="HR301" s="15"/>
      <c r="HS301" s="15"/>
      <c r="HT301" s="15"/>
      <c r="HU301" s="15"/>
      <c r="HV301" s="15"/>
      <c r="HW301" s="15"/>
      <c r="HX301" s="15"/>
      <c r="HY301" s="15"/>
      <c r="HZ301" s="15"/>
      <c r="IA301" s="15"/>
      <c r="IB301" s="15"/>
      <c r="IC301" s="15"/>
      <c r="ID301" s="15"/>
      <c r="IE301" s="15"/>
      <c r="IF301" s="15"/>
      <c r="IG301" s="15"/>
      <c r="IH301" s="15"/>
      <c r="II301" s="15"/>
      <c r="IJ301" s="15"/>
      <c r="IK301" s="15"/>
      <c r="IL301" s="15"/>
      <c r="IM301" s="15"/>
      <c r="IN301" s="15"/>
      <c r="IO301" s="15"/>
      <c r="IP301" s="15"/>
      <c r="IQ301" s="15"/>
      <c r="IR301" s="15"/>
      <c r="IS301" s="15"/>
      <c r="IT301" s="15"/>
      <c r="IU301" s="15"/>
      <c r="IV301" s="15"/>
      <c r="IW301" s="15"/>
      <c r="IX301" s="15"/>
    </row>
    <row r="302" s="9" customFormat="1" ht="15.85" spans="1:258">
      <c r="A302" s="13">
        <v>98</v>
      </c>
      <c r="B302" s="18" t="s">
        <v>970</v>
      </c>
      <c r="C302" s="19" t="s">
        <v>96</v>
      </c>
      <c r="D302" s="19"/>
      <c r="E302" s="19"/>
      <c r="F302" s="19"/>
      <c r="G302" s="14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4"/>
      <c r="AC302" s="19"/>
      <c r="AD302" s="19"/>
      <c r="AE302" s="19"/>
      <c r="AF302" s="19"/>
      <c r="AG302" s="14"/>
      <c r="AH302" s="19"/>
      <c r="AI302" s="19"/>
      <c r="AJ302" s="19"/>
      <c r="AK302" s="14">
        <f t="shared" si="88"/>
        <v>0</v>
      </c>
      <c r="AL302" s="14">
        <v>35</v>
      </c>
      <c r="AM302" s="36">
        <f t="shared" si="89"/>
        <v>0</v>
      </c>
      <c r="AN302" s="19">
        <v>0</v>
      </c>
      <c r="AO302" s="36">
        <v>0</v>
      </c>
      <c r="AP302" s="36">
        <v>0</v>
      </c>
      <c r="AQ302" s="41"/>
      <c r="AR302" s="19"/>
      <c r="AS302" s="19"/>
      <c r="AT302" s="19"/>
      <c r="AU302" s="40">
        <f t="shared" si="96"/>
        <v>0</v>
      </c>
      <c r="AV302" s="40">
        <f t="shared" si="91"/>
        <v>0</v>
      </c>
      <c r="AW302" s="40">
        <v>4</v>
      </c>
      <c r="AX302" s="40">
        <f t="shared" si="100"/>
        <v>0</v>
      </c>
      <c r="AY302" s="40">
        <f t="shared" si="93"/>
        <v>4</v>
      </c>
      <c r="AZ302" s="40">
        <f t="shared" si="101"/>
        <v>0</v>
      </c>
      <c r="BA302" s="40">
        <f t="shared" si="101"/>
        <v>0</v>
      </c>
      <c r="BB302" s="40">
        <f t="shared" si="94"/>
        <v>0</v>
      </c>
      <c r="BC302" s="45"/>
      <c r="BD302" s="44"/>
      <c r="BE302" s="7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  <c r="EB302" s="15"/>
      <c r="EC302" s="15"/>
      <c r="ED302" s="15"/>
      <c r="EE302" s="15"/>
      <c r="EF302" s="15"/>
      <c r="EG302" s="15"/>
      <c r="EH302" s="15"/>
      <c r="EI302" s="15"/>
      <c r="EJ302" s="15"/>
      <c r="EK302" s="15"/>
      <c r="EL302" s="15"/>
      <c r="EM302" s="15"/>
      <c r="EN302" s="15"/>
      <c r="EO302" s="15"/>
      <c r="EP302" s="15"/>
      <c r="EQ302" s="15"/>
      <c r="ER302" s="15"/>
      <c r="ES302" s="15"/>
      <c r="ET302" s="15"/>
      <c r="EU302" s="15"/>
      <c r="EV302" s="15"/>
      <c r="EW302" s="15"/>
      <c r="EX302" s="15"/>
      <c r="EY302" s="15"/>
      <c r="EZ302" s="15"/>
      <c r="FA302" s="15"/>
      <c r="FB302" s="15"/>
      <c r="FC302" s="15"/>
      <c r="FD302" s="15"/>
      <c r="FE302" s="15"/>
      <c r="FF302" s="15"/>
      <c r="FG302" s="15"/>
      <c r="FH302" s="15"/>
      <c r="FI302" s="15"/>
      <c r="FJ302" s="15"/>
      <c r="FK302" s="15"/>
      <c r="FL302" s="15"/>
      <c r="FM302" s="15"/>
      <c r="FN302" s="15"/>
      <c r="FO302" s="15"/>
      <c r="FP302" s="15"/>
      <c r="FQ302" s="15"/>
      <c r="FR302" s="15"/>
      <c r="FS302" s="15"/>
      <c r="FT302" s="15"/>
      <c r="FU302" s="15"/>
      <c r="FV302" s="15"/>
      <c r="FW302" s="15"/>
      <c r="FX302" s="15"/>
      <c r="FY302" s="15"/>
      <c r="FZ302" s="15"/>
      <c r="GA302" s="15"/>
      <c r="GB302" s="15"/>
      <c r="GC302" s="15"/>
      <c r="GD302" s="15"/>
      <c r="GE302" s="15"/>
      <c r="GF302" s="15"/>
      <c r="GG302" s="15"/>
      <c r="GH302" s="15"/>
      <c r="GI302" s="15"/>
      <c r="GJ302" s="15"/>
      <c r="GK302" s="15"/>
      <c r="GL302" s="15"/>
      <c r="GM302" s="15"/>
      <c r="GN302" s="15"/>
      <c r="GO302" s="15"/>
      <c r="GP302" s="15"/>
      <c r="GQ302" s="15"/>
      <c r="GR302" s="15"/>
      <c r="GS302" s="15"/>
      <c r="GT302" s="15"/>
      <c r="GU302" s="15"/>
      <c r="GV302" s="15"/>
      <c r="GW302" s="15"/>
      <c r="GX302" s="15"/>
      <c r="GY302" s="15"/>
      <c r="GZ302" s="15"/>
      <c r="HA302" s="15"/>
      <c r="HB302" s="15"/>
      <c r="HC302" s="15"/>
      <c r="HD302" s="15"/>
      <c r="HE302" s="15"/>
      <c r="HF302" s="15"/>
      <c r="HG302" s="15"/>
      <c r="HH302" s="15"/>
      <c r="HI302" s="15"/>
      <c r="HJ302" s="15"/>
      <c r="HK302" s="15"/>
      <c r="HL302" s="15"/>
      <c r="HM302" s="15"/>
      <c r="HN302" s="15"/>
      <c r="HO302" s="15"/>
      <c r="HP302" s="15"/>
      <c r="HQ302" s="15"/>
      <c r="HR302" s="15"/>
      <c r="HS302" s="15"/>
      <c r="HT302" s="15"/>
      <c r="HU302" s="15"/>
      <c r="HV302" s="15"/>
      <c r="HW302" s="15"/>
      <c r="HX302" s="15"/>
      <c r="HY302" s="15"/>
      <c r="HZ302" s="15"/>
      <c r="IA302" s="15"/>
      <c r="IB302" s="15"/>
      <c r="IC302" s="15"/>
      <c r="ID302" s="15"/>
      <c r="IE302" s="15"/>
      <c r="IF302" s="15"/>
      <c r="IG302" s="15"/>
      <c r="IH302" s="15"/>
      <c r="II302" s="15"/>
      <c r="IJ302" s="15"/>
      <c r="IK302" s="15"/>
      <c r="IL302" s="15"/>
      <c r="IM302" s="15"/>
      <c r="IN302" s="15"/>
      <c r="IO302" s="15"/>
      <c r="IP302" s="15"/>
      <c r="IQ302" s="15"/>
      <c r="IR302" s="15"/>
      <c r="IS302" s="15"/>
      <c r="IT302" s="15"/>
      <c r="IU302" s="15"/>
      <c r="IV302" s="15"/>
      <c r="IW302" s="15"/>
      <c r="IX302" s="15"/>
    </row>
    <row r="303" ht="15.85" spans="1:258">
      <c r="A303" s="13">
        <v>100</v>
      </c>
      <c r="B303" s="55" t="s">
        <v>971</v>
      </c>
      <c r="C303" s="27" t="s">
        <v>96</v>
      </c>
      <c r="D303" s="27"/>
      <c r="E303" s="27"/>
      <c r="F303" s="27"/>
      <c r="G303" s="16"/>
      <c r="H303" s="27"/>
      <c r="I303" s="27"/>
      <c r="J303" s="27"/>
      <c r="K303" s="27"/>
      <c r="L303" s="27"/>
      <c r="M303" s="27"/>
      <c r="N303" s="27"/>
      <c r="O303" s="27"/>
      <c r="P303" s="27">
        <v>1</v>
      </c>
      <c r="Q303" s="27">
        <v>1</v>
      </c>
      <c r="R303" s="27">
        <v>1</v>
      </c>
      <c r="S303" s="27"/>
      <c r="T303" s="27">
        <v>1</v>
      </c>
      <c r="U303" s="27">
        <v>1</v>
      </c>
      <c r="V303" s="27">
        <v>1</v>
      </c>
      <c r="W303" s="27"/>
      <c r="X303" s="27"/>
      <c r="Y303" s="27">
        <v>1</v>
      </c>
      <c r="Z303" s="27">
        <v>1</v>
      </c>
      <c r="AA303" s="27">
        <v>1</v>
      </c>
      <c r="AB303" s="16">
        <v>1</v>
      </c>
      <c r="AC303" s="27">
        <v>1</v>
      </c>
      <c r="AD303" s="27"/>
      <c r="AE303" s="27">
        <v>1</v>
      </c>
      <c r="AF303" s="27">
        <v>1</v>
      </c>
      <c r="AG303" s="16">
        <v>1</v>
      </c>
      <c r="AH303" s="27">
        <v>1</v>
      </c>
      <c r="AI303" s="27">
        <v>1</v>
      </c>
      <c r="AJ303" s="27"/>
      <c r="AK303" s="16">
        <f t="shared" si="88"/>
        <v>16</v>
      </c>
      <c r="AL303" s="16">
        <v>35</v>
      </c>
      <c r="AM303" s="37">
        <f t="shared" si="89"/>
        <v>560</v>
      </c>
      <c r="AN303" s="27">
        <v>0</v>
      </c>
      <c r="AO303" s="36">
        <v>100</v>
      </c>
      <c r="AP303" s="36">
        <v>100</v>
      </c>
      <c r="AQ303" s="42"/>
      <c r="AR303" s="27"/>
      <c r="AS303" s="27"/>
      <c r="AT303" s="27"/>
      <c r="AU303" s="40">
        <f t="shared" si="96"/>
        <v>216</v>
      </c>
      <c r="AV303" s="43">
        <f t="shared" si="91"/>
        <v>0</v>
      </c>
      <c r="AW303" s="43">
        <v>101.5</v>
      </c>
      <c r="AX303" s="43">
        <f t="shared" si="100"/>
        <v>16</v>
      </c>
      <c r="AY303" s="43">
        <f t="shared" si="93"/>
        <v>117.5</v>
      </c>
      <c r="AZ303" s="40">
        <f t="shared" si="101"/>
        <v>100</v>
      </c>
      <c r="BA303" s="40">
        <f t="shared" si="101"/>
        <v>100</v>
      </c>
      <c r="BB303" s="43">
        <f t="shared" si="94"/>
        <v>344</v>
      </c>
      <c r="BC303" s="27"/>
      <c r="BD303" s="44"/>
      <c r="BE303" s="12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ht="15.85" spans="1:258">
      <c r="A304" s="13">
        <v>105</v>
      </c>
      <c r="B304" s="18" t="s">
        <v>972</v>
      </c>
      <c r="C304" s="19" t="s">
        <v>96</v>
      </c>
      <c r="D304" s="19">
        <v>13253435</v>
      </c>
      <c r="E304" s="19" t="s">
        <v>1161</v>
      </c>
      <c r="F304" s="19"/>
      <c r="G304" s="14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4"/>
      <c r="AC304" s="19"/>
      <c r="AD304" s="19"/>
      <c r="AE304" s="19"/>
      <c r="AF304" s="19"/>
      <c r="AG304" s="14"/>
      <c r="AH304" s="19"/>
      <c r="AI304" s="19"/>
      <c r="AJ304" s="19"/>
      <c r="AK304" s="14">
        <f t="shared" si="88"/>
        <v>0</v>
      </c>
      <c r="AL304" s="14">
        <v>35</v>
      </c>
      <c r="AM304" s="36">
        <f t="shared" si="89"/>
        <v>0</v>
      </c>
      <c r="AN304" s="19">
        <v>0</v>
      </c>
      <c r="AO304" s="36">
        <v>0</v>
      </c>
      <c r="AP304" s="36">
        <v>0</v>
      </c>
      <c r="AQ304" s="41"/>
      <c r="AR304" s="19"/>
      <c r="AS304" s="19"/>
      <c r="AT304" s="18"/>
      <c r="AU304" s="40">
        <f t="shared" si="96"/>
        <v>0</v>
      </c>
      <c r="AV304" s="40">
        <f t="shared" si="91"/>
        <v>0</v>
      </c>
      <c r="AW304" s="40">
        <v>45</v>
      </c>
      <c r="AX304" s="40">
        <f t="shared" si="100"/>
        <v>0</v>
      </c>
      <c r="AY304" s="40">
        <f t="shared" si="93"/>
        <v>45</v>
      </c>
      <c r="AZ304" s="40">
        <v>900</v>
      </c>
      <c r="BA304" s="40">
        <f>AP304</f>
        <v>0</v>
      </c>
      <c r="BB304" s="40">
        <f t="shared" si="94"/>
        <v>0</v>
      </c>
      <c r="BC304" s="19"/>
      <c r="BD304" s="44"/>
      <c r="BE304" s="7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15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15"/>
      <c r="GV304" s="15"/>
      <c r="GW304" s="15"/>
      <c r="GX304" s="15"/>
      <c r="GY304" s="15"/>
      <c r="GZ304" s="15"/>
      <c r="HA304" s="15"/>
      <c r="HB304" s="15"/>
      <c r="HC304" s="15"/>
      <c r="HD304" s="15"/>
      <c r="HE304" s="15"/>
      <c r="HF304" s="15"/>
      <c r="HG304" s="15"/>
      <c r="HH304" s="15"/>
      <c r="HI304" s="15"/>
      <c r="HJ304" s="15"/>
      <c r="HK304" s="15"/>
      <c r="HL304" s="15"/>
      <c r="HM304" s="15"/>
      <c r="HN304" s="15"/>
      <c r="HO304" s="15"/>
      <c r="HP304" s="15"/>
      <c r="HQ304" s="15"/>
      <c r="HR304" s="15"/>
      <c r="HS304" s="15"/>
      <c r="HT304" s="15"/>
      <c r="HU304" s="15"/>
      <c r="HV304" s="15"/>
      <c r="HW304" s="15"/>
      <c r="HX304" s="15"/>
      <c r="HY304" s="15"/>
      <c r="HZ304" s="15"/>
      <c r="IA304" s="15"/>
      <c r="IB304" s="15"/>
      <c r="IC304" s="15"/>
      <c r="ID304" s="15"/>
      <c r="IE304" s="15"/>
      <c r="IF304" s="15"/>
      <c r="IG304" s="15"/>
      <c r="IH304" s="15"/>
      <c r="II304" s="15"/>
      <c r="IJ304" s="15"/>
      <c r="IK304" s="15"/>
      <c r="IL304" s="15"/>
      <c r="IM304" s="15"/>
      <c r="IN304" s="15"/>
      <c r="IO304" s="15"/>
      <c r="IP304" s="15"/>
      <c r="IQ304" s="15"/>
      <c r="IR304" s="15"/>
      <c r="IS304" s="15"/>
      <c r="IT304" s="15"/>
      <c r="IU304" s="15"/>
      <c r="IV304" s="15"/>
      <c r="IW304" s="15"/>
      <c r="IX304" s="15"/>
    </row>
    <row r="305" ht="15.85" spans="1:258">
      <c r="A305" s="13">
        <v>106</v>
      </c>
      <c r="B305" s="18" t="s">
        <v>973</v>
      </c>
      <c r="C305" s="19" t="s">
        <v>96</v>
      </c>
      <c r="D305" s="19"/>
      <c r="E305" s="19"/>
      <c r="F305" s="19"/>
      <c r="G305" s="14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4"/>
      <c r="AC305" s="19"/>
      <c r="AD305" s="19"/>
      <c r="AE305" s="19"/>
      <c r="AF305" s="19"/>
      <c r="AG305" s="14"/>
      <c r="AH305" s="19"/>
      <c r="AI305" s="19"/>
      <c r="AJ305" s="19"/>
      <c r="AK305" s="14">
        <f t="shared" si="88"/>
        <v>0</v>
      </c>
      <c r="AL305" s="14">
        <v>35</v>
      </c>
      <c r="AM305" s="36">
        <f t="shared" si="89"/>
        <v>0</v>
      </c>
      <c r="AN305" s="19">
        <v>0</v>
      </c>
      <c r="AO305" s="36">
        <v>0</v>
      </c>
      <c r="AP305" s="36">
        <v>0</v>
      </c>
      <c r="AQ305" s="41"/>
      <c r="AR305" s="19"/>
      <c r="AS305" s="19"/>
      <c r="AT305" s="18"/>
      <c r="AU305" s="40">
        <f t="shared" si="96"/>
        <v>0</v>
      </c>
      <c r="AV305" s="40">
        <f t="shared" si="91"/>
        <v>0</v>
      </c>
      <c r="AW305" s="40">
        <v>11</v>
      </c>
      <c r="AX305" s="40">
        <f t="shared" si="100"/>
        <v>0</v>
      </c>
      <c r="AY305" s="40">
        <f t="shared" si="93"/>
        <v>11</v>
      </c>
      <c r="AZ305" s="40">
        <f>AO305</f>
        <v>0</v>
      </c>
      <c r="BA305" s="40">
        <f>AP305</f>
        <v>0</v>
      </c>
      <c r="BB305" s="40">
        <f t="shared" si="94"/>
        <v>0</v>
      </c>
      <c r="BC305" s="19"/>
      <c r="BD305" s="44"/>
      <c r="BE305" s="7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/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/>
      <c r="FK305" s="15"/>
      <c r="FL305" s="15"/>
      <c r="FM305" s="15"/>
      <c r="FN305" s="15"/>
      <c r="FO305" s="15"/>
      <c r="FP305" s="15"/>
      <c r="FQ305" s="15"/>
      <c r="FR305" s="15"/>
      <c r="FS305" s="15"/>
      <c r="FT305" s="15"/>
      <c r="FU305" s="15"/>
      <c r="FV305" s="15"/>
      <c r="FW305" s="15"/>
      <c r="FX305" s="15"/>
      <c r="FY305" s="15"/>
      <c r="FZ305" s="15"/>
      <c r="GA305" s="15"/>
      <c r="GB305" s="15"/>
      <c r="GC305" s="15"/>
      <c r="GD305" s="15"/>
      <c r="GE305" s="15"/>
      <c r="GF305" s="15"/>
      <c r="GG305" s="15"/>
      <c r="GH305" s="15"/>
      <c r="GI305" s="15"/>
      <c r="GJ305" s="15"/>
      <c r="GK305" s="15"/>
      <c r="GL305" s="15"/>
      <c r="GM305" s="15"/>
      <c r="GN305" s="15"/>
      <c r="GO305" s="15"/>
      <c r="GP305" s="15"/>
      <c r="GQ305" s="15"/>
      <c r="GR305" s="15"/>
      <c r="GS305" s="15"/>
      <c r="GT305" s="15"/>
      <c r="GU305" s="15"/>
      <c r="GV305" s="15"/>
      <c r="GW305" s="15"/>
      <c r="GX305" s="15"/>
      <c r="GY305" s="15"/>
      <c r="GZ305" s="15"/>
      <c r="HA305" s="15"/>
      <c r="HB305" s="15"/>
      <c r="HC305" s="15"/>
      <c r="HD305" s="15"/>
      <c r="HE305" s="15"/>
      <c r="HF305" s="15"/>
      <c r="HG305" s="15"/>
      <c r="HH305" s="15"/>
      <c r="HI305" s="15"/>
      <c r="HJ305" s="15"/>
      <c r="HK305" s="15"/>
      <c r="HL305" s="15"/>
      <c r="HM305" s="15"/>
      <c r="HN305" s="15"/>
      <c r="HO305" s="15"/>
      <c r="HP305" s="15"/>
      <c r="HQ305" s="15"/>
      <c r="HR305" s="15"/>
      <c r="HS305" s="15"/>
      <c r="HT305" s="15"/>
      <c r="HU305" s="15"/>
      <c r="HV305" s="15"/>
      <c r="HW305" s="15"/>
      <c r="HX305" s="15"/>
      <c r="HY305" s="15"/>
      <c r="HZ305" s="15"/>
      <c r="IA305" s="15"/>
      <c r="IB305" s="15"/>
      <c r="IC305" s="15"/>
      <c r="ID305" s="15"/>
      <c r="IE305" s="15"/>
      <c r="IF305" s="15"/>
      <c r="IG305" s="15"/>
      <c r="IH305" s="15"/>
      <c r="II305" s="15"/>
      <c r="IJ305" s="15"/>
      <c r="IK305" s="15"/>
      <c r="IL305" s="15"/>
      <c r="IM305" s="15"/>
      <c r="IN305" s="15"/>
      <c r="IO305" s="15"/>
      <c r="IP305" s="15"/>
      <c r="IQ305" s="15"/>
      <c r="IR305" s="15"/>
      <c r="IS305" s="15"/>
      <c r="IT305" s="15"/>
      <c r="IU305" s="15"/>
      <c r="IV305" s="15"/>
      <c r="IW305" s="15"/>
      <c r="IX305" s="15"/>
    </row>
    <row r="306" ht="15.85" spans="1:258">
      <c r="A306" s="13">
        <v>107</v>
      </c>
      <c r="B306" s="18" t="s">
        <v>974</v>
      </c>
      <c r="C306" s="19" t="s">
        <v>96</v>
      </c>
      <c r="D306" s="19"/>
      <c r="E306" s="19"/>
      <c r="F306" s="19">
        <v>1</v>
      </c>
      <c r="G306" s="14">
        <v>1</v>
      </c>
      <c r="H306" s="19"/>
      <c r="I306" s="19">
        <v>1</v>
      </c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4"/>
      <c r="AC306" s="19"/>
      <c r="AD306" s="19"/>
      <c r="AE306" s="19"/>
      <c r="AF306" s="19"/>
      <c r="AG306" s="14"/>
      <c r="AH306" s="19"/>
      <c r="AI306" s="19"/>
      <c r="AJ306" s="19"/>
      <c r="AK306" s="14">
        <f t="shared" si="88"/>
        <v>3</v>
      </c>
      <c r="AL306" s="14">
        <v>35</v>
      </c>
      <c r="AM306" s="36">
        <f t="shared" si="89"/>
        <v>105</v>
      </c>
      <c r="AN306" s="19">
        <v>0</v>
      </c>
      <c r="AO306" s="36">
        <v>0</v>
      </c>
      <c r="AP306" s="36">
        <v>0</v>
      </c>
      <c r="AQ306" s="41"/>
      <c r="AR306" s="19"/>
      <c r="AS306" s="19"/>
      <c r="AT306" s="18"/>
      <c r="AU306" s="40">
        <f t="shared" si="96"/>
        <v>3</v>
      </c>
      <c r="AV306" s="40">
        <f t="shared" si="91"/>
        <v>0</v>
      </c>
      <c r="AW306" s="40">
        <v>237</v>
      </c>
      <c r="AX306" s="40">
        <f t="shared" si="100"/>
        <v>3</v>
      </c>
      <c r="AY306" s="40">
        <f t="shared" si="93"/>
        <v>240</v>
      </c>
      <c r="AZ306" s="40">
        <v>1000</v>
      </c>
      <c r="BA306" s="40">
        <v>100</v>
      </c>
      <c r="BB306" s="40">
        <f t="shared" si="94"/>
        <v>102</v>
      </c>
      <c r="BC306" s="19"/>
      <c r="BD306" s="44"/>
      <c r="BE306" s="7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  <c r="EB306" s="15"/>
      <c r="EC306" s="15"/>
      <c r="ED306" s="15"/>
      <c r="EE306" s="15"/>
      <c r="EF306" s="15"/>
      <c r="EG306" s="15"/>
      <c r="EH306" s="15"/>
      <c r="EI306" s="15"/>
      <c r="EJ306" s="15"/>
      <c r="EK306" s="15"/>
      <c r="EL306" s="15"/>
      <c r="EM306" s="15"/>
      <c r="EN306" s="15"/>
      <c r="EO306" s="15"/>
      <c r="EP306" s="15"/>
      <c r="EQ306" s="15"/>
      <c r="ER306" s="15"/>
      <c r="ES306" s="15"/>
      <c r="ET306" s="15"/>
      <c r="EU306" s="15"/>
      <c r="EV306" s="15"/>
      <c r="EW306" s="15"/>
      <c r="EX306" s="15"/>
      <c r="EY306" s="15"/>
      <c r="EZ306" s="15"/>
      <c r="FA306" s="15"/>
      <c r="FB306" s="15"/>
      <c r="FC306" s="15"/>
      <c r="FD306" s="15"/>
      <c r="FE306" s="15"/>
      <c r="FF306" s="15"/>
      <c r="FG306" s="15"/>
      <c r="FH306" s="15"/>
      <c r="FI306" s="15"/>
      <c r="FJ306" s="15"/>
      <c r="FK306" s="15"/>
      <c r="FL306" s="15"/>
      <c r="FM306" s="15"/>
      <c r="FN306" s="15"/>
      <c r="FO306" s="15"/>
      <c r="FP306" s="15"/>
      <c r="FQ306" s="15"/>
      <c r="FR306" s="15"/>
      <c r="FS306" s="15"/>
      <c r="FT306" s="15"/>
      <c r="FU306" s="15"/>
      <c r="FV306" s="15"/>
      <c r="FW306" s="15"/>
      <c r="FX306" s="15"/>
      <c r="FY306" s="15"/>
      <c r="FZ306" s="15"/>
      <c r="GA306" s="15"/>
      <c r="GB306" s="15"/>
      <c r="GC306" s="15"/>
      <c r="GD306" s="15"/>
      <c r="GE306" s="15"/>
      <c r="GF306" s="15"/>
      <c r="GG306" s="15"/>
      <c r="GH306" s="15"/>
      <c r="GI306" s="15"/>
      <c r="GJ306" s="15"/>
      <c r="GK306" s="15"/>
      <c r="GL306" s="15"/>
      <c r="GM306" s="15"/>
      <c r="GN306" s="15"/>
      <c r="GO306" s="15"/>
      <c r="GP306" s="15"/>
      <c r="GQ306" s="15"/>
      <c r="GR306" s="15"/>
      <c r="GS306" s="15"/>
      <c r="GT306" s="15"/>
      <c r="GU306" s="15"/>
      <c r="GV306" s="15"/>
      <c r="GW306" s="15"/>
      <c r="GX306" s="15"/>
      <c r="GY306" s="15"/>
      <c r="GZ306" s="15"/>
      <c r="HA306" s="15"/>
      <c r="HB306" s="15"/>
      <c r="HC306" s="15"/>
      <c r="HD306" s="15"/>
      <c r="HE306" s="15"/>
      <c r="HF306" s="15"/>
      <c r="HG306" s="15"/>
      <c r="HH306" s="15"/>
      <c r="HI306" s="15"/>
      <c r="HJ306" s="15"/>
      <c r="HK306" s="15"/>
      <c r="HL306" s="15"/>
      <c r="HM306" s="15"/>
      <c r="HN306" s="15"/>
      <c r="HO306" s="15"/>
      <c r="HP306" s="15"/>
      <c r="HQ306" s="15"/>
      <c r="HR306" s="15"/>
      <c r="HS306" s="15"/>
      <c r="HT306" s="15"/>
      <c r="HU306" s="15"/>
      <c r="HV306" s="15"/>
      <c r="HW306" s="15"/>
      <c r="HX306" s="15"/>
      <c r="HY306" s="15"/>
      <c r="HZ306" s="15"/>
      <c r="IA306" s="15"/>
      <c r="IB306" s="15"/>
      <c r="IC306" s="15"/>
      <c r="ID306" s="15"/>
      <c r="IE306" s="15"/>
      <c r="IF306" s="15"/>
      <c r="IG306" s="15"/>
      <c r="IH306" s="15"/>
      <c r="II306" s="15"/>
      <c r="IJ306" s="15"/>
      <c r="IK306" s="15"/>
      <c r="IL306" s="15"/>
      <c r="IM306" s="15"/>
      <c r="IN306" s="15"/>
      <c r="IO306" s="15"/>
      <c r="IP306" s="15"/>
      <c r="IQ306" s="15"/>
      <c r="IR306" s="15"/>
      <c r="IS306" s="15"/>
      <c r="IT306" s="15"/>
      <c r="IU306" s="15"/>
      <c r="IV306" s="15"/>
      <c r="IW306" s="15"/>
      <c r="IX306" s="15"/>
    </row>
    <row r="307" ht="15.85" spans="1:258">
      <c r="A307" s="13">
        <v>109</v>
      </c>
      <c r="B307" s="19" t="s">
        <v>975</v>
      </c>
      <c r="C307" s="19" t="s">
        <v>96</v>
      </c>
      <c r="D307" s="19"/>
      <c r="E307" s="19"/>
      <c r="F307" s="19"/>
      <c r="G307" s="14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4">
        <v>1</v>
      </c>
      <c r="AC307" s="19">
        <v>1</v>
      </c>
      <c r="AD307" s="19">
        <v>1</v>
      </c>
      <c r="AE307" s="19"/>
      <c r="AF307" s="19">
        <v>1</v>
      </c>
      <c r="AG307" s="14">
        <v>1</v>
      </c>
      <c r="AH307" s="19">
        <v>1</v>
      </c>
      <c r="AI307" s="19">
        <v>1</v>
      </c>
      <c r="AJ307" s="19"/>
      <c r="AK307" s="14">
        <f t="shared" si="88"/>
        <v>7</v>
      </c>
      <c r="AL307" s="14">
        <v>35</v>
      </c>
      <c r="AM307" s="36">
        <f t="shared" si="89"/>
        <v>245</v>
      </c>
      <c r="AN307" s="19">
        <v>0</v>
      </c>
      <c r="AO307" s="36">
        <v>100</v>
      </c>
      <c r="AP307" s="36">
        <v>100</v>
      </c>
      <c r="AQ307" s="41"/>
      <c r="AR307" s="19"/>
      <c r="AS307" s="19"/>
      <c r="AT307" s="19"/>
      <c r="AU307" s="40">
        <f t="shared" si="96"/>
        <v>207</v>
      </c>
      <c r="AV307" s="40">
        <f t="shared" si="91"/>
        <v>0</v>
      </c>
      <c r="AW307" s="40">
        <v>138</v>
      </c>
      <c r="AX307" s="40">
        <f t="shared" si="100"/>
        <v>7</v>
      </c>
      <c r="AY307" s="40">
        <f t="shared" si="93"/>
        <v>145</v>
      </c>
      <c r="AZ307" s="40">
        <f t="shared" ref="AZ307:AZ322" si="102">AO307</f>
        <v>100</v>
      </c>
      <c r="BA307" s="40">
        <f t="shared" ref="BA307:BA326" si="103">AP307</f>
        <v>100</v>
      </c>
      <c r="BB307" s="40">
        <f t="shared" si="94"/>
        <v>38</v>
      </c>
      <c r="BC307" s="19"/>
      <c r="BD307" s="44"/>
      <c r="BE307" s="7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  <c r="EB307" s="15"/>
      <c r="EC307" s="15"/>
      <c r="ED307" s="15"/>
      <c r="EE307" s="15"/>
      <c r="EF307" s="15"/>
      <c r="EG307" s="15"/>
      <c r="EH307" s="15"/>
      <c r="EI307" s="15"/>
      <c r="EJ307" s="15"/>
      <c r="EK307" s="15"/>
      <c r="EL307" s="15"/>
      <c r="EM307" s="15"/>
      <c r="EN307" s="15"/>
      <c r="EO307" s="15"/>
      <c r="EP307" s="15"/>
      <c r="EQ307" s="15"/>
      <c r="ER307" s="15"/>
      <c r="ES307" s="15"/>
      <c r="ET307" s="15"/>
      <c r="EU307" s="15"/>
      <c r="EV307" s="15"/>
      <c r="EW307" s="15"/>
      <c r="EX307" s="15"/>
      <c r="EY307" s="15"/>
      <c r="EZ307" s="15"/>
      <c r="FA307" s="15"/>
      <c r="FB307" s="15"/>
      <c r="FC307" s="15"/>
      <c r="FD307" s="15"/>
      <c r="FE307" s="15"/>
      <c r="FF307" s="15"/>
      <c r="FG307" s="15"/>
      <c r="FH307" s="15"/>
      <c r="FI307" s="15"/>
      <c r="FJ307" s="15"/>
      <c r="FK307" s="15"/>
      <c r="FL307" s="15"/>
      <c r="FM307" s="15"/>
      <c r="FN307" s="15"/>
      <c r="FO307" s="15"/>
      <c r="FP307" s="15"/>
      <c r="FQ307" s="15"/>
      <c r="FR307" s="15"/>
      <c r="FS307" s="15"/>
      <c r="FT307" s="15"/>
      <c r="FU307" s="15"/>
      <c r="FV307" s="15"/>
      <c r="FW307" s="15"/>
      <c r="FX307" s="15"/>
      <c r="FY307" s="15"/>
      <c r="FZ307" s="15"/>
      <c r="GA307" s="15"/>
      <c r="GB307" s="15"/>
      <c r="GC307" s="15"/>
      <c r="GD307" s="15"/>
      <c r="GE307" s="15"/>
      <c r="GF307" s="15"/>
      <c r="GG307" s="15"/>
      <c r="GH307" s="15"/>
      <c r="GI307" s="15"/>
      <c r="GJ307" s="15"/>
      <c r="GK307" s="15"/>
      <c r="GL307" s="15"/>
      <c r="GM307" s="15"/>
      <c r="GN307" s="15"/>
      <c r="GO307" s="15"/>
      <c r="GP307" s="15"/>
      <c r="GQ307" s="15"/>
      <c r="GR307" s="15"/>
      <c r="GS307" s="15"/>
      <c r="GT307" s="15"/>
      <c r="GU307" s="15"/>
      <c r="GV307" s="15"/>
      <c r="GW307" s="15"/>
      <c r="GX307" s="15"/>
      <c r="GY307" s="15"/>
      <c r="GZ307" s="15"/>
      <c r="HA307" s="15"/>
      <c r="HB307" s="15"/>
      <c r="HC307" s="15"/>
      <c r="HD307" s="15"/>
      <c r="HE307" s="15"/>
      <c r="HF307" s="15"/>
      <c r="HG307" s="15"/>
      <c r="HH307" s="15"/>
      <c r="HI307" s="15"/>
      <c r="HJ307" s="15"/>
      <c r="HK307" s="15"/>
      <c r="HL307" s="15"/>
      <c r="HM307" s="15"/>
      <c r="HN307" s="15"/>
      <c r="HO307" s="15"/>
      <c r="HP307" s="15"/>
      <c r="HQ307" s="15"/>
      <c r="HR307" s="15"/>
      <c r="HS307" s="15"/>
      <c r="HT307" s="15"/>
      <c r="HU307" s="15"/>
      <c r="HV307" s="15"/>
      <c r="HW307" s="15"/>
      <c r="HX307" s="15"/>
      <c r="HY307" s="15"/>
      <c r="HZ307" s="15"/>
      <c r="IA307" s="15"/>
      <c r="IB307" s="15"/>
      <c r="IC307" s="15"/>
      <c r="ID307" s="15"/>
      <c r="IE307" s="15"/>
      <c r="IF307" s="15"/>
      <c r="IG307" s="15"/>
      <c r="IH307" s="15"/>
      <c r="II307" s="15"/>
      <c r="IJ307" s="15"/>
      <c r="IK307" s="15"/>
      <c r="IL307" s="15"/>
      <c r="IM307" s="15"/>
      <c r="IN307" s="15"/>
      <c r="IO307" s="15"/>
      <c r="IP307" s="15"/>
      <c r="IQ307" s="15"/>
      <c r="IR307" s="15"/>
      <c r="IS307" s="15"/>
      <c r="IT307" s="15"/>
      <c r="IU307" s="15"/>
      <c r="IV307" s="15"/>
      <c r="IW307" s="15"/>
      <c r="IX307" s="15"/>
    </row>
    <row r="308" ht="15.85" spans="1:258">
      <c r="A308" s="13">
        <v>110</v>
      </c>
      <c r="B308" s="19" t="s">
        <v>976</v>
      </c>
      <c r="C308" s="19" t="s">
        <v>96</v>
      </c>
      <c r="D308" s="19"/>
      <c r="E308" s="19"/>
      <c r="F308" s="19">
        <v>2</v>
      </c>
      <c r="G308" s="14">
        <v>2.5</v>
      </c>
      <c r="H308" s="19">
        <v>2</v>
      </c>
      <c r="I308" s="19">
        <v>2.5</v>
      </c>
      <c r="J308" s="19">
        <v>2</v>
      </c>
      <c r="K308" s="19">
        <v>2</v>
      </c>
      <c r="L308" s="19">
        <v>2</v>
      </c>
      <c r="M308" s="19">
        <v>1.5</v>
      </c>
      <c r="N308" s="19">
        <v>2</v>
      </c>
      <c r="O308" s="19">
        <v>2</v>
      </c>
      <c r="P308" s="19">
        <v>2.5</v>
      </c>
      <c r="Q308" s="19">
        <v>2</v>
      </c>
      <c r="R308" s="19">
        <v>2</v>
      </c>
      <c r="S308" s="19">
        <v>2</v>
      </c>
      <c r="T308" s="19">
        <v>2</v>
      </c>
      <c r="U308" s="19">
        <v>1</v>
      </c>
      <c r="V308" s="19">
        <v>1.5</v>
      </c>
      <c r="W308" s="19">
        <v>1.5</v>
      </c>
      <c r="X308" s="19">
        <v>1.5</v>
      </c>
      <c r="Y308" s="19">
        <v>1.5</v>
      </c>
      <c r="Z308" s="19">
        <v>2</v>
      </c>
      <c r="AA308" s="19">
        <v>2</v>
      </c>
      <c r="AB308" s="14">
        <v>2</v>
      </c>
      <c r="AC308" s="19">
        <v>2</v>
      </c>
      <c r="AD308" s="19">
        <v>2</v>
      </c>
      <c r="AE308" s="19">
        <v>2</v>
      </c>
      <c r="AF308" s="19">
        <v>1.5</v>
      </c>
      <c r="AG308" s="14">
        <v>2.5</v>
      </c>
      <c r="AH308" s="19">
        <v>1.5</v>
      </c>
      <c r="AI308" s="19">
        <v>2</v>
      </c>
      <c r="AJ308" s="19"/>
      <c r="AK308" s="14">
        <f t="shared" si="88"/>
        <v>57.5</v>
      </c>
      <c r="AL308" s="14">
        <v>35</v>
      </c>
      <c r="AM308" s="36">
        <f t="shared" si="89"/>
        <v>2012.5</v>
      </c>
      <c r="AN308" s="19">
        <v>0</v>
      </c>
      <c r="AO308" s="36">
        <v>100</v>
      </c>
      <c r="AP308" s="36">
        <v>100</v>
      </c>
      <c r="AQ308" s="41"/>
      <c r="AR308" s="19"/>
      <c r="AS308" s="19"/>
      <c r="AT308" s="19"/>
      <c r="AU308" s="40">
        <f t="shared" si="96"/>
        <v>257.5</v>
      </c>
      <c r="AV308" s="40">
        <f t="shared" si="91"/>
        <v>0</v>
      </c>
      <c r="AW308" s="40">
        <v>455.5</v>
      </c>
      <c r="AX308" s="40">
        <f t="shared" si="100"/>
        <v>57.5</v>
      </c>
      <c r="AY308" s="40">
        <f t="shared" si="93"/>
        <v>513</v>
      </c>
      <c r="AZ308" s="40">
        <f t="shared" si="102"/>
        <v>100</v>
      </c>
      <c r="BA308" s="40">
        <f t="shared" si="103"/>
        <v>100</v>
      </c>
      <c r="BB308" s="40">
        <f t="shared" si="94"/>
        <v>1755</v>
      </c>
      <c r="BC308" s="45"/>
      <c r="BD308" s="44"/>
      <c r="BE308" s="7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  <c r="EB308" s="15"/>
      <c r="EC308" s="15"/>
      <c r="ED308" s="15"/>
      <c r="EE308" s="15"/>
      <c r="EF308" s="15"/>
      <c r="EG308" s="15"/>
      <c r="EH308" s="15"/>
      <c r="EI308" s="15"/>
      <c r="EJ308" s="15"/>
      <c r="EK308" s="15"/>
      <c r="EL308" s="15"/>
      <c r="EM308" s="15"/>
      <c r="EN308" s="15"/>
      <c r="EO308" s="15"/>
      <c r="EP308" s="15"/>
      <c r="EQ308" s="15"/>
      <c r="ER308" s="15"/>
      <c r="ES308" s="15"/>
      <c r="ET308" s="15"/>
      <c r="EU308" s="15"/>
      <c r="EV308" s="15"/>
      <c r="EW308" s="15"/>
      <c r="EX308" s="15"/>
      <c r="EY308" s="15"/>
      <c r="EZ308" s="15"/>
      <c r="FA308" s="15"/>
      <c r="FB308" s="15"/>
      <c r="FC308" s="15"/>
      <c r="FD308" s="15"/>
      <c r="FE308" s="15"/>
      <c r="FF308" s="15"/>
      <c r="FG308" s="15"/>
      <c r="FH308" s="15"/>
      <c r="FI308" s="15"/>
      <c r="FJ308" s="15"/>
      <c r="FK308" s="15"/>
      <c r="FL308" s="15"/>
      <c r="FM308" s="15"/>
      <c r="FN308" s="15"/>
      <c r="FO308" s="15"/>
      <c r="FP308" s="15"/>
      <c r="FQ308" s="15"/>
      <c r="FR308" s="15"/>
      <c r="FS308" s="15"/>
      <c r="FT308" s="15"/>
      <c r="FU308" s="15"/>
      <c r="FV308" s="15"/>
      <c r="FW308" s="15"/>
      <c r="FX308" s="15"/>
      <c r="FY308" s="15"/>
      <c r="FZ308" s="15"/>
      <c r="GA308" s="15"/>
      <c r="GB308" s="15"/>
      <c r="GC308" s="15"/>
      <c r="GD308" s="15"/>
      <c r="GE308" s="15"/>
      <c r="GF308" s="15"/>
      <c r="GG308" s="15"/>
      <c r="GH308" s="15"/>
      <c r="GI308" s="15"/>
      <c r="GJ308" s="15"/>
      <c r="GK308" s="15"/>
      <c r="GL308" s="15"/>
      <c r="GM308" s="15"/>
      <c r="GN308" s="15"/>
      <c r="GO308" s="15"/>
      <c r="GP308" s="15"/>
      <c r="GQ308" s="15"/>
      <c r="GR308" s="15"/>
      <c r="GS308" s="15"/>
      <c r="GT308" s="15"/>
      <c r="GU308" s="15"/>
      <c r="GV308" s="15"/>
      <c r="GW308" s="15"/>
      <c r="GX308" s="15"/>
      <c r="GY308" s="15"/>
      <c r="GZ308" s="15"/>
      <c r="HA308" s="15"/>
      <c r="HB308" s="15"/>
      <c r="HC308" s="15"/>
      <c r="HD308" s="15"/>
      <c r="HE308" s="15"/>
      <c r="HF308" s="15"/>
      <c r="HG308" s="15"/>
      <c r="HH308" s="15"/>
      <c r="HI308" s="15"/>
      <c r="HJ308" s="15"/>
      <c r="HK308" s="15"/>
      <c r="HL308" s="15"/>
      <c r="HM308" s="15"/>
      <c r="HN308" s="15"/>
      <c r="HO308" s="15"/>
      <c r="HP308" s="15"/>
      <c r="HQ308" s="15"/>
      <c r="HR308" s="15"/>
      <c r="HS308" s="15"/>
      <c r="HT308" s="15"/>
      <c r="HU308" s="15"/>
      <c r="HV308" s="15"/>
      <c r="HW308" s="15"/>
      <c r="HX308" s="15"/>
      <c r="HY308" s="15"/>
      <c r="HZ308" s="15"/>
      <c r="IA308" s="15"/>
      <c r="IB308" s="15"/>
      <c r="IC308" s="15"/>
      <c r="ID308" s="15"/>
      <c r="IE308" s="15"/>
      <c r="IF308" s="15"/>
      <c r="IG308" s="15"/>
      <c r="IH308" s="15"/>
      <c r="II308" s="15"/>
      <c r="IJ308" s="15"/>
      <c r="IK308" s="15"/>
      <c r="IL308" s="15"/>
      <c r="IM308" s="15"/>
      <c r="IN308" s="15"/>
      <c r="IO308" s="15"/>
      <c r="IP308" s="15"/>
      <c r="IQ308" s="15"/>
      <c r="IR308" s="15"/>
      <c r="IS308" s="15"/>
      <c r="IT308" s="15"/>
      <c r="IU308" s="15"/>
      <c r="IV308" s="15"/>
      <c r="IW308" s="15"/>
      <c r="IX308" s="15"/>
    </row>
    <row r="309" ht="15.85" spans="1:258">
      <c r="A309" s="13">
        <v>111</v>
      </c>
      <c r="B309" s="19" t="s">
        <v>977</v>
      </c>
      <c r="C309" s="19" t="s">
        <v>96</v>
      </c>
      <c r="D309" s="19"/>
      <c r="E309" s="19"/>
      <c r="F309" s="19"/>
      <c r="G309" s="14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4"/>
      <c r="AC309" s="19"/>
      <c r="AD309" s="19"/>
      <c r="AE309" s="19"/>
      <c r="AF309" s="19"/>
      <c r="AG309" s="14"/>
      <c r="AH309" s="19"/>
      <c r="AI309" s="19"/>
      <c r="AJ309" s="19"/>
      <c r="AK309" s="14">
        <f t="shared" si="88"/>
        <v>0</v>
      </c>
      <c r="AL309" s="14">
        <v>35</v>
      </c>
      <c r="AM309" s="36">
        <f t="shared" si="89"/>
        <v>0</v>
      </c>
      <c r="AN309" s="19">
        <v>0</v>
      </c>
      <c r="AO309" s="36">
        <v>0</v>
      </c>
      <c r="AP309" s="36">
        <v>0</v>
      </c>
      <c r="AQ309" s="41"/>
      <c r="AR309" s="19"/>
      <c r="AS309" s="19"/>
      <c r="AT309" s="19"/>
      <c r="AU309" s="40">
        <f t="shared" si="96"/>
        <v>0</v>
      </c>
      <c r="AV309" s="40">
        <f t="shared" si="91"/>
        <v>0</v>
      </c>
      <c r="AW309" s="40">
        <v>37</v>
      </c>
      <c r="AX309" s="40">
        <f t="shared" si="100"/>
        <v>0</v>
      </c>
      <c r="AY309" s="40">
        <f t="shared" si="93"/>
        <v>37</v>
      </c>
      <c r="AZ309" s="40">
        <f t="shared" si="102"/>
        <v>0</v>
      </c>
      <c r="BA309" s="40">
        <f t="shared" si="103"/>
        <v>0</v>
      </c>
      <c r="BB309" s="40">
        <f t="shared" si="94"/>
        <v>0</v>
      </c>
      <c r="BC309" s="45"/>
      <c r="BD309" s="44"/>
      <c r="BE309" s="7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  <c r="EB309" s="15"/>
      <c r="EC309" s="15"/>
      <c r="ED309" s="15"/>
      <c r="EE309" s="15"/>
      <c r="EF309" s="15"/>
      <c r="EG309" s="15"/>
      <c r="EH309" s="15"/>
      <c r="EI309" s="15"/>
      <c r="EJ309" s="15"/>
      <c r="EK309" s="15"/>
      <c r="EL309" s="15"/>
      <c r="EM309" s="15"/>
      <c r="EN309" s="15"/>
      <c r="EO309" s="15"/>
      <c r="EP309" s="15"/>
      <c r="EQ309" s="15"/>
      <c r="ER309" s="15"/>
      <c r="ES309" s="15"/>
      <c r="ET309" s="15"/>
      <c r="EU309" s="15"/>
      <c r="EV309" s="15"/>
      <c r="EW309" s="15"/>
      <c r="EX309" s="15"/>
      <c r="EY309" s="15"/>
      <c r="EZ309" s="15"/>
      <c r="FA309" s="15"/>
      <c r="FB309" s="15"/>
      <c r="FC309" s="15"/>
      <c r="FD309" s="15"/>
      <c r="FE309" s="15"/>
      <c r="FF309" s="15"/>
      <c r="FG309" s="15"/>
      <c r="FH309" s="15"/>
      <c r="FI309" s="15"/>
      <c r="FJ309" s="15"/>
      <c r="FK309" s="15"/>
      <c r="FL309" s="15"/>
      <c r="FM309" s="15"/>
      <c r="FN309" s="15"/>
      <c r="FO309" s="15"/>
      <c r="FP309" s="15"/>
      <c r="FQ309" s="15"/>
      <c r="FR309" s="15"/>
      <c r="FS309" s="15"/>
      <c r="FT309" s="15"/>
      <c r="FU309" s="15"/>
      <c r="FV309" s="15"/>
      <c r="FW309" s="15"/>
      <c r="FX309" s="15"/>
      <c r="FY309" s="15"/>
      <c r="FZ309" s="15"/>
      <c r="GA309" s="15"/>
      <c r="GB309" s="15"/>
      <c r="GC309" s="15"/>
      <c r="GD309" s="15"/>
      <c r="GE309" s="15"/>
      <c r="GF309" s="15"/>
      <c r="GG309" s="15"/>
      <c r="GH309" s="15"/>
      <c r="GI309" s="15"/>
      <c r="GJ309" s="15"/>
      <c r="GK309" s="15"/>
      <c r="GL309" s="15"/>
      <c r="GM309" s="15"/>
      <c r="GN309" s="15"/>
      <c r="GO309" s="15"/>
      <c r="GP309" s="15"/>
      <c r="GQ309" s="15"/>
      <c r="GR309" s="15"/>
      <c r="GS309" s="15"/>
      <c r="GT309" s="15"/>
      <c r="GU309" s="15"/>
      <c r="GV309" s="15"/>
      <c r="GW309" s="15"/>
      <c r="GX309" s="15"/>
      <c r="GY309" s="15"/>
      <c r="GZ309" s="15"/>
      <c r="HA309" s="15"/>
      <c r="HB309" s="15"/>
      <c r="HC309" s="15"/>
      <c r="HD309" s="15"/>
      <c r="HE309" s="15"/>
      <c r="HF309" s="15"/>
      <c r="HG309" s="15"/>
      <c r="HH309" s="15"/>
      <c r="HI309" s="15"/>
      <c r="HJ309" s="15"/>
      <c r="HK309" s="15"/>
      <c r="HL309" s="15"/>
      <c r="HM309" s="15"/>
      <c r="HN309" s="15"/>
      <c r="HO309" s="15"/>
      <c r="HP309" s="15"/>
      <c r="HQ309" s="15"/>
      <c r="HR309" s="15"/>
      <c r="HS309" s="15"/>
      <c r="HT309" s="15"/>
      <c r="HU309" s="15"/>
      <c r="HV309" s="15"/>
      <c r="HW309" s="15"/>
      <c r="HX309" s="15"/>
      <c r="HY309" s="15"/>
      <c r="HZ309" s="15"/>
      <c r="IA309" s="15"/>
      <c r="IB309" s="15"/>
      <c r="IC309" s="15"/>
      <c r="ID309" s="15"/>
      <c r="IE309" s="15"/>
      <c r="IF309" s="15"/>
      <c r="IG309" s="15"/>
      <c r="IH309" s="15"/>
      <c r="II309" s="15"/>
      <c r="IJ309" s="15"/>
      <c r="IK309" s="15"/>
      <c r="IL309" s="15"/>
      <c r="IM309" s="15"/>
      <c r="IN309" s="15"/>
      <c r="IO309" s="15"/>
      <c r="IP309" s="15"/>
      <c r="IQ309" s="15"/>
      <c r="IR309" s="15"/>
      <c r="IS309" s="15"/>
      <c r="IT309" s="15"/>
      <c r="IU309" s="15"/>
      <c r="IV309" s="15"/>
      <c r="IW309" s="15"/>
      <c r="IX309" s="15"/>
    </row>
    <row r="310" ht="15.85" spans="1:258">
      <c r="A310" s="13">
        <v>112</v>
      </c>
      <c r="B310" s="19" t="s">
        <v>978</v>
      </c>
      <c r="C310" s="19" t="s">
        <v>96</v>
      </c>
      <c r="D310" s="19"/>
      <c r="E310" s="19"/>
      <c r="F310" s="19"/>
      <c r="G310" s="14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>
        <v>3</v>
      </c>
      <c r="Y310" s="19">
        <v>3</v>
      </c>
      <c r="Z310" s="19"/>
      <c r="AA310" s="19">
        <v>3.5</v>
      </c>
      <c r="AB310" s="14">
        <v>3</v>
      </c>
      <c r="AC310" s="19">
        <v>3</v>
      </c>
      <c r="AD310" s="19">
        <v>2</v>
      </c>
      <c r="AE310" s="19"/>
      <c r="AF310" s="19">
        <v>3</v>
      </c>
      <c r="AG310" s="14">
        <v>3</v>
      </c>
      <c r="AH310" s="19">
        <v>3</v>
      </c>
      <c r="AI310" s="19">
        <v>3</v>
      </c>
      <c r="AJ310" s="19"/>
      <c r="AK310" s="14">
        <f t="shared" si="88"/>
        <v>29.5</v>
      </c>
      <c r="AL310" s="14">
        <v>35</v>
      </c>
      <c r="AM310" s="36">
        <f t="shared" si="89"/>
        <v>1032.5</v>
      </c>
      <c r="AN310" s="19">
        <v>0</v>
      </c>
      <c r="AO310" s="36">
        <v>100</v>
      </c>
      <c r="AP310" s="36">
        <v>100</v>
      </c>
      <c r="AQ310" s="41"/>
      <c r="AR310" s="19"/>
      <c r="AS310" s="19"/>
      <c r="AT310" s="19"/>
      <c r="AU310" s="40">
        <f t="shared" si="96"/>
        <v>229.5</v>
      </c>
      <c r="AV310" s="40">
        <f t="shared" si="91"/>
        <v>0</v>
      </c>
      <c r="AW310" s="40">
        <v>0</v>
      </c>
      <c r="AX310" s="40">
        <f t="shared" si="100"/>
        <v>29.5</v>
      </c>
      <c r="AY310" s="40">
        <f t="shared" si="93"/>
        <v>29.5</v>
      </c>
      <c r="AZ310" s="40">
        <f t="shared" si="102"/>
        <v>100</v>
      </c>
      <c r="BA310" s="40">
        <f t="shared" si="103"/>
        <v>100</v>
      </c>
      <c r="BB310" s="40">
        <f t="shared" si="94"/>
        <v>803</v>
      </c>
      <c r="BC310" s="45"/>
      <c r="BD310" s="44"/>
      <c r="BE310" s="7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  <c r="EB310" s="15"/>
      <c r="EC310" s="15"/>
      <c r="ED310" s="15"/>
      <c r="EE310" s="15"/>
      <c r="EF310" s="15"/>
      <c r="EG310" s="15"/>
      <c r="EH310" s="15"/>
      <c r="EI310" s="15"/>
      <c r="EJ310" s="15"/>
      <c r="EK310" s="15"/>
      <c r="EL310" s="15"/>
      <c r="EM310" s="15"/>
      <c r="EN310" s="15"/>
      <c r="EO310" s="15"/>
      <c r="EP310" s="15"/>
      <c r="EQ310" s="15"/>
      <c r="ER310" s="15"/>
      <c r="ES310" s="15"/>
      <c r="ET310" s="15"/>
      <c r="EU310" s="15"/>
      <c r="EV310" s="15"/>
      <c r="EW310" s="15"/>
      <c r="EX310" s="15"/>
      <c r="EY310" s="15"/>
      <c r="EZ310" s="15"/>
      <c r="FA310" s="15"/>
      <c r="FB310" s="15"/>
      <c r="FC310" s="15"/>
      <c r="FD310" s="15"/>
      <c r="FE310" s="15"/>
      <c r="FF310" s="15"/>
      <c r="FG310" s="15"/>
      <c r="FH310" s="15"/>
      <c r="FI310" s="15"/>
      <c r="FJ310" s="15"/>
      <c r="FK310" s="15"/>
      <c r="FL310" s="15"/>
      <c r="FM310" s="15"/>
      <c r="FN310" s="15"/>
      <c r="FO310" s="15"/>
      <c r="FP310" s="15"/>
      <c r="FQ310" s="15"/>
      <c r="FR310" s="15"/>
      <c r="FS310" s="15"/>
      <c r="FT310" s="15"/>
      <c r="FU310" s="15"/>
      <c r="FV310" s="15"/>
      <c r="FW310" s="15"/>
      <c r="FX310" s="15"/>
      <c r="FY310" s="15"/>
      <c r="FZ310" s="15"/>
      <c r="GA310" s="15"/>
      <c r="GB310" s="15"/>
      <c r="GC310" s="15"/>
      <c r="GD310" s="15"/>
      <c r="GE310" s="15"/>
      <c r="GF310" s="15"/>
      <c r="GG310" s="15"/>
      <c r="GH310" s="15"/>
      <c r="GI310" s="15"/>
      <c r="GJ310" s="15"/>
      <c r="GK310" s="15"/>
      <c r="GL310" s="15"/>
      <c r="GM310" s="15"/>
      <c r="GN310" s="15"/>
      <c r="GO310" s="15"/>
      <c r="GP310" s="15"/>
      <c r="GQ310" s="15"/>
      <c r="GR310" s="15"/>
      <c r="GS310" s="15"/>
      <c r="GT310" s="15"/>
      <c r="GU310" s="15"/>
      <c r="GV310" s="15"/>
      <c r="GW310" s="15"/>
      <c r="GX310" s="15"/>
      <c r="GY310" s="15"/>
      <c r="GZ310" s="15"/>
      <c r="HA310" s="15"/>
      <c r="HB310" s="15"/>
      <c r="HC310" s="15"/>
      <c r="HD310" s="15"/>
      <c r="HE310" s="15"/>
      <c r="HF310" s="15"/>
      <c r="HG310" s="15"/>
      <c r="HH310" s="15"/>
      <c r="HI310" s="15"/>
      <c r="HJ310" s="15"/>
      <c r="HK310" s="15"/>
      <c r="HL310" s="15"/>
      <c r="HM310" s="15"/>
      <c r="HN310" s="15"/>
      <c r="HO310" s="15"/>
      <c r="HP310" s="15"/>
      <c r="HQ310" s="15"/>
      <c r="HR310" s="15"/>
      <c r="HS310" s="15"/>
      <c r="HT310" s="15"/>
      <c r="HU310" s="15"/>
      <c r="HV310" s="15"/>
      <c r="HW310" s="15"/>
      <c r="HX310" s="15"/>
      <c r="HY310" s="15"/>
      <c r="HZ310" s="15"/>
      <c r="IA310" s="15"/>
      <c r="IB310" s="15"/>
      <c r="IC310" s="15"/>
      <c r="ID310" s="15"/>
      <c r="IE310" s="15"/>
      <c r="IF310" s="15"/>
      <c r="IG310" s="15"/>
      <c r="IH310" s="15"/>
      <c r="II310" s="15"/>
      <c r="IJ310" s="15"/>
      <c r="IK310" s="15"/>
      <c r="IL310" s="15"/>
      <c r="IM310" s="15"/>
      <c r="IN310" s="15"/>
      <c r="IO310" s="15"/>
      <c r="IP310" s="15"/>
      <c r="IQ310" s="15"/>
      <c r="IR310" s="15"/>
      <c r="IS310" s="15"/>
      <c r="IT310" s="15"/>
      <c r="IU310" s="15"/>
      <c r="IV310" s="15"/>
      <c r="IW310" s="15"/>
      <c r="IX310" s="15"/>
    </row>
    <row r="311" ht="15.85" spans="1:258">
      <c r="A311" s="13">
        <v>113</v>
      </c>
      <c r="B311" s="19" t="s">
        <v>979</v>
      </c>
      <c r="C311" s="19" t="s">
        <v>96</v>
      </c>
      <c r="D311" s="19"/>
      <c r="E311" s="19"/>
      <c r="F311" s="19">
        <v>1</v>
      </c>
      <c r="G311" s="14">
        <v>1</v>
      </c>
      <c r="H311" s="19">
        <v>1</v>
      </c>
      <c r="I311" s="19">
        <v>1.5</v>
      </c>
      <c r="J311" s="19">
        <v>1</v>
      </c>
      <c r="K311" s="19">
        <v>1.5</v>
      </c>
      <c r="L311" s="19">
        <v>1.5</v>
      </c>
      <c r="M311" s="19">
        <v>1.5</v>
      </c>
      <c r="N311" s="19">
        <v>1</v>
      </c>
      <c r="O311" s="19">
        <v>1.5</v>
      </c>
      <c r="P311" s="19">
        <v>1.5</v>
      </c>
      <c r="Q311" s="19">
        <v>1.5</v>
      </c>
      <c r="R311" s="19">
        <v>1.5</v>
      </c>
      <c r="S311" s="19">
        <v>1.5</v>
      </c>
      <c r="T311" s="19">
        <v>1.5</v>
      </c>
      <c r="U311" s="19">
        <v>1</v>
      </c>
      <c r="V311" s="19">
        <v>1</v>
      </c>
      <c r="W311" s="19">
        <v>1</v>
      </c>
      <c r="X311" s="19">
        <v>1</v>
      </c>
      <c r="Y311" s="19">
        <v>1</v>
      </c>
      <c r="Z311" s="19">
        <v>1</v>
      </c>
      <c r="AA311" s="19">
        <v>1</v>
      </c>
      <c r="AB311" s="14">
        <v>1</v>
      </c>
      <c r="AC311" s="19"/>
      <c r="AD311" s="19"/>
      <c r="AE311" s="19"/>
      <c r="AF311" s="19">
        <v>1</v>
      </c>
      <c r="AG311" s="14"/>
      <c r="AH311" s="19">
        <v>1</v>
      </c>
      <c r="AI311" s="19">
        <v>1</v>
      </c>
      <c r="AJ311" s="19"/>
      <c r="AK311" s="14">
        <f t="shared" si="88"/>
        <v>31</v>
      </c>
      <c r="AL311" s="14">
        <v>35</v>
      </c>
      <c r="AM311" s="36">
        <f t="shared" si="89"/>
        <v>1085</v>
      </c>
      <c r="AN311" s="19">
        <v>0</v>
      </c>
      <c r="AO311" s="36">
        <v>100</v>
      </c>
      <c r="AP311" s="36">
        <v>100</v>
      </c>
      <c r="AQ311" s="41"/>
      <c r="AR311" s="19"/>
      <c r="AS311" s="19"/>
      <c r="AT311" s="19"/>
      <c r="AU311" s="40">
        <f t="shared" si="96"/>
        <v>231</v>
      </c>
      <c r="AV311" s="40">
        <f t="shared" si="91"/>
        <v>0</v>
      </c>
      <c r="AW311" s="40">
        <v>201</v>
      </c>
      <c r="AX311" s="40">
        <f t="shared" si="100"/>
        <v>31</v>
      </c>
      <c r="AY311" s="40">
        <f t="shared" si="93"/>
        <v>232</v>
      </c>
      <c r="AZ311" s="40">
        <f t="shared" si="102"/>
        <v>100</v>
      </c>
      <c r="BA311" s="40">
        <f t="shared" si="103"/>
        <v>100</v>
      </c>
      <c r="BB311" s="40">
        <f t="shared" si="94"/>
        <v>854</v>
      </c>
      <c r="BC311" s="45"/>
      <c r="BD311" s="44"/>
      <c r="BE311" s="7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  <c r="EC311" s="15"/>
      <c r="ED311" s="15"/>
      <c r="EE311" s="15"/>
      <c r="EF311" s="15"/>
      <c r="EG311" s="15"/>
      <c r="EH311" s="15"/>
      <c r="EI311" s="15"/>
      <c r="EJ311" s="15"/>
      <c r="EK311" s="15"/>
      <c r="EL311" s="15"/>
      <c r="EM311" s="15"/>
      <c r="EN311" s="15"/>
      <c r="EO311" s="15"/>
      <c r="EP311" s="15"/>
      <c r="EQ311" s="15"/>
      <c r="ER311" s="15"/>
      <c r="ES311" s="15"/>
      <c r="ET311" s="15"/>
      <c r="EU311" s="15"/>
      <c r="EV311" s="15"/>
      <c r="EW311" s="15"/>
      <c r="EX311" s="15"/>
      <c r="EY311" s="15"/>
      <c r="EZ311" s="15"/>
      <c r="FA311" s="15"/>
      <c r="FB311" s="15"/>
      <c r="FC311" s="15"/>
      <c r="FD311" s="15"/>
      <c r="FE311" s="15"/>
      <c r="FF311" s="15"/>
      <c r="FG311" s="15"/>
      <c r="FH311" s="15"/>
      <c r="FI311" s="15"/>
      <c r="FJ311" s="15"/>
      <c r="FK311" s="15"/>
      <c r="FL311" s="15"/>
      <c r="FM311" s="15"/>
      <c r="FN311" s="15"/>
      <c r="FO311" s="15"/>
      <c r="FP311" s="15"/>
      <c r="FQ311" s="15"/>
      <c r="FR311" s="15"/>
      <c r="FS311" s="15"/>
      <c r="FT311" s="15"/>
      <c r="FU311" s="15"/>
      <c r="FV311" s="15"/>
      <c r="FW311" s="15"/>
      <c r="FX311" s="15"/>
      <c r="FY311" s="15"/>
      <c r="FZ311" s="15"/>
      <c r="GA311" s="15"/>
      <c r="GB311" s="15"/>
      <c r="GC311" s="15"/>
      <c r="GD311" s="15"/>
      <c r="GE311" s="15"/>
      <c r="GF311" s="15"/>
      <c r="GG311" s="15"/>
      <c r="GH311" s="15"/>
      <c r="GI311" s="15"/>
      <c r="GJ311" s="15"/>
      <c r="GK311" s="15"/>
      <c r="GL311" s="15"/>
      <c r="GM311" s="15"/>
      <c r="GN311" s="15"/>
      <c r="GO311" s="15"/>
      <c r="GP311" s="15"/>
      <c r="GQ311" s="15"/>
      <c r="GR311" s="15"/>
      <c r="GS311" s="15"/>
      <c r="GT311" s="15"/>
      <c r="GU311" s="15"/>
      <c r="GV311" s="15"/>
      <c r="GW311" s="15"/>
      <c r="GX311" s="15"/>
      <c r="GY311" s="15"/>
      <c r="GZ311" s="15"/>
      <c r="HA311" s="15"/>
      <c r="HB311" s="15"/>
      <c r="HC311" s="15"/>
      <c r="HD311" s="15"/>
      <c r="HE311" s="15"/>
      <c r="HF311" s="15"/>
      <c r="HG311" s="15"/>
      <c r="HH311" s="15"/>
      <c r="HI311" s="15"/>
      <c r="HJ311" s="15"/>
      <c r="HK311" s="15"/>
      <c r="HL311" s="15"/>
      <c r="HM311" s="15"/>
      <c r="HN311" s="15"/>
      <c r="HO311" s="15"/>
      <c r="HP311" s="15"/>
      <c r="HQ311" s="15"/>
      <c r="HR311" s="15"/>
      <c r="HS311" s="15"/>
      <c r="HT311" s="15"/>
      <c r="HU311" s="15"/>
      <c r="HV311" s="15"/>
      <c r="HW311" s="15"/>
      <c r="HX311" s="15"/>
      <c r="HY311" s="15"/>
      <c r="HZ311" s="15"/>
      <c r="IA311" s="15"/>
      <c r="IB311" s="15"/>
      <c r="IC311" s="15"/>
      <c r="ID311" s="15"/>
      <c r="IE311" s="15"/>
      <c r="IF311" s="15"/>
      <c r="IG311" s="15"/>
      <c r="IH311" s="15"/>
      <c r="II311" s="15"/>
      <c r="IJ311" s="15"/>
      <c r="IK311" s="15"/>
      <c r="IL311" s="15"/>
      <c r="IM311" s="15"/>
      <c r="IN311" s="15"/>
      <c r="IO311" s="15"/>
      <c r="IP311" s="15"/>
      <c r="IQ311" s="15"/>
      <c r="IR311" s="15"/>
      <c r="IS311" s="15"/>
      <c r="IT311" s="15"/>
      <c r="IU311" s="15"/>
      <c r="IV311" s="15"/>
      <c r="IW311" s="15"/>
      <c r="IX311" s="15"/>
    </row>
    <row r="312" ht="15.85" spans="1:258">
      <c r="A312" s="13">
        <v>115</v>
      </c>
      <c r="B312" s="19" t="s">
        <v>980</v>
      </c>
      <c r="C312" s="19" t="s">
        <v>96</v>
      </c>
      <c r="D312" s="19"/>
      <c r="E312" s="19"/>
      <c r="F312" s="19">
        <v>6.5</v>
      </c>
      <c r="G312" s="14">
        <v>6</v>
      </c>
      <c r="H312" s="19">
        <v>6</v>
      </c>
      <c r="I312" s="19">
        <v>5</v>
      </c>
      <c r="J312" s="19">
        <v>1.5</v>
      </c>
      <c r="K312" s="19">
        <v>7</v>
      </c>
      <c r="L312" s="19">
        <v>11</v>
      </c>
      <c r="M312" s="19">
        <v>5.5</v>
      </c>
      <c r="N312" s="19">
        <v>9</v>
      </c>
      <c r="O312" s="19">
        <v>8</v>
      </c>
      <c r="P312" s="19">
        <v>9.5</v>
      </c>
      <c r="Q312" s="19">
        <v>8.5</v>
      </c>
      <c r="R312" s="19">
        <v>8</v>
      </c>
      <c r="S312" s="19">
        <v>9</v>
      </c>
      <c r="T312" s="19">
        <v>6</v>
      </c>
      <c r="U312" s="19">
        <v>7.5</v>
      </c>
      <c r="V312" s="19">
        <v>6</v>
      </c>
      <c r="W312" s="19">
        <v>7</v>
      </c>
      <c r="X312" s="19">
        <v>7.5</v>
      </c>
      <c r="Y312" s="19">
        <v>8</v>
      </c>
      <c r="Z312" s="19">
        <v>9</v>
      </c>
      <c r="AA312" s="19">
        <v>9.5</v>
      </c>
      <c r="AB312" s="14">
        <v>6.5</v>
      </c>
      <c r="AC312" s="19">
        <v>7</v>
      </c>
      <c r="AD312" s="19">
        <v>7</v>
      </c>
      <c r="AE312" s="19">
        <v>6.5</v>
      </c>
      <c r="AF312" s="19">
        <v>7.5</v>
      </c>
      <c r="AG312" s="14">
        <v>10</v>
      </c>
      <c r="AH312" s="19">
        <v>11</v>
      </c>
      <c r="AI312" s="19">
        <v>9.5</v>
      </c>
      <c r="AJ312" s="19"/>
      <c r="AK312" s="14">
        <f t="shared" si="88"/>
        <v>226</v>
      </c>
      <c r="AL312" s="14">
        <v>35</v>
      </c>
      <c r="AM312" s="36">
        <f t="shared" si="89"/>
        <v>7910</v>
      </c>
      <c r="AN312" s="19">
        <v>0</v>
      </c>
      <c r="AO312" s="36">
        <v>100</v>
      </c>
      <c r="AP312" s="36">
        <v>100</v>
      </c>
      <c r="AQ312" s="41"/>
      <c r="AR312" s="19"/>
      <c r="AS312" s="19"/>
      <c r="AT312" s="19"/>
      <c r="AU312" s="40">
        <f t="shared" si="96"/>
        <v>426</v>
      </c>
      <c r="AV312" s="40">
        <f t="shared" si="91"/>
        <v>0</v>
      </c>
      <c r="AW312" s="40">
        <v>712</v>
      </c>
      <c r="AX312" s="40">
        <f t="shared" si="100"/>
        <v>226</v>
      </c>
      <c r="AY312" s="40">
        <f t="shared" si="93"/>
        <v>938</v>
      </c>
      <c r="AZ312" s="40">
        <f t="shared" si="102"/>
        <v>100</v>
      </c>
      <c r="BA312" s="40">
        <f t="shared" si="103"/>
        <v>100</v>
      </c>
      <c r="BB312" s="40">
        <f t="shared" si="94"/>
        <v>7484</v>
      </c>
      <c r="BC312" s="45"/>
      <c r="BD312" s="44"/>
      <c r="BE312" s="7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  <c r="EB312" s="15"/>
      <c r="EC312" s="15"/>
      <c r="ED312" s="15"/>
      <c r="EE312" s="15"/>
      <c r="EF312" s="15"/>
      <c r="EG312" s="15"/>
      <c r="EH312" s="15"/>
      <c r="EI312" s="15"/>
      <c r="EJ312" s="15"/>
      <c r="EK312" s="15"/>
      <c r="EL312" s="15"/>
      <c r="EM312" s="15"/>
      <c r="EN312" s="15"/>
      <c r="EO312" s="15"/>
      <c r="EP312" s="15"/>
      <c r="EQ312" s="15"/>
      <c r="ER312" s="15"/>
      <c r="ES312" s="15"/>
      <c r="ET312" s="15"/>
      <c r="EU312" s="15"/>
      <c r="EV312" s="15"/>
      <c r="EW312" s="15"/>
      <c r="EX312" s="15"/>
      <c r="EY312" s="15"/>
      <c r="EZ312" s="15"/>
      <c r="FA312" s="15"/>
      <c r="FB312" s="15"/>
      <c r="FC312" s="15"/>
      <c r="FD312" s="15"/>
      <c r="FE312" s="15"/>
      <c r="FF312" s="15"/>
      <c r="FG312" s="15"/>
      <c r="FH312" s="15"/>
      <c r="FI312" s="15"/>
      <c r="FJ312" s="15"/>
      <c r="FK312" s="15"/>
      <c r="FL312" s="15"/>
      <c r="FM312" s="15"/>
      <c r="FN312" s="15"/>
      <c r="FO312" s="15"/>
      <c r="FP312" s="15"/>
      <c r="FQ312" s="15"/>
      <c r="FR312" s="15"/>
      <c r="FS312" s="15"/>
      <c r="FT312" s="15"/>
      <c r="FU312" s="15"/>
      <c r="FV312" s="15"/>
      <c r="FW312" s="15"/>
      <c r="FX312" s="15"/>
      <c r="FY312" s="15"/>
      <c r="FZ312" s="15"/>
      <c r="GA312" s="15"/>
      <c r="GB312" s="15"/>
      <c r="GC312" s="15"/>
      <c r="GD312" s="15"/>
      <c r="GE312" s="15"/>
      <c r="GF312" s="15"/>
      <c r="GG312" s="15"/>
      <c r="GH312" s="15"/>
      <c r="GI312" s="15"/>
      <c r="GJ312" s="15"/>
      <c r="GK312" s="15"/>
      <c r="GL312" s="15"/>
      <c r="GM312" s="15"/>
      <c r="GN312" s="15"/>
      <c r="GO312" s="15"/>
      <c r="GP312" s="15"/>
      <c r="GQ312" s="15"/>
      <c r="GR312" s="15"/>
      <c r="GS312" s="15"/>
      <c r="GT312" s="15"/>
      <c r="GU312" s="15"/>
      <c r="GV312" s="15"/>
      <c r="GW312" s="15"/>
      <c r="GX312" s="15"/>
      <c r="GY312" s="15"/>
      <c r="GZ312" s="15"/>
      <c r="HA312" s="15"/>
      <c r="HB312" s="15"/>
      <c r="HC312" s="15"/>
      <c r="HD312" s="15"/>
      <c r="HE312" s="15"/>
      <c r="HF312" s="15"/>
      <c r="HG312" s="15"/>
      <c r="HH312" s="15"/>
      <c r="HI312" s="15"/>
      <c r="HJ312" s="15"/>
      <c r="HK312" s="15"/>
      <c r="HL312" s="15"/>
      <c r="HM312" s="15"/>
      <c r="HN312" s="15"/>
      <c r="HO312" s="15"/>
      <c r="HP312" s="15"/>
      <c r="HQ312" s="15"/>
      <c r="HR312" s="15"/>
      <c r="HS312" s="15"/>
      <c r="HT312" s="15"/>
      <c r="HU312" s="15"/>
      <c r="HV312" s="15"/>
      <c r="HW312" s="15"/>
      <c r="HX312" s="15"/>
      <c r="HY312" s="15"/>
      <c r="HZ312" s="15"/>
      <c r="IA312" s="15"/>
      <c r="IB312" s="15"/>
      <c r="IC312" s="15"/>
      <c r="ID312" s="15"/>
      <c r="IE312" s="15"/>
      <c r="IF312" s="15"/>
      <c r="IG312" s="15"/>
      <c r="IH312" s="15"/>
      <c r="II312" s="15"/>
      <c r="IJ312" s="15"/>
      <c r="IK312" s="15"/>
      <c r="IL312" s="15"/>
      <c r="IM312" s="15"/>
      <c r="IN312" s="15"/>
      <c r="IO312" s="15"/>
      <c r="IP312" s="15"/>
      <c r="IQ312" s="15"/>
      <c r="IR312" s="15"/>
      <c r="IS312" s="15"/>
      <c r="IT312" s="15"/>
      <c r="IU312" s="15"/>
      <c r="IV312" s="15"/>
      <c r="IW312" s="15"/>
      <c r="IX312" s="15"/>
    </row>
    <row r="313" ht="15.85" spans="1:258">
      <c r="A313" s="13">
        <v>116</v>
      </c>
      <c r="B313" s="19" t="s">
        <v>981</v>
      </c>
      <c r="C313" s="19" t="s">
        <v>96</v>
      </c>
      <c r="D313" s="19"/>
      <c r="E313" s="19"/>
      <c r="F313" s="19">
        <v>1.5</v>
      </c>
      <c r="G313" s="14">
        <v>1.5</v>
      </c>
      <c r="H313" s="19">
        <v>1.5</v>
      </c>
      <c r="I313" s="19">
        <v>1.5</v>
      </c>
      <c r="J313" s="19">
        <v>1.5</v>
      </c>
      <c r="K313" s="19">
        <v>1</v>
      </c>
      <c r="L313" s="19">
        <v>2</v>
      </c>
      <c r="M313" s="19">
        <v>2</v>
      </c>
      <c r="N313" s="19">
        <v>1.5</v>
      </c>
      <c r="O313" s="19">
        <v>2</v>
      </c>
      <c r="P313" s="19">
        <v>2</v>
      </c>
      <c r="Q313" s="19">
        <v>2</v>
      </c>
      <c r="R313" s="19">
        <v>2</v>
      </c>
      <c r="S313" s="19"/>
      <c r="T313" s="19">
        <v>2</v>
      </c>
      <c r="U313" s="19">
        <v>2</v>
      </c>
      <c r="V313" s="19"/>
      <c r="W313" s="19"/>
      <c r="X313" s="19"/>
      <c r="Y313" s="19"/>
      <c r="Z313" s="19"/>
      <c r="AA313" s="19"/>
      <c r="AB313" s="14">
        <v>1</v>
      </c>
      <c r="AC313" s="19">
        <v>1</v>
      </c>
      <c r="AD313" s="19">
        <v>1</v>
      </c>
      <c r="AE313" s="19">
        <v>1</v>
      </c>
      <c r="AF313" s="19">
        <v>1</v>
      </c>
      <c r="AG313" s="14"/>
      <c r="AH313" s="19"/>
      <c r="AI313" s="19"/>
      <c r="AJ313" s="19"/>
      <c r="AK313" s="14">
        <f t="shared" si="88"/>
        <v>31</v>
      </c>
      <c r="AL313" s="14">
        <v>35</v>
      </c>
      <c r="AM313" s="36">
        <f t="shared" si="89"/>
        <v>1085</v>
      </c>
      <c r="AN313" s="19">
        <v>0</v>
      </c>
      <c r="AO313" s="36">
        <v>100</v>
      </c>
      <c r="AP313" s="36">
        <v>100</v>
      </c>
      <c r="AQ313" s="41"/>
      <c r="AR313" s="19"/>
      <c r="AS313" s="19"/>
      <c r="AT313" s="19"/>
      <c r="AU313" s="40">
        <f t="shared" si="96"/>
        <v>231</v>
      </c>
      <c r="AV313" s="40">
        <f t="shared" si="91"/>
        <v>0</v>
      </c>
      <c r="AW313" s="40">
        <v>186.5</v>
      </c>
      <c r="AX313" s="40">
        <f t="shared" si="100"/>
        <v>31</v>
      </c>
      <c r="AY313" s="40">
        <f t="shared" si="93"/>
        <v>217.5</v>
      </c>
      <c r="AZ313" s="40">
        <f t="shared" si="102"/>
        <v>100</v>
      </c>
      <c r="BA313" s="40">
        <f t="shared" si="103"/>
        <v>100</v>
      </c>
      <c r="BB313" s="40">
        <f t="shared" si="94"/>
        <v>854</v>
      </c>
      <c r="BC313" s="45"/>
      <c r="BD313" s="44"/>
      <c r="BE313" s="7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  <c r="EC313" s="15"/>
      <c r="ED313" s="15"/>
      <c r="EE313" s="15"/>
      <c r="EF313" s="15"/>
      <c r="EG313" s="15"/>
      <c r="EH313" s="15"/>
      <c r="EI313" s="15"/>
      <c r="EJ313" s="15"/>
      <c r="EK313" s="15"/>
      <c r="EL313" s="15"/>
      <c r="EM313" s="15"/>
      <c r="EN313" s="15"/>
      <c r="EO313" s="15"/>
      <c r="EP313" s="15"/>
      <c r="EQ313" s="15"/>
      <c r="ER313" s="15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G313" s="15"/>
      <c r="FH313" s="15"/>
      <c r="FI313" s="15"/>
      <c r="FJ313" s="15"/>
      <c r="FK313" s="15"/>
      <c r="FL313" s="15"/>
      <c r="FM313" s="15"/>
      <c r="FN313" s="15"/>
      <c r="FO313" s="15"/>
      <c r="FP313" s="15"/>
      <c r="FQ313" s="15"/>
      <c r="FR313" s="15"/>
      <c r="FS313" s="15"/>
      <c r="FT313" s="15"/>
      <c r="FU313" s="15"/>
      <c r="FV313" s="15"/>
      <c r="FW313" s="15"/>
      <c r="FX313" s="15"/>
      <c r="FY313" s="15"/>
      <c r="FZ313" s="15"/>
      <c r="GA313" s="15"/>
      <c r="GB313" s="15"/>
      <c r="GC313" s="15"/>
      <c r="GD313" s="15"/>
      <c r="GE313" s="15"/>
      <c r="GF313" s="15"/>
      <c r="GG313" s="15"/>
      <c r="GH313" s="15"/>
      <c r="GI313" s="15"/>
      <c r="GJ313" s="15"/>
      <c r="GK313" s="15"/>
      <c r="GL313" s="15"/>
      <c r="GM313" s="15"/>
      <c r="GN313" s="15"/>
      <c r="GO313" s="15"/>
      <c r="GP313" s="15"/>
      <c r="GQ313" s="15"/>
      <c r="GR313" s="15"/>
      <c r="GS313" s="15"/>
      <c r="GT313" s="15"/>
      <c r="GU313" s="15"/>
      <c r="GV313" s="15"/>
      <c r="GW313" s="15"/>
      <c r="GX313" s="15"/>
      <c r="GY313" s="15"/>
      <c r="GZ313" s="15"/>
      <c r="HA313" s="15"/>
      <c r="HB313" s="15"/>
      <c r="HC313" s="15"/>
      <c r="HD313" s="15"/>
      <c r="HE313" s="15"/>
      <c r="HF313" s="15"/>
      <c r="HG313" s="15"/>
      <c r="HH313" s="15"/>
      <c r="HI313" s="15"/>
      <c r="HJ313" s="15"/>
      <c r="HK313" s="15"/>
      <c r="HL313" s="15"/>
      <c r="HM313" s="15"/>
      <c r="HN313" s="15"/>
      <c r="HO313" s="15"/>
      <c r="HP313" s="15"/>
      <c r="HQ313" s="15"/>
      <c r="HR313" s="15"/>
      <c r="HS313" s="15"/>
      <c r="HT313" s="15"/>
      <c r="HU313" s="15"/>
      <c r="HV313" s="15"/>
      <c r="HW313" s="15"/>
      <c r="HX313" s="15"/>
      <c r="HY313" s="15"/>
      <c r="HZ313" s="15"/>
      <c r="IA313" s="15"/>
      <c r="IB313" s="15"/>
      <c r="IC313" s="15"/>
      <c r="ID313" s="15"/>
      <c r="IE313" s="15"/>
      <c r="IF313" s="15"/>
      <c r="IG313" s="15"/>
      <c r="IH313" s="15"/>
      <c r="II313" s="15"/>
      <c r="IJ313" s="15"/>
      <c r="IK313" s="15"/>
      <c r="IL313" s="15"/>
      <c r="IM313" s="15"/>
      <c r="IN313" s="15"/>
      <c r="IO313" s="15"/>
      <c r="IP313" s="15"/>
      <c r="IQ313" s="15"/>
      <c r="IR313" s="15"/>
      <c r="IS313" s="15"/>
      <c r="IT313" s="15"/>
      <c r="IU313" s="15"/>
      <c r="IV313" s="15"/>
      <c r="IW313" s="15"/>
      <c r="IX313" s="15"/>
    </row>
    <row r="314" s="7" customFormat="1" ht="15.85" spans="1:258">
      <c r="A314" s="13">
        <v>117</v>
      </c>
      <c r="B314" s="19" t="s">
        <v>982</v>
      </c>
      <c r="C314" s="19" t="s">
        <v>96</v>
      </c>
      <c r="D314" s="19"/>
      <c r="E314" s="19"/>
      <c r="F314" s="19"/>
      <c r="G314" s="14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4"/>
      <c r="AC314" s="19"/>
      <c r="AD314" s="19"/>
      <c r="AE314" s="19"/>
      <c r="AF314" s="19"/>
      <c r="AG314" s="14"/>
      <c r="AH314" s="19"/>
      <c r="AI314" s="19"/>
      <c r="AJ314" s="19"/>
      <c r="AK314" s="14">
        <f t="shared" si="88"/>
        <v>0</v>
      </c>
      <c r="AL314" s="14">
        <v>35</v>
      </c>
      <c r="AM314" s="36">
        <f t="shared" si="89"/>
        <v>0</v>
      </c>
      <c r="AN314" s="19">
        <v>0</v>
      </c>
      <c r="AO314" s="36">
        <v>0</v>
      </c>
      <c r="AP314" s="36">
        <v>0</v>
      </c>
      <c r="AQ314" s="41"/>
      <c r="AR314" s="19"/>
      <c r="AS314" s="19"/>
      <c r="AT314" s="19"/>
      <c r="AU314" s="40">
        <f t="shared" si="96"/>
        <v>0</v>
      </c>
      <c r="AV314" s="40">
        <f t="shared" si="91"/>
        <v>0</v>
      </c>
      <c r="AW314" s="40">
        <v>321</v>
      </c>
      <c r="AX314" s="40">
        <f t="shared" si="100"/>
        <v>0</v>
      </c>
      <c r="AY314" s="40">
        <f t="shared" si="93"/>
        <v>321</v>
      </c>
      <c r="AZ314" s="40">
        <f t="shared" si="102"/>
        <v>0</v>
      </c>
      <c r="BA314" s="40">
        <f t="shared" si="103"/>
        <v>0</v>
      </c>
      <c r="BB314" s="40">
        <f t="shared" si="94"/>
        <v>0</v>
      </c>
      <c r="BC314" s="45"/>
      <c r="BD314" s="44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  <c r="EC314" s="15"/>
      <c r="ED314" s="15"/>
      <c r="EE314" s="15"/>
      <c r="EF314" s="15"/>
      <c r="EG314" s="15"/>
      <c r="EH314" s="15"/>
      <c r="EI314" s="15"/>
      <c r="EJ314" s="15"/>
      <c r="EK314" s="15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5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15"/>
      <c r="FU314" s="15"/>
      <c r="FV314" s="15"/>
      <c r="FW314" s="15"/>
      <c r="FX314" s="15"/>
      <c r="FY314" s="15"/>
      <c r="FZ314" s="15"/>
      <c r="GA314" s="15"/>
      <c r="GB314" s="15"/>
      <c r="GC314" s="15"/>
      <c r="GD314" s="15"/>
      <c r="GE314" s="15"/>
      <c r="GF314" s="15"/>
      <c r="GG314" s="15"/>
      <c r="GH314" s="15"/>
      <c r="GI314" s="15"/>
      <c r="GJ314" s="15"/>
      <c r="GK314" s="15"/>
      <c r="GL314" s="15"/>
      <c r="GM314" s="15"/>
      <c r="GN314" s="15"/>
      <c r="GO314" s="15"/>
      <c r="GP314" s="15"/>
      <c r="GQ314" s="15"/>
      <c r="GR314" s="15"/>
      <c r="GS314" s="15"/>
      <c r="GT314" s="15"/>
      <c r="GU314" s="15"/>
      <c r="GV314" s="15"/>
      <c r="GW314" s="15"/>
      <c r="GX314" s="15"/>
      <c r="GY314" s="15"/>
      <c r="GZ314" s="15"/>
      <c r="HA314" s="15"/>
      <c r="HB314" s="15"/>
      <c r="HC314" s="15"/>
      <c r="HD314" s="15"/>
      <c r="HE314" s="15"/>
      <c r="HF314" s="15"/>
      <c r="HG314" s="15"/>
      <c r="HH314" s="15"/>
      <c r="HI314" s="15"/>
      <c r="HJ314" s="15"/>
      <c r="HK314" s="15"/>
      <c r="HL314" s="15"/>
      <c r="HM314" s="15"/>
      <c r="HN314" s="15"/>
      <c r="HO314" s="15"/>
      <c r="HP314" s="15"/>
      <c r="HQ314" s="15"/>
      <c r="HR314" s="15"/>
      <c r="HS314" s="15"/>
      <c r="HT314" s="15"/>
      <c r="HU314" s="15"/>
      <c r="HV314" s="15"/>
      <c r="HW314" s="15"/>
      <c r="HX314" s="15"/>
      <c r="HY314" s="15"/>
      <c r="HZ314" s="15"/>
      <c r="IA314" s="15"/>
      <c r="IB314" s="15"/>
      <c r="IC314" s="15"/>
      <c r="ID314" s="15"/>
      <c r="IE314" s="15"/>
      <c r="IF314" s="15"/>
      <c r="IG314" s="15"/>
      <c r="IH314" s="15"/>
      <c r="II314" s="15"/>
      <c r="IJ314" s="15"/>
      <c r="IK314" s="15"/>
      <c r="IL314" s="15"/>
      <c r="IM314" s="15"/>
      <c r="IN314" s="15"/>
      <c r="IO314" s="15"/>
      <c r="IP314" s="15"/>
      <c r="IQ314" s="15"/>
      <c r="IR314" s="15"/>
      <c r="IS314" s="15"/>
      <c r="IT314" s="15"/>
      <c r="IU314" s="15"/>
      <c r="IV314" s="15"/>
      <c r="IW314" s="15"/>
      <c r="IX314" s="15"/>
    </row>
    <row r="315" ht="15.85" spans="1:258">
      <c r="A315" s="13">
        <v>118</v>
      </c>
      <c r="B315" s="19" t="s">
        <v>983</v>
      </c>
      <c r="C315" s="19" t="s">
        <v>96</v>
      </c>
      <c r="D315" s="19"/>
      <c r="E315" s="19"/>
      <c r="F315" s="19">
        <v>1</v>
      </c>
      <c r="G315" s="14">
        <v>1.5</v>
      </c>
      <c r="H315" s="19">
        <v>1</v>
      </c>
      <c r="I315" s="19">
        <v>1</v>
      </c>
      <c r="J315" s="19">
        <v>1.5</v>
      </c>
      <c r="K315" s="19">
        <v>1</v>
      </c>
      <c r="L315" s="19">
        <v>1</v>
      </c>
      <c r="M315" s="19">
        <v>1.5</v>
      </c>
      <c r="N315" s="19">
        <v>1</v>
      </c>
      <c r="O315" s="19">
        <v>1</v>
      </c>
      <c r="P315" s="19"/>
      <c r="Q315" s="19"/>
      <c r="R315" s="19">
        <v>1</v>
      </c>
      <c r="S315" s="19">
        <v>1</v>
      </c>
      <c r="T315" s="19">
        <v>1</v>
      </c>
      <c r="U315" s="19">
        <v>1</v>
      </c>
      <c r="V315" s="19">
        <v>1</v>
      </c>
      <c r="W315" s="19">
        <v>1.5</v>
      </c>
      <c r="X315" s="19">
        <v>1.5</v>
      </c>
      <c r="Y315" s="19">
        <v>1.5</v>
      </c>
      <c r="Z315" s="19">
        <v>1</v>
      </c>
      <c r="AA315" s="19">
        <v>1</v>
      </c>
      <c r="AB315" s="14">
        <v>1</v>
      </c>
      <c r="AC315" s="19">
        <v>1</v>
      </c>
      <c r="AD315" s="19"/>
      <c r="AE315" s="19">
        <v>1</v>
      </c>
      <c r="AF315" s="19">
        <v>1</v>
      </c>
      <c r="AG315" s="14">
        <v>1</v>
      </c>
      <c r="AH315" s="19">
        <v>1</v>
      </c>
      <c r="AI315" s="19">
        <v>1.5</v>
      </c>
      <c r="AJ315" s="19"/>
      <c r="AK315" s="14">
        <f t="shared" si="88"/>
        <v>30.5</v>
      </c>
      <c r="AL315" s="14">
        <v>35</v>
      </c>
      <c r="AM315" s="36">
        <f t="shared" si="89"/>
        <v>1067.5</v>
      </c>
      <c r="AN315" s="19">
        <v>0</v>
      </c>
      <c r="AO315" s="36">
        <v>100</v>
      </c>
      <c r="AP315" s="36">
        <v>100</v>
      </c>
      <c r="AQ315" s="41"/>
      <c r="AR315" s="19"/>
      <c r="AS315" s="19"/>
      <c r="AT315" s="19"/>
      <c r="AU315" s="40">
        <f t="shared" si="96"/>
        <v>230.5</v>
      </c>
      <c r="AV315" s="40">
        <f t="shared" si="91"/>
        <v>0</v>
      </c>
      <c r="AW315" s="40">
        <v>307.5</v>
      </c>
      <c r="AX315" s="40">
        <f t="shared" si="100"/>
        <v>30.5</v>
      </c>
      <c r="AY315" s="40">
        <f t="shared" si="93"/>
        <v>338</v>
      </c>
      <c r="AZ315" s="40">
        <f t="shared" si="102"/>
        <v>100</v>
      </c>
      <c r="BA315" s="40">
        <f t="shared" si="103"/>
        <v>100</v>
      </c>
      <c r="BB315" s="40">
        <f t="shared" si="94"/>
        <v>837</v>
      </c>
      <c r="BC315" s="45"/>
      <c r="BD315" s="44"/>
      <c r="BE315" s="7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  <c r="EC315" s="15"/>
      <c r="ED315" s="15"/>
      <c r="EE315" s="15"/>
      <c r="EF315" s="15"/>
      <c r="EG315" s="15"/>
      <c r="EH315" s="15"/>
      <c r="EI315" s="15"/>
      <c r="EJ315" s="15"/>
      <c r="EK315" s="15"/>
      <c r="EL315" s="15"/>
      <c r="EM315" s="15"/>
      <c r="EN315" s="15"/>
      <c r="EO315" s="15"/>
      <c r="EP315" s="15"/>
      <c r="EQ315" s="15"/>
      <c r="ER315" s="15"/>
      <c r="ES315" s="15"/>
      <c r="ET315" s="15"/>
      <c r="EU315" s="15"/>
      <c r="EV315" s="15"/>
      <c r="EW315" s="15"/>
      <c r="EX315" s="15"/>
      <c r="EY315" s="15"/>
      <c r="EZ315" s="15"/>
      <c r="FA315" s="15"/>
      <c r="FB315" s="15"/>
      <c r="FC315" s="15"/>
      <c r="FD315" s="15"/>
      <c r="FE315" s="15"/>
      <c r="FF315" s="15"/>
      <c r="FG315" s="15"/>
      <c r="FH315" s="15"/>
      <c r="FI315" s="15"/>
      <c r="FJ315" s="15"/>
      <c r="FK315" s="15"/>
      <c r="FL315" s="15"/>
      <c r="FM315" s="15"/>
      <c r="FN315" s="15"/>
      <c r="FO315" s="15"/>
      <c r="FP315" s="15"/>
      <c r="FQ315" s="15"/>
      <c r="FR315" s="15"/>
      <c r="FS315" s="15"/>
      <c r="FT315" s="15"/>
      <c r="FU315" s="15"/>
      <c r="FV315" s="15"/>
      <c r="FW315" s="15"/>
      <c r="FX315" s="15"/>
      <c r="FY315" s="15"/>
      <c r="FZ315" s="15"/>
      <c r="GA315" s="15"/>
      <c r="GB315" s="15"/>
      <c r="GC315" s="15"/>
      <c r="GD315" s="15"/>
      <c r="GE315" s="15"/>
      <c r="GF315" s="15"/>
      <c r="GG315" s="15"/>
      <c r="GH315" s="15"/>
      <c r="GI315" s="15"/>
      <c r="GJ315" s="15"/>
      <c r="GK315" s="15"/>
      <c r="GL315" s="15"/>
      <c r="GM315" s="15"/>
      <c r="GN315" s="15"/>
      <c r="GO315" s="15"/>
      <c r="GP315" s="15"/>
      <c r="GQ315" s="15"/>
      <c r="GR315" s="15"/>
      <c r="GS315" s="15"/>
      <c r="GT315" s="15"/>
      <c r="GU315" s="15"/>
      <c r="GV315" s="15"/>
      <c r="GW315" s="15"/>
      <c r="GX315" s="15"/>
      <c r="GY315" s="15"/>
      <c r="GZ315" s="15"/>
      <c r="HA315" s="15"/>
      <c r="HB315" s="15"/>
      <c r="HC315" s="15"/>
      <c r="HD315" s="15"/>
      <c r="HE315" s="15"/>
      <c r="HF315" s="15"/>
      <c r="HG315" s="15"/>
      <c r="HH315" s="15"/>
      <c r="HI315" s="15"/>
      <c r="HJ315" s="15"/>
      <c r="HK315" s="15"/>
      <c r="HL315" s="15"/>
      <c r="HM315" s="15"/>
      <c r="HN315" s="15"/>
      <c r="HO315" s="15"/>
      <c r="HP315" s="15"/>
      <c r="HQ315" s="15"/>
      <c r="HR315" s="15"/>
      <c r="HS315" s="15"/>
      <c r="HT315" s="15"/>
      <c r="HU315" s="15"/>
      <c r="HV315" s="15"/>
      <c r="HW315" s="15"/>
      <c r="HX315" s="15"/>
      <c r="HY315" s="15"/>
      <c r="HZ315" s="15"/>
      <c r="IA315" s="15"/>
      <c r="IB315" s="15"/>
      <c r="IC315" s="15"/>
      <c r="ID315" s="15"/>
      <c r="IE315" s="15"/>
      <c r="IF315" s="15"/>
      <c r="IG315" s="15"/>
      <c r="IH315" s="15"/>
      <c r="II315" s="15"/>
      <c r="IJ315" s="15"/>
      <c r="IK315" s="15"/>
      <c r="IL315" s="15"/>
      <c r="IM315" s="15"/>
      <c r="IN315" s="15"/>
      <c r="IO315" s="15"/>
      <c r="IP315" s="15"/>
      <c r="IQ315" s="15"/>
      <c r="IR315" s="15"/>
      <c r="IS315" s="15"/>
      <c r="IT315" s="15"/>
      <c r="IU315" s="15"/>
      <c r="IV315" s="15"/>
      <c r="IW315" s="15"/>
      <c r="IX315" s="15"/>
    </row>
    <row r="316" ht="15.85" spans="1:258">
      <c r="A316" s="13">
        <v>119</v>
      </c>
      <c r="B316" s="19" t="s">
        <v>984</v>
      </c>
      <c r="C316" s="19" t="s">
        <v>96</v>
      </c>
      <c r="D316" s="19"/>
      <c r="E316" s="19"/>
      <c r="F316" s="19">
        <v>2</v>
      </c>
      <c r="G316" s="14">
        <v>2</v>
      </c>
      <c r="H316" s="19">
        <v>2</v>
      </c>
      <c r="I316" s="19"/>
      <c r="J316" s="19"/>
      <c r="K316" s="19"/>
      <c r="L316" s="19">
        <v>2</v>
      </c>
      <c r="M316" s="19">
        <v>2</v>
      </c>
      <c r="N316" s="19"/>
      <c r="O316" s="19">
        <v>1.5</v>
      </c>
      <c r="P316" s="19">
        <v>1.5</v>
      </c>
      <c r="Q316" s="19">
        <v>2</v>
      </c>
      <c r="R316" s="19">
        <v>1.5</v>
      </c>
      <c r="S316" s="19">
        <v>2</v>
      </c>
      <c r="T316" s="19">
        <v>2</v>
      </c>
      <c r="U316" s="19">
        <v>2</v>
      </c>
      <c r="V316" s="19">
        <v>2</v>
      </c>
      <c r="W316" s="19">
        <v>2</v>
      </c>
      <c r="X316" s="19">
        <v>2</v>
      </c>
      <c r="Y316" s="19">
        <v>2</v>
      </c>
      <c r="Z316" s="19">
        <v>2</v>
      </c>
      <c r="AA316" s="19">
        <v>2</v>
      </c>
      <c r="AB316" s="14">
        <v>2</v>
      </c>
      <c r="AC316" s="19">
        <v>2</v>
      </c>
      <c r="AD316" s="19">
        <v>2</v>
      </c>
      <c r="AE316" s="19">
        <v>1.5</v>
      </c>
      <c r="AF316" s="19">
        <v>1.5</v>
      </c>
      <c r="AG316" s="14">
        <v>1.5</v>
      </c>
      <c r="AH316" s="19">
        <v>2</v>
      </c>
      <c r="AI316" s="19">
        <v>2</v>
      </c>
      <c r="AJ316" s="19"/>
      <c r="AK316" s="14">
        <f t="shared" si="88"/>
        <v>49</v>
      </c>
      <c r="AL316" s="14">
        <v>35</v>
      </c>
      <c r="AM316" s="36">
        <f t="shared" si="89"/>
        <v>1715</v>
      </c>
      <c r="AN316" s="19">
        <v>0</v>
      </c>
      <c r="AO316" s="36">
        <v>100</v>
      </c>
      <c r="AP316" s="36">
        <v>100</v>
      </c>
      <c r="AQ316" s="41"/>
      <c r="AR316" s="19"/>
      <c r="AS316" s="19"/>
      <c r="AT316" s="19"/>
      <c r="AU316" s="40">
        <f t="shared" si="96"/>
        <v>249</v>
      </c>
      <c r="AV316" s="40">
        <f t="shared" si="91"/>
        <v>0</v>
      </c>
      <c r="AW316" s="40">
        <v>332</v>
      </c>
      <c r="AX316" s="40">
        <f t="shared" si="100"/>
        <v>49</v>
      </c>
      <c r="AY316" s="40">
        <f t="shared" si="93"/>
        <v>381</v>
      </c>
      <c r="AZ316" s="40">
        <f t="shared" si="102"/>
        <v>100</v>
      </c>
      <c r="BA316" s="40">
        <f t="shared" si="103"/>
        <v>100</v>
      </c>
      <c r="BB316" s="40">
        <f t="shared" si="94"/>
        <v>1466</v>
      </c>
      <c r="BC316" s="45"/>
      <c r="BD316" s="44"/>
      <c r="BE316" s="7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  <c r="EC316" s="15"/>
      <c r="ED316" s="15"/>
      <c r="EE316" s="15"/>
      <c r="EF316" s="15"/>
      <c r="EG316" s="15"/>
      <c r="EH316" s="15"/>
      <c r="EI316" s="15"/>
      <c r="EJ316" s="15"/>
      <c r="EK316" s="15"/>
      <c r="EL316" s="15"/>
      <c r="EM316" s="15"/>
      <c r="EN316" s="15"/>
      <c r="EO316" s="15"/>
      <c r="EP316" s="15"/>
      <c r="EQ316" s="15"/>
      <c r="ER316" s="15"/>
      <c r="ES316" s="15"/>
      <c r="ET316" s="15"/>
      <c r="EU316" s="15"/>
      <c r="EV316" s="15"/>
      <c r="EW316" s="15"/>
      <c r="EX316" s="15"/>
      <c r="EY316" s="15"/>
      <c r="EZ316" s="15"/>
      <c r="FA316" s="15"/>
      <c r="FB316" s="15"/>
      <c r="FC316" s="15"/>
      <c r="FD316" s="15"/>
      <c r="FE316" s="15"/>
      <c r="FF316" s="15"/>
      <c r="FG316" s="15"/>
      <c r="FH316" s="15"/>
      <c r="FI316" s="15"/>
      <c r="FJ316" s="15"/>
      <c r="FK316" s="15"/>
      <c r="FL316" s="15"/>
      <c r="FM316" s="15"/>
      <c r="FN316" s="15"/>
      <c r="FO316" s="15"/>
      <c r="FP316" s="15"/>
      <c r="FQ316" s="15"/>
      <c r="FR316" s="15"/>
      <c r="FS316" s="15"/>
      <c r="FT316" s="15"/>
      <c r="FU316" s="15"/>
      <c r="FV316" s="15"/>
      <c r="FW316" s="15"/>
      <c r="FX316" s="15"/>
      <c r="FY316" s="15"/>
      <c r="FZ316" s="15"/>
      <c r="GA316" s="15"/>
      <c r="GB316" s="15"/>
      <c r="GC316" s="15"/>
      <c r="GD316" s="15"/>
      <c r="GE316" s="15"/>
      <c r="GF316" s="15"/>
      <c r="GG316" s="15"/>
      <c r="GH316" s="15"/>
      <c r="GI316" s="15"/>
      <c r="GJ316" s="15"/>
      <c r="GK316" s="15"/>
      <c r="GL316" s="15"/>
      <c r="GM316" s="15"/>
      <c r="GN316" s="15"/>
      <c r="GO316" s="15"/>
      <c r="GP316" s="15"/>
      <c r="GQ316" s="15"/>
      <c r="GR316" s="15"/>
      <c r="GS316" s="15"/>
      <c r="GT316" s="15"/>
      <c r="GU316" s="15"/>
      <c r="GV316" s="15"/>
      <c r="GW316" s="15"/>
      <c r="GX316" s="15"/>
      <c r="GY316" s="15"/>
      <c r="GZ316" s="15"/>
      <c r="HA316" s="15"/>
      <c r="HB316" s="15"/>
      <c r="HC316" s="15"/>
      <c r="HD316" s="15"/>
      <c r="HE316" s="15"/>
      <c r="HF316" s="15"/>
      <c r="HG316" s="15"/>
      <c r="HH316" s="15"/>
      <c r="HI316" s="15"/>
      <c r="HJ316" s="15"/>
      <c r="HK316" s="15"/>
      <c r="HL316" s="15"/>
      <c r="HM316" s="15"/>
      <c r="HN316" s="15"/>
      <c r="HO316" s="15"/>
      <c r="HP316" s="15"/>
      <c r="HQ316" s="15"/>
      <c r="HR316" s="15"/>
      <c r="HS316" s="15"/>
      <c r="HT316" s="15"/>
      <c r="HU316" s="15"/>
      <c r="HV316" s="15"/>
      <c r="HW316" s="15"/>
      <c r="HX316" s="15"/>
      <c r="HY316" s="15"/>
      <c r="HZ316" s="15"/>
      <c r="IA316" s="15"/>
      <c r="IB316" s="15"/>
      <c r="IC316" s="15"/>
      <c r="ID316" s="15"/>
      <c r="IE316" s="15"/>
      <c r="IF316" s="15"/>
      <c r="IG316" s="15"/>
      <c r="IH316" s="15"/>
      <c r="II316" s="15"/>
      <c r="IJ316" s="15"/>
      <c r="IK316" s="15"/>
      <c r="IL316" s="15"/>
      <c r="IM316" s="15"/>
      <c r="IN316" s="15"/>
      <c r="IO316" s="15"/>
      <c r="IP316" s="15"/>
      <c r="IQ316" s="15"/>
      <c r="IR316" s="15"/>
      <c r="IS316" s="15"/>
      <c r="IT316" s="15"/>
      <c r="IU316" s="15"/>
      <c r="IV316" s="15"/>
      <c r="IW316" s="15"/>
      <c r="IX316" s="15"/>
    </row>
    <row r="317" ht="15.85" spans="1:258">
      <c r="A317" s="13">
        <v>120</v>
      </c>
      <c r="B317" s="19" t="s">
        <v>985</v>
      </c>
      <c r="C317" s="19" t="s">
        <v>96</v>
      </c>
      <c r="D317" s="19"/>
      <c r="E317" s="19"/>
      <c r="F317" s="19"/>
      <c r="G317" s="14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4"/>
      <c r="AC317" s="19"/>
      <c r="AD317" s="19"/>
      <c r="AE317" s="19"/>
      <c r="AF317" s="19"/>
      <c r="AG317" s="14"/>
      <c r="AH317" s="19"/>
      <c r="AI317" s="19"/>
      <c r="AJ317" s="19"/>
      <c r="AK317" s="14">
        <f t="shared" si="88"/>
        <v>0</v>
      </c>
      <c r="AL317" s="14">
        <v>35</v>
      </c>
      <c r="AM317" s="36">
        <f t="shared" si="89"/>
        <v>0</v>
      </c>
      <c r="AN317" s="19">
        <v>0</v>
      </c>
      <c r="AO317" s="36">
        <v>0</v>
      </c>
      <c r="AP317" s="36">
        <v>0</v>
      </c>
      <c r="AQ317" s="41"/>
      <c r="AR317" s="19"/>
      <c r="AS317" s="19"/>
      <c r="AT317" s="19"/>
      <c r="AU317" s="40">
        <f t="shared" si="96"/>
        <v>0</v>
      </c>
      <c r="AV317" s="40">
        <f t="shared" si="91"/>
        <v>0</v>
      </c>
      <c r="AW317" s="40">
        <v>2</v>
      </c>
      <c r="AX317" s="40">
        <f t="shared" si="100"/>
        <v>0</v>
      </c>
      <c r="AY317" s="40">
        <f t="shared" si="93"/>
        <v>2</v>
      </c>
      <c r="AZ317" s="40">
        <f t="shared" si="102"/>
        <v>0</v>
      </c>
      <c r="BA317" s="40">
        <f t="shared" si="103"/>
        <v>0</v>
      </c>
      <c r="BB317" s="40">
        <f t="shared" si="94"/>
        <v>0</v>
      </c>
      <c r="BC317" s="45"/>
      <c r="BD317" s="44"/>
      <c r="BE317" s="7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  <c r="EC317" s="15"/>
      <c r="ED317" s="15"/>
      <c r="EE317" s="15"/>
      <c r="EF317" s="15"/>
      <c r="EG317" s="15"/>
      <c r="EH317" s="15"/>
      <c r="EI317" s="15"/>
      <c r="EJ317" s="15"/>
      <c r="EK317" s="15"/>
      <c r="EL317" s="15"/>
      <c r="EM317" s="15"/>
      <c r="EN317" s="15"/>
      <c r="EO317" s="15"/>
      <c r="EP317" s="15"/>
      <c r="EQ317" s="15"/>
      <c r="ER317" s="15"/>
      <c r="ES317" s="15"/>
      <c r="ET317" s="15"/>
      <c r="EU317" s="15"/>
      <c r="EV317" s="15"/>
      <c r="EW317" s="15"/>
      <c r="EX317" s="15"/>
      <c r="EY317" s="15"/>
      <c r="EZ317" s="15"/>
      <c r="FA317" s="15"/>
      <c r="FB317" s="15"/>
      <c r="FC317" s="15"/>
      <c r="FD317" s="15"/>
      <c r="FE317" s="15"/>
      <c r="FF317" s="15"/>
      <c r="FG317" s="15"/>
      <c r="FH317" s="15"/>
      <c r="FI317" s="15"/>
      <c r="FJ317" s="15"/>
      <c r="FK317" s="15"/>
      <c r="FL317" s="15"/>
      <c r="FM317" s="15"/>
      <c r="FN317" s="15"/>
      <c r="FO317" s="15"/>
      <c r="FP317" s="15"/>
      <c r="FQ317" s="15"/>
      <c r="FR317" s="15"/>
      <c r="FS317" s="15"/>
      <c r="FT317" s="15"/>
      <c r="FU317" s="15"/>
      <c r="FV317" s="15"/>
      <c r="FW317" s="15"/>
      <c r="FX317" s="15"/>
      <c r="FY317" s="15"/>
      <c r="FZ317" s="15"/>
      <c r="GA317" s="15"/>
      <c r="GB317" s="15"/>
      <c r="GC317" s="15"/>
      <c r="GD317" s="15"/>
      <c r="GE317" s="15"/>
      <c r="GF317" s="15"/>
      <c r="GG317" s="15"/>
      <c r="GH317" s="15"/>
      <c r="GI317" s="15"/>
      <c r="GJ317" s="15"/>
      <c r="GK317" s="15"/>
      <c r="GL317" s="15"/>
      <c r="GM317" s="15"/>
      <c r="GN317" s="15"/>
      <c r="GO317" s="15"/>
      <c r="GP317" s="15"/>
      <c r="GQ317" s="15"/>
      <c r="GR317" s="15"/>
      <c r="GS317" s="15"/>
      <c r="GT317" s="15"/>
      <c r="GU317" s="15"/>
      <c r="GV317" s="15"/>
      <c r="GW317" s="15"/>
      <c r="GX317" s="15"/>
      <c r="GY317" s="15"/>
      <c r="GZ317" s="15"/>
      <c r="HA317" s="15"/>
      <c r="HB317" s="15"/>
      <c r="HC317" s="15"/>
      <c r="HD317" s="15"/>
      <c r="HE317" s="15"/>
      <c r="HF317" s="15"/>
      <c r="HG317" s="15"/>
      <c r="HH317" s="15"/>
      <c r="HI317" s="15"/>
      <c r="HJ317" s="15"/>
      <c r="HK317" s="15"/>
      <c r="HL317" s="15"/>
      <c r="HM317" s="15"/>
      <c r="HN317" s="15"/>
      <c r="HO317" s="15"/>
      <c r="HP317" s="15"/>
      <c r="HQ317" s="15"/>
      <c r="HR317" s="15"/>
      <c r="HS317" s="15"/>
      <c r="HT317" s="15"/>
      <c r="HU317" s="15"/>
      <c r="HV317" s="15"/>
      <c r="HW317" s="15"/>
      <c r="HX317" s="15"/>
      <c r="HY317" s="15"/>
      <c r="HZ317" s="15"/>
      <c r="IA317" s="15"/>
      <c r="IB317" s="15"/>
      <c r="IC317" s="15"/>
      <c r="ID317" s="15"/>
      <c r="IE317" s="15"/>
      <c r="IF317" s="15"/>
      <c r="IG317" s="15"/>
      <c r="IH317" s="15"/>
      <c r="II317" s="15"/>
      <c r="IJ317" s="15"/>
      <c r="IK317" s="15"/>
      <c r="IL317" s="15"/>
      <c r="IM317" s="15"/>
      <c r="IN317" s="15"/>
      <c r="IO317" s="15"/>
      <c r="IP317" s="15"/>
      <c r="IQ317" s="15"/>
      <c r="IR317" s="15"/>
      <c r="IS317" s="15"/>
      <c r="IT317" s="15"/>
      <c r="IU317" s="15"/>
      <c r="IV317" s="15"/>
      <c r="IW317" s="15"/>
      <c r="IX317" s="15"/>
    </row>
    <row r="318" s="9" customFormat="1" ht="15.85" spans="1:258">
      <c r="A318" s="13">
        <v>121</v>
      </c>
      <c r="B318" s="19" t="s">
        <v>986</v>
      </c>
      <c r="C318" s="19" t="s">
        <v>96</v>
      </c>
      <c r="D318" s="19"/>
      <c r="E318" s="19"/>
      <c r="F318" s="19"/>
      <c r="G318" s="14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4"/>
      <c r="AC318" s="19"/>
      <c r="AD318" s="19"/>
      <c r="AE318" s="19"/>
      <c r="AF318" s="19"/>
      <c r="AG318" s="14"/>
      <c r="AH318" s="19"/>
      <c r="AI318" s="19"/>
      <c r="AJ318" s="19"/>
      <c r="AK318" s="14">
        <f t="shared" si="88"/>
        <v>0</v>
      </c>
      <c r="AL318" s="14">
        <v>35</v>
      </c>
      <c r="AM318" s="36">
        <f t="shared" si="89"/>
        <v>0</v>
      </c>
      <c r="AN318" s="19">
        <v>0</v>
      </c>
      <c r="AO318" s="36">
        <v>0</v>
      </c>
      <c r="AP318" s="36">
        <v>0</v>
      </c>
      <c r="AQ318" s="41"/>
      <c r="AR318" s="19"/>
      <c r="AS318" s="19"/>
      <c r="AT318" s="19"/>
      <c r="AU318" s="40">
        <f t="shared" si="96"/>
        <v>0</v>
      </c>
      <c r="AV318" s="40">
        <f t="shared" si="91"/>
        <v>0</v>
      </c>
      <c r="AW318" s="40">
        <v>3</v>
      </c>
      <c r="AX318" s="40">
        <f t="shared" si="100"/>
        <v>0</v>
      </c>
      <c r="AY318" s="40">
        <f t="shared" si="93"/>
        <v>3</v>
      </c>
      <c r="AZ318" s="40">
        <f t="shared" si="102"/>
        <v>0</v>
      </c>
      <c r="BA318" s="40">
        <f t="shared" si="103"/>
        <v>0</v>
      </c>
      <c r="BB318" s="40">
        <f t="shared" si="94"/>
        <v>0</v>
      </c>
      <c r="BC318" s="45"/>
      <c r="BD318" s="44"/>
      <c r="BE318" s="7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/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/>
      <c r="FK318" s="15"/>
      <c r="FL318" s="15"/>
      <c r="FM318" s="15"/>
      <c r="FN318" s="15"/>
      <c r="FO318" s="15"/>
      <c r="FP318" s="15"/>
      <c r="FQ318" s="15"/>
      <c r="FR318" s="15"/>
      <c r="FS318" s="15"/>
      <c r="FT318" s="15"/>
      <c r="FU318" s="15"/>
      <c r="FV318" s="15"/>
      <c r="FW318" s="15"/>
      <c r="FX318" s="15"/>
      <c r="FY318" s="15"/>
      <c r="FZ318" s="15"/>
      <c r="GA318" s="15"/>
      <c r="GB318" s="15"/>
      <c r="GC318" s="15"/>
      <c r="GD318" s="15"/>
      <c r="GE318" s="15"/>
      <c r="GF318" s="15"/>
      <c r="GG318" s="15"/>
      <c r="GH318" s="15"/>
      <c r="GI318" s="15"/>
      <c r="GJ318" s="15"/>
      <c r="GK318" s="15"/>
      <c r="GL318" s="15"/>
      <c r="GM318" s="15"/>
      <c r="GN318" s="15"/>
      <c r="GO318" s="15"/>
      <c r="GP318" s="15"/>
      <c r="GQ318" s="15"/>
      <c r="GR318" s="15"/>
      <c r="GS318" s="15"/>
      <c r="GT318" s="15"/>
      <c r="GU318" s="15"/>
      <c r="GV318" s="15"/>
      <c r="GW318" s="15"/>
      <c r="GX318" s="15"/>
      <c r="GY318" s="15"/>
      <c r="GZ318" s="15"/>
      <c r="HA318" s="15"/>
      <c r="HB318" s="15"/>
      <c r="HC318" s="15"/>
      <c r="HD318" s="15"/>
      <c r="HE318" s="15"/>
      <c r="HF318" s="15"/>
      <c r="HG318" s="15"/>
      <c r="HH318" s="15"/>
      <c r="HI318" s="15"/>
      <c r="HJ318" s="15"/>
      <c r="HK318" s="15"/>
      <c r="HL318" s="15"/>
      <c r="HM318" s="15"/>
      <c r="HN318" s="15"/>
      <c r="HO318" s="15"/>
      <c r="HP318" s="15"/>
      <c r="HQ318" s="15"/>
      <c r="HR318" s="15"/>
      <c r="HS318" s="15"/>
      <c r="HT318" s="15"/>
      <c r="HU318" s="15"/>
      <c r="HV318" s="15"/>
      <c r="HW318" s="15"/>
      <c r="HX318" s="15"/>
      <c r="HY318" s="15"/>
      <c r="HZ318" s="15"/>
      <c r="IA318" s="15"/>
      <c r="IB318" s="15"/>
      <c r="IC318" s="15"/>
      <c r="ID318" s="15"/>
      <c r="IE318" s="15"/>
      <c r="IF318" s="15"/>
      <c r="IG318" s="15"/>
      <c r="IH318" s="15"/>
      <c r="II318" s="15"/>
      <c r="IJ318" s="15"/>
      <c r="IK318" s="15"/>
      <c r="IL318" s="15"/>
      <c r="IM318" s="15"/>
      <c r="IN318" s="15"/>
      <c r="IO318" s="15"/>
      <c r="IP318" s="15"/>
      <c r="IQ318" s="15"/>
      <c r="IR318" s="15"/>
      <c r="IS318" s="15"/>
      <c r="IT318" s="15"/>
      <c r="IU318" s="15"/>
      <c r="IV318" s="15"/>
      <c r="IW318" s="15"/>
      <c r="IX318" s="15"/>
    </row>
    <row r="319" s="9" customFormat="1" ht="15.85" spans="1:258">
      <c r="A319" s="13">
        <v>122</v>
      </c>
      <c r="B319" s="19" t="s">
        <v>987</v>
      </c>
      <c r="C319" s="19" t="s">
        <v>96</v>
      </c>
      <c r="D319" s="19"/>
      <c r="E319" s="19"/>
      <c r="F319" s="19"/>
      <c r="G319" s="14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4"/>
      <c r="AC319" s="19"/>
      <c r="AD319" s="19"/>
      <c r="AE319" s="19"/>
      <c r="AF319" s="19"/>
      <c r="AG319" s="14"/>
      <c r="AH319" s="19"/>
      <c r="AI319" s="19"/>
      <c r="AJ319" s="19"/>
      <c r="AK319" s="14">
        <f t="shared" si="88"/>
        <v>0</v>
      </c>
      <c r="AL319" s="14">
        <v>35</v>
      </c>
      <c r="AM319" s="36">
        <f t="shared" si="89"/>
        <v>0</v>
      </c>
      <c r="AN319" s="19">
        <v>0</v>
      </c>
      <c r="AO319" s="36">
        <v>0</v>
      </c>
      <c r="AP319" s="36">
        <v>0</v>
      </c>
      <c r="AQ319" s="41"/>
      <c r="AR319" s="19"/>
      <c r="AS319" s="19"/>
      <c r="AT319" s="19"/>
      <c r="AU319" s="40">
        <f t="shared" si="96"/>
        <v>0</v>
      </c>
      <c r="AV319" s="40">
        <f t="shared" si="91"/>
        <v>0</v>
      </c>
      <c r="AW319" s="40">
        <v>3</v>
      </c>
      <c r="AX319" s="40">
        <f t="shared" si="100"/>
        <v>0</v>
      </c>
      <c r="AY319" s="40">
        <f t="shared" si="93"/>
        <v>3</v>
      </c>
      <c r="AZ319" s="40">
        <f t="shared" si="102"/>
        <v>0</v>
      </c>
      <c r="BA319" s="40">
        <f t="shared" si="103"/>
        <v>0</v>
      </c>
      <c r="BB319" s="40">
        <f t="shared" si="94"/>
        <v>0</v>
      </c>
      <c r="BC319" s="45"/>
      <c r="BD319" s="44"/>
      <c r="BE319" s="7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  <c r="EC319" s="15"/>
      <c r="ED319" s="15"/>
      <c r="EE319" s="15"/>
      <c r="EF319" s="15"/>
      <c r="EG319" s="15"/>
      <c r="EH319" s="15"/>
      <c r="EI319" s="15"/>
      <c r="EJ319" s="15"/>
      <c r="EK319" s="15"/>
      <c r="EL319" s="15"/>
      <c r="EM319" s="15"/>
      <c r="EN319" s="15"/>
      <c r="EO319" s="15"/>
      <c r="EP319" s="15"/>
      <c r="EQ319" s="15"/>
      <c r="ER319" s="15"/>
      <c r="ES319" s="15"/>
      <c r="ET319" s="15"/>
      <c r="EU319" s="15"/>
      <c r="EV319" s="15"/>
      <c r="EW319" s="15"/>
      <c r="EX319" s="15"/>
      <c r="EY319" s="15"/>
      <c r="EZ319" s="15"/>
      <c r="FA319" s="15"/>
      <c r="FB319" s="15"/>
      <c r="FC319" s="15"/>
      <c r="FD319" s="15"/>
      <c r="FE319" s="15"/>
      <c r="FF319" s="15"/>
      <c r="FG319" s="15"/>
      <c r="FH319" s="15"/>
      <c r="FI319" s="15"/>
      <c r="FJ319" s="15"/>
      <c r="FK319" s="15"/>
      <c r="FL319" s="15"/>
      <c r="FM319" s="15"/>
      <c r="FN319" s="15"/>
      <c r="FO319" s="15"/>
      <c r="FP319" s="15"/>
      <c r="FQ319" s="15"/>
      <c r="FR319" s="15"/>
      <c r="FS319" s="15"/>
      <c r="FT319" s="15"/>
      <c r="FU319" s="15"/>
      <c r="FV319" s="15"/>
      <c r="FW319" s="15"/>
      <c r="FX319" s="15"/>
      <c r="FY319" s="15"/>
      <c r="FZ319" s="15"/>
      <c r="GA319" s="15"/>
      <c r="GB319" s="15"/>
      <c r="GC319" s="15"/>
      <c r="GD319" s="15"/>
      <c r="GE319" s="15"/>
      <c r="GF319" s="15"/>
      <c r="GG319" s="15"/>
      <c r="GH319" s="15"/>
      <c r="GI319" s="15"/>
      <c r="GJ319" s="15"/>
      <c r="GK319" s="15"/>
      <c r="GL319" s="15"/>
      <c r="GM319" s="15"/>
      <c r="GN319" s="15"/>
      <c r="GO319" s="15"/>
      <c r="GP319" s="15"/>
      <c r="GQ319" s="15"/>
      <c r="GR319" s="15"/>
      <c r="GS319" s="15"/>
      <c r="GT319" s="15"/>
      <c r="GU319" s="15"/>
      <c r="GV319" s="15"/>
      <c r="GW319" s="15"/>
      <c r="GX319" s="15"/>
      <c r="GY319" s="15"/>
      <c r="GZ319" s="15"/>
      <c r="HA319" s="15"/>
      <c r="HB319" s="15"/>
      <c r="HC319" s="15"/>
      <c r="HD319" s="15"/>
      <c r="HE319" s="15"/>
      <c r="HF319" s="15"/>
      <c r="HG319" s="15"/>
      <c r="HH319" s="15"/>
      <c r="HI319" s="15"/>
      <c r="HJ319" s="15"/>
      <c r="HK319" s="15"/>
      <c r="HL319" s="15"/>
      <c r="HM319" s="15"/>
      <c r="HN319" s="15"/>
      <c r="HO319" s="15"/>
      <c r="HP319" s="15"/>
      <c r="HQ319" s="15"/>
      <c r="HR319" s="15"/>
      <c r="HS319" s="15"/>
      <c r="HT319" s="15"/>
      <c r="HU319" s="15"/>
      <c r="HV319" s="15"/>
      <c r="HW319" s="15"/>
      <c r="HX319" s="15"/>
      <c r="HY319" s="15"/>
      <c r="HZ319" s="15"/>
      <c r="IA319" s="15"/>
      <c r="IB319" s="15"/>
      <c r="IC319" s="15"/>
      <c r="ID319" s="15"/>
      <c r="IE319" s="15"/>
      <c r="IF319" s="15"/>
      <c r="IG319" s="15"/>
      <c r="IH319" s="15"/>
      <c r="II319" s="15"/>
      <c r="IJ319" s="15"/>
      <c r="IK319" s="15"/>
      <c r="IL319" s="15"/>
      <c r="IM319" s="15"/>
      <c r="IN319" s="15"/>
      <c r="IO319" s="15"/>
      <c r="IP319" s="15"/>
      <c r="IQ319" s="15"/>
      <c r="IR319" s="15"/>
      <c r="IS319" s="15"/>
      <c r="IT319" s="15"/>
      <c r="IU319" s="15"/>
      <c r="IV319" s="15"/>
      <c r="IW319" s="15"/>
      <c r="IX319" s="15"/>
    </row>
    <row r="320" ht="15.85" spans="1:258">
      <c r="A320" s="13">
        <v>123</v>
      </c>
      <c r="B320" s="19" t="s">
        <v>988</v>
      </c>
      <c r="C320" s="19" t="s">
        <v>96</v>
      </c>
      <c r="D320" s="19"/>
      <c r="E320" s="19"/>
      <c r="F320" s="19"/>
      <c r="G320" s="14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4"/>
      <c r="AC320" s="19"/>
      <c r="AD320" s="19"/>
      <c r="AE320" s="19"/>
      <c r="AF320" s="19"/>
      <c r="AG320" s="14"/>
      <c r="AH320" s="19"/>
      <c r="AI320" s="19"/>
      <c r="AJ320" s="19"/>
      <c r="AK320" s="14">
        <f t="shared" si="88"/>
        <v>0</v>
      </c>
      <c r="AL320" s="14">
        <v>35</v>
      </c>
      <c r="AM320" s="36">
        <f t="shared" si="89"/>
        <v>0</v>
      </c>
      <c r="AN320" s="19">
        <v>0</v>
      </c>
      <c r="AO320" s="36">
        <v>0</v>
      </c>
      <c r="AP320" s="36">
        <v>0</v>
      </c>
      <c r="AQ320" s="41"/>
      <c r="AR320" s="19"/>
      <c r="AS320" s="19"/>
      <c r="AT320" s="19"/>
      <c r="AU320" s="40">
        <f t="shared" si="96"/>
        <v>0</v>
      </c>
      <c r="AV320" s="40">
        <f t="shared" si="91"/>
        <v>0</v>
      </c>
      <c r="AW320" s="40">
        <v>19.5</v>
      </c>
      <c r="AX320" s="40">
        <f t="shared" si="100"/>
        <v>0</v>
      </c>
      <c r="AY320" s="40">
        <f t="shared" si="93"/>
        <v>19.5</v>
      </c>
      <c r="AZ320" s="40">
        <f t="shared" si="102"/>
        <v>0</v>
      </c>
      <c r="BA320" s="40">
        <f t="shared" si="103"/>
        <v>0</v>
      </c>
      <c r="BB320" s="40">
        <f t="shared" si="94"/>
        <v>0</v>
      </c>
      <c r="BC320" s="45"/>
      <c r="BD320" s="44"/>
      <c r="BE320" s="7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  <c r="EC320" s="15"/>
      <c r="ED320" s="15"/>
      <c r="EE320" s="15"/>
      <c r="EF320" s="15"/>
      <c r="EG320" s="15"/>
      <c r="EH320" s="15"/>
      <c r="EI320" s="15"/>
      <c r="EJ320" s="15"/>
      <c r="EK320" s="15"/>
      <c r="EL320" s="15"/>
      <c r="EM320" s="15"/>
      <c r="EN320" s="15"/>
      <c r="EO320" s="15"/>
      <c r="EP320" s="15"/>
      <c r="EQ320" s="15"/>
      <c r="ER320" s="15"/>
      <c r="ES320" s="15"/>
      <c r="ET320" s="15"/>
      <c r="EU320" s="15"/>
      <c r="EV320" s="15"/>
      <c r="EW320" s="15"/>
      <c r="EX320" s="15"/>
      <c r="EY320" s="15"/>
      <c r="EZ320" s="15"/>
      <c r="FA320" s="15"/>
      <c r="FB320" s="15"/>
      <c r="FC320" s="15"/>
      <c r="FD320" s="15"/>
      <c r="FE320" s="15"/>
      <c r="FF320" s="15"/>
      <c r="FG320" s="15"/>
      <c r="FH320" s="15"/>
      <c r="FI320" s="15"/>
      <c r="FJ320" s="15"/>
      <c r="FK320" s="15"/>
      <c r="FL320" s="15"/>
      <c r="FM320" s="15"/>
      <c r="FN320" s="15"/>
      <c r="FO320" s="15"/>
      <c r="FP320" s="15"/>
      <c r="FQ320" s="15"/>
      <c r="FR320" s="15"/>
      <c r="FS320" s="15"/>
      <c r="FT320" s="15"/>
      <c r="FU320" s="15"/>
      <c r="FV320" s="15"/>
      <c r="FW320" s="15"/>
      <c r="FX320" s="15"/>
      <c r="FY320" s="15"/>
      <c r="FZ320" s="15"/>
      <c r="GA320" s="15"/>
      <c r="GB320" s="15"/>
      <c r="GC320" s="15"/>
      <c r="GD320" s="15"/>
      <c r="GE320" s="15"/>
      <c r="GF320" s="15"/>
      <c r="GG320" s="15"/>
      <c r="GH320" s="15"/>
      <c r="GI320" s="15"/>
      <c r="GJ320" s="15"/>
      <c r="GK320" s="15"/>
      <c r="GL320" s="15"/>
      <c r="GM320" s="15"/>
      <c r="GN320" s="15"/>
      <c r="GO320" s="15"/>
      <c r="GP320" s="15"/>
      <c r="GQ320" s="15"/>
      <c r="GR320" s="15"/>
      <c r="GS320" s="15"/>
      <c r="GT320" s="15"/>
      <c r="GU320" s="15"/>
      <c r="GV320" s="15"/>
      <c r="GW320" s="15"/>
      <c r="GX320" s="15"/>
      <c r="GY320" s="15"/>
      <c r="GZ320" s="15"/>
      <c r="HA320" s="15"/>
      <c r="HB320" s="15"/>
      <c r="HC320" s="15"/>
      <c r="HD320" s="15"/>
      <c r="HE320" s="15"/>
      <c r="HF320" s="15"/>
      <c r="HG320" s="15"/>
      <c r="HH320" s="15"/>
      <c r="HI320" s="15"/>
      <c r="HJ320" s="15"/>
      <c r="HK320" s="15"/>
      <c r="HL320" s="15"/>
      <c r="HM320" s="15"/>
      <c r="HN320" s="15"/>
      <c r="HO320" s="15"/>
      <c r="HP320" s="15"/>
      <c r="HQ320" s="15"/>
      <c r="HR320" s="15"/>
      <c r="HS320" s="15"/>
      <c r="HT320" s="15"/>
      <c r="HU320" s="15"/>
      <c r="HV320" s="15"/>
      <c r="HW320" s="15"/>
      <c r="HX320" s="15"/>
      <c r="HY320" s="15"/>
      <c r="HZ320" s="15"/>
      <c r="IA320" s="15"/>
      <c r="IB320" s="15"/>
      <c r="IC320" s="15"/>
      <c r="ID320" s="15"/>
      <c r="IE320" s="15"/>
      <c r="IF320" s="15"/>
      <c r="IG320" s="15"/>
      <c r="IH320" s="15"/>
      <c r="II320" s="15"/>
      <c r="IJ320" s="15"/>
      <c r="IK320" s="15"/>
      <c r="IL320" s="15"/>
      <c r="IM320" s="15"/>
      <c r="IN320" s="15"/>
      <c r="IO320" s="15"/>
      <c r="IP320" s="15"/>
      <c r="IQ320" s="15"/>
      <c r="IR320" s="15"/>
      <c r="IS320" s="15"/>
      <c r="IT320" s="15"/>
      <c r="IU320" s="15"/>
      <c r="IV320" s="15"/>
      <c r="IW320" s="15"/>
      <c r="IX320" s="15"/>
    </row>
    <row r="321" ht="15.85" spans="1:258">
      <c r="A321" s="13">
        <v>124</v>
      </c>
      <c r="B321" s="19" t="s">
        <v>989</v>
      </c>
      <c r="C321" s="19" t="s">
        <v>96</v>
      </c>
      <c r="D321" s="19"/>
      <c r="E321" s="19"/>
      <c r="F321" s="19"/>
      <c r="G321" s="14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4"/>
      <c r="AC321" s="19"/>
      <c r="AD321" s="19"/>
      <c r="AE321" s="19"/>
      <c r="AF321" s="19"/>
      <c r="AG321" s="14"/>
      <c r="AH321" s="19"/>
      <c r="AI321" s="19"/>
      <c r="AJ321" s="19"/>
      <c r="AK321" s="14">
        <f t="shared" si="88"/>
        <v>0</v>
      </c>
      <c r="AL321" s="14">
        <v>35</v>
      </c>
      <c r="AM321" s="36">
        <f t="shared" si="89"/>
        <v>0</v>
      </c>
      <c r="AN321" s="19">
        <v>0</v>
      </c>
      <c r="AO321" s="36">
        <v>0</v>
      </c>
      <c r="AP321" s="36">
        <v>0</v>
      </c>
      <c r="AQ321" s="41"/>
      <c r="AR321" s="19"/>
      <c r="AS321" s="19"/>
      <c r="AT321" s="19"/>
      <c r="AU321" s="40">
        <f t="shared" si="96"/>
        <v>0</v>
      </c>
      <c r="AV321" s="40">
        <f t="shared" si="91"/>
        <v>0</v>
      </c>
      <c r="AW321" s="40">
        <v>40</v>
      </c>
      <c r="AX321" s="40">
        <f t="shared" si="100"/>
        <v>0</v>
      </c>
      <c r="AY321" s="40">
        <f t="shared" si="93"/>
        <v>40</v>
      </c>
      <c r="AZ321" s="40">
        <f t="shared" si="102"/>
        <v>0</v>
      </c>
      <c r="BA321" s="40">
        <f t="shared" si="103"/>
        <v>0</v>
      </c>
      <c r="BB321" s="40">
        <f t="shared" si="94"/>
        <v>0</v>
      </c>
      <c r="BC321" s="45"/>
      <c r="BD321" s="44"/>
      <c r="BE321" s="7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15"/>
      <c r="EL321" s="15"/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/>
      <c r="FK321" s="15"/>
      <c r="FL321" s="15"/>
      <c r="FM321" s="15"/>
      <c r="FN321" s="15"/>
      <c r="FO321" s="15"/>
      <c r="FP321" s="15"/>
      <c r="FQ321" s="15"/>
      <c r="FR321" s="15"/>
      <c r="FS321" s="15"/>
      <c r="FT321" s="15"/>
      <c r="FU321" s="15"/>
      <c r="FV321" s="15"/>
      <c r="FW321" s="15"/>
      <c r="FX321" s="15"/>
      <c r="FY321" s="15"/>
      <c r="FZ321" s="15"/>
      <c r="GA321" s="15"/>
      <c r="GB321" s="15"/>
      <c r="GC321" s="15"/>
      <c r="GD321" s="15"/>
      <c r="GE321" s="15"/>
      <c r="GF321" s="15"/>
      <c r="GG321" s="15"/>
      <c r="GH321" s="15"/>
      <c r="GI321" s="15"/>
      <c r="GJ321" s="15"/>
      <c r="GK321" s="15"/>
      <c r="GL321" s="15"/>
      <c r="GM321" s="15"/>
      <c r="GN321" s="15"/>
      <c r="GO321" s="15"/>
      <c r="GP321" s="15"/>
      <c r="GQ321" s="15"/>
      <c r="GR321" s="15"/>
      <c r="GS321" s="15"/>
      <c r="GT321" s="15"/>
      <c r="GU321" s="15"/>
      <c r="GV321" s="15"/>
      <c r="GW321" s="15"/>
      <c r="GX321" s="15"/>
      <c r="GY321" s="15"/>
      <c r="GZ321" s="15"/>
      <c r="HA321" s="15"/>
      <c r="HB321" s="15"/>
      <c r="HC321" s="15"/>
      <c r="HD321" s="15"/>
      <c r="HE321" s="15"/>
      <c r="HF321" s="15"/>
      <c r="HG321" s="15"/>
      <c r="HH321" s="15"/>
      <c r="HI321" s="15"/>
      <c r="HJ321" s="15"/>
      <c r="HK321" s="15"/>
      <c r="HL321" s="15"/>
      <c r="HM321" s="15"/>
      <c r="HN321" s="15"/>
      <c r="HO321" s="15"/>
      <c r="HP321" s="15"/>
      <c r="HQ321" s="15"/>
      <c r="HR321" s="15"/>
      <c r="HS321" s="15"/>
      <c r="HT321" s="15"/>
      <c r="HU321" s="15"/>
      <c r="HV321" s="15"/>
      <c r="HW321" s="15"/>
      <c r="HX321" s="15"/>
      <c r="HY321" s="15"/>
      <c r="HZ321" s="15"/>
      <c r="IA321" s="15"/>
      <c r="IB321" s="15"/>
      <c r="IC321" s="15"/>
      <c r="ID321" s="15"/>
      <c r="IE321" s="15"/>
      <c r="IF321" s="15"/>
      <c r="IG321" s="15"/>
      <c r="IH321" s="15"/>
      <c r="II321" s="15"/>
      <c r="IJ321" s="15"/>
      <c r="IK321" s="15"/>
      <c r="IL321" s="15"/>
      <c r="IM321" s="15"/>
      <c r="IN321" s="15"/>
      <c r="IO321" s="15"/>
      <c r="IP321" s="15"/>
      <c r="IQ321" s="15"/>
      <c r="IR321" s="15"/>
      <c r="IS321" s="15"/>
      <c r="IT321" s="15"/>
      <c r="IU321" s="15"/>
      <c r="IV321" s="15"/>
      <c r="IW321" s="15"/>
      <c r="IX321" s="15"/>
    </row>
    <row r="322" ht="15.85" spans="1:258">
      <c r="A322" s="13">
        <v>125</v>
      </c>
      <c r="B322" s="19" t="s">
        <v>990</v>
      </c>
      <c r="C322" s="19" t="s">
        <v>96</v>
      </c>
      <c r="D322" s="19"/>
      <c r="E322" s="19"/>
      <c r="F322" s="19"/>
      <c r="G322" s="14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4"/>
      <c r="AC322" s="19"/>
      <c r="AD322" s="19"/>
      <c r="AE322" s="19"/>
      <c r="AF322" s="19"/>
      <c r="AG322" s="14"/>
      <c r="AH322" s="19"/>
      <c r="AI322" s="19"/>
      <c r="AJ322" s="19"/>
      <c r="AK322" s="14">
        <f t="shared" si="88"/>
        <v>0</v>
      </c>
      <c r="AL322" s="14">
        <v>35</v>
      </c>
      <c r="AM322" s="36">
        <f t="shared" si="89"/>
        <v>0</v>
      </c>
      <c r="AN322" s="19">
        <v>0</v>
      </c>
      <c r="AO322" s="36">
        <v>0</v>
      </c>
      <c r="AP322" s="36">
        <v>0</v>
      </c>
      <c r="AQ322" s="41"/>
      <c r="AR322" s="19"/>
      <c r="AS322" s="19"/>
      <c r="AT322" s="19"/>
      <c r="AU322" s="40">
        <f t="shared" si="96"/>
        <v>0</v>
      </c>
      <c r="AV322" s="40">
        <f t="shared" si="91"/>
        <v>0</v>
      </c>
      <c r="AW322" s="40">
        <v>94.5</v>
      </c>
      <c r="AX322" s="40">
        <f t="shared" si="100"/>
        <v>0</v>
      </c>
      <c r="AY322" s="40">
        <f t="shared" si="93"/>
        <v>94.5</v>
      </c>
      <c r="AZ322" s="40">
        <f t="shared" si="102"/>
        <v>0</v>
      </c>
      <c r="BA322" s="40">
        <f t="shared" si="103"/>
        <v>0</v>
      </c>
      <c r="BB322" s="40">
        <f t="shared" si="94"/>
        <v>0</v>
      </c>
      <c r="BC322" s="45"/>
      <c r="BD322" s="44"/>
      <c r="BE322" s="7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  <c r="EC322" s="15"/>
      <c r="ED322" s="15"/>
      <c r="EE322" s="15"/>
      <c r="EF322" s="15"/>
      <c r="EG322" s="15"/>
      <c r="EH322" s="15"/>
      <c r="EI322" s="15"/>
      <c r="EJ322" s="15"/>
      <c r="EK322" s="15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5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15"/>
      <c r="FU322" s="15"/>
      <c r="FV322" s="15"/>
      <c r="FW322" s="15"/>
      <c r="FX322" s="15"/>
      <c r="FY322" s="15"/>
      <c r="FZ322" s="15"/>
      <c r="GA322" s="15"/>
      <c r="GB322" s="15"/>
      <c r="GC322" s="15"/>
      <c r="GD322" s="15"/>
      <c r="GE322" s="15"/>
      <c r="GF322" s="15"/>
      <c r="GG322" s="15"/>
      <c r="GH322" s="15"/>
      <c r="GI322" s="15"/>
      <c r="GJ322" s="15"/>
      <c r="GK322" s="15"/>
      <c r="GL322" s="15"/>
      <c r="GM322" s="15"/>
      <c r="GN322" s="15"/>
      <c r="GO322" s="15"/>
      <c r="GP322" s="15"/>
      <c r="GQ322" s="15"/>
      <c r="GR322" s="15"/>
      <c r="GS322" s="15"/>
      <c r="GT322" s="15"/>
      <c r="GU322" s="15"/>
      <c r="GV322" s="15"/>
      <c r="GW322" s="15"/>
      <c r="GX322" s="15"/>
      <c r="GY322" s="15"/>
      <c r="GZ322" s="15"/>
      <c r="HA322" s="15"/>
      <c r="HB322" s="15"/>
      <c r="HC322" s="15"/>
      <c r="HD322" s="15"/>
      <c r="HE322" s="15"/>
      <c r="HF322" s="15"/>
      <c r="HG322" s="15"/>
      <c r="HH322" s="15"/>
      <c r="HI322" s="15"/>
      <c r="HJ322" s="15"/>
      <c r="HK322" s="15"/>
      <c r="HL322" s="15"/>
      <c r="HM322" s="15"/>
      <c r="HN322" s="15"/>
      <c r="HO322" s="15"/>
      <c r="HP322" s="15"/>
      <c r="HQ322" s="15"/>
      <c r="HR322" s="15"/>
      <c r="HS322" s="15"/>
      <c r="HT322" s="15"/>
      <c r="HU322" s="15"/>
      <c r="HV322" s="15"/>
      <c r="HW322" s="15"/>
      <c r="HX322" s="15"/>
      <c r="HY322" s="15"/>
      <c r="HZ322" s="15"/>
      <c r="IA322" s="15"/>
      <c r="IB322" s="15"/>
      <c r="IC322" s="15"/>
      <c r="ID322" s="15"/>
      <c r="IE322" s="15"/>
      <c r="IF322" s="15"/>
      <c r="IG322" s="15"/>
      <c r="IH322" s="15"/>
      <c r="II322" s="15"/>
      <c r="IJ322" s="15"/>
      <c r="IK322" s="15"/>
      <c r="IL322" s="15"/>
      <c r="IM322" s="15"/>
      <c r="IN322" s="15"/>
      <c r="IO322" s="15"/>
      <c r="IP322" s="15"/>
      <c r="IQ322" s="15"/>
      <c r="IR322" s="15"/>
      <c r="IS322" s="15"/>
      <c r="IT322" s="15"/>
      <c r="IU322" s="15"/>
      <c r="IV322" s="15"/>
      <c r="IW322" s="15"/>
      <c r="IX322" s="15"/>
    </row>
    <row r="323" ht="15.85" spans="1:258">
      <c r="A323" s="13">
        <v>126</v>
      </c>
      <c r="B323" s="19" t="s">
        <v>991</v>
      </c>
      <c r="C323" s="19" t="s">
        <v>96</v>
      </c>
      <c r="D323" s="19"/>
      <c r="E323" s="19"/>
      <c r="F323" s="19"/>
      <c r="G323" s="14"/>
      <c r="H323" s="19"/>
      <c r="I323" s="19"/>
      <c r="J323" s="19"/>
      <c r="K323" s="19"/>
      <c r="L323" s="19"/>
      <c r="M323" s="19"/>
      <c r="N323" s="19">
        <v>1</v>
      </c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4"/>
      <c r="AC323" s="19"/>
      <c r="AD323" s="19"/>
      <c r="AE323" s="19"/>
      <c r="AF323" s="19"/>
      <c r="AG323" s="14"/>
      <c r="AH323" s="19"/>
      <c r="AI323" s="19"/>
      <c r="AJ323" s="19"/>
      <c r="AK323" s="14">
        <f t="shared" si="88"/>
        <v>1</v>
      </c>
      <c r="AL323" s="14">
        <v>35</v>
      </c>
      <c r="AM323" s="36">
        <f t="shared" si="89"/>
        <v>35</v>
      </c>
      <c r="AN323" s="19">
        <v>0</v>
      </c>
      <c r="AO323" s="36">
        <v>0</v>
      </c>
      <c r="AP323" s="36">
        <v>0</v>
      </c>
      <c r="AQ323" s="41"/>
      <c r="AR323" s="19"/>
      <c r="AS323" s="19"/>
      <c r="AT323" s="19"/>
      <c r="AU323" s="40">
        <v>35</v>
      </c>
      <c r="AV323" s="40">
        <f t="shared" si="91"/>
        <v>0</v>
      </c>
      <c r="AW323" s="40">
        <v>380.5</v>
      </c>
      <c r="AX323" s="40">
        <f t="shared" si="100"/>
        <v>1</v>
      </c>
      <c r="AY323" s="40">
        <f t="shared" si="93"/>
        <v>381.5</v>
      </c>
      <c r="AZ323" s="40">
        <v>1000</v>
      </c>
      <c r="BA323" s="40">
        <f t="shared" si="103"/>
        <v>0</v>
      </c>
      <c r="BB323" s="40">
        <f t="shared" si="94"/>
        <v>0</v>
      </c>
      <c r="BC323" s="45"/>
      <c r="BD323" s="44"/>
      <c r="BE323" s="7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  <c r="EC323" s="15"/>
      <c r="ED323" s="15"/>
      <c r="EE323" s="15"/>
      <c r="EF323" s="15"/>
      <c r="EG323" s="15"/>
      <c r="EH323" s="15"/>
      <c r="EI323" s="15"/>
      <c r="EJ323" s="15"/>
      <c r="EK323" s="15"/>
      <c r="EL323" s="15"/>
      <c r="EM323" s="15"/>
      <c r="EN323" s="15"/>
      <c r="EO323" s="15"/>
      <c r="EP323" s="15"/>
      <c r="EQ323" s="15"/>
      <c r="ER323" s="15"/>
      <c r="ES323" s="15"/>
      <c r="ET323" s="15"/>
      <c r="EU323" s="15"/>
      <c r="EV323" s="15"/>
      <c r="EW323" s="15"/>
      <c r="EX323" s="15"/>
      <c r="EY323" s="15"/>
      <c r="EZ323" s="15"/>
      <c r="FA323" s="15"/>
      <c r="FB323" s="15"/>
      <c r="FC323" s="15"/>
      <c r="FD323" s="15"/>
      <c r="FE323" s="15"/>
      <c r="FF323" s="15"/>
      <c r="FG323" s="15"/>
      <c r="FH323" s="15"/>
      <c r="FI323" s="15"/>
      <c r="FJ323" s="15"/>
      <c r="FK323" s="15"/>
      <c r="FL323" s="15"/>
      <c r="FM323" s="15"/>
      <c r="FN323" s="15"/>
      <c r="FO323" s="15"/>
      <c r="FP323" s="15"/>
      <c r="FQ323" s="15"/>
      <c r="FR323" s="15"/>
      <c r="FS323" s="15"/>
      <c r="FT323" s="15"/>
      <c r="FU323" s="15"/>
      <c r="FV323" s="15"/>
      <c r="FW323" s="15"/>
      <c r="FX323" s="15"/>
      <c r="FY323" s="15"/>
      <c r="FZ323" s="15"/>
      <c r="GA323" s="15"/>
      <c r="GB323" s="15"/>
      <c r="GC323" s="15"/>
      <c r="GD323" s="15"/>
      <c r="GE323" s="15"/>
      <c r="GF323" s="15"/>
      <c r="GG323" s="15"/>
      <c r="GH323" s="15"/>
      <c r="GI323" s="15"/>
      <c r="GJ323" s="15"/>
      <c r="GK323" s="15"/>
      <c r="GL323" s="15"/>
      <c r="GM323" s="15"/>
      <c r="GN323" s="15"/>
      <c r="GO323" s="15"/>
      <c r="GP323" s="15"/>
      <c r="GQ323" s="15"/>
      <c r="GR323" s="15"/>
      <c r="GS323" s="15"/>
      <c r="GT323" s="15"/>
      <c r="GU323" s="15"/>
      <c r="GV323" s="15"/>
      <c r="GW323" s="15"/>
      <c r="GX323" s="15"/>
      <c r="GY323" s="15"/>
      <c r="GZ323" s="15"/>
      <c r="HA323" s="15"/>
      <c r="HB323" s="15"/>
      <c r="HC323" s="15"/>
      <c r="HD323" s="15"/>
      <c r="HE323" s="15"/>
      <c r="HF323" s="15"/>
      <c r="HG323" s="15"/>
      <c r="HH323" s="15"/>
      <c r="HI323" s="15"/>
      <c r="HJ323" s="15"/>
      <c r="HK323" s="15"/>
      <c r="HL323" s="15"/>
      <c r="HM323" s="15"/>
      <c r="HN323" s="15"/>
      <c r="HO323" s="15"/>
      <c r="HP323" s="15"/>
      <c r="HQ323" s="15"/>
      <c r="HR323" s="15"/>
      <c r="HS323" s="15"/>
      <c r="HT323" s="15"/>
      <c r="HU323" s="15"/>
      <c r="HV323" s="15"/>
      <c r="HW323" s="15"/>
      <c r="HX323" s="15"/>
      <c r="HY323" s="15"/>
      <c r="HZ323" s="15"/>
      <c r="IA323" s="15"/>
      <c r="IB323" s="15"/>
      <c r="IC323" s="15"/>
      <c r="ID323" s="15"/>
      <c r="IE323" s="15"/>
      <c r="IF323" s="15"/>
      <c r="IG323" s="15"/>
      <c r="IH323" s="15"/>
      <c r="II323" s="15"/>
      <c r="IJ323" s="15"/>
      <c r="IK323" s="15"/>
      <c r="IL323" s="15"/>
      <c r="IM323" s="15"/>
      <c r="IN323" s="15"/>
      <c r="IO323" s="15"/>
      <c r="IP323" s="15"/>
      <c r="IQ323" s="15"/>
      <c r="IR323" s="15"/>
      <c r="IS323" s="15"/>
      <c r="IT323" s="15"/>
      <c r="IU323" s="15"/>
      <c r="IV323" s="15"/>
      <c r="IW323" s="15"/>
      <c r="IX323" s="15"/>
    </row>
    <row r="324" ht="15.85" spans="1:258">
      <c r="A324" s="13">
        <v>127</v>
      </c>
      <c r="B324" s="19" t="s">
        <v>992</v>
      </c>
      <c r="C324" s="19" t="s">
        <v>96</v>
      </c>
      <c r="D324" s="19"/>
      <c r="E324" s="19"/>
      <c r="F324" s="19"/>
      <c r="G324" s="14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4"/>
      <c r="AC324" s="19"/>
      <c r="AD324" s="19"/>
      <c r="AE324" s="19"/>
      <c r="AF324" s="19"/>
      <c r="AG324" s="14"/>
      <c r="AH324" s="19"/>
      <c r="AI324" s="19"/>
      <c r="AJ324" s="19"/>
      <c r="AK324" s="14">
        <f t="shared" si="88"/>
        <v>0</v>
      </c>
      <c r="AL324" s="14">
        <v>35</v>
      </c>
      <c r="AM324" s="36">
        <f t="shared" si="89"/>
        <v>0</v>
      </c>
      <c r="AN324" s="19">
        <v>0</v>
      </c>
      <c r="AO324" s="36">
        <v>0</v>
      </c>
      <c r="AP324" s="36">
        <v>0</v>
      </c>
      <c r="AQ324" s="41"/>
      <c r="AR324" s="19"/>
      <c r="AS324" s="19"/>
      <c r="AT324" s="19"/>
      <c r="AU324" s="40">
        <f t="shared" ref="AU324:AU363" si="104">AO324+AP324+AQ324+AR324+AS324+AT324+AX324</f>
        <v>0</v>
      </c>
      <c r="AV324" s="40">
        <f t="shared" si="91"/>
        <v>0</v>
      </c>
      <c r="AW324" s="40">
        <v>228</v>
      </c>
      <c r="AX324" s="40">
        <f t="shared" si="100"/>
        <v>0</v>
      </c>
      <c r="AY324" s="40">
        <f t="shared" si="93"/>
        <v>228</v>
      </c>
      <c r="AZ324" s="40">
        <f>AO324</f>
        <v>0</v>
      </c>
      <c r="BA324" s="40">
        <f t="shared" si="103"/>
        <v>0</v>
      </c>
      <c r="BB324" s="40">
        <f t="shared" si="94"/>
        <v>0</v>
      </c>
      <c r="BC324" s="45"/>
      <c r="BD324" s="44"/>
      <c r="BE324" s="7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  <c r="EC324" s="15"/>
      <c r="ED324" s="15"/>
      <c r="EE324" s="15"/>
      <c r="EF324" s="15"/>
      <c r="EG324" s="15"/>
      <c r="EH324" s="15"/>
      <c r="EI324" s="15"/>
      <c r="EJ324" s="15"/>
      <c r="EK324" s="15"/>
      <c r="EL324" s="15"/>
      <c r="EM324" s="15"/>
      <c r="EN324" s="15"/>
      <c r="EO324" s="15"/>
      <c r="EP324" s="15"/>
      <c r="EQ324" s="15"/>
      <c r="ER324" s="15"/>
      <c r="ES324" s="15"/>
      <c r="ET324" s="15"/>
      <c r="EU324" s="15"/>
      <c r="EV324" s="15"/>
      <c r="EW324" s="15"/>
      <c r="EX324" s="15"/>
      <c r="EY324" s="15"/>
      <c r="EZ324" s="15"/>
      <c r="FA324" s="15"/>
      <c r="FB324" s="15"/>
      <c r="FC324" s="15"/>
      <c r="FD324" s="15"/>
      <c r="FE324" s="15"/>
      <c r="FF324" s="15"/>
      <c r="FG324" s="15"/>
      <c r="FH324" s="15"/>
      <c r="FI324" s="15"/>
      <c r="FJ324" s="15"/>
      <c r="FK324" s="15"/>
      <c r="FL324" s="15"/>
      <c r="FM324" s="15"/>
      <c r="FN324" s="15"/>
      <c r="FO324" s="15"/>
      <c r="FP324" s="15"/>
      <c r="FQ324" s="15"/>
      <c r="FR324" s="15"/>
      <c r="FS324" s="15"/>
      <c r="FT324" s="15"/>
      <c r="FU324" s="15"/>
      <c r="FV324" s="15"/>
      <c r="FW324" s="15"/>
      <c r="FX324" s="15"/>
      <c r="FY324" s="15"/>
      <c r="FZ324" s="15"/>
      <c r="GA324" s="15"/>
      <c r="GB324" s="15"/>
      <c r="GC324" s="15"/>
      <c r="GD324" s="15"/>
      <c r="GE324" s="15"/>
      <c r="GF324" s="15"/>
      <c r="GG324" s="15"/>
      <c r="GH324" s="15"/>
      <c r="GI324" s="15"/>
      <c r="GJ324" s="15"/>
      <c r="GK324" s="15"/>
      <c r="GL324" s="15"/>
      <c r="GM324" s="15"/>
      <c r="GN324" s="15"/>
      <c r="GO324" s="15"/>
      <c r="GP324" s="15"/>
      <c r="GQ324" s="15"/>
      <c r="GR324" s="15"/>
      <c r="GS324" s="15"/>
      <c r="GT324" s="15"/>
      <c r="GU324" s="15"/>
      <c r="GV324" s="15"/>
      <c r="GW324" s="15"/>
      <c r="GX324" s="15"/>
      <c r="GY324" s="15"/>
      <c r="GZ324" s="15"/>
      <c r="HA324" s="15"/>
      <c r="HB324" s="15"/>
      <c r="HC324" s="15"/>
      <c r="HD324" s="15"/>
      <c r="HE324" s="15"/>
      <c r="HF324" s="15"/>
      <c r="HG324" s="15"/>
      <c r="HH324" s="15"/>
      <c r="HI324" s="15"/>
      <c r="HJ324" s="15"/>
      <c r="HK324" s="15"/>
      <c r="HL324" s="15"/>
      <c r="HM324" s="15"/>
      <c r="HN324" s="15"/>
      <c r="HO324" s="15"/>
      <c r="HP324" s="15"/>
      <c r="HQ324" s="15"/>
      <c r="HR324" s="15"/>
      <c r="HS324" s="15"/>
      <c r="HT324" s="15"/>
      <c r="HU324" s="15"/>
      <c r="HV324" s="15"/>
      <c r="HW324" s="15"/>
      <c r="HX324" s="15"/>
      <c r="HY324" s="15"/>
      <c r="HZ324" s="15"/>
      <c r="IA324" s="15"/>
      <c r="IB324" s="15"/>
      <c r="IC324" s="15"/>
      <c r="ID324" s="15"/>
      <c r="IE324" s="15"/>
      <c r="IF324" s="15"/>
      <c r="IG324" s="15"/>
      <c r="IH324" s="15"/>
      <c r="II324" s="15"/>
      <c r="IJ324" s="15"/>
      <c r="IK324" s="15"/>
      <c r="IL324" s="15"/>
      <c r="IM324" s="15"/>
      <c r="IN324" s="15"/>
      <c r="IO324" s="15"/>
      <c r="IP324" s="15"/>
      <c r="IQ324" s="15"/>
      <c r="IR324" s="15"/>
      <c r="IS324" s="15"/>
      <c r="IT324" s="15"/>
      <c r="IU324" s="15"/>
      <c r="IV324" s="15"/>
      <c r="IW324" s="15"/>
      <c r="IX324" s="15"/>
    </row>
    <row r="325" ht="15.85" spans="1:258">
      <c r="A325" s="13">
        <v>128</v>
      </c>
      <c r="B325" s="19" t="s">
        <v>358</v>
      </c>
      <c r="C325" s="19" t="s">
        <v>96</v>
      </c>
      <c r="D325" s="19"/>
      <c r="E325" s="19"/>
      <c r="F325" s="19">
        <v>8</v>
      </c>
      <c r="G325" s="14">
        <v>8</v>
      </c>
      <c r="H325" s="19">
        <v>8.5</v>
      </c>
      <c r="I325" s="19">
        <v>5.5</v>
      </c>
      <c r="J325" s="19">
        <v>4.5</v>
      </c>
      <c r="K325" s="19">
        <v>6</v>
      </c>
      <c r="L325" s="19">
        <v>8</v>
      </c>
      <c r="M325" s="19">
        <v>7.5</v>
      </c>
      <c r="N325" s="19">
        <v>8</v>
      </c>
      <c r="O325" s="19">
        <v>7.5</v>
      </c>
      <c r="P325" s="19">
        <v>7.5</v>
      </c>
      <c r="Q325" s="19">
        <v>7.5</v>
      </c>
      <c r="R325" s="19">
        <v>8</v>
      </c>
      <c r="S325" s="19">
        <v>7.5</v>
      </c>
      <c r="T325" s="19">
        <v>7.5</v>
      </c>
      <c r="U325" s="19">
        <v>6</v>
      </c>
      <c r="V325" s="19">
        <v>7</v>
      </c>
      <c r="W325" s="19">
        <v>7.5</v>
      </c>
      <c r="X325" s="19">
        <v>7</v>
      </c>
      <c r="Y325" s="19">
        <v>5</v>
      </c>
      <c r="Z325" s="19"/>
      <c r="AA325" s="19"/>
      <c r="AB325" s="14">
        <v>4.5</v>
      </c>
      <c r="AC325" s="19">
        <v>5.5</v>
      </c>
      <c r="AD325" s="19">
        <v>6.5</v>
      </c>
      <c r="AE325" s="19">
        <v>6.5</v>
      </c>
      <c r="AF325" s="19">
        <v>6.5</v>
      </c>
      <c r="AG325" s="14">
        <v>7</v>
      </c>
      <c r="AH325" s="19">
        <v>6.5</v>
      </c>
      <c r="AI325" s="19">
        <v>5.5</v>
      </c>
      <c r="AJ325" s="19"/>
      <c r="AK325" s="14">
        <f t="shared" si="88"/>
        <v>190.5</v>
      </c>
      <c r="AL325" s="14">
        <v>35</v>
      </c>
      <c r="AM325" s="36">
        <f t="shared" si="89"/>
        <v>6667.5</v>
      </c>
      <c r="AN325" s="19">
        <v>0</v>
      </c>
      <c r="AO325" s="36">
        <v>100</v>
      </c>
      <c r="AP325" s="36">
        <v>100</v>
      </c>
      <c r="AQ325" s="41"/>
      <c r="AR325" s="19"/>
      <c r="AS325" s="19"/>
      <c r="AT325" s="19"/>
      <c r="AU325" s="40">
        <f t="shared" si="104"/>
        <v>390.5</v>
      </c>
      <c r="AV325" s="40">
        <f t="shared" si="91"/>
        <v>0</v>
      </c>
      <c r="AW325" s="40">
        <v>293.5</v>
      </c>
      <c r="AX325" s="40">
        <f t="shared" si="100"/>
        <v>190.5</v>
      </c>
      <c r="AY325" s="40">
        <f t="shared" si="93"/>
        <v>484</v>
      </c>
      <c r="AZ325" s="40">
        <f>AO325</f>
        <v>100</v>
      </c>
      <c r="BA325" s="40">
        <f t="shared" si="103"/>
        <v>100</v>
      </c>
      <c r="BB325" s="40">
        <f t="shared" si="94"/>
        <v>6277</v>
      </c>
      <c r="BC325" s="45"/>
      <c r="BD325" s="44"/>
      <c r="BE325" s="7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  <c r="EC325" s="15"/>
      <c r="ED325" s="15"/>
      <c r="EE325" s="15"/>
      <c r="EF325" s="15"/>
      <c r="EG325" s="15"/>
      <c r="EH325" s="15"/>
      <c r="EI325" s="15"/>
      <c r="EJ325" s="15"/>
      <c r="EK325" s="15"/>
      <c r="EL325" s="15"/>
      <c r="EM325" s="15"/>
      <c r="EN325" s="15"/>
      <c r="EO325" s="15"/>
      <c r="EP325" s="15"/>
      <c r="EQ325" s="15"/>
      <c r="ER325" s="15"/>
      <c r="ES325" s="15"/>
      <c r="ET325" s="15"/>
      <c r="EU325" s="15"/>
      <c r="EV325" s="15"/>
      <c r="EW325" s="15"/>
      <c r="EX325" s="15"/>
      <c r="EY325" s="15"/>
      <c r="EZ325" s="15"/>
      <c r="FA325" s="15"/>
      <c r="FB325" s="15"/>
      <c r="FC325" s="15"/>
      <c r="FD325" s="15"/>
      <c r="FE325" s="15"/>
      <c r="FF325" s="15"/>
      <c r="FG325" s="15"/>
      <c r="FH325" s="15"/>
      <c r="FI325" s="15"/>
      <c r="FJ325" s="15"/>
      <c r="FK325" s="15"/>
      <c r="FL325" s="15"/>
      <c r="FM325" s="15"/>
      <c r="FN325" s="15"/>
      <c r="FO325" s="15"/>
      <c r="FP325" s="15"/>
      <c r="FQ325" s="15"/>
      <c r="FR325" s="15"/>
      <c r="FS325" s="15"/>
      <c r="FT325" s="15"/>
      <c r="FU325" s="15"/>
      <c r="FV325" s="15"/>
      <c r="FW325" s="15"/>
      <c r="FX325" s="15"/>
      <c r="FY325" s="15"/>
      <c r="FZ325" s="15"/>
      <c r="GA325" s="15"/>
      <c r="GB325" s="15"/>
      <c r="GC325" s="15"/>
      <c r="GD325" s="15"/>
      <c r="GE325" s="15"/>
      <c r="GF325" s="15"/>
      <c r="GG325" s="15"/>
      <c r="GH325" s="15"/>
      <c r="GI325" s="15"/>
      <c r="GJ325" s="15"/>
      <c r="GK325" s="15"/>
      <c r="GL325" s="15"/>
      <c r="GM325" s="15"/>
      <c r="GN325" s="15"/>
      <c r="GO325" s="15"/>
      <c r="GP325" s="15"/>
      <c r="GQ325" s="15"/>
      <c r="GR325" s="15"/>
      <c r="GS325" s="15"/>
      <c r="GT325" s="15"/>
      <c r="GU325" s="15"/>
      <c r="GV325" s="15"/>
      <c r="GW325" s="15"/>
      <c r="GX325" s="15"/>
      <c r="GY325" s="15"/>
      <c r="GZ325" s="15"/>
      <c r="HA325" s="15"/>
      <c r="HB325" s="15"/>
      <c r="HC325" s="15"/>
      <c r="HD325" s="15"/>
      <c r="HE325" s="15"/>
      <c r="HF325" s="15"/>
      <c r="HG325" s="15"/>
      <c r="HH325" s="15"/>
      <c r="HI325" s="15"/>
      <c r="HJ325" s="15"/>
      <c r="HK325" s="15"/>
      <c r="HL325" s="15"/>
      <c r="HM325" s="15"/>
      <c r="HN325" s="15"/>
      <c r="HO325" s="15"/>
      <c r="HP325" s="15"/>
      <c r="HQ325" s="15"/>
      <c r="HR325" s="15"/>
      <c r="HS325" s="15"/>
      <c r="HT325" s="15"/>
      <c r="HU325" s="15"/>
      <c r="HV325" s="15"/>
      <c r="HW325" s="15"/>
      <c r="HX325" s="15"/>
      <c r="HY325" s="15"/>
      <c r="HZ325" s="15"/>
      <c r="IA325" s="15"/>
      <c r="IB325" s="15"/>
      <c r="IC325" s="15"/>
      <c r="ID325" s="15"/>
      <c r="IE325" s="15"/>
      <c r="IF325" s="15"/>
      <c r="IG325" s="15"/>
      <c r="IH325" s="15"/>
      <c r="II325" s="15"/>
      <c r="IJ325" s="15"/>
      <c r="IK325" s="15"/>
      <c r="IL325" s="15"/>
      <c r="IM325" s="15"/>
      <c r="IN325" s="15"/>
      <c r="IO325" s="15"/>
      <c r="IP325" s="15"/>
      <c r="IQ325" s="15"/>
      <c r="IR325" s="15"/>
      <c r="IS325" s="15"/>
      <c r="IT325" s="15"/>
      <c r="IU325" s="15"/>
      <c r="IV325" s="15"/>
      <c r="IW325" s="15"/>
      <c r="IX325" s="15"/>
    </row>
    <row r="326" ht="15.85" spans="1:258">
      <c r="A326" s="13">
        <v>129</v>
      </c>
      <c r="B326" s="19" t="s">
        <v>993</v>
      </c>
      <c r="C326" s="19" t="s">
        <v>96</v>
      </c>
      <c r="D326" s="19"/>
      <c r="E326" s="19"/>
      <c r="F326" s="19"/>
      <c r="G326" s="14"/>
      <c r="H326" s="19"/>
      <c r="I326" s="19"/>
      <c r="J326" s="19"/>
      <c r="K326" s="19"/>
      <c r="L326" s="19"/>
      <c r="M326" s="19"/>
      <c r="N326" s="19"/>
      <c r="O326" s="19"/>
      <c r="P326" s="19">
        <v>8.5</v>
      </c>
      <c r="Q326" s="19">
        <v>10.5</v>
      </c>
      <c r="R326" s="19"/>
      <c r="S326" s="19"/>
      <c r="T326" s="19">
        <v>9.5</v>
      </c>
      <c r="U326" s="19"/>
      <c r="V326" s="19">
        <v>7.5</v>
      </c>
      <c r="W326" s="19">
        <v>9</v>
      </c>
      <c r="X326" s="19">
        <v>10</v>
      </c>
      <c r="Y326" s="19">
        <v>10.5</v>
      </c>
      <c r="Z326" s="19">
        <v>10.5</v>
      </c>
      <c r="AA326" s="19">
        <v>11</v>
      </c>
      <c r="AB326" s="14">
        <v>11</v>
      </c>
      <c r="AC326" s="19">
        <v>10</v>
      </c>
      <c r="AD326" s="19">
        <v>10</v>
      </c>
      <c r="AE326" s="19"/>
      <c r="AF326" s="19"/>
      <c r="AG326" s="14"/>
      <c r="AH326" s="19">
        <v>11</v>
      </c>
      <c r="AI326" s="19">
        <v>11</v>
      </c>
      <c r="AJ326" s="19"/>
      <c r="AK326" s="14">
        <f t="shared" si="88"/>
        <v>140</v>
      </c>
      <c r="AL326" s="14">
        <v>35</v>
      </c>
      <c r="AM326" s="36">
        <f t="shared" si="89"/>
        <v>4900</v>
      </c>
      <c r="AN326" s="19"/>
      <c r="AO326" s="36">
        <v>100</v>
      </c>
      <c r="AP326" s="36">
        <v>100</v>
      </c>
      <c r="AQ326" s="41"/>
      <c r="AR326" s="19"/>
      <c r="AS326" s="19"/>
      <c r="AT326" s="19"/>
      <c r="AU326" s="40">
        <f t="shared" si="104"/>
        <v>340</v>
      </c>
      <c r="AV326" s="40">
        <f t="shared" si="91"/>
        <v>0</v>
      </c>
      <c r="AW326" s="40">
        <v>0</v>
      </c>
      <c r="AX326" s="40">
        <f t="shared" si="100"/>
        <v>140</v>
      </c>
      <c r="AY326" s="40">
        <f t="shared" si="93"/>
        <v>140</v>
      </c>
      <c r="AZ326" s="40">
        <f>AO326</f>
        <v>100</v>
      </c>
      <c r="BA326" s="40">
        <f t="shared" si="103"/>
        <v>100</v>
      </c>
      <c r="BB326" s="40">
        <f t="shared" si="94"/>
        <v>4560</v>
      </c>
      <c r="BC326" s="45"/>
      <c r="BD326" s="44"/>
      <c r="BE326" s="7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  <c r="EC326" s="15"/>
      <c r="ED326" s="15"/>
      <c r="EE326" s="15"/>
      <c r="EF326" s="15"/>
      <c r="EG326" s="15"/>
      <c r="EH326" s="15"/>
      <c r="EI326" s="15"/>
      <c r="EJ326" s="15"/>
      <c r="EK326" s="15"/>
      <c r="EL326" s="15"/>
      <c r="EM326" s="15"/>
      <c r="EN326" s="15"/>
      <c r="EO326" s="15"/>
      <c r="EP326" s="15"/>
      <c r="EQ326" s="15"/>
      <c r="ER326" s="15"/>
      <c r="ES326" s="15"/>
      <c r="ET326" s="15"/>
      <c r="EU326" s="15"/>
      <c r="EV326" s="15"/>
      <c r="EW326" s="15"/>
      <c r="EX326" s="15"/>
      <c r="EY326" s="15"/>
      <c r="EZ326" s="15"/>
      <c r="FA326" s="15"/>
      <c r="FB326" s="15"/>
      <c r="FC326" s="15"/>
      <c r="FD326" s="15"/>
      <c r="FE326" s="15"/>
      <c r="FF326" s="15"/>
      <c r="FG326" s="15"/>
      <c r="FH326" s="15"/>
      <c r="FI326" s="15"/>
      <c r="FJ326" s="15"/>
      <c r="FK326" s="15"/>
      <c r="FL326" s="15"/>
      <c r="FM326" s="15"/>
      <c r="FN326" s="15"/>
      <c r="FO326" s="15"/>
      <c r="FP326" s="15"/>
      <c r="FQ326" s="15"/>
      <c r="FR326" s="15"/>
      <c r="FS326" s="15"/>
      <c r="FT326" s="15"/>
      <c r="FU326" s="15"/>
      <c r="FV326" s="15"/>
      <c r="FW326" s="15"/>
      <c r="FX326" s="15"/>
      <c r="FY326" s="15"/>
      <c r="FZ326" s="15"/>
      <c r="GA326" s="15"/>
      <c r="GB326" s="15"/>
      <c r="GC326" s="15"/>
      <c r="GD326" s="15"/>
      <c r="GE326" s="15"/>
      <c r="GF326" s="15"/>
      <c r="GG326" s="15"/>
      <c r="GH326" s="15"/>
      <c r="GI326" s="15"/>
      <c r="GJ326" s="15"/>
      <c r="GK326" s="15"/>
      <c r="GL326" s="15"/>
      <c r="GM326" s="15"/>
      <c r="GN326" s="15"/>
      <c r="GO326" s="15"/>
      <c r="GP326" s="15"/>
      <c r="GQ326" s="15"/>
      <c r="GR326" s="15"/>
      <c r="GS326" s="15"/>
      <c r="GT326" s="15"/>
      <c r="GU326" s="15"/>
      <c r="GV326" s="15"/>
      <c r="GW326" s="15"/>
      <c r="GX326" s="15"/>
      <c r="GY326" s="15"/>
      <c r="GZ326" s="15"/>
      <c r="HA326" s="15"/>
      <c r="HB326" s="15"/>
      <c r="HC326" s="15"/>
      <c r="HD326" s="15"/>
      <c r="HE326" s="15"/>
      <c r="HF326" s="15"/>
      <c r="HG326" s="15"/>
      <c r="HH326" s="15"/>
      <c r="HI326" s="15"/>
      <c r="HJ326" s="15"/>
      <c r="HK326" s="15"/>
      <c r="HL326" s="15"/>
      <c r="HM326" s="15"/>
      <c r="HN326" s="15"/>
      <c r="HO326" s="15"/>
      <c r="HP326" s="15"/>
      <c r="HQ326" s="15"/>
      <c r="HR326" s="15"/>
      <c r="HS326" s="15"/>
      <c r="HT326" s="15"/>
      <c r="HU326" s="15"/>
      <c r="HV326" s="15"/>
      <c r="HW326" s="15"/>
      <c r="HX326" s="15"/>
      <c r="HY326" s="15"/>
      <c r="HZ326" s="15"/>
      <c r="IA326" s="15"/>
      <c r="IB326" s="15"/>
      <c r="IC326" s="15"/>
      <c r="ID326" s="15"/>
      <c r="IE326" s="15"/>
      <c r="IF326" s="15"/>
      <c r="IG326" s="15"/>
      <c r="IH326" s="15"/>
      <c r="II326" s="15"/>
      <c r="IJ326" s="15"/>
      <c r="IK326" s="15"/>
      <c r="IL326" s="15"/>
      <c r="IM326" s="15"/>
      <c r="IN326" s="15"/>
      <c r="IO326" s="15"/>
      <c r="IP326" s="15"/>
      <c r="IQ326" s="15"/>
      <c r="IR326" s="15"/>
      <c r="IS326" s="15"/>
      <c r="IT326" s="15"/>
      <c r="IU326" s="15"/>
      <c r="IV326" s="15"/>
      <c r="IW326" s="15"/>
      <c r="IX326" s="15"/>
    </row>
    <row r="327" s="11" customFormat="1" ht="15.85" spans="1:258">
      <c r="A327" s="13">
        <v>130</v>
      </c>
      <c r="B327" s="19" t="s">
        <v>255</v>
      </c>
      <c r="C327" s="19" t="s">
        <v>30</v>
      </c>
      <c r="D327" s="19"/>
      <c r="E327" s="19"/>
      <c r="F327" s="19">
        <v>7</v>
      </c>
      <c r="G327" s="14">
        <v>7.5</v>
      </c>
      <c r="H327" s="19">
        <v>5</v>
      </c>
      <c r="I327" s="19">
        <v>6.5</v>
      </c>
      <c r="J327" s="19">
        <v>8.5</v>
      </c>
      <c r="K327" s="19">
        <v>7</v>
      </c>
      <c r="L327" s="19">
        <v>7</v>
      </c>
      <c r="M327" s="19">
        <v>7</v>
      </c>
      <c r="N327" s="19">
        <v>8</v>
      </c>
      <c r="O327" s="19">
        <v>5.5</v>
      </c>
      <c r="P327" s="19">
        <v>6</v>
      </c>
      <c r="Q327" s="19">
        <v>7</v>
      </c>
      <c r="R327" s="19">
        <v>4.5</v>
      </c>
      <c r="S327" s="19">
        <v>6</v>
      </c>
      <c r="T327" s="19">
        <v>4</v>
      </c>
      <c r="U327" s="19">
        <v>6.5</v>
      </c>
      <c r="V327" s="19">
        <v>7</v>
      </c>
      <c r="W327" s="19">
        <v>9.5</v>
      </c>
      <c r="X327" s="19">
        <v>7</v>
      </c>
      <c r="Y327" s="19">
        <v>8</v>
      </c>
      <c r="Z327" s="19">
        <v>7</v>
      </c>
      <c r="AA327" s="19">
        <v>7</v>
      </c>
      <c r="AB327" s="14">
        <v>7</v>
      </c>
      <c r="AC327" s="19">
        <v>7</v>
      </c>
      <c r="AD327" s="19">
        <v>9</v>
      </c>
      <c r="AE327" s="19"/>
      <c r="AF327" s="19">
        <v>7.5</v>
      </c>
      <c r="AG327" s="19" t="s">
        <v>1162</v>
      </c>
      <c r="AH327" s="19">
        <v>7.5</v>
      </c>
      <c r="AI327" s="19">
        <v>7.5</v>
      </c>
      <c r="AJ327" s="19"/>
      <c r="AK327" s="14">
        <f t="shared" si="88"/>
        <v>194</v>
      </c>
      <c r="AL327" s="14">
        <v>35</v>
      </c>
      <c r="AM327" s="36">
        <f t="shared" si="89"/>
        <v>6790</v>
      </c>
      <c r="AN327" s="19">
        <v>0</v>
      </c>
      <c r="AO327" s="36">
        <v>0</v>
      </c>
      <c r="AP327" s="36">
        <v>100</v>
      </c>
      <c r="AQ327" s="41"/>
      <c r="AR327" s="19"/>
      <c r="AS327" s="19"/>
      <c r="AT327" s="18"/>
      <c r="AU327" s="40">
        <f t="shared" si="104"/>
        <v>294</v>
      </c>
      <c r="AV327" s="40">
        <f t="shared" si="91"/>
        <v>0</v>
      </c>
      <c r="AW327" s="40">
        <v>1620.5</v>
      </c>
      <c r="AX327" s="40">
        <f t="shared" si="100"/>
        <v>194</v>
      </c>
      <c r="AY327" s="40">
        <f t="shared" si="93"/>
        <v>1814.5</v>
      </c>
      <c r="AZ327" s="40">
        <v>1000</v>
      </c>
      <c r="BA327" s="40">
        <v>200</v>
      </c>
      <c r="BB327" s="40">
        <f t="shared" si="94"/>
        <v>6496</v>
      </c>
      <c r="BC327" s="45"/>
      <c r="BD327" s="44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</row>
    <row r="328" s="11" customFormat="1" ht="15.85" spans="1:258">
      <c r="A328" s="13">
        <v>133</v>
      </c>
      <c r="B328" s="19" t="s">
        <v>730</v>
      </c>
      <c r="C328" s="19" t="s">
        <v>30</v>
      </c>
      <c r="D328" s="19"/>
      <c r="E328" s="19"/>
      <c r="F328" s="19"/>
      <c r="G328" s="14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4"/>
      <c r="AC328" s="19"/>
      <c r="AD328" s="19"/>
      <c r="AE328" s="19"/>
      <c r="AF328" s="19"/>
      <c r="AG328" s="19"/>
      <c r="AH328" s="19"/>
      <c r="AI328" s="19"/>
      <c r="AJ328" s="19"/>
      <c r="AK328" s="14">
        <f t="shared" si="88"/>
        <v>0</v>
      </c>
      <c r="AL328" s="14">
        <v>35</v>
      </c>
      <c r="AM328" s="36">
        <f t="shared" si="89"/>
        <v>0</v>
      </c>
      <c r="AN328" s="19">
        <v>0</v>
      </c>
      <c r="AO328" s="36">
        <v>0</v>
      </c>
      <c r="AP328" s="36">
        <v>0</v>
      </c>
      <c r="AQ328" s="41"/>
      <c r="AR328" s="19"/>
      <c r="AS328" s="19"/>
      <c r="AT328" s="18"/>
      <c r="AU328" s="40">
        <f t="shared" si="104"/>
        <v>0</v>
      </c>
      <c r="AV328" s="40">
        <f t="shared" si="91"/>
        <v>0</v>
      </c>
      <c r="AW328" s="40">
        <v>0</v>
      </c>
      <c r="AX328" s="40">
        <f t="shared" si="100"/>
        <v>0</v>
      </c>
      <c r="AY328" s="40">
        <f t="shared" si="93"/>
        <v>0</v>
      </c>
      <c r="AZ328" s="40">
        <f>AO328</f>
        <v>0</v>
      </c>
      <c r="BA328" s="40">
        <f>AP328</f>
        <v>0</v>
      </c>
      <c r="BB328" s="40">
        <f t="shared" si="94"/>
        <v>0</v>
      </c>
      <c r="BC328" s="19"/>
      <c r="BD328" s="44"/>
      <c r="BE328" s="7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15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5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5"/>
      <c r="GH328" s="15"/>
      <c r="GI328" s="15"/>
      <c r="GJ328" s="15"/>
      <c r="GK328" s="15"/>
      <c r="GL328" s="15"/>
      <c r="GM328" s="15"/>
      <c r="GN328" s="15"/>
      <c r="GO328" s="15"/>
      <c r="GP328" s="15"/>
      <c r="GQ328" s="15"/>
      <c r="GR328" s="15"/>
      <c r="GS328" s="15"/>
      <c r="GT328" s="15"/>
      <c r="GU328" s="15"/>
      <c r="GV328" s="15"/>
      <c r="GW328" s="15"/>
      <c r="GX328" s="15"/>
      <c r="GY328" s="15"/>
      <c r="GZ328" s="15"/>
      <c r="HA328" s="15"/>
      <c r="HB328" s="15"/>
      <c r="HC328" s="15"/>
      <c r="HD328" s="15"/>
      <c r="HE328" s="15"/>
      <c r="HF328" s="15"/>
      <c r="HG328" s="15"/>
      <c r="HH328" s="15"/>
      <c r="HI328" s="15"/>
      <c r="HJ328" s="15"/>
      <c r="HK328" s="15"/>
      <c r="HL328" s="15"/>
      <c r="HM328" s="15"/>
      <c r="HN328" s="15"/>
      <c r="HO328" s="15"/>
      <c r="HP328" s="15"/>
      <c r="HQ328" s="15"/>
      <c r="HR328" s="15"/>
      <c r="HS328" s="15"/>
      <c r="HT328" s="15"/>
      <c r="HU328" s="15"/>
      <c r="HV328" s="15"/>
      <c r="HW328" s="15"/>
      <c r="HX328" s="15"/>
      <c r="HY328" s="15"/>
      <c r="HZ328" s="15"/>
      <c r="IA328" s="15"/>
      <c r="IB328" s="15"/>
      <c r="IC328" s="15"/>
      <c r="ID328" s="15"/>
      <c r="IE328" s="15"/>
      <c r="IF328" s="15"/>
      <c r="IG328" s="15"/>
      <c r="IH328" s="15"/>
      <c r="II328" s="15"/>
      <c r="IJ328" s="15"/>
      <c r="IK328" s="15"/>
      <c r="IL328" s="15"/>
      <c r="IM328" s="15"/>
      <c r="IN328" s="15"/>
      <c r="IO328" s="15"/>
      <c r="IP328" s="15"/>
      <c r="IQ328" s="15"/>
      <c r="IR328" s="15"/>
      <c r="IS328" s="15"/>
      <c r="IT328" s="15"/>
      <c r="IU328" s="15"/>
      <c r="IV328" s="15"/>
      <c r="IW328" s="15"/>
      <c r="IX328" s="15"/>
    </row>
    <row r="329" s="9" customFormat="1" ht="15.85" spans="1:258">
      <c r="A329" s="13">
        <v>137</v>
      </c>
      <c r="B329" s="19" t="s">
        <v>731</v>
      </c>
      <c r="C329" s="19" t="s">
        <v>30</v>
      </c>
      <c r="D329" s="19"/>
      <c r="E329" s="19"/>
      <c r="F329" s="19"/>
      <c r="G329" s="14"/>
      <c r="H329" s="19"/>
      <c r="I329" s="19"/>
      <c r="J329" s="19"/>
      <c r="K329" s="19"/>
      <c r="L329" s="19"/>
      <c r="M329" s="19">
        <v>1.5</v>
      </c>
      <c r="N329" s="19"/>
      <c r="O329" s="19">
        <v>2</v>
      </c>
      <c r="P329" s="19"/>
      <c r="Q329" s="19">
        <v>2</v>
      </c>
      <c r="R329" s="19"/>
      <c r="S329" s="19">
        <v>2</v>
      </c>
      <c r="T329" s="19">
        <v>1.5</v>
      </c>
      <c r="U329" s="19">
        <v>1.5</v>
      </c>
      <c r="V329" s="19">
        <v>1.5</v>
      </c>
      <c r="W329" s="19">
        <v>1.5</v>
      </c>
      <c r="X329" s="19">
        <v>1.5</v>
      </c>
      <c r="Y329" s="19">
        <v>1.5</v>
      </c>
      <c r="Z329" s="19"/>
      <c r="AA329" s="19"/>
      <c r="AB329" s="14"/>
      <c r="AC329" s="19"/>
      <c r="AD329" s="19">
        <v>1</v>
      </c>
      <c r="AE329" s="19"/>
      <c r="AF329" s="19">
        <v>1.5</v>
      </c>
      <c r="AG329" s="19">
        <v>2</v>
      </c>
      <c r="AH329" s="19">
        <v>1.5</v>
      </c>
      <c r="AI329" s="19">
        <v>2</v>
      </c>
      <c r="AJ329" s="19"/>
      <c r="AK329" s="14">
        <f t="shared" si="88"/>
        <v>24.5</v>
      </c>
      <c r="AL329" s="14">
        <v>35</v>
      </c>
      <c r="AM329" s="36">
        <f t="shared" si="89"/>
        <v>857.5</v>
      </c>
      <c r="AN329" s="19">
        <v>0</v>
      </c>
      <c r="AO329" s="36">
        <v>100</v>
      </c>
      <c r="AP329" s="36">
        <v>100</v>
      </c>
      <c r="AQ329" s="41"/>
      <c r="AR329" s="19"/>
      <c r="AS329" s="19"/>
      <c r="AT329" s="18"/>
      <c r="AU329" s="40">
        <f t="shared" si="104"/>
        <v>224.5</v>
      </c>
      <c r="AV329" s="40">
        <f t="shared" si="91"/>
        <v>0</v>
      </c>
      <c r="AW329" s="40">
        <v>0</v>
      </c>
      <c r="AX329" s="40">
        <f t="shared" si="100"/>
        <v>24.5</v>
      </c>
      <c r="AY329" s="40">
        <f t="shared" si="93"/>
        <v>24.5</v>
      </c>
      <c r="AZ329" s="40">
        <f>AO329</f>
        <v>100</v>
      </c>
      <c r="BA329" s="40">
        <f>AP329</f>
        <v>100</v>
      </c>
      <c r="BB329" s="40">
        <f t="shared" si="94"/>
        <v>633</v>
      </c>
      <c r="BC329" s="19"/>
      <c r="BD329" s="44"/>
      <c r="BE329" s="7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  <c r="EC329" s="15"/>
      <c r="ED329" s="15"/>
      <c r="EE329" s="15"/>
      <c r="EF329" s="15"/>
      <c r="EG329" s="15"/>
      <c r="EH329" s="15"/>
      <c r="EI329" s="15"/>
      <c r="EJ329" s="15"/>
      <c r="EK329" s="15"/>
      <c r="EL329" s="15"/>
      <c r="EM329" s="15"/>
      <c r="EN329" s="15"/>
      <c r="EO329" s="15"/>
      <c r="EP329" s="15"/>
      <c r="EQ329" s="15"/>
      <c r="ER329" s="15"/>
      <c r="ES329" s="15"/>
      <c r="ET329" s="15"/>
      <c r="EU329" s="15"/>
      <c r="EV329" s="15"/>
      <c r="EW329" s="15"/>
      <c r="EX329" s="15"/>
      <c r="EY329" s="15"/>
      <c r="EZ329" s="15"/>
      <c r="FA329" s="15"/>
      <c r="FB329" s="15"/>
      <c r="FC329" s="15"/>
      <c r="FD329" s="15"/>
      <c r="FE329" s="15"/>
      <c r="FF329" s="15"/>
      <c r="FG329" s="15"/>
      <c r="FH329" s="15"/>
      <c r="FI329" s="15"/>
      <c r="FJ329" s="15"/>
      <c r="FK329" s="15"/>
      <c r="FL329" s="15"/>
      <c r="FM329" s="15"/>
      <c r="FN329" s="15"/>
      <c r="FO329" s="15"/>
      <c r="FP329" s="15"/>
      <c r="FQ329" s="15"/>
      <c r="FR329" s="15"/>
      <c r="FS329" s="15"/>
      <c r="FT329" s="15"/>
      <c r="FU329" s="15"/>
      <c r="FV329" s="15"/>
      <c r="FW329" s="15"/>
      <c r="FX329" s="15"/>
      <c r="FY329" s="15"/>
      <c r="FZ329" s="15"/>
      <c r="GA329" s="15"/>
      <c r="GB329" s="15"/>
      <c r="GC329" s="15"/>
      <c r="GD329" s="15"/>
      <c r="GE329" s="15"/>
      <c r="GF329" s="15"/>
      <c r="GG329" s="15"/>
      <c r="GH329" s="15"/>
      <c r="GI329" s="15"/>
      <c r="GJ329" s="15"/>
      <c r="GK329" s="15"/>
      <c r="GL329" s="15"/>
      <c r="GM329" s="15"/>
      <c r="GN329" s="15"/>
      <c r="GO329" s="15"/>
      <c r="GP329" s="15"/>
      <c r="GQ329" s="15"/>
      <c r="GR329" s="15"/>
      <c r="GS329" s="15"/>
      <c r="GT329" s="15"/>
      <c r="GU329" s="15"/>
      <c r="GV329" s="15"/>
      <c r="GW329" s="15"/>
      <c r="GX329" s="15"/>
      <c r="GY329" s="15"/>
      <c r="GZ329" s="15"/>
      <c r="HA329" s="15"/>
      <c r="HB329" s="15"/>
      <c r="HC329" s="15"/>
      <c r="HD329" s="15"/>
      <c r="HE329" s="15"/>
      <c r="HF329" s="15"/>
      <c r="HG329" s="15"/>
      <c r="HH329" s="15"/>
      <c r="HI329" s="15"/>
      <c r="HJ329" s="15"/>
      <c r="HK329" s="15"/>
      <c r="HL329" s="15"/>
      <c r="HM329" s="15"/>
      <c r="HN329" s="15"/>
      <c r="HO329" s="15"/>
      <c r="HP329" s="15"/>
      <c r="HQ329" s="15"/>
      <c r="HR329" s="15"/>
      <c r="HS329" s="15"/>
      <c r="HT329" s="15"/>
      <c r="HU329" s="15"/>
      <c r="HV329" s="15"/>
      <c r="HW329" s="15"/>
      <c r="HX329" s="15"/>
      <c r="HY329" s="15"/>
      <c r="HZ329" s="15"/>
      <c r="IA329" s="15"/>
      <c r="IB329" s="15"/>
      <c r="IC329" s="15"/>
      <c r="ID329" s="15"/>
      <c r="IE329" s="15"/>
      <c r="IF329" s="15"/>
      <c r="IG329" s="15"/>
      <c r="IH329" s="15"/>
      <c r="II329" s="15"/>
      <c r="IJ329" s="15"/>
      <c r="IK329" s="15"/>
      <c r="IL329" s="15"/>
      <c r="IM329" s="15"/>
      <c r="IN329" s="15"/>
      <c r="IO329" s="15"/>
      <c r="IP329" s="15"/>
      <c r="IQ329" s="15"/>
      <c r="IR329" s="15"/>
      <c r="IS329" s="15"/>
      <c r="IT329" s="15"/>
      <c r="IU329" s="15"/>
      <c r="IV329" s="15"/>
      <c r="IW329" s="15"/>
      <c r="IX329" s="15"/>
    </row>
    <row r="330" s="9" customFormat="1" ht="15.85" spans="1:258">
      <c r="A330" s="13">
        <v>141</v>
      </c>
      <c r="B330" s="19" t="s">
        <v>732</v>
      </c>
      <c r="C330" s="19" t="s">
        <v>30</v>
      </c>
      <c r="D330" s="19">
        <v>8861820</v>
      </c>
      <c r="E330" s="19" t="s">
        <v>1163</v>
      </c>
      <c r="F330" s="19">
        <v>2</v>
      </c>
      <c r="G330" s="14">
        <v>2</v>
      </c>
      <c r="H330" s="19"/>
      <c r="I330" s="19"/>
      <c r="J330" s="19"/>
      <c r="K330" s="19"/>
      <c r="L330" s="19"/>
      <c r="M330" s="19">
        <v>2</v>
      </c>
      <c r="N330" s="19"/>
      <c r="O330" s="19">
        <v>1.5</v>
      </c>
      <c r="P330" s="19"/>
      <c r="Q330" s="19">
        <v>2</v>
      </c>
      <c r="R330" s="19">
        <v>2</v>
      </c>
      <c r="S330" s="19">
        <v>2</v>
      </c>
      <c r="T330" s="19">
        <v>2</v>
      </c>
      <c r="U330" s="19">
        <v>2</v>
      </c>
      <c r="V330" s="19">
        <v>2</v>
      </c>
      <c r="W330" s="19">
        <v>1.5</v>
      </c>
      <c r="X330" s="19">
        <v>2</v>
      </c>
      <c r="Y330" s="19">
        <v>2</v>
      </c>
      <c r="Z330" s="19">
        <v>2</v>
      </c>
      <c r="AA330" s="19">
        <v>2</v>
      </c>
      <c r="AB330" s="14">
        <v>2</v>
      </c>
      <c r="AC330" s="19">
        <v>2</v>
      </c>
      <c r="AD330" s="19">
        <v>2.5</v>
      </c>
      <c r="AE330" s="19"/>
      <c r="AF330" s="19">
        <v>2</v>
      </c>
      <c r="AG330" s="19">
        <v>2.5</v>
      </c>
      <c r="AH330" s="19">
        <v>2</v>
      </c>
      <c r="AI330" s="19">
        <v>2</v>
      </c>
      <c r="AJ330" s="19"/>
      <c r="AK330" s="14">
        <f t="shared" ref="AK330:AK393" si="105">SUM(F330:AJ330)</f>
        <v>44</v>
      </c>
      <c r="AL330" s="14">
        <v>35</v>
      </c>
      <c r="AM330" s="36">
        <f t="shared" ref="AM330:AM393" si="106">AK330*AL330</f>
        <v>1540</v>
      </c>
      <c r="AN330" s="19">
        <v>0</v>
      </c>
      <c r="AO330" s="36">
        <v>0</v>
      </c>
      <c r="AP330" s="36">
        <v>100</v>
      </c>
      <c r="AQ330" s="41"/>
      <c r="AR330" s="19"/>
      <c r="AS330" s="19"/>
      <c r="AT330" s="18"/>
      <c r="AU330" s="40">
        <f t="shared" si="104"/>
        <v>144</v>
      </c>
      <c r="AV330" s="40">
        <f t="shared" ref="AV330:AV393" si="107">AN330-AQ330</f>
        <v>0</v>
      </c>
      <c r="AW330" s="40">
        <v>473.5</v>
      </c>
      <c r="AX330" s="40">
        <f t="shared" ref="AX330:AX361" si="108">AK330</f>
        <v>44</v>
      </c>
      <c r="AY330" s="40">
        <f t="shared" ref="AY330:AY393" si="109">AW330+AX330</f>
        <v>517.5</v>
      </c>
      <c r="AZ330" s="40">
        <v>1000</v>
      </c>
      <c r="BA330" s="40">
        <v>1900</v>
      </c>
      <c r="BB330" s="40">
        <f t="shared" ref="BB330:BB393" si="110">AM330-AU330</f>
        <v>1396</v>
      </c>
      <c r="BC330" s="19"/>
      <c r="BD330" s="44"/>
      <c r="BE330" s="7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15"/>
      <c r="EL330" s="15"/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5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/>
      <c r="FK330" s="15"/>
      <c r="FL330" s="15"/>
      <c r="FM330" s="15"/>
      <c r="FN330" s="15"/>
      <c r="FO330" s="15"/>
      <c r="FP330" s="15"/>
      <c r="FQ330" s="15"/>
      <c r="FR330" s="15"/>
      <c r="FS330" s="15"/>
      <c r="FT330" s="15"/>
      <c r="FU330" s="15"/>
      <c r="FV330" s="15"/>
      <c r="FW330" s="15"/>
      <c r="FX330" s="15"/>
      <c r="FY330" s="15"/>
      <c r="FZ330" s="15"/>
      <c r="GA330" s="15"/>
      <c r="GB330" s="15"/>
      <c r="GC330" s="15"/>
      <c r="GD330" s="15"/>
      <c r="GE330" s="15"/>
      <c r="GF330" s="15"/>
      <c r="GG330" s="15"/>
      <c r="GH330" s="15"/>
      <c r="GI330" s="15"/>
      <c r="GJ330" s="15"/>
      <c r="GK330" s="15"/>
      <c r="GL330" s="15"/>
      <c r="GM330" s="15"/>
      <c r="GN330" s="15"/>
      <c r="GO330" s="15"/>
      <c r="GP330" s="15"/>
      <c r="GQ330" s="15"/>
      <c r="GR330" s="15"/>
      <c r="GS330" s="15"/>
      <c r="GT330" s="15"/>
      <c r="GU330" s="15"/>
      <c r="GV330" s="15"/>
      <c r="GW330" s="15"/>
      <c r="GX330" s="15"/>
      <c r="GY330" s="15"/>
      <c r="GZ330" s="15"/>
      <c r="HA330" s="15"/>
      <c r="HB330" s="15"/>
      <c r="HC330" s="15"/>
      <c r="HD330" s="15"/>
      <c r="HE330" s="15"/>
      <c r="HF330" s="15"/>
      <c r="HG330" s="15"/>
      <c r="HH330" s="15"/>
      <c r="HI330" s="15"/>
      <c r="HJ330" s="15"/>
      <c r="HK330" s="15"/>
      <c r="HL330" s="15"/>
      <c r="HM330" s="15"/>
      <c r="HN330" s="15"/>
      <c r="HO330" s="15"/>
      <c r="HP330" s="15"/>
      <c r="HQ330" s="15"/>
      <c r="HR330" s="15"/>
      <c r="HS330" s="15"/>
      <c r="HT330" s="15"/>
      <c r="HU330" s="15"/>
      <c r="HV330" s="15"/>
      <c r="HW330" s="15"/>
      <c r="HX330" s="15"/>
      <c r="HY330" s="15"/>
      <c r="HZ330" s="15"/>
      <c r="IA330" s="15"/>
      <c r="IB330" s="15"/>
      <c r="IC330" s="15"/>
      <c r="ID330" s="15"/>
      <c r="IE330" s="15"/>
      <c r="IF330" s="15"/>
      <c r="IG330" s="15"/>
      <c r="IH330" s="15"/>
      <c r="II330" s="15"/>
      <c r="IJ330" s="15"/>
      <c r="IK330" s="15"/>
      <c r="IL330" s="15"/>
      <c r="IM330" s="15"/>
      <c r="IN330" s="15"/>
      <c r="IO330" s="15"/>
      <c r="IP330" s="15"/>
      <c r="IQ330" s="15"/>
      <c r="IR330" s="15"/>
      <c r="IS330" s="15"/>
      <c r="IT330" s="15"/>
      <c r="IU330" s="15"/>
      <c r="IV330" s="15"/>
      <c r="IW330" s="15"/>
      <c r="IX330" s="15"/>
    </row>
    <row r="331" ht="15.85" spans="1:258">
      <c r="A331" s="13">
        <v>144</v>
      </c>
      <c r="B331" s="19" t="s">
        <v>733</v>
      </c>
      <c r="C331" s="19" t="s">
        <v>30</v>
      </c>
      <c r="D331" s="19"/>
      <c r="E331" s="19"/>
      <c r="F331" s="19"/>
      <c r="G331" s="14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4"/>
      <c r="AC331" s="19"/>
      <c r="AD331" s="19"/>
      <c r="AE331" s="19"/>
      <c r="AF331" s="19"/>
      <c r="AG331" s="19"/>
      <c r="AH331" s="19"/>
      <c r="AI331" s="19"/>
      <c r="AJ331" s="19"/>
      <c r="AK331" s="14">
        <f t="shared" si="105"/>
        <v>0</v>
      </c>
      <c r="AL331" s="14">
        <v>35</v>
      </c>
      <c r="AM331" s="36">
        <f t="shared" si="106"/>
        <v>0</v>
      </c>
      <c r="AN331" s="19">
        <v>0</v>
      </c>
      <c r="AO331" s="36">
        <v>0</v>
      </c>
      <c r="AP331" s="36">
        <v>0</v>
      </c>
      <c r="AQ331" s="41"/>
      <c r="AR331" s="19"/>
      <c r="AS331" s="19"/>
      <c r="AT331" s="18"/>
      <c r="AU331" s="40">
        <f t="shared" si="104"/>
        <v>0</v>
      </c>
      <c r="AV331" s="40">
        <f t="shared" si="107"/>
        <v>0</v>
      </c>
      <c r="AW331" s="40">
        <v>14</v>
      </c>
      <c r="AX331" s="40">
        <f t="shared" si="108"/>
        <v>0</v>
      </c>
      <c r="AY331" s="40">
        <f t="shared" si="109"/>
        <v>14</v>
      </c>
      <c r="AZ331" s="40">
        <f t="shared" ref="AZ331:BA338" si="111">AO331</f>
        <v>0</v>
      </c>
      <c r="BA331" s="40">
        <f t="shared" si="111"/>
        <v>0</v>
      </c>
      <c r="BB331" s="40">
        <f t="shared" si="110"/>
        <v>0</v>
      </c>
      <c r="BC331" s="19"/>
      <c r="BD331" s="44"/>
      <c r="BE331" s="7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  <c r="EC331" s="15"/>
      <c r="ED331" s="15"/>
      <c r="EE331" s="15"/>
      <c r="EF331" s="15"/>
      <c r="EG331" s="15"/>
      <c r="EH331" s="15"/>
      <c r="EI331" s="15"/>
      <c r="EJ331" s="15"/>
      <c r="EK331" s="15"/>
      <c r="EL331" s="15"/>
      <c r="EM331" s="15"/>
      <c r="EN331" s="15"/>
      <c r="EO331" s="15"/>
      <c r="EP331" s="15"/>
      <c r="EQ331" s="15"/>
      <c r="ER331" s="15"/>
      <c r="ES331" s="15"/>
      <c r="ET331" s="15"/>
      <c r="EU331" s="15"/>
      <c r="EV331" s="15"/>
      <c r="EW331" s="15"/>
      <c r="EX331" s="15"/>
      <c r="EY331" s="15"/>
      <c r="EZ331" s="15"/>
      <c r="FA331" s="15"/>
      <c r="FB331" s="15"/>
      <c r="FC331" s="15"/>
      <c r="FD331" s="15"/>
      <c r="FE331" s="15"/>
      <c r="FF331" s="15"/>
      <c r="FG331" s="15"/>
      <c r="FH331" s="15"/>
      <c r="FI331" s="15"/>
      <c r="FJ331" s="15"/>
      <c r="FK331" s="15"/>
      <c r="FL331" s="15"/>
      <c r="FM331" s="15"/>
      <c r="FN331" s="15"/>
      <c r="FO331" s="15"/>
      <c r="FP331" s="15"/>
      <c r="FQ331" s="15"/>
      <c r="FR331" s="15"/>
      <c r="FS331" s="15"/>
      <c r="FT331" s="15"/>
      <c r="FU331" s="15"/>
      <c r="FV331" s="15"/>
      <c r="FW331" s="15"/>
      <c r="FX331" s="15"/>
      <c r="FY331" s="15"/>
      <c r="FZ331" s="15"/>
      <c r="GA331" s="15"/>
      <c r="GB331" s="15"/>
      <c r="GC331" s="15"/>
      <c r="GD331" s="15"/>
      <c r="GE331" s="15"/>
      <c r="GF331" s="15"/>
      <c r="GG331" s="15"/>
      <c r="GH331" s="15"/>
      <c r="GI331" s="15"/>
      <c r="GJ331" s="15"/>
      <c r="GK331" s="15"/>
      <c r="GL331" s="15"/>
      <c r="GM331" s="15"/>
      <c r="GN331" s="15"/>
      <c r="GO331" s="15"/>
      <c r="GP331" s="15"/>
      <c r="GQ331" s="15"/>
      <c r="GR331" s="15"/>
      <c r="GS331" s="15"/>
      <c r="GT331" s="15"/>
      <c r="GU331" s="15"/>
      <c r="GV331" s="15"/>
      <c r="GW331" s="15"/>
      <c r="GX331" s="15"/>
      <c r="GY331" s="15"/>
      <c r="GZ331" s="15"/>
      <c r="HA331" s="15"/>
      <c r="HB331" s="15"/>
      <c r="HC331" s="15"/>
      <c r="HD331" s="15"/>
      <c r="HE331" s="15"/>
      <c r="HF331" s="15"/>
      <c r="HG331" s="15"/>
      <c r="HH331" s="15"/>
      <c r="HI331" s="15"/>
      <c r="HJ331" s="15"/>
      <c r="HK331" s="15"/>
      <c r="HL331" s="15"/>
      <c r="HM331" s="15"/>
      <c r="HN331" s="15"/>
      <c r="HO331" s="15"/>
      <c r="HP331" s="15"/>
      <c r="HQ331" s="15"/>
      <c r="HR331" s="15"/>
      <c r="HS331" s="15"/>
      <c r="HT331" s="15"/>
      <c r="HU331" s="15"/>
      <c r="HV331" s="15"/>
      <c r="HW331" s="15"/>
      <c r="HX331" s="15"/>
      <c r="HY331" s="15"/>
      <c r="HZ331" s="15"/>
      <c r="IA331" s="15"/>
      <c r="IB331" s="15"/>
      <c r="IC331" s="15"/>
      <c r="ID331" s="15"/>
      <c r="IE331" s="15"/>
      <c r="IF331" s="15"/>
      <c r="IG331" s="15"/>
      <c r="IH331" s="15"/>
      <c r="II331" s="15"/>
      <c r="IJ331" s="15"/>
      <c r="IK331" s="15"/>
      <c r="IL331" s="15"/>
      <c r="IM331" s="15"/>
      <c r="IN331" s="15"/>
      <c r="IO331" s="15"/>
      <c r="IP331" s="15"/>
      <c r="IQ331" s="15"/>
      <c r="IR331" s="15"/>
      <c r="IS331" s="15"/>
      <c r="IT331" s="15"/>
      <c r="IU331" s="15"/>
      <c r="IV331" s="15"/>
      <c r="IW331" s="15"/>
      <c r="IX331" s="15"/>
    </row>
    <row r="332" ht="15.85" spans="1:258">
      <c r="A332" s="13">
        <v>145</v>
      </c>
      <c r="B332" s="19" t="s">
        <v>734</v>
      </c>
      <c r="C332" s="19" t="s">
        <v>30</v>
      </c>
      <c r="D332" s="19"/>
      <c r="E332" s="19"/>
      <c r="F332" s="19"/>
      <c r="G332" s="14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4"/>
      <c r="AC332" s="19"/>
      <c r="AD332" s="19"/>
      <c r="AE332" s="19"/>
      <c r="AF332" s="19"/>
      <c r="AG332" s="19"/>
      <c r="AH332" s="19"/>
      <c r="AI332" s="19"/>
      <c r="AJ332" s="19"/>
      <c r="AK332" s="14">
        <f t="shared" si="105"/>
        <v>0</v>
      </c>
      <c r="AL332" s="14">
        <v>35</v>
      </c>
      <c r="AM332" s="36">
        <f t="shared" si="106"/>
        <v>0</v>
      </c>
      <c r="AN332" s="19">
        <v>0</v>
      </c>
      <c r="AO332" s="36">
        <v>0</v>
      </c>
      <c r="AP332" s="36">
        <v>0</v>
      </c>
      <c r="AQ332" s="41"/>
      <c r="AR332" s="19"/>
      <c r="AS332" s="19"/>
      <c r="AT332" s="18"/>
      <c r="AU332" s="40">
        <f t="shared" si="104"/>
        <v>0</v>
      </c>
      <c r="AV332" s="40">
        <f t="shared" si="107"/>
        <v>0</v>
      </c>
      <c r="AW332" s="40">
        <v>0</v>
      </c>
      <c r="AX332" s="40">
        <f t="shared" si="108"/>
        <v>0</v>
      </c>
      <c r="AY332" s="40">
        <f t="shared" si="109"/>
        <v>0</v>
      </c>
      <c r="AZ332" s="40">
        <f t="shared" si="111"/>
        <v>0</v>
      </c>
      <c r="BA332" s="40">
        <f t="shared" si="111"/>
        <v>0</v>
      </c>
      <c r="BB332" s="40">
        <f t="shared" si="110"/>
        <v>0</v>
      </c>
      <c r="BC332" s="19"/>
      <c r="BD332" s="44"/>
      <c r="BE332" s="7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  <c r="EC332" s="15"/>
      <c r="ED332" s="15"/>
      <c r="EE332" s="15"/>
      <c r="EF332" s="15"/>
      <c r="EG332" s="15"/>
      <c r="EH332" s="15"/>
      <c r="EI332" s="15"/>
      <c r="EJ332" s="15"/>
      <c r="EK332" s="15"/>
      <c r="EL332" s="15"/>
      <c r="EM332" s="15"/>
      <c r="EN332" s="15"/>
      <c r="EO332" s="15"/>
      <c r="EP332" s="15"/>
      <c r="EQ332" s="15"/>
      <c r="ER332" s="15"/>
      <c r="ES332" s="15"/>
      <c r="ET332" s="15"/>
      <c r="EU332" s="15"/>
      <c r="EV332" s="15"/>
      <c r="EW332" s="15"/>
      <c r="EX332" s="15"/>
      <c r="EY332" s="15"/>
      <c r="EZ332" s="15"/>
      <c r="FA332" s="15"/>
      <c r="FB332" s="15"/>
      <c r="FC332" s="15"/>
      <c r="FD332" s="15"/>
      <c r="FE332" s="15"/>
      <c r="FF332" s="15"/>
      <c r="FG332" s="15"/>
      <c r="FH332" s="15"/>
      <c r="FI332" s="15"/>
      <c r="FJ332" s="15"/>
      <c r="FK332" s="15"/>
      <c r="FL332" s="15"/>
      <c r="FM332" s="15"/>
      <c r="FN332" s="15"/>
      <c r="FO332" s="15"/>
      <c r="FP332" s="15"/>
      <c r="FQ332" s="15"/>
      <c r="FR332" s="15"/>
      <c r="FS332" s="15"/>
      <c r="FT332" s="15"/>
      <c r="FU332" s="15"/>
      <c r="FV332" s="15"/>
      <c r="FW332" s="15"/>
      <c r="FX332" s="15"/>
      <c r="FY332" s="15"/>
      <c r="FZ332" s="15"/>
      <c r="GA332" s="15"/>
      <c r="GB332" s="15"/>
      <c r="GC332" s="15"/>
      <c r="GD332" s="15"/>
      <c r="GE332" s="15"/>
      <c r="GF332" s="15"/>
      <c r="GG332" s="15"/>
      <c r="GH332" s="15"/>
      <c r="GI332" s="15"/>
      <c r="GJ332" s="15"/>
      <c r="GK332" s="15"/>
      <c r="GL332" s="15"/>
      <c r="GM332" s="15"/>
      <c r="GN332" s="15"/>
      <c r="GO332" s="15"/>
      <c r="GP332" s="15"/>
      <c r="GQ332" s="15"/>
      <c r="GR332" s="15"/>
      <c r="GS332" s="15"/>
      <c r="GT332" s="15"/>
      <c r="GU332" s="15"/>
      <c r="GV332" s="15"/>
      <c r="GW332" s="15"/>
      <c r="GX332" s="15"/>
      <c r="GY332" s="15"/>
      <c r="GZ332" s="15"/>
      <c r="HA332" s="15"/>
      <c r="HB332" s="15"/>
      <c r="HC332" s="15"/>
      <c r="HD332" s="15"/>
      <c r="HE332" s="15"/>
      <c r="HF332" s="15"/>
      <c r="HG332" s="15"/>
      <c r="HH332" s="15"/>
      <c r="HI332" s="15"/>
      <c r="HJ332" s="15"/>
      <c r="HK332" s="15"/>
      <c r="HL332" s="15"/>
      <c r="HM332" s="15"/>
      <c r="HN332" s="15"/>
      <c r="HO332" s="15"/>
      <c r="HP332" s="15"/>
      <c r="HQ332" s="15"/>
      <c r="HR332" s="15"/>
      <c r="HS332" s="15"/>
      <c r="HT332" s="15"/>
      <c r="HU332" s="15"/>
      <c r="HV332" s="15"/>
      <c r="HW332" s="15"/>
      <c r="HX332" s="15"/>
      <c r="HY332" s="15"/>
      <c r="HZ332" s="15"/>
      <c r="IA332" s="15"/>
      <c r="IB332" s="15"/>
      <c r="IC332" s="15"/>
      <c r="ID332" s="15"/>
      <c r="IE332" s="15"/>
      <c r="IF332" s="15"/>
      <c r="IG332" s="15"/>
      <c r="IH332" s="15"/>
      <c r="II332" s="15"/>
      <c r="IJ332" s="15"/>
      <c r="IK332" s="15"/>
      <c r="IL332" s="15"/>
      <c r="IM332" s="15"/>
      <c r="IN332" s="15"/>
      <c r="IO332" s="15"/>
      <c r="IP332" s="15"/>
      <c r="IQ332" s="15"/>
      <c r="IR332" s="15"/>
      <c r="IS332" s="15"/>
      <c r="IT332" s="15"/>
      <c r="IU332" s="15"/>
      <c r="IV332" s="15"/>
      <c r="IW332" s="15"/>
      <c r="IX332" s="15"/>
    </row>
    <row r="333" ht="15.85" spans="1:258">
      <c r="A333" s="13">
        <v>146</v>
      </c>
      <c r="B333" s="19" t="s">
        <v>735</v>
      </c>
      <c r="C333" s="19" t="s">
        <v>30</v>
      </c>
      <c r="D333" s="19"/>
      <c r="E333" s="19"/>
      <c r="F333" s="19"/>
      <c r="G333" s="14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4"/>
      <c r="AC333" s="19"/>
      <c r="AD333" s="19"/>
      <c r="AE333" s="19"/>
      <c r="AF333" s="19"/>
      <c r="AG333" s="19"/>
      <c r="AH333" s="19"/>
      <c r="AI333" s="19"/>
      <c r="AJ333" s="19"/>
      <c r="AK333" s="14">
        <f t="shared" si="105"/>
        <v>0</v>
      </c>
      <c r="AL333" s="14">
        <v>35</v>
      </c>
      <c r="AM333" s="36">
        <f t="shared" si="106"/>
        <v>0</v>
      </c>
      <c r="AN333" s="19">
        <v>0</v>
      </c>
      <c r="AO333" s="36">
        <v>0</v>
      </c>
      <c r="AP333" s="36">
        <v>0</v>
      </c>
      <c r="AQ333" s="41"/>
      <c r="AR333" s="19"/>
      <c r="AS333" s="19"/>
      <c r="AT333" s="18"/>
      <c r="AU333" s="40">
        <f t="shared" si="104"/>
        <v>0</v>
      </c>
      <c r="AV333" s="40">
        <f t="shared" si="107"/>
        <v>0</v>
      </c>
      <c r="AW333" s="40">
        <v>32.5</v>
      </c>
      <c r="AX333" s="40">
        <f t="shared" si="108"/>
        <v>0</v>
      </c>
      <c r="AY333" s="40">
        <f t="shared" si="109"/>
        <v>32.5</v>
      </c>
      <c r="AZ333" s="40">
        <f t="shared" si="111"/>
        <v>0</v>
      </c>
      <c r="BA333" s="40">
        <f t="shared" si="111"/>
        <v>0</v>
      </c>
      <c r="BB333" s="40">
        <f t="shared" si="110"/>
        <v>0</v>
      </c>
      <c r="BC333" s="19"/>
      <c r="BD333" s="44"/>
      <c r="BE333" s="7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15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5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15"/>
      <c r="FU333" s="15"/>
      <c r="FV333" s="15"/>
      <c r="FW333" s="15"/>
      <c r="FX333" s="15"/>
      <c r="FY333" s="15"/>
      <c r="FZ333" s="15"/>
      <c r="GA333" s="15"/>
      <c r="GB333" s="15"/>
      <c r="GC333" s="15"/>
      <c r="GD333" s="15"/>
      <c r="GE333" s="15"/>
      <c r="GF333" s="15"/>
      <c r="GG333" s="15"/>
      <c r="GH333" s="15"/>
      <c r="GI333" s="15"/>
      <c r="GJ333" s="15"/>
      <c r="GK333" s="15"/>
      <c r="GL333" s="15"/>
      <c r="GM333" s="15"/>
      <c r="GN333" s="15"/>
      <c r="GO333" s="15"/>
      <c r="GP333" s="15"/>
      <c r="GQ333" s="15"/>
      <c r="GR333" s="15"/>
      <c r="GS333" s="15"/>
      <c r="GT333" s="15"/>
      <c r="GU333" s="15"/>
      <c r="GV333" s="15"/>
      <c r="GW333" s="15"/>
      <c r="GX333" s="15"/>
      <c r="GY333" s="15"/>
      <c r="GZ333" s="15"/>
      <c r="HA333" s="15"/>
      <c r="HB333" s="15"/>
      <c r="HC333" s="15"/>
      <c r="HD333" s="15"/>
      <c r="HE333" s="15"/>
      <c r="HF333" s="15"/>
      <c r="HG333" s="15"/>
      <c r="HH333" s="15"/>
      <c r="HI333" s="15"/>
      <c r="HJ333" s="15"/>
      <c r="HK333" s="15"/>
      <c r="HL333" s="15"/>
      <c r="HM333" s="15"/>
      <c r="HN333" s="15"/>
      <c r="HO333" s="15"/>
      <c r="HP333" s="15"/>
      <c r="HQ333" s="15"/>
      <c r="HR333" s="15"/>
      <c r="HS333" s="15"/>
      <c r="HT333" s="15"/>
      <c r="HU333" s="15"/>
      <c r="HV333" s="15"/>
      <c r="HW333" s="15"/>
      <c r="HX333" s="15"/>
      <c r="HY333" s="15"/>
      <c r="HZ333" s="15"/>
      <c r="IA333" s="15"/>
      <c r="IB333" s="15"/>
      <c r="IC333" s="15"/>
      <c r="ID333" s="15"/>
      <c r="IE333" s="15"/>
      <c r="IF333" s="15"/>
      <c r="IG333" s="15"/>
      <c r="IH333" s="15"/>
      <c r="II333" s="15"/>
      <c r="IJ333" s="15"/>
      <c r="IK333" s="15"/>
      <c r="IL333" s="15"/>
      <c r="IM333" s="15"/>
      <c r="IN333" s="15"/>
      <c r="IO333" s="15"/>
      <c r="IP333" s="15"/>
      <c r="IQ333" s="15"/>
      <c r="IR333" s="15"/>
      <c r="IS333" s="15"/>
      <c r="IT333" s="15"/>
      <c r="IU333" s="15"/>
      <c r="IV333" s="15"/>
      <c r="IW333" s="15"/>
      <c r="IX333" s="15"/>
    </row>
    <row r="334" ht="15.85" spans="1:258">
      <c r="A334" s="13">
        <v>147</v>
      </c>
      <c r="B334" s="19" t="s">
        <v>544</v>
      </c>
      <c r="C334" s="19" t="s">
        <v>30</v>
      </c>
      <c r="D334" s="19">
        <v>20479278</v>
      </c>
      <c r="E334" s="19" t="s">
        <v>1164</v>
      </c>
      <c r="F334" s="19"/>
      <c r="G334" s="14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4"/>
      <c r="AC334" s="19"/>
      <c r="AD334" s="19"/>
      <c r="AE334" s="19"/>
      <c r="AF334" s="19"/>
      <c r="AG334" s="19"/>
      <c r="AH334" s="19"/>
      <c r="AI334" s="19"/>
      <c r="AJ334" s="19"/>
      <c r="AK334" s="14">
        <f t="shared" si="105"/>
        <v>0</v>
      </c>
      <c r="AL334" s="14">
        <v>35</v>
      </c>
      <c r="AM334" s="36">
        <f t="shared" si="106"/>
        <v>0</v>
      </c>
      <c r="AN334" s="19">
        <v>0</v>
      </c>
      <c r="AO334" s="36">
        <v>0</v>
      </c>
      <c r="AP334" s="36">
        <v>0</v>
      </c>
      <c r="AQ334" s="41"/>
      <c r="AR334" s="19"/>
      <c r="AS334" s="19"/>
      <c r="AT334" s="18"/>
      <c r="AU334" s="40">
        <f t="shared" si="104"/>
        <v>0</v>
      </c>
      <c r="AV334" s="40">
        <f t="shared" si="107"/>
        <v>0</v>
      </c>
      <c r="AW334" s="40">
        <v>6</v>
      </c>
      <c r="AX334" s="40">
        <f t="shared" si="108"/>
        <v>0</v>
      </c>
      <c r="AY334" s="40">
        <f t="shared" si="109"/>
        <v>6</v>
      </c>
      <c r="AZ334" s="40">
        <f t="shared" si="111"/>
        <v>0</v>
      </c>
      <c r="BA334" s="40">
        <f t="shared" si="111"/>
        <v>0</v>
      </c>
      <c r="BB334" s="40">
        <f t="shared" si="110"/>
        <v>0</v>
      </c>
      <c r="BC334" s="19"/>
      <c r="BD334" s="44"/>
      <c r="BE334" s="7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  <c r="EC334" s="15"/>
      <c r="ED334" s="15"/>
      <c r="EE334" s="15"/>
      <c r="EF334" s="15"/>
      <c r="EG334" s="15"/>
      <c r="EH334" s="15"/>
      <c r="EI334" s="15"/>
      <c r="EJ334" s="15"/>
      <c r="EK334" s="15"/>
      <c r="EL334" s="15"/>
      <c r="EM334" s="15"/>
      <c r="EN334" s="15"/>
      <c r="EO334" s="15"/>
      <c r="EP334" s="15"/>
      <c r="EQ334" s="15"/>
      <c r="ER334" s="15"/>
      <c r="ES334" s="15"/>
      <c r="ET334" s="15"/>
      <c r="EU334" s="15"/>
      <c r="EV334" s="15"/>
      <c r="EW334" s="15"/>
      <c r="EX334" s="15"/>
      <c r="EY334" s="15"/>
      <c r="EZ334" s="15"/>
      <c r="FA334" s="15"/>
      <c r="FB334" s="15"/>
      <c r="FC334" s="15"/>
      <c r="FD334" s="15"/>
      <c r="FE334" s="15"/>
      <c r="FF334" s="15"/>
      <c r="FG334" s="15"/>
      <c r="FH334" s="15"/>
      <c r="FI334" s="15"/>
      <c r="FJ334" s="15"/>
      <c r="FK334" s="15"/>
      <c r="FL334" s="15"/>
      <c r="FM334" s="15"/>
      <c r="FN334" s="15"/>
      <c r="FO334" s="15"/>
      <c r="FP334" s="15"/>
      <c r="FQ334" s="15"/>
      <c r="FR334" s="15"/>
      <c r="FS334" s="15"/>
      <c r="FT334" s="15"/>
      <c r="FU334" s="15"/>
      <c r="FV334" s="15"/>
      <c r="FW334" s="15"/>
      <c r="FX334" s="15"/>
      <c r="FY334" s="15"/>
      <c r="FZ334" s="15"/>
      <c r="GA334" s="15"/>
      <c r="GB334" s="15"/>
      <c r="GC334" s="15"/>
      <c r="GD334" s="15"/>
      <c r="GE334" s="15"/>
      <c r="GF334" s="15"/>
      <c r="GG334" s="15"/>
      <c r="GH334" s="15"/>
      <c r="GI334" s="15"/>
      <c r="GJ334" s="15"/>
      <c r="GK334" s="15"/>
      <c r="GL334" s="15"/>
      <c r="GM334" s="15"/>
      <c r="GN334" s="15"/>
      <c r="GO334" s="15"/>
      <c r="GP334" s="15"/>
      <c r="GQ334" s="15"/>
      <c r="GR334" s="15"/>
      <c r="GS334" s="15"/>
      <c r="GT334" s="15"/>
      <c r="GU334" s="15"/>
      <c r="GV334" s="15"/>
      <c r="GW334" s="15"/>
      <c r="GX334" s="15"/>
      <c r="GY334" s="15"/>
      <c r="GZ334" s="15"/>
      <c r="HA334" s="15"/>
      <c r="HB334" s="15"/>
      <c r="HC334" s="15"/>
      <c r="HD334" s="15"/>
      <c r="HE334" s="15"/>
      <c r="HF334" s="15"/>
      <c r="HG334" s="15"/>
      <c r="HH334" s="15"/>
      <c r="HI334" s="15"/>
      <c r="HJ334" s="15"/>
      <c r="HK334" s="15"/>
      <c r="HL334" s="15"/>
      <c r="HM334" s="15"/>
      <c r="HN334" s="15"/>
      <c r="HO334" s="15"/>
      <c r="HP334" s="15"/>
      <c r="HQ334" s="15"/>
      <c r="HR334" s="15"/>
      <c r="HS334" s="15"/>
      <c r="HT334" s="15"/>
      <c r="HU334" s="15"/>
      <c r="HV334" s="15"/>
      <c r="HW334" s="15"/>
      <c r="HX334" s="15"/>
      <c r="HY334" s="15"/>
      <c r="HZ334" s="15"/>
      <c r="IA334" s="15"/>
      <c r="IB334" s="15"/>
      <c r="IC334" s="15"/>
      <c r="ID334" s="15"/>
      <c r="IE334" s="15"/>
      <c r="IF334" s="15"/>
      <c r="IG334" s="15"/>
      <c r="IH334" s="15"/>
      <c r="II334" s="15"/>
      <c r="IJ334" s="15"/>
      <c r="IK334" s="15"/>
      <c r="IL334" s="15"/>
      <c r="IM334" s="15"/>
      <c r="IN334" s="15"/>
      <c r="IO334" s="15"/>
      <c r="IP334" s="15"/>
      <c r="IQ334" s="15"/>
      <c r="IR334" s="15"/>
      <c r="IS334" s="15"/>
      <c r="IT334" s="15"/>
      <c r="IU334" s="15"/>
      <c r="IV334" s="15"/>
      <c r="IW334" s="15"/>
      <c r="IX334" s="15"/>
    </row>
    <row r="335" ht="15.85" spans="1:258">
      <c r="A335" s="13">
        <v>148</v>
      </c>
      <c r="B335" s="19" t="s">
        <v>736</v>
      </c>
      <c r="C335" s="19" t="s">
        <v>30</v>
      </c>
      <c r="D335" s="19"/>
      <c r="E335" s="19"/>
      <c r="F335" s="19"/>
      <c r="G335" s="14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4"/>
      <c r="AC335" s="19"/>
      <c r="AD335" s="19"/>
      <c r="AE335" s="19"/>
      <c r="AF335" s="19"/>
      <c r="AG335" s="19"/>
      <c r="AH335" s="19"/>
      <c r="AI335" s="19"/>
      <c r="AJ335" s="19"/>
      <c r="AK335" s="14">
        <f t="shared" si="105"/>
        <v>0</v>
      </c>
      <c r="AL335" s="14">
        <v>35</v>
      </c>
      <c r="AM335" s="36">
        <f t="shared" si="106"/>
        <v>0</v>
      </c>
      <c r="AN335" s="19">
        <v>0</v>
      </c>
      <c r="AO335" s="36">
        <v>0</v>
      </c>
      <c r="AP335" s="36">
        <v>0</v>
      </c>
      <c r="AQ335" s="41"/>
      <c r="AR335" s="19"/>
      <c r="AS335" s="19"/>
      <c r="AT335" s="18"/>
      <c r="AU335" s="40">
        <f t="shared" si="104"/>
        <v>0</v>
      </c>
      <c r="AV335" s="40">
        <f t="shared" si="107"/>
        <v>0</v>
      </c>
      <c r="AW335" s="40">
        <v>0</v>
      </c>
      <c r="AX335" s="40">
        <f t="shared" si="108"/>
        <v>0</v>
      </c>
      <c r="AY335" s="40">
        <f t="shared" si="109"/>
        <v>0</v>
      </c>
      <c r="AZ335" s="40">
        <f t="shared" si="111"/>
        <v>0</v>
      </c>
      <c r="BA335" s="40">
        <f t="shared" si="111"/>
        <v>0</v>
      </c>
      <c r="BB335" s="40">
        <f t="shared" si="110"/>
        <v>0</v>
      </c>
      <c r="BC335" s="19"/>
      <c r="BD335" s="44"/>
      <c r="BE335" s="7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  <c r="EC335" s="15"/>
      <c r="ED335" s="15"/>
      <c r="EE335" s="15"/>
      <c r="EF335" s="15"/>
      <c r="EG335" s="15"/>
      <c r="EH335" s="15"/>
      <c r="EI335" s="15"/>
      <c r="EJ335" s="15"/>
      <c r="EK335" s="15"/>
      <c r="EL335" s="15"/>
      <c r="EM335" s="15"/>
      <c r="EN335" s="15"/>
      <c r="EO335" s="15"/>
      <c r="EP335" s="15"/>
      <c r="EQ335" s="15"/>
      <c r="ER335" s="15"/>
      <c r="ES335" s="15"/>
      <c r="ET335" s="15"/>
      <c r="EU335" s="15"/>
      <c r="EV335" s="15"/>
      <c r="EW335" s="15"/>
      <c r="EX335" s="15"/>
      <c r="EY335" s="15"/>
      <c r="EZ335" s="15"/>
      <c r="FA335" s="15"/>
      <c r="FB335" s="15"/>
      <c r="FC335" s="15"/>
      <c r="FD335" s="15"/>
      <c r="FE335" s="15"/>
      <c r="FF335" s="15"/>
      <c r="FG335" s="15"/>
      <c r="FH335" s="15"/>
      <c r="FI335" s="15"/>
      <c r="FJ335" s="15"/>
      <c r="FK335" s="15"/>
      <c r="FL335" s="15"/>
      <c r="FM335" s="15"/>
      <c r="FN335" s="15"/>
      <c r="FO335" s="15"/>
      <c r="FP335" s="15"/>
      <c r="FQ335" s="15"/>
      <c r="FR335" s="15"/>
      <c r="FS335" s="15"/>
      <c r="FT335" s="15"/>
      <c r="FU335" s="15"/>
      <c r="FV335" s="15"/>
      <c r="FW335" s="15"/>
      <c r="FX335" s="15"/>
      <c r="FY335" s="15"/>
      <c r="FZ335" s="15"/>
      <c r="GA335" s="15"/>
      <c r="GB335" s="15"/>
      <c r="GC335" s="15"/>
      <c r="GD335" s="15"/>
      <c r="GE335" s="15"/>
      <c r="GF335" s="15"/>
      <c r="GG335" s="15"/>
      <c r="GH335" s="15"/>
      <c r="GI335" s="15"/>
      <c r="GJ335" s="15"/>
      <c r="GK335" s="15"/>
      <c r="GL335" s="15"/>
      <c r="GM335" s="15"/>
      <c r="GN335" s="15"/>
      <c r="GO335" s="15"/>
      <c r="GP335" s="15"/>
      <c r="GQ335" s="15"/>
      <c r="GR335" s="15"/>
      <c r="GS335" s="15"/>
      <c r="GT335" s="15"/>
      <c r="GU335" s="15"/>
      <c r="GV335" s="15"/>
      <c r="GW335" s="15"/>
      <c r="GX335" s="15"/>
      <c r="GY335" s="15"/>
      <c r="GZ335" s="15"/>
      <c r="HA335" s="15"/>
      <c r="HB335" s="15"/>
      <c r="HC335" s="15"/>
      <c r="HD335" s="15"/>
      <c r="HE335" s="15"/>
      <c r="HF335" s="15"/>
      <c r="HG335" s="15"/>
      <c r="HH335" s="15"/>
      <c r="HI335" s="15"/>
      <c r="HJ335" s="15"/>
      <c r="HK335" s="15"/>
      <c r="HL335" s="15"/>
      <c r="HM335" s="15"/>
      <c r="HN335" s="15"/>
      <c r="HO335" s="15"/>
      <c r="HP335" s="15"/>
      <c r="HQ335" s="15"/>
      <c r="HR335" s="15"/>
      <c r="HS335" s="15"/>
      <c r="HT335" s="15"/>
      <c r="HU335" s="15"/>
      <c r="HV335" s="15"/>
      <c r="HW335" s="15"/>
      <c r="HX335" s="15"/>
      <c r="HY335" s="15"/>
      <c r="HZ335" s="15"/>
      <c r="IA335" s="15"/>
      <c r="IB335" s="15"/>
      <c r="IC335" s="15"/>
      <c r="ID335" s="15"/>
      <c r="IE335" s="15"/>
      <c r="IF335" s="15"/>
      <c r="IG335" s="15"/>
      <c r="IH335" s="15"/>
      <c r="II335" s="15"/>
      <c r="IJ335" s="15"/>
      <c r="IK335" s="15"/>
      <c r="IL335" s="15"/>
      <c r="IM335" s="15"/>
      <c r="IN335" s="15"/>
      <c r="IO335" s="15"/>
      <c r="IP335" s="15"/>
      <c r="IQ335" s="15"/>
      <c r="IR335" s="15"/>
      <c r="IS335" s="15"/>
      <c r="IT335" s="15"/>
      <c r="IU335" s="15"/>
      <c r="IV335" s="15"/>
      <c r="IW335" s="15"/>
      <c r="IX335" s="15"/>
    </row>
    <row r="336" ht="15.85" spans="1:258">
      <c r="A336" s="13">
        <v>149</v>
      </c>
      <c r="B336" s="19" t="s">
        <v>737</v>
      </c>
      <c r="C336" s="19" t="s">
        <v>30</v>
      </c>
      <c r="D336" s="19">
        <v>35096490</v>
      </c>
      <c r="E336" s="19">
        <v>758360890</v>
      </c>
      <c r="F336" s="19"/>
      <c r="G336" s="14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4"/>
      <c r="AC336" s="19"/>
      <c r="AD336" s="19"/>
      <c r="AE336" s="19"/>
      <c r="AF336" s="19"/>
      <c r="AG336" s="19"/>
      <c r="AH336" s="19"/>
      <c r="AI336" s="19"/>
      <c r="AJ336" s="19"/>
      <c r="AK336" s="14">
        <f t="shared" si="105"/>
        <v>0</v>
      </c>
      <c r="AL336" s="14">
        <v>35</v>
      </c>
      <c r="AM336" s="36">
        <f t="shared" si="106"/>
        <v>0</v>
      </c>
      <c r="AN336" s="19">
        <v>0</v>
      </c>
      <c r="AO336" s="36">
        <v>0</v>
      </c>
      <c r="AP336" s="36">
        <v>0</v>
      </c>
      <c r="AQ336" s="41"/>
      <c r="AR336" s="19"/>
      <c r="AS336" s="19"/>
      <c r="AT336" s="19"/>
      <c r="AU336" s="40">
        <f t="shared" si="104"/>
        <v>0</v>
      </c>
      <c r="AV336" s="40">
        <f t="shared" si="107"/>
        <v>0</v>
      </c>
      <c r="AW336" s="40">
        <v>7.5</v>
      </c>
      <c r="AX336" s="40">
        <f t="shared" si="108"/>
        <v>0</v>
      </c>
      <c r="AY336" s="40">
        <f t="shared" si="109"/>
        <v>7.5</v>
      </c>
      <c r="AZ336" s="40">
        <f t="shared" si="111"/>
        <v>0</v>
      </c>
      <c r="BA336" s="40">
        <f t="shared" si="111"/>
        <v>0</v>
      </c>
      <c r="BB336" s="40">
        <f t="shared" si="110"/>
        <v>0</v>
      </c>
      <c r="BC336" s="19"/>
      <c r="BD336" s="44"/>
      <c r="BE336" s="7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  <c r="EC336" s="15"/>
      <c r="ED336" s="15"/>
      <c r="EE336" s="15"/>
      <c r="EF336" s="15"/>
      <c r="EG336" s="15"/>
      <c r="EH336" s="15"/>
      <c r="EI336" s="15"/>
      <c r="EJ336" s="15"/>
      <c r="EK336" s="15"/>
      <c r="EL336" s="15"/>
      <c r="EM336" s="15"/>
      <c r="EN336" s="15"/>
      <c r="EO336" s="15"/>
      <c r="EP336" s="15"/>
      <c r="EQ336" s="15"/>
      <c r="ER336" s="15"/>
      <c r="ES336" s="15"/>
      <c r="ET336" s="15"/>
      <c r="EU336" s="15"/>
      <c r="EV336" s="15"/>
      <c r="EW336" s="15"/>
      <c r="EX336" s="15"/>
      <c r="EY336" s="15"/>
      <c r="EZ336" s="15"/>
      <c r="FA336" s="15"/>
      <c r="FB336" s="15"/>
      <c r="FC336" s="15"/>
      <c r="FD336" s="15"/>
      <c r="FE336" s="15"/>
      <c r="FF336" s="15"/>
      <c r="FG336" s="15"/>
      <c r="FH336" s="15"/>
      <c r="FI336" s="15"/>
      <c r="FJ336" s="15"/>
      <c r="FK336" s="15"/>
      <c r="FL336" s="15"/>
      <c r="FM336" s="15"/>
      <c r="FN336" s="15"/>
      <c r="FO336" s="15"/>
      <c r="FP336" s="15"/>
      <c r="FQ336" s="15"/>
      <c r="FR336" s="15"/>
      <c r="FS336" s="15"/>
      <c r="FT336" s="15"/>
      <c r="FU336" s="15"/>
      <c r="FV336" s="15"/>
      <c r="FW336" s="15"/>
      <c r="FX336" s="15"/>
      <c r="FY336" s="15"/>
      <c r="FZ336" s="15"/>
      <c r="GA336" s="15"/>
      <c r="GB336" s="15"/>
      <c r="GC336" s="15"/>
      <c r="GD336" s="15"/>
      <c r="GE336" s="15"/>
      <c r="GF336" s="15"/>
      <c r="GG336" s="15"/>
      <c r="GH336" s="15"/>
      <c r="GI336" s="15"/>
      <c r="GJ336" s="15"/>
      <c r="GK336" s="15"/>
      <c r="GL336" s="15"/>
      <c r="GM336" s="15"/>
      <c r="GN336" s="15"/>
      <c r="GO336" s="15"/>
      <c r="GP336" s="15"/>
      <c r="GQ336" s="15"/>
      <c r="GR336" s="15"/>
      <c r="GS336" s="15"/>
      <c r="GT336" s="15"/>
      <c r="GU336" s="15"/>
      <c r="GV336" s="15"/>
      <c r="GW336" s="15"/>
      <c r="GX336" s="15"/>
      <c r="GY336" s="15"/>
      <c r="GZ336" s="15"/>
      <c r="HA336" s="15"/>
      <c r="HB336" s="15"/>
      <c r="HC336" s="15"/>
      <c r="HD336" s="15"/>
      <c r="HE336" s="15"/>
      <c r="HF336" s="15"/>
      <c r="HG336" s="15"/>
      <c r="HH336" s="15"/>
      <c r="HI336" s="15"/>
      <c r="HJ336" s="15"/>
      <c r="HK336" s="15"/>
      <c r="HL336" s="15"/>
      <c r="HM336" s="15"/>
      <c r="HN336" s="15"/>
      <c r="HO336" s="15"/>
      <c r="HP336" s="15"/>
      <c r="HQ336" s="15"/>
      <c r="HR336" s="15"/>
      <c r="HS336" s="15"/>
      <c r="HT336" s="15"/>
      <c r="HU336" s="15"/>
      <c r="HV336" s="15"/>
      <c r="HW336" s="15"/>
      <c r="HX336" s="15"/>
      <c r="HY336" s="15"/>
      <c r="HZ336" s="15"/>
      <c r="IA336" s="15"/>
      <c r="IB336" s="15"/>
      <c r="IC336" s="15"/>
      <c r="ID336" s="15"/>
      <c r="IE336" s="15"/>
      <c r="IF336" s="15"/>
      <c r="IG336" s="15"/>
      <c r="IH336" s="15"/>
      <c r="II336" s="15"/>
      <c r="IJ336" s="15"/>
      <c r="IK336" s="15"/>
      <c r="IL336" s="15"/>
      <c r="IM336" s="15"/>
      <c r="IN336" s="15"/>
      <c r="IO336" s="15"/>
      <c r="IP336" s="15"/>
      <c r="IQ336" s="15"/>
      <c r="IR336" s="15"/>
      <c r="IS336" s="15"/>
      <c r="IT336" s="15"/>
      <c r="IU336" s="15"/>
      <c r="IV336" s="15"/>
      <c r="IW336" s="15"/>
      <c r="IX336" s="15"/>
    </row>
    <row r="337" ht="15.85" spans="1:258">
      <c r="A337" s="13">
        <v>151</v>
      </c>
      <c r="B337" s="19" t="s">
        <v>738</v>
      </c>
      <c r="C337" s="19" t="s">
        <v>30</v>
      </c>
      <c r="D337" s="19"/>
      <c r="E337" s="19"/>
      <c r="F337" s="19">
        <v>4.5</v>
      </c>
      <c r="G337" s="14">
        <v>5</v>
      </c>
      <c r="H337" s="19">
        <v>5</v>
      </c>
      <c r="I337" s="19">
        <v>5</v>
      </c>
      <c r="J337" s="19">
        <v>5.5</v>
      </c>
      <c r="K337" s="19">
        <v>5.5</v>
      </c>
      <c r="L337" s="19">
        <v>6</v>
      </c>
      <c r="M337" s="19">
        <v>6</v>
      </c>
      <c r="N337" s="19">
        <v>5</v>
      </c>
      <c r="O337" s="19">
        <v>6</v>
      </c>
      <c r="P337" s="19">
        <v>6</v>
      </c>
      <c r="Q337" s="19">
        <v>5</v>
      </c>
      <c r="R337" s="19">
        <v>5.5</v>
      </c>
      <c r="S337" s="19">
        <v>5</v>
      </c>
      <c r="T337" s="19">
        <v>5</v>
      </c>
      <c r="U337" s="19">
        <v>3</v>
      </c>
      <c r="V337" s="19">
        <v>5</v>
      </c>
      <c r="W337" s="19">
        <v>5</v>
      </c>
      <c r="X337" s="19">
        <v>5.5</v>
      </c>
      <c r="Y337" s="19">
        <v>6</v>
      </c>
      <c r="Z337" s="19">
        <v>5</v>
      </c>
      <c r="AA337" s="19">
        <v>5</v>
      </c>
      <c r="AB337" s="14">
        <v>5</v>
      </c>
      <c r="AC337" s="19">
        <v>5.5</v>
      </c>
      <c r="AD337" s="19">
        <v>5</v>
      </c>
      <c r="AE337" s="19">
        <v>5.5</v>
      </c>
      <c r="AF337" s="19">
        <v>5</v>
      </c>
      <c r="AG337" s="19">
        <v>5.5</v>
      </c>
      <c r="AH337" s="19">
        <v>5</v>
      </c>
      <c r="AI337" s="19">
        <v>5.5</v>
      </c>
      <c r="AJ337" s="19"/>
      <c r="AK337" s="14">
        <f t="shared" si="105"/>
        <v>156.5</v>
      </c>
      <c r="AL337" s="14">
        <v>35</v>
      </c>
      <c r="AM337" s="36">
        <f t="shared" si="106"/>
        <v>5477.5</v>
      </c>
      <c r="AN337" s="19">
        <v>0</v>
      </c>
      <c r="AO337" s="36">
        <v>100</v>
      </c>
      <c r="AP337" s="36">
        <v>100</v>
      </c>
      <c r="AQ337" s="41"/>
      <c r="AR337" s="19"/>
      <c r="AS337" s="19"/>
      <c r="AT337" s="19"/>
      <c r="AU337" s="40">
        <f t="shared" si="104"/>
        <v>356.5</v>
      </c>
      <c r="AV337" s="40">
        <f t="shared" si="107"/>
        <v>0</v>
      </c>
      <c r="AW337" s="40">
        <v>774.5</v>
      </c>
      <c r="AX337" s="40">
        <f t="shared" si="108"/>
        <v>156.5</v>
      </c>
      <c r="AY337" s="40">
        <f t="shared" si="109"/>
        <v>931</v>
      </c>
      <c r="AZ337" s="40">
        <f t="shared" si="111"/>
        <v>100</v>
      </c>
      <c r="BA337" s="40">
        <f t="shared" si="111"/>
        <v>100</v>
      </c>
      <c r="BB337" s="40">
        <f t="shared" si="110"/>
        <v>5121</v>
      </c>
      <c r="BC337" s="19"/>
      <c r="BD337" s="44"/>
      <c r="BE337" s="7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  <c r="EC337" s="15"/>
      <c r="ED337" s="15"/>
      <c r="EE337" s="15"/>
      <c r="EF337" s="15"/>
      <c r="EG337" s="15"/>
      <c r="EH337" s="15"/>
      <c r="EI337" s="15"/>
      <c r="EJ337" s="15"/>
      <c r="EK337" s="15"/>
      <c r="EL337" s="15"/>
      <c r="EM337" s="15"/>
      <c r="EN337" s="15"/>
      <c r="EO337" s="15"/>
      <c r="EP337" s="15"/>
      <c r="EQ337" s="15"/>
      <c r="ER337" s="15"/>
      <c r="ES337" s="15"/>
      <c r="ET337" s="15"/>
      <c r="EU337" s="15"/>
      <c r="EV337" s="15"/>
      <c r="EW337" s="15"/>
      <c r="EX337" s="15"/>
      <c r="EY337" s="15"/>
      <c r="EZ337" s="15"/>
      <c r="FA337" s="15"/>
      <c r="FB337" s="15"/>
      <c r="FC337" s="15"/>
      <c r="FD337" s="15"/>
      <c r="FE337" s="15"/>
      <c r="FF337" s="15"/>
      <c r="FG337" s="15"/>
      <c r="FH337" s="15"/>
      <c r="FI337" s="15"/>
      <c r="FJ337" s="15"/>
      <c r="FK337" s="15"/>
      <c r="FL337" s="15"/>
      <c r="FM337" s="15"/>
      <c r="FN337" s="15"/>
      <c r="FO337" s="15"/>
      <c r="FP337" s="15"/>
      <c r="FQ337" s="15"/>
      <c r="FR337" s="15"/>
      <c r="FS337" s="15"/>
      <c r="FT337" s="15"/>
      <c r="FU337" s="15"/>
      <c r="FV337" s="15"/>
      <c r="FW337" s="15"/>
      <c r="FX337" s="15"/>
      <c r="FY337" s="15"/>
      <c r="FZ337" s="15"/>
      <c r="GA337" s="15"/>
      <c r="GB337" s="15"/>
      <c r="GC337" s="15"/>
      <c r="GD337" s="15"/>
      <c r="GE337" s="15"/>
      <c r="GF337" s="15"/>
      <c r="GG337" s="15"/>
      <c r="GH337" s="15"/>
      <c r="GI337" s="15"/>
      <c r="GJ337" s="15"/>
      <c r="GK337" s="15"/>
      <c r="GL337" s="15"/>
      <c r="GM337" s="15"/>
      <c r="GN337" s="15"/>
      <c r="GO337" s="15"/>
      <c r="GP337" s="15"/>
      <c r="GQ337" s="15"/>
      <c r="GR337" s="15"/>
      <c r="GS337" s="15"/>
      <c r="GT337" s="15"/>
      <c r="GU337" s="15"/>
      <c r="GV337" s="15"/>
      <c r="GW337" s="15"/>
      <c r="GX337" s="15"/>
      <c r="GY337" s="15"/>
      <c r="GZ337" s="15"/>
      <c r="HA337" s="15"/>
      <c r="HB337" s="15"/>
      <c r="HC337" s="15"/>
      <c r="HD337" s="15"/>
      <c r="HE337" s="15"/>
      <c r="HF337" s="15"/>
      <c r="HG337" s="15"/>
      <c r="HH337" s="15"/>
      <c r="HI337" s="15"/>
      <c r="HJ337" s="15"/>
      <c r="HK337" s="15"/>
      <c r="HL337" s="15"/>
      <c r="HM337" s="15"/>
      <c r="HN337" s="15"/>
      <c r="HO337" s="15"/>
      <c r="HP337" s="15"/>
      <c r="HQ337" s="15"/>
      <c r="HR337" s="15"/>
      <c r="HS337" s="15"/>
      <c r="HT337" s="15"/>
      <c r="HU337" s="15"/>
      <c r="HV337" s="15"/>
      <c r="HW337" s="15"/>
      <c r="HX337" s="15"/>
      <c r="HY337" s="15"/>
      <c r="HZ337" s="15"/>
      <c r="IA337" s="15"/>
      <c r="IB337" s="15"/>
      <c r="IC337" s="15"/>
      <c r="ID337" s="15"/>
      <c r="IE337" s="15"/>
      <c r="IF337" s="15"/>
      <c r="IG337" s="15"/>
      <c r="IH337" s="15"/>
      <c r="II337" s="15"/>
      <c r="IJ337" s="15"/>
      <c r="IK337" s="15"/>
      <c r="IL337" s="15"/>
      <c r="IM337" s="15"/>
      <c r="IN337" s="15"/>
      <c r="IO337" s="15"/>
      <c r="IP337" s="15"/>
      <c r="IQ337" s="15"/>
      <c r="IR337" s="15"/>
      <c r="IS337" s="15"/>
      <c r="IT337" s="15"/>
      <c r="IU337" s="15"/>
      <c r="IV337" s="15"/>
      <c r="IW337" s="15"/>
      <c r="IX337" s="15"/>
    </row>
    <row r="338" ht="15.85" spans="1:258">
      <c r="A338" s="13">
        <v>152</v>
      </c>
      <c r="B338" s="19" t="s">
        <v>739</v>
      </c>
      <c r="C338" s="19" t="s">
        <v>30</v>
      </c>
      <c r="D338" s="19"/>
      <c r="E338" s="19"/>
      <c r="F338" s="19"/>
      <c r="G338" s="14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4"/>
      <c r="AC338" s="19"/>
      <c r="AD338" s="19"/>
      <c r="AE338" s="19"/>
      <c r="AF338" s="19"/>
      <c r="AG338" s="19"/>
      <c r="AH338" s="19"/>
      <c r="AI338" s="19"/>
      <c r="AJ338" s="19"/>
      <c r="AK338" s="14">
        <f t="shared" si="105"/>
        <v>0</v>
      </c>
      <c r="AL338" s="14">
        <v>35</v>
      </c>
      <c r="AM338" s="36">
        <f t="shared" si="106"/>
        <v>0</v>
      </c>
      <c r="AN338" s="19">
        <v>0</v>
      </c>
      <c r="AO338" s="36">
        <v>0</v>
      </c>
      <c r="AP338" s="36">
        <v>0</v>
      </c>
      <c r="AQ338" s="41"/>
      <c r="AR338" s="19"/>
      <c r="AS338" s="19"/>
      <c r="AT338" s="19"/>
      <c r="AU338" s="40">
        <f t="shared" si="104"/>
        <v>0</v>
      </c>
      <c r="AV338" s="40">
        <f t="shared" si="107"/>
        <v>0</v>
      </c>
      <c r="AW338" s="40">
        <v>335.5</v>
      </c>
      <c r="AX338" s="40">
        <f t="shared" si="108"/>
        <v>0</v>
      </c>
      <c r="AY338" s="40">
        <f t="shared" si="109"/>
        <v>335.5</v>
      </c>
      <c r="AZ338" s="40">
        <f t="shared" si="111"/>
        <v>0</v>
      </c>
      <c r="BA338" s="40">
        <f t="shared" si="111"/>
        <v>0</v>
      </c>
      <c r="BB338" s="40">
        <f t="shared" si="110"/>
        <v>0</v>
      </c>
      <c r="BC338" s="19"/>
      <c r="BD338" s="44"/>
      <c r="BE338" s="7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15"/>
      <c r="EL338" s="15"/>
      <c r="EM338" s="15"/>
      <c r="EN338" s="15"/>
      <c r="EO338" s="15"/>
      <c r="EP338" s="15"/>
      <c r="EQ338" s="15"/>
      <c r="ER338" s="15"/>
      <c r="ES338" s="15"/>
      <c r="ET338" s="15"/>
      <c r="EU338" s="15"/>
      <c r="EV338" s="15"/>
      <c r="EW338" s="15"/>
      <c r="EX338" s="15"/>
      <c r="EY338" s="15"/>
      <c r="EZ338" s="15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15"/>
      <c r="FU338" s="15"/>
      <c r="FV338" s="15"/>
      <c r="FW338" s="15"/>
      <c r="FX338" s="15"/>
      <c r="FY338" s="15"/>
      <c r="FZ338" s="15"/>
      <c r="GA338" s="15"/>
      <c r="GB338" s="15"/>
      <c r="GC338" s="15"/>
      <c r="GD338" s="15"/>
      <c r="GE338" s="15"/>
      <c r="GF338" s="15"/>
      <c r="GG338" s="15"/>
      <c r="GH338" s="15"/>
      <c r="GI338" s="15"/>
      <c r="GJ338" s="15"/>
      <c r="GK338" s="15"/>
      <c r="GL338" s="15"/>
      <c r="GM338" s="15"/>
      <c r="GN338" s="15"/>
      <c r="GO338" s="15"/>
      <c r="GP338" s="15"/>
      <c r="GQ338" s="15"/>
      <c r="GR338" s="15"/>
      <c r="GS338" s="15"/>
      <c r="GT338" s="15"/>
      <c r="GU338" s="15"/>
      <c r="GV338" s="15"/>
      <c r="GW338" s="15"/>
      <c r="GX338" s="15"/>
      <c r="GY338" s="15"/>
      <c r="GZ338" s="15"/>
      <c r="HA338" s="15"/>
      <c r="HB338" s="15"/>
      <c r="HC338" s="15"/>
      <c r="HD338" s="15"/>
      <c r="HE338" s="15"/>
      <c r="HF338" s="15"/>
      <c r="HG338" s="15"/>
      <c r="HH338" s="15"/>
      <c r="HI338" s="15"/>
      <c r="HJ338" s="15"/>
      <c r="HK338" s="15"/>
      <c r="HL338" s="15"/>
      <c r="HM338" s="15"/>
      <c r="HN338" s="15"/>
      <c r="HO338" s="15"/>
      <c r="HP338" s="15"/>
      <c r="HQ338" s="15"/>
      <c r="HR338" s="15"/>
      <c r="HS338" s="15"/>
      <c r="HT338" s="15"/>
      <c r="HU338" s="15"/>
      <c r="HV338" s="15"/>
      <c r="HW338" s="15"/>
      <c r="HX338" s="15"/>
      <c r="HY338" s="15"/>
      <c r="HZ338" s="15"/>
      <c r="IA338" s="15"/>
      <c r="IB338" s="15"/>
      <c r="IC338" s="15"/>
      <c r="ID338" s="15"/>
      <c r="IE338" s="15"/>
      <c r="IF338" s="15"/>
      <c r="IG338" s="15"/>
      <c r="IH338" s="15"/>
      <c r="II338" s="15"/>
      <c r="IJ338" s="15"/>
      <c r="IK338" s="15"/>
      <c r="IL338" s="15"/>
      <c r="IM338" s="15"/>
      <c r="IN338" s="15"/>
      <c r="IO338" s="15"/>
      <c r="IP338" s="15"/>
      <c r="IQ338" s="15"/>
      <c r="IR338" s="15"/>
      <c r="IS338" s="15"/>
      <c r="IT338" s="15"/>
      <c r="IU338" s="15"/>
      <c r="IV338" s="15"/>
      <c r="IW338" s="15"/>
      <c r="IX338" s="15"/>
    </row>
    <row r="339" ht="15.85" spans="1:258">
      <c r="A339" s="13">
        <v>154</v>
      </c>
      <c r="B339" s="19" t="s">
        <v>740</v>
      </c>
      <c r="C339" s="19" t="s">
        <v>30</v>
      </c>
      <c r="D339" s="19"/>
      <c r="E339" s="19"/>
      <c r="F339" s="19">
        <v>1</v>
      </c>
      <c r="G339" s="14">
        <v>1</v>
      </c>
      <c r="H339" s="19">
        <v>1</v>
      </c>
      <c r="I339" s="19">
        <v>1</v>
      </c>
      <c r="J339" s="19">
        <v>1</v>
      </c>
      <c r="K339" s="19">
        <v>1</v>
      </c>
      <c r="L339" s="19">
        <v>1</v>
      </c>
      <c r="M339" s="19">
        <v>1</v>
      </c>
      <c r="N339" s="19">
        <v>1</v>
      </c>
      <c r="O339" s="19">
        <v>1.5</v>
      </c>
      <c r="P339" s="19">
        <v>1</v>
      </c>
      <c r="Q339" s="19">
        <v>1</v>
      </c>
      <c r="R339" s="19">
        <v>1.5</v>
      </c>
      <c r="S339" s="19">
        <v>1.5</v>
      </c>
      <c r="T339" s="19">
        <v>1</v>
      </c>
      <c r="U339" s="19">
        <v>1</v>
      </c>
      <c r="V339" s="19">
        <v>1</v>
      </c>
      <c r="W339" s="19">
        <v>1</v>
      </c>
      <c r="X339" s="19">
        <v>1</v>
      </c>
      <c r="Y339" s="19">
        <v>1.5</v>
      </c>
      <c r="Z339" s="19">
        <v>1</v>
      </c>
      <c r="AA339" s="19">
        <v>1</v>
      </c>
      <c r="AB339" s="14">
        <v>1.5</v>
      </c>
      <c r="AC339" s="19">
        <v>1</v>
      </c>
      <c r="AD339" s="19">
        <v>1</v>
      </c>
      <c r="AE339" s="19"/>
      <c r="AF339" s="19">
        <v>1</v>
      </c>
      <c r="AG339" s="19">
        <v>1</v>
      </c>
      <c r="AH339" s="19">
        <v>1</v>
      </c>
      <c r="AI339" s="19">
        <v>1</v>
      </c>
      <c r="AJ339" s="19"/>
      <c r="AK339" s="14">
        <f t="shared" si="105"/>
        <v>31.5</v>
      </c>
      <c r="AL339" s="14">
        <v>35</v>
      </c>
      <c r="AM339" s="36">
        <f t="shared" si="106"/>
        <v>1102.5</v>
      </c>
      <c r="AN339" s="19">
        <v>0</v>
      </c>
      <c r="AO339" s="36">
        <v>0</v>
      </c>
      <c r="AP339" s="36">
        <v>100</v>
      </c>
      <c r="AQ339" s="41"/>
      <c r="AR339" s="19"/>
      <c r="AS339" s="19"/>
      <c r="AT339" s="19"/>
      <c r="AU339" s="40">
        <f t="shared" si="104"/>
        <v>131.5</v>
      </c>
      <c r="AV339" s="40">
        <f t="shared" si="107"/>
        <v>0</v>
      </c>
      <c r="AW339" s="40">
        <v>205</v>
      </c>
      <c r="AX339" s="40">
        <f t="shared" si="108"/>
        <v>31.5</v>
      </c>
      <c r="AY339" s="40">
        <f t="shared" si="109"/>
        <v>236.5</v>
      </c>
      <c r="AZ339" s="40">
        <v>1000</v>
      </c>
      <c r="BA339" s="40">
        <f t="shared" ref="BA339:BA360" si="112">AP339</f>
        <v>100</v>
      </c>
      <c r="BB339" s="40">
        <f t="shared" si="110"/>
        <v>971</v>
      </c>
      <c r="BC339" s="19"/>
      <c r="BD339" s="44"/>
      <c r="BE339" s="7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  <c r="EC339" s="15"/>
      <c r="ED339" s="15"/>
      <c r="EE339" s="15"/>
      <c r="EF339" s="15"/>
      <c r="EG339" s="15"/>
      <c r="EH339" s="15"/>
      <c r="EI339" s="15"/>
      <c r="EJ339" s="15"/>
      <c r="EK339" s="15"/>
      <c r="EL339" s="15"/>
      <c r="EM339" s="15"/>
      <c r="EN339" s="15"/>
      <c r="EO339" s="15"/>
      <c r="EP339" s="15"/>
      <c r="EQ339" s="15"/>
      <c r="ER339" s="15"/>
      <c r="ES339" s="15"/>
      <c r="ET339" s="15"/>
      <c r="EU339" s="15"/>
      <c r="EV339" s="15"/>
      <c r="EW339" s="15"/>
      <c r="EX339" s="15"/>
      <c r="EY339" s="15"/>
      <c r="EZ339" s="15"/>
      <c r="FA339" s="15"/>
      <c r="FB339" s="15"/>
      <c r="FC339" s="15"/>
      <c r="FD339" s="15"/>
      <c r="FE339" s="15"/>
      <c r="FF339" s="15"/>
      <c r="FG339" s="15"/>
      <c r="FH339" s="15"/>
      <c r="FI339" s="15"/>
      <c r="FJ339" s="15"/>
      <c r="FK339" s="15"/>
      <c r="FL339" s="15"/>
      <c r="FM339" s="15"/>
      <c r="FN339" s="15"/>
      <c r="FO339" s="15"/>
      <c r="FP339" s="15"/>
      <c r="FQ339" s="15"/>
      <c r="FR339" s="15"/>
      <c r="FS339" s="15"/>
      <c r="FT339" s="15"/>
      <c r="FU339" s="15"/>
      <c r="FV339" s="15"/>
      <c r="FW339" s="15"/>
      <c r="FX339" s="15"/>
      <c r="FY339" s="15"/>
      <c r="FZ339" s="15"/>
      <c r="GA339" s="15"/>
      <c r="GB339" s="15"/>
      <c r="GC339" s="15"/>
      <c r="GD339" s="15"/>
      <c r="GE339" s="15"/>
      <c r="GF339" s="15"/>
      <c r="GG339" s="15"/>
      <c r="GH339" s="15"/>
      <c r="GI339" s="15"/>
      <c r="GJ339" s="15"/>
      <c r="GK339" s="15"/>
      <c r="GL339" s="15"/>
      <c r="GM339" s="15"/>
      <c r="GN339" s="15"/>
      <c r="GO339" s="15"/>
      <c r="GP339" s="15"/>
      <c r="GQ339" s="15"/>
      <c r="GR339" s="15"/>
      <c r="GS339" s="15"/>
      <c r="GT339" s="15"/>
      <c r="GU339" s="15"/>
      <c r="GV339" s="15"/>
      <c r="GW339" s="15"/>
      <c r="GX339" s="15"/>
      <c r="GY339" s="15"/>
      <c r="GZ339" s="15"/>
      <c r="HA339" s="15"/>
      <c r="HB339" s="15"/>
      <c r="HC339" s="15"/>
      <c r="HD339" s="15"/>
      <c r="HE339" s="15"/>
      <c r="HF339" s="15"/>
      <c r="HG339" s="15"/>
      <c r="HH339" s="15"/>
      <c r="HI339" s="15"/>
      <c r="HJ339" s="15"/>
      <c r="HK339" s="15"/>
      <c r="HL339" s="15"/>
      <c r="HM339" s="15"/>
      <c r="HN339" s="15"/>
      <c r="HO339" s="15"/>
      <c r="HP339" s="15"/>
      <c r="HQ339" s="15"/>
      <c r="HR339" s="15"/>
      <c r="HS339" s="15"/>
      <c r="HT339" s="15"/>
      <c r="HU339" s="15"/>
      <c r="HV339" s="15"/>
      <c r="HW339" s="15"/>
      <c r="HX339" s="15"/>
      <c r="HY339" s="15"/>
      <c r="HZ339" s="15"/>
      <c r="IA339" s="15"/>
      <c r="IB339" s="15"/>
      <c r="IC339" s="15"/>
      <c r="ID339" s="15"/>
      <c r="IE339" s="15"/>
      <c r="IF339" s="15"/>
      <c r="IG339" s="15"/>
      <c r="IH339" s="15"/>
      <c r="II339" s="15"/>
      <c r="IJ339" s="15"/>
      <c r="IK339" s="15"/>
      <c r="IL339" s="15"/>
      <c r="IM339" s="15"/>
      <c r="IN339" s="15"/>
      <c r="IO339" s="15"/>
      <c r="IP339" s="15"/>
      <c r="IQ339" s="15"/>
      <c r="IR339" s="15"/>
      <c r="IS339" s="15"/>
      <c r="IT339" s="15"/>
      <c r="IU339" s="15"/>
      <c r="IV339" s="15"/>
      <c r="IW339" s="15"/>
      <c r="IX339" s="15"/>
    </row>
    <row r="340" ht="15.85" spans="1:258">
      <c r="A340" s="13">
        <v>155</v>
      </c>
      <c r="B340" s="19" t="s">
        <v>741</v>
      </c>
      <c r="C340" s="19" t="s">
        <v>30</v>
      </c>
      <c r="D340" s="19"/>
      <c r="E340" s="19"/>
      <c r="F340" s="19"/>
      <c r="G340" s="14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4"/>
      <c r="AC340" s="19"/>
      <c r="AD340" s="19"/>
      <c r="AE340" s="19"/>
      <c r="AF340" s="19"/>
      <c r="AG340" s="19"/>
      <c r="AH340" s="19"/>
      <c r="AI340" s="19"/>
      <c r="AJ340" s="19"/>
      <c r="AK340" s="14">
        <f t="shared" si="105"/>
        <v>0</v>
      </c>
      <c r="AL340" s="14">
        <v>35</v>
      </c>
      <c r="AM340" s="36">
        <f t="shared" si="106"/>
        <v>0</v>
      </c>
      <c r="AN340" s="19">
        <v>0</v>
      </c>
      <c r="AO340" s="36">
        <v>0</v>
      </c>
      <c r="AP340" s="36">
        <v>0</v>
      </c>
      <c r="AQ340" s="41"/>
      <c r="AR340" s="19"/>
      <c r="AS340" s="19"/>
      <c r="AT340" s="19"/>
      <c r="AU340" s="40">
        <f t="shared" si="104"/>
        <v>0</v>
      </c>
      <c r="AV340" s="40">
        <f t="shared" si="107"/>
        <v>0</v>
      </c>
      <c r="AW340" s="40">
        <v>0</v>
      </c>
      <c r="AX340" s="40">
        <f t="shared" si="108"/>
        <v>0</v>
      </c>
      <c r="AY340" s="40">
        <f t="shared" si="109"/>
        <v>0</v>
      </c>
      <c r="AZ340" s="40">
        <f t="shared" ref="AZ340:AZ345" si="113">AO340</f>
        <v>0</v>
      </c>
      <c r="BA340" s="40">
        <f t="shared" si="112"/>
        <v>0</v>
      </c>
      <c r="BB340" s="40">
        <f t="shared" si="110"/>
        <v>0</v>
      </c>
      <c r="BC340" s="19"/>
      <c r="BD340" s="44"/>
      <c r="BE340" s="7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  <c r="EC340" s="15"/>
      <c r="ED340" s="15"/>
      <c r="EE340" s="15"/>
      <c r="EF340" s="15"/>
      <c r="EG340" s="15"/>
      <c r="EH340" s="15"/>
      <c r="EI340" s="15"/>
      <c r="EJ340" s="15"/>
      <c r="EK340" s="15"/>
      <c r="EL340" s="15"/>
      <c r="EM340" s="15"/>
      <c r="EN340" s="15"/>
      <c r="EO340" s="15"/>
      <c r="EP340" s="15"/>
      <c r="EQ340" s="15"/>
      <c r="ER340" s="15"/>
      <c r="ES340" s="15"/>
      <c r="ET340" s="15"/>
      <c r="EU340" s="15"/>
      <c r="EV340" s="15"/>
      <c r="EW340" s="15"/>
      <c r="EX340" s="15"/>
      <c r="EY340" s="15"/>
      <c r="EZ340" s="15"/>
      <c r="FA340" s="15"/>
      <c r="FB340" s="15"/>
      <c r="FC340" s="15"/>
      <c r="FD340" s="15"/>
      <c r="FE340" s="15"/>
      <c r="FF340" s="15"/>
      <c r="FG340" s="15"/>
      <c r="FH340" s="15"/>
      <c r="FI340" s="15"/>
      <c r="FJ340" s="15"/>
      <c r="FK340" s="15"/>
      <c r="FL340" s="15"/>
      <c r="FM340" s="15"/>
      <c r="FN340" s="15"/>
      <c r="FO340" s="15"/>
      <c r="FP340" s="15"/>
      <c r="FQ340" s="15"/>
      <c r="FR340" s="15"/>
      <c r="FS340" s="15"/>
      <c r="FT340" s="15"/>
      <c r="FU340" s="15"/>
      <c r="FV340" s="15"/>
      <c r="FW340" s="15"/>
      <c r="FX340" s="15"/>
      <c r="FY340" s="15"/>
      <c r="FZ340" s="15"/>
      <c r="GA340" s="15"/>
      <c r="GB340" s="15"/>
      <c r="GC340" s="15"/>
      <c r="GD340" s="15"/>
      <c r="GE340" s="15"/>
      <c r="GF340" s="15"/>
      <c r="GG340" s="15"/>
      <c r="GH340" s="15"/>
      <c r="GI340" s="15"/>
      <c r="GJ340" s="15"/>
      <c r="GK340" s="15"/>
      <c r="GL340" s="15"/>
      <c r="GM340" s="15"/>
      <c r="GN340" s="15"/>
      <c r="GO340" s="15"/>
      <c r="GP340" s="15"/>
      <c r="GQ340" s="15"/>
      <c r="GR340" s="15"/>
      <c r="GS340" s="15"/>
      <c r="GT340" s="15"/>
      <c r="GU340" s="15"/>
      <c r="GV340" s="15"/>
      <c r="GW340" s="15"/>
      <c r="GX340" s="15"/>
      <c r="GY340" s="15"/>
      <c r="GZ340" s="15"/>
      <c r="HA340" s="15"/>
      <c r="HB340" s="15"/>
      <c r="HC340" s="15"/>
      <c r="HD340" s="15"/>
      <c r="HE340" s="15"/>
      <c r="HF340" s="15"/>
      <c r="HG340" s="15"/>
      <c r="HH340" s="15"/>
      <c r="HI340" s="15"/>
      <c r="HJ340" s="15"/>
      <c r="HK340" s="15"/>
      <c r="HL340" s="15"/>
      <c r="HM340" s="15"/>
      <c r="HN340" s="15"/>
      <c r="HO340" s="15"/>
      <c r="HP340" s="15"/>
      <c r="HQ340" s="15"/>
      <c r="HR340" s="15"/>
      <c r="HS340" s="15"/>
      <c r="HT340" s="15"/>
      <c r="HU340" s="15"/>
      <c r="HV340" s="15"/>
      <c r="HW340" s="15"/>
      <c r="HX340" s="15"/>
      <c r="HY340" s="15"/>
      <c r="HZ340" s="15"/>
      <c r="IA340" s="15"/>
      <c r="IB340" s="15"/>
      <c r="IC340" s="15"/>
      <c r="ID340" s="15"/>
      <c r="IE340" s="15"/>
      <c r="IF340" s="15"/>
      <c r="IG340" s="15"/>
      <c r="IH340" s="15"/>
      <c r="II340" s="15"/>
      <c r="IJ340" s="15"/>
      <c r="IK340" s="15"/>
      <c r="IL340" s="15"/>
      <c r="IM340" s="15"/>
      <c r="IN340" s="15"/>
      <c r="IO340" s="15"/>
      <c r="IP340" s="15"/>
      <c r="IQ340" s="15"/>
      <c r="IR340" s="15"/>
      <c r="IS340" s="15"/>
      <c r="IT340" s="15"/>
      <c r="IU340" s="15"/>
      <c r="IV340" s="15"/>
      <c r="IW340" s="15"/>
      <c r="IX340" s="15"/>
    </row>
    <row r="341" ht="15.85" spans="1:258">
      <c r="A341" s="13">
        <v>157</v>
      </c>
      <c r="B341" s="19" t="s">
        <v>742</v>
      </c>
      <c r="C341" s="19" t="s">
        <v>30</v>
      </c>
      <c r="D341" s="19"/>
      <c r="E341" s="19"/>
      <c r="F341" s="19"/>
      <c r="G341" s="14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4"/>
      <c r="AC341" s="19"/>
      <c r="AD341" s="19"/>
      <c r="AE341" s="19"/>
      <c r="AF341" s="19"/>
      <c r="AG341" s="19"/>
      <c r="AH341" s="19"/>
      <c r="AI341" s="19"/>
      <c r="AJ341" s="19"/>
      <c r="AK341" s="14">
        <f t="shared" si="105"/>
        <v>0</v>
      </c>
      <c r="AL341" s="14">
        <v>35</v>
      </c>
      <c r="AM341" s="36">
        <f t="shared" si="106"/>
        <v>0</v>
      </c>
      <c r="AN341" s="19">
        <v>0</v>
      </c>
      <c r="AO341" s="36">
        <v>0</v>
      </c>
      <c r="AP341" s="36">
        <v>0</v>
      </c>
      <c r="AQ341" s="41"/>
      <c r="AR341" s="19"/>
      <c r="AS341" s="19"/>
      <c r="AT341" s="19"/>
      <c r="AU341" s="40">
        <f t="shared" si="104"/>
        <v>0</v>
      </c>
      <c r="AV341" s="40">
        <f t="shared" si="107"/>
        <v>0</v>
      </c>
      <c r="AW341" s="40">
        <v>0</v>
      </c>
      <c r="AX341" s="40">
        <f t="shared" si="108"/>
        <v>0</v>
      </c>
      <c r="AY341" s="40">
        <f t="shared" si="109"/>
        <v>0</v>
      </c>
      <c r="AZ341" s="40">
        <f t="shared" si="113"/>
        <v>0</v>
      </c>
      <c r="BA341" s="40">
        <f t="shared" si="112"/>
        <v>0</v>
      </c>
      <c r="BB341" s="40">
        <f t="shared" si="110"/>
        <v>0</v>
      </c>
      <c r="BC341" s="19"/>
      <c r="BD341" s="44"/>
      <c r="BE341" s="7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  <c r="EC341" s="15"/>
      <c r="ED341" s="15"/>
      <c r="EE341" s="15"/>
      <c r="EF341" s="15"/>
      <c r="EG341" s="15"/>
      <c r="EH341" s="15"/>
      <c r="EI341" s="15"/>
      <c r="EJ341" s="15"/>
      <c r="EK341" s="15"/>
      <c r="EL341" s="15"/>
      <c r="EM341" s="15"/>
      <c r="EN341" s="15"/>
      <c r="EO341" s="15"/>
      <c r="EP341" s="15"/>
      <c r="EQ341" s="15"/>
      <c r="ER341" s="15"/>
      <c r="ES341" s="15"/>
      <c r="ET341" s="15"/>
      <c r="EU341" s="15"/>
      <c r="EV341" s="15"/>
      <c r="EW341" s="15"/>
      <c r="EX341" s="15"/>
      <c r="EY341" s="15"/>
      <c r="EZ341" s="15"/>
      <c r="FA341" s="15"/>
      <c r="FB341" s="15"/>
      <c r="FC341" s="15"/>
      <c r="FD341" s="15"/>
      <c r="FE341" s="15"/>
      <c r="FF341" s="15"/>
      <c r="FG341" s="15"/>
      <c r="FH341" s="15"/>
      <c r="FI341" s="15"/>
      <c r="FJ341" s="15"/>
      <c r="FK341" s="15"/>
      <c r="FL341" s="15"/>
      <c r="FM341" s="15"/>
      <c r="FN341" s="15"/>
      <c r="FO341" s="15"/>
      <c r="FP341" s="15"/>
      <c r="FQ341" s="15"/>
      <c r="FR341" s="15"/>
      <c r="FS341" s="15"/>
      <c r="FT341" s="15"/>
      <c r="FU341" s="15"/>
      <c r="FV341" s="15"/>
      <c r="FW341" s="15"/>
      <c r="FX341" s="15"/>
      <c r="FY341" s="15"/>
      <c r="FZ341" s="15"/>
      <c r="GA341" s="15"/>
      <c r="GB341" s="15"/>
      <c r="GC341" s="15"/>
      <c r="GD341" s="15"/>
      <c r="GE341" s="15"/>
      <c r="GF341" s="15"/>
      <c r="GG341" s="15"/>
      <c r="GH341" s="15"/>
      <c r="GI341" s="15"/>
      <c r="GJ341" s="15"/>
      <c r="GK341" s="15"/>
      <c r="GL341" s="15"/>
      <c r="GM341" s="15"/>
      <c r="GN341" s="15"/>
      <c r="GO341" s="15"/>
      <c r="GP341" s="15"/>
      <c r="GQ341" s="15"/>
      <c r="GR341" s="15"/>
      <c r="GS341" s="15"/>
      <c r="GT341" s="15"/>
      <c r="GU341" s="15"/>
      <c r="GV341" s="15"/>
      <c r="GW341" s="15"/>
      <c r="GX341" s="15"/>
      <c r="GY341" s="15"/>
      <c r="GZ341" s="15"/>
      <c r="HA341" s="15"/>
      <c r="HB341" s="15"/>
      <c r="HC341" s="15"/>
      <c r="HD341" s="15"/>
      <c r="HE341" s="15"/>
      <c r="HF341" s="15"/>
      <c r="HG341" s="15"/>
      <c r="HH341" s="15"/>
      <c r="HI341" s="15"/>
      <c r="HJ341" s="15"/>
      <c r="HK341" s="15"/>
      <c r="HL341" s="15"/>
      <c r="HM341" s="15"/>
      <c r="HN341" s="15"/>
      <c r="HO341" s="15"/>
      <c r="HP341" s="15"/>
      <c r="HQ341" s="15"/>
      <c r="HR341" s="15"/>
      <c r="HS341" s="15"/>
      <c r="HT341" s="15"/>
      <c r="HU341" s="15"/>
      <c r="HV341" s="15"/>
      <c r="HW341" s="15"/>
      <c r="HX341" s="15"/>
      <c r="HY341" s="15"/>
      <c r="HZ341" s="15"/>
      <c r="IA341" s="15"/>
      <c r="IB341" s="15"/>
      <c r="IC341" s="15"/>
      <c r="ID341" s="15"/>
      <c r="IE341" s="15"/>
      <c r="IF341" s="15"/>
      <c r="IG341" s="15"/>
      <c r="IH341" s="15"/>
      <c r="II341" s="15"/>
      <c r="IJ341" s="15"/>
      <c r="IK341" s="15"/>
      <c r="IL341" s="15"/>
      <c r="IM341" s="15"/>
      <c r="IN341" s="15"/>
      <c r="IO341" s="15"/>
      <c r="IP341" s="15"/>
      <c r="IQ341" s="15"/>
      <c r="IR341" s="15"/>
      <c r="IS341" s="15"/>
      <c r="IT341" s="15"/>
      <c r="IU341" s="15"/>
      <c r="IV341" s="15"/>
      <c r="IW341" s="15"/>
      <c r="IX341" s="15"/>
    </row>
    <row r="342" ht="15.85" spans="1:258">
      <c r="A342" s="13">
        <v>159</v>
      </c>
      <c r="B342" s="19" t="s">
        <v>743</v>
      </c>
      <c r="C342" s="19" t="s">
        <v>30</v>
      </c>
      <c r="D342" s="19"/>
      <c r="E342" s="19"/>
      <c r="F342" s="19">
        <v>2.5</v>
      </c>
      <c r="G342" s="14">
        <v>2.5</v>
      </c>
      <c r="H342" s="19">
        <v>3</v>
      </c>
      <c r="I342" s="19">
        <v>3</v>
      </c>
      <c r="J342" s="19">
        <v>3</v>
      </c>
      <c r="K342" s="19">
        <v>2</v>
      </c>
      <c r="L342" s="19">
        <v>2</v>
      </c>
      <c r="M342" s="19">
        <v>2</v>
      </c>
      <c r="N342" s="19">
        <v>2</v>
      </c>
      <c r="O342" s="19">
        <v>2.5</v>
      </c>
      <c r="P342" s="19">
        <v>2.5</v>
      </c>
      <c r="Q342" s="19">
        <v>2</v>
      </c>
      <c r="R342" s="19">
        <v>2</v>
      </c>
      <c r="S342" s="19">
        <v>2</v>
      </c>
      <c r="T342" s="19">
        <v>2</v>
      </c>
      <c r="U342" s="19">
        <v>2</v>
      </c>
      <c r="V342" s="19">
        <v>2</v>
      </c>
      <c r="W342" s="19">
        <v>2.5</v>
      </c>
      <c r="X342" s="19">
        <v>2</v>
      </c>
      <c r="Y342" s="19">
        <v>2.5</v>
      </c>
      <c r="Z342" s="19">
        <v>2.5</v>
      </c>
      <c r="AA342" s="19">
        <v>2.5</v>
      </c>
      <c r="AB342" s="14">
        <v>3</v>
      </c>
      <c r="AC342" s="19">
        <v>3</v>
      </c>
      <c r="AD342" s="19">
        <v>3</v>
      </c>
      <c r="AE342" s="19">
        <v>2</v>
      </c>
      <c r="AF342" s="19">
        <v>2</v>
      </c>
      <c r="AG342" s="19">
        <v>2.5</v>
      </c>
      <c r="AH342" s="19">
        <v>2</v>
      </c>
      <c r="AI342" s="19">
        <v>3</v>
      </c>
      <c r="AJ342" s="19"/>
      <c r="AK342" s="14">
        <f t="shared" si="105"/>
        <v>71.5</v>
      </c>
      <c r="AL342" s="14">
        <v>35</v>
      </c>
      <c r="AM342" s="36">
        <f t="shared" si="106"/>
        <v>2502.5</v>
      </c>
      <c r="AN342" s="19">
        <v>0</v>
      </c>
      <c r="AO342" s="36">
        <v>100</v>
      </c>
      <c r="AP342" s="36">
        <v>100</v>
      </c>
      <c r="AQ342" s="41"/>
      <c r="AR342" s="19"/>
      <c r="AS342" s="19"/>
      <c r="AT342" s="19"/>
      <c r="AU342" s="40">
        <f t="shared" si="104"/>
        <v>271.5</v>
      </c>
      <c r="AV342" s="40">
        <f t="shared" si="107"/>
        <v>0</v>
      </c>
      <c r="AW342" s="40">
        <v>503.5</v>
      </c>
      <c r="AX342" s="40">
        <f t="shared" si="108"/>
        <v>71.5</v>
      </c>
      <c r="AY342" s="40">
        <f t="shared" si="109"/>
        <v>575</v>
      </c>
      <c r="AZ342" s="40">
        <f t="shared" si="113"/>
        <v>100</v>
      </c>
      <c r="BA342" s="40">
        <f t="shared" si="112"/>
        <v>100</v>
      </c>
      <c r="BB342" s="40">
        <f t="shared" si="110"/>
        <v>2231</v>
      </c>
      <c r="BC342" s="19"/>
      <c r="BD342" s="44"/>
      <c r="BE342" s="7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  <c r="EC342" s="15"/>
      <c r="ED342" s="15"/>
      <c r="EE342" s="15"/>
      <c r="EF342" s="15"/>
      <c r="EG342" s="15"/>
      <c r="EH342" s="15"/>
      <c r="EI342" s="15"/>
      <c r="EJ342" s="15"/>
      <c r="EK342" s="15"/>
      <c r="EL342" s="15"/>
      <c r="EM342" s="15"/>
      <c r="EN342" s="15"/>
      <c r="EO342" s="15"/>
      <c r="EP342" s="15"/>
      <c r="EQ342" s="15"/>
      <c r="ER342" s="15"/>
      <c r="ES342" s="15"/>
      <c r="ET342" s="15"/>
      <c r="EU342" s="15"/>
      <c r="EV342" s="15"/>
      <c r="EW342" s="15"/>
      <c r="EX342" s="15"/>
      <c r="EY342" s="15"/>
      <c r="EZ342" s="15"/>
      <c r="FA342" s="15"/>
      <c r="FB342" s="15"/>
      <c r="FC342" s="15"/>
      <c r="FD342" s="15"/>
      <c r="FE342" s="15"/>
      <c r="FF342" s="15"/>
      <c r="FG342" s="15"/>
      <c r="FH342" s="15"/>
      <c r="FI342" s="15"/>
      <c r="FJ342" s="15"/>
      <c r="FK342" s="15"/>
      <c r="FL342" s="15"/>
      <c r="FM342" s="15"/>
      <c r="FN342" s="15"/>
      <c r="FO342" s="15"/>
      <c r="FP342" s="15"/>
      <c r="FQ342" s="15"/>
      <c r="FR342" s="15"/>
      <c r="FS342" s="15"/>
      <c r="FT342" s="15"/>
      <c r="FU342" s="15"/>
      <c r="FV342" s="15"/>
      <c r="FW342" s="15"/>
      <c r="FX342" s="15"/>
      <c r="FY342" s="15"/>
      <c r="FZ342" s="15"/>
      <c r="GA342" s="15"/>
      <c r="GB342" s="15"/>
      <c r="GC342" s="15"/>
      <c r="GD342" s="15"/>
      <c r="GE342" s="15"/>
      <c r="GF342" s="15"/>
      <c r="GG342" s="15"/>
      <c r="GH342" s="15"/>
      <c r="GI342" s="15"/>
      <c r="GJ342" s="15"/>
      <c r="GK342" s="15"/>
      <c r="GL342" s="15"/>
      <c r="GM342" s="15"/>
      <c r="GN342" s="15"/>
      <c r="GO342" s="15"/>
      <c r="GP342" s="15"/>
      <c r="GQ342" s="15"/>
      <c r="GR342" s="15"/>
      <c r="GS342" s="15"/>
      <c r="GT342" s="15"/>
      <c r="GU342" s="15"/>
      <c r="GV342" s="15"/>
      <c r="GW342" s="15"/>
      <c r="GX342" s="15"/>
      <c r="GY342" s="15"/>
      <c r="GZ342" s="15"/>
      <c r="HA342" s="15"/>
      <c r="HB342" s="15"/>
      <c r="HC342" s="15"/>
      <c r="HD342" s="15"/>
      <c r="HE342" s="15"/>
      <c r="HF342" s="15"/>
      <c r="HG342" s="15"/>
      <c r="HH342" s="15"/>
      <c r="HI342" s="15"/>
      <c r="HJ342" s="15"/>
      <c r="HK342" s="15"/>
      <c r="HL342" s="15"/>
      <c r="HM342" s="15"/>
      <c r="HN342" s="15"/>
      <c r="HO342" s="15"/>
      <c r="HP342" s="15"/>
      <c r="HQ342" s="15"/>
      <c r="HR342" s="15"/>
      <c r="HS342" s="15"/>
      <c r="HT342" s="15"/>
      <c r="HU342" s="15"/>
      <c r="HV342" s="15"/>
      <c r="HW342" s="15"/>
      <c r="HX342" s="15"/>
      <c r="HY342" s="15"/>
      <c r="HZ342" s="15"/>
      <c r="IA342" s="15"/>
      <c r="IB342" s="15"/>
      <c r="IC342" s="15"/>
      <c r="ID342" s="15"/>
      <c r="IE342" s="15"/>
      <c r="IF342" s="15"/>
      <c r="IG342" s="15"/>
      <c r="IH342" s="15"/>
      <c r="II342" s="15"/>
      <c r="IJ342" s="15"/>
      <c r="IK342" s="15"/>
      <c r="IL342" s="15"/>
      <c r="IM342" s="15"/>
      <c r="IN342" s="15"/>
      <c r="IO342" s="15"/>
      <c r="IP342" s="15"/>
      <c r="IQ342" s="15"/>
      <c r="IR342" s="15"/>
      <c r="IS342" s="15"/>
      <c r="IT342" s="15"/>
      <c r="IU342" s="15"/>
      <c r="IV342" s="15"/>
      <c r="IW342" s="15"/>
      <c r="IX342" s="15"/>
    </row>
    <row r="343" ht="15.85" spans="1:258">
      <c r="A343" s="13">
        <v>160</v>
      </c>
      <c r="B343" s="19" t="s">
        <v>744</v>
      </c>
      <c r="C343" s="19" t="s">
        <v>30</v>
      </c>
      <c r="D343" s="19"/>
      <c r="E343" s="19"/>
      <c r="F343" s="19"/>
      <c r="G343" s="14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4"/>
      <c r="AC343" s="19"/>
      <c r="AD343" s="19"/>
      <c r="AE343" s="19"/>
      <c r="AF343" s="19"/>
      <c r="AG343" s="19"/>
      <c r="AH343" s="19"/>
      <c r="AI343" s="19"/>
      <c r="AJ343" s="19"/>
      <c r="AK343" s="14">
        <f t="shared" si="105"/>
        <v>0</v>
      </c>
      <c r="AL343" s="14">
        <v>35</v>
      </c>
      <c r="AM343" s="36">
        <f t="shared" si="106"/>
        <v>0</v>
      </c>
      <c r="AN343" s="19">
        <v>0</v>
      </c>
      <c r="AO343" s="36">
        <v>0</v>
      </c>
      <c r="AP343" s="36">
        <v>0</v>
      </c>
      <c r="AQ343" s="41"/>
      <c r="AR343" s="19"/>
      <c r="AS343" s="19"/>
      <c r="AT343" s="19"/>
      <c r="AU343" s="40">
        <f t="shared" si="104"/>
        <v>0</v>
      </c>
      <c r="AV343" s="40">
        <f t="shared" si="107"/>
        <v>0</v>
      </c>
      <c r="AW343" s="40">
        <v>585.5</v>
      </c>
      <c r="AX343" s="40">
        <f t="shared" si="108"/>
        <v>0</v>
      </c>
      <c r="AY343" s="40">
        <f t="shared" si="109"/>
        <v>585.5</v>
      </c>
      <c r="AZ343" s="40">
        <f t="shared" si="113"/>
        <v>0</v>
      </c>
      <c r="BA343" s="40">
        <f t="shared" si="112"/>
        <v>0</v>
      </c>
      <c r="BB343" s="40">
        <f t="shared" si="110"/>
        <v>0</v>
      </c>
      <c r="BC343" s="19"/>
      <c r="BD343" s="44"/>
      <c r="BE343" s="7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15"/>
      <c r="FU343" s="15"/>
      <c r="FV343" s="15"/>
      <c r="FW343" s="15"/>
      <c r="FX343" s="15"/>
      <c r="FY343" s="15"/>
      <c r="FZ343" s="15"/>
      <c r="GA343" s="15"/>
      <c r="GB343" s="15"/>
      <c r="GC343" s="15"/>
      <c r="GD343" s="15"/>
      <c r="GE343" s="15"/>
      <c r="GF343" s="15"/>
      <c r="GG343" s="15"/>
      <c r="GH343" s="15"/>
      <c r="GI343" s="15"/>
      <c r="GJ343" s="15"/>
      <c r="GK343" s="15"/>
      <c r="GL343" s="15"/>
      <c r="GM343" s="15"/>
      <c r="GN343" s="15"/>
      <c r="GO343" s="15"/>
      <c r="GP343" s="15"/>
      <c r="GQ343" s="15"/>
      <c r="GR343" s="15"/>
      <c r="GS343" s="15"/>
      <c r="GT343" s="15"/>
      <c r="GU343" s="15"/>
      <c r="GV343" s="15"/>
      <c r="GW343" s="15"/>
      <c r="GX343" s="15"/>
      <c r="GY343" s="15"/>
      <c r="GZ343" s="15"/>
      <c r="HA343" s="15"/>
      <c r="HB343" s="15"/>
      <c r="HC343" s="15"/>
      <c r="HD343" s="15"/>
      <c r="HE343" s="15"/>
      <c r="HF343" s="15"/>
      <c r="HG343" s="15"/>
      <c r="HH343" s="15"/>
      <c r="HI343" s="15"/>
      <c r="HJ343" s="15"/>
      <c r="HK343" s="15"/>
      <c r="HL343" s="15"/>
      <c r="HM343" s="15"/>
      <c r="HN343" s="15"/>
      <c r="HO343" s="15"/>
      <c r="HP343" s="15"/>
      <c r="HQ343" s="15"/>
      <c r="HR343" s="15"/>
      <c r="HS343" s="15"/>
      <c r="HT343" s="15"/>
      <c r="HU343" s="15"/>
      <c r="HV343" s="15"/>
      <c r="HW343" s="15"/>
      <c r="HX343" s="15"/>
      <c r="HY343" s="15"/>
      <c r="HZ343" s="15"/>
      <c r="IA343" s="15"/>
      <c r="IB343" s="15"/>
      <c r="IC343" s="15"/>
      <c r="ID343" s="15"/>
      <c r="IE343" s="15"/>
      <c r="IF343" s="15"/>
      <c r="IG343" s="15"/>
      <c r="IH343" s="15"/>
      <c r="II343" s="15"/>
      <c r="IJ343" s="15"/>
      <c r="IK343" s="15"/>
      <c r="IL343" s="15"/>
      <c r="IM343" s="15"/>
      <c r="IN343" s="15"/>
      <c r="IO343" s="15"/>
      <c r="IP343" s="15"/>
      <c r="IQ343" s="15"/>
      <c r="IR343" s="15"/>
      <c r="IS343" s="15"/>
      <c r="IT343" s="15"/>
      <c r="IU343" s="15"/>
      <c r="IV343" s="15"/>
      <c r="IW343" s="15"/>
      <c r="IX343" s="15"/>
    </row>
    <row r="344" ht="15.85" spans="1:258">
      <c r="A344" s="13">
        <v>161</v>
      </c>
      <c r="B344" s="19" t="s">
        <v>745</v>
      </c>
      <c r="C344" s="19" t="s">
        <v>30</v>
      </c>
      <c r="D344" s="19"/>
      <c r="E344" s="19"/>
      <c r="F344" s="19"/>
      <c r="G344" s="14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4"/>
      <c r="AC344" s="19"/>
      <c r="AD344" s="19"/>
      <c r="AE344" s="19"/>
      <c r="AF344" s="19"/>
      <c r="AG344" s="19"/>
      <c r="AH344" s="19"/>
      <c r="AI344" s="19"/>
      <c r="AJ344" s="19"/>
      <c r="AK344" s="14">
        <f t="shared" si="105"/>
        <v>0</v>
      </c>
      <c r="AL344" s="14">
        <v>35</v>
      </c>
      <c r="AM344" s="36">
        <f t="shared" si="106"/>
        <v>0</v>
      </c>
      <c r="AN344" s="19">
        <v>0</v>
      </c>
      <c r="AO344" s="36">
        <v>0</v>
      </c>
      <c r="AP344" s="36">
        <v>0</v>
      </c>
      <c r="AQ344" s="41"/>
      <c r="AR344" s="19"/>
      <c r="AS344" s="19"/>
      <c r="AT344" s="19"/>
      <c r="AU344" s="40">
        <f t="shared" si="104"/>
        <v>0</v>
      </c>
      <c r="AV344" s="40">
        <f t="shared" si="107"/>
        <v>0</v>
      </c>
      <c r="AW344" s="40">
        <v>520</v>
      </c>
      <c r="AX344" s="40">
        <f t="shared" si="108"/>
        <v>0</v>
      </c>
      <c r="AY344" s="40">
        <f t="shared" si="109"/>
        <v>520</v>
      </c>
      <c r="AZ344" s="40">
        <f t="shared" si="113"/>
        <v>0</v>
      </c>
      <c r="BA344" s="40">
        <f t="shared" si="112"/>
        <v>0</v>
      </c>
      <c r="BB344" s="40">
        <f t="shared" si="110"/>
        <v>0</v>
      </c>
      <c r="BC344" s="19"/>
      <c r="BD344" s="44"/>
      <c r="BE344" s="7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  <c r="EC344" s="15"/>
      <c r="ED344" s="15"/>
      <c r="EE344" s="15"/>
      <c r="EF344" s="15"/>
      <c r="EG344" s="15"/>
      <c r="EH344" s="15"/>
      <c r="EI344" s="15"/>
      <c r="EJ344" s="15"/>
      <c r="EK344" s="15"/>
      <c r="EL344" s="15"/>
      <c r="EM344" s="15"/>
      <c r="EN344" s="15"/>
      <c r="EO344" s="15"/>
      <c r="EP344" s="15"/>
      <c r="EQ344" s="15"/>
      <c r="ER344" s="15"/>
      <c r="ES344" s="15"/>
      <c r="ET344" s="15"/>
      <c r="EU344" s="15"/>
      <c r="EV344" s="15"/>
      <c r="EW344" s="15"/>
      <c r="EX344" s="15"/>
      <c r="EY344" s="15"/>
      <c r="EZ344" s="15"/>
      <c r="FA344" s="15"/>
      <c r="FB344" s="15"/>
      <c r="FC344" s="15"/>
      <c r="FD344" s="15"/>
      <c r="FE344" s="15"/>
      <c r="FF344" s="15"/>
      <c r="FG344" s="15"/>
      <c r="FH344" s="15"/>
      <c r="FI344" s="15"/>
      <c r="FJ344" s="15"/>
      <c r="FK344" s="15"/>
      <c r="FL344" s="15"/>
      <c r="FM344" s="15"/>
      <c r="FN344" s="15"/>
      <c r="FO344" s="15"/>
      <c r="FP344" s="15"/>
      <c r="FQ344" s="15"/>
      <c r="FR344" s="15"/>
      <c r="FS344" s="15"/>
      <c r="FT344" s="15"/>
      <c r="FU344" s="15"/>
      <c r="FV344" s="15"/>
      <c r="FW344" s="15"/>
      <c r="FX344" s="15"/>
      <c r="FY344" s="15"/>
      <c r="FZ344" s="15"/>
      <c r="GA344" s="15"/>
      <c r="GB344" s="15"/>
      <c r="GC344" s="15"/>
      <c r="GD344" s="15"/>
      <c r="GE344" s="15"/>
      <c r="GF344" s="15"/>
      <c r="GG344" s="15"/>
      <c r="GH344" s="15"/>
      <c r="GI344" s="15"/>
      <c r="GJ344" s="15"/>
      <c r="GK344" s="15"/>
      <c r="GL344" s="15"/>
      <c r="GM344" s="15"/>
      <c r="GN344" s="15"/>
      <c r="GO344" s="15"/>
      <c r="GP344" s="15"/>
      <c r="GQ344" s="15"/>
      <c r="GR344" s="15"/>
      <c r="GS344" s="15"/>
      <c r="GT344" s="15"/>
      <c r="GU344" s="15"/>
      <c r="GV344" s="15"/>
      <c r="GW344" s="15"/>
      <c r="GX344" s="15"/>
      <c r="GY344" s="15"/>
      <c r="GZ344" s="15"/>
      <c r="HA344" s="15"/>
      <c r="HB344" s="15"/>
      <c r="HC344" s="15"/>
      <c r="HD344" s="15"/>
      <c r="HE344" s="15"/>
      <c r="HF344" s="15"/>
      <c r="HG344" s="15"/>
      <c r="HH344" s="15"/>
      <c r="HI344" s="15"/>
      <c r="HJ344" s="15"/>
      <c r="HK344" s="15"/>
      <c r="HL344" s="15"/>
      <c r="HM344" s="15"/>
      <c r="HN344" s="15"/>
      <c r="HO344" s="15"/>
      <c r="HP344" s="15"/>
      <c r="HQ344" s="15"/>
      <c r="HR344" s="15"/>
      <c r="HS344" s="15"/>
      <c r="HT344" s="15"/>
      <c r="HU344" s="15"/>
      <c r="HV344" s="15"/>
      <c r="HW344" s="15"/>
      <c r="HX344" s="15"/>
      <c r="HY344" s="15"/>
      <c r="HZ344" s="15"/>
      <c r="IA344" s="15"/>
      <c r="IB344" s="15"/>
      <c r="IC344" s="15"/>
      <c r="ID344" s="15"/>
      <c r="IE344" s="15"/>
      <c r="IF344" s="15"/>
      <c r="IG344" s="15"/>
      <c r="IH344" s="15"/>
      <c r="II344" s="15"/>
      <c r="IJ344" s="15"/>
      <c r="IK344" s="15"/>
      <c r="IL344" s="15"/>
      <c r="IM344" s="15"/>
      <c r="IN344" s="15"/>
      <c r="IO344" s="15"/>
      <c r="IP344" s="15"/>
      <c r="IQ344" s="15"/>
      <c r="IR344" s="15"/>
      <c r="IS344" s="15"/>
      <c r="IT344" s="15"/>
      <c r="IU344" s="15"/>
      <c r="IV344" s="15"/>
      <c r="IW344" s="15"/>
      <c r="IX344" s="15"/>
    </row>
    <row r="345" ht="15.85" spans="1:258">
      <c r="A345" s="13">
        <v>162</v>
      </c>
      <c r="B345" s="19" t="s">
        <v>746</v>
      </c>
      <c r="C345" s="19" t="s">
        <v>30</v>
      </c>
      <c r="D345" s="19"/>
      <c r="E345" s="19"/>
      <c r="F345" s="19">
        <v>4</v>
      </c>
      <c r="G345" s="14">
        <v>3.5</v>
      </c>
      <c r="H345" s="19">
        <v>3.5</v>
      </c>
      <c r="I345" s="19">
        <v>3.5</v>
      </c>
      <c r="J345" s="19">
        <v>3</v>
      </c>
      <c r="K345" s="19">
        <v>3.5</v>
      </c>
      <c r="L345" s="19">
        <v>3</v>
      </c>
      <c r="M345" s="19">
        <v>2</v>
      </c>
      <c r="N345" s="19">
        <v>3.5</v>
      </c>
      <c r="O345" s="19">
        <v>3.5</v>
      </c>
      <c r="P345" s="19">
        <v>3.5</v>
      </c>
      <c r="Q345" s="19">
        <v>3.5</v>
      </c>
      <c r="R345" s="19">
        <v>3</v>
      </c>
      <c r="S345" s="19">
        <v>3.5</v>
      </c>
      <c r="T345" s="19">
        <v>3</v>
      </c>
      <c r="U345" s="19">
        <v>3</v>
      </c>
      <c r="V345" s="19">
        <v>3</v>
      </c>
      <c r="W345" s="19">
        <v>3.5</v>
      </c>
      <c r="X345" s="19">
        <v>3.5</v>
      </c>
      <c r="Y345" s="19">
        <v>3.5</v>
      </c>
      <c r="Z345" s="19">
        <v>4</v>
      </c>
      <c r="AA345" s="19">
        <v>3</v>
      </c>
      <c r="AB345" s="14">
        <v>3</v>
      </c>
      <c r="AC345" s="19">
        <v>3</v>
      </c>
      <c r="AD345" s="19">
        <v>3.5</v>
      </c>
      <c r="AE345" s="19">
        <v>4.5</v>
      </c>
      <c r="AF345" s="19">
        <v>3.5</v>
      </c>
      <c r="AG345" s="19">
        <v>3</v>
      </c>
      <c r="AH345" s="19">
        <v>2.5</v>
      </c>
      <c r="AI345" s="19">
        <v>2.5</v>
      </c>
      <c r="AJ345" s="19"/>
      <c r="AK345" s="14">
        <f t="shared" si="105"/>
        <v>98.5</v>
      </c>
      <c r="AL345" s="14">
        <v>35</v>
      </c>
      <c r="AM345" s="36">
        <f t="shared" si="106"/>
        <v>3447.5</v>
      </c>
      <c r="AN345" s="19">
        <v>0</v>
      </c>
      <c r="AO345" s="36">
        <v>100</v>
      </c>
      <c r="AP345" s="36">
        <v>100</v>
      </c>
      <c r="AQ345" s="41"/>
      <c r="AR345" s="19"/>
      <c r="AS345" s="19"/>
      <c r="AT345" s="19"/>
      <c r="AU345" s="40">
        <f t="shared" si="104"/>
        <v>298.5</v>
      </c>
      <c r="AV345" s="40">
        <f t="shared" si="107"/>
        <v>0</v>
      </c>
      <c r="AW345" s="40">
        <v>559.5</v>
      </c>
      <c r="AX345" s="40">
        <f t="shared" si="108"/>
        <v>98.5</v>
      </c>
      <c r="AY345" s="40">
        <f t="shared" si="109"/>
        <v>658</v>
      </c>
      <c r="AZ345" s="40">
        <f t="shared" si="113"/>
        <v>100</v>
      </c>
      <c r="BA345" s="40">
        <f t="shared" si="112"/>
        <v>100</v>
      </c>
      <c r="BB345" s="40">
        <f t="shared" si="110"/>
        <v>3149</v>
      </c>
      <c r="BC345" s="19"/>
      <c r="BD345" s="44"/>
      <c r="BE345" s="7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/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/>
      <c r="FK345" s="15"/>
      <c r="FL345" s="15"/>
      <c r="FM345" s="15"/>
      <c r="FN345" s="15"/>
      <c r="FO345" s="15"/>
      <c r="FP345" s="15"/>
      <c r="FQ345" s="15"/>
      <c r="FR345" s="15"/>
      <c r="FS345" s="15"/>
      <c r="FT345" s="15"/>
      <c r="FU345" s="15"/>
      <c r="FV345" s="15"/>
      <c r="FW345" s="15"/>
      <c r="FX345" s="15"/>
      <c r="FY345" s="15"/>
      <c r="FZ345" s="15"/>
      <c r="GA345" s="15"/>
      <c r="GB345" s="15"/>
      <c r="GC345" s="15"/>
      <c r="GD345" s="15"/>
      <c r="GE345" s="15"/>
      <c r="GF345" s="15"/>
      <c r="GG345" s="15"/>
      <c r="GH345" s="15"/>
      <c r="GI345" s="15"/>
      <c r="GJ345" s="15"/>
      <c r="GK345" s="15"/>
      <c r="GL345" s="15"/>
      <c r="GM345" s="15"/>
      <c r="GN345" s="15"/>
      <c r="GO345" s="15"/>
      <c r="GP345" s="15"/>
      <c r="GQ345" s="15"/>
      <c r="GR345" s="15"/>
      <c r="GS345" s="15"/>
      <c r="GT345" s="15"/>
      <c r="GU345" s="15"/>
      <c r="GV345" s="15"/>
      <c r="GW345" s="15"/>
      <c r="GX345" s="15"/>
      <c r="GY345" s="15"/>
      <c r="GZ345" s="15"/>
      <c r="HA345" s="15"/>
      <c r="HB345" s="15"/>
      <c r="HC345" s="15"/>
      <c r="HD345" s="15"/>
      <c r="HE345" s="15"/>
      <c r="HF345" s="15"/>
      <c r="HG345" s="15"/>
      <c r="HH345" s="15"/>
      <c r="HI345" s="15"/>
      <c r="HJ345" s="15"/>
      <c r="HK345" s="15"/>
      <c r="HL345" s="15"/>
      <c r="HM345" s="15"/>
      <c r="HN345" s="15"/>
      <c r="HO345" s="15"/>
      <c r="HP345" s="15"/>
      <c r="HQ345" s="15"/>
      <c r="HR345" s="15"/>
      <c r="HS345" s="15"/>
      <c r="HT345" s="15"/>
      <c r="HU345" s="15"/>
      <c r="HV345" s="15"/>
      <c r="HW345" s="15"/>
      <c r="HX345" s="15"/>
      <c r="HY345" s="15"/>
      <c r="HZ345" s="15"/>
      <c r="IA345" s="15"/>
      <c r="IB345" s="15"/>
      <c r="IC345" s="15"/>
      <c r="ID345" s="15"/>
      <c r="IE345" s="15"/>
      <c r="IF345" s="15"/>
      <c r="IG345" s="15"/>
      <c r="IH345" s="15"/>
      <c r="II345" s="15"/>
      <c r="IJ345" s="15"/>
      <c r="IK345" s="15"/>
      <c r="IL345" s="15"/>
      <c r="IM345" s="15"/>
      <c r="IN345" s="15"/>
      <c r="IO345" s="15"/>
      <c r="IP345" s="15"/>
      <c r="IQ345" s="15"/>
      <c r="IR345" s="15"/>
      <c r="IS345" s="15"/>
      <c r="IT345" s="15"/>
      <c r="IU345" s="15"/>
      <c r="IV345" s="15"/>
      <c r="IW345" s="15"/>
      <c r="IX345" s="15"/>
    </row>
    <row r="346" ht="15.85" spans="1:258">
      <c r="A346" s="13">
        <v>163</v>
      </c>
      <c r="B346" s="19" t="s">
        <v>474</v>
      </c>
      <c r="C346" s="19" t="s">
        <v>30</v>
      </c>
      <c r="D346" s="19"/>
      <c r="E346" s="19"/>
      <c r="F346" s="19"/>
      <c r="G346" s="14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4"/>
      <c r="AC346" s="19"/>
      <c r="AD346" s="19"/>
      <c r="AE346" s="19"/>
      <c r="AF346" s="19"/>
      <c r="AG346" s="19"/>
      <c r="AH346" s="19"/>
      <c r="AI346" s="19"/>
      <c r="AJ346" s="19"/>
      <c r="AK346" s="14">
        <f t="shared" si="105"/>
        <v>0</v>
      </c>
      <c r="AL346" s="14">
        <v>35</v>
      </c>
      <c r="AM346" s="36">
        <f t="shared" si="106"/>
        <v>0</v>
      </c>
      <c r="AN346" s="19">
        <v>0</v>
      </c>
      <c r="AO346" s="36">
        <v>0</v>
      </c>
      <c r="AP346" s="36">
        <v>0</v>
      </c>
      <c r="AQ346" s="41"/>
      <c r="AR346" s="19"/>
      <c r="AS346" s="19"/>
      <c r="AT346" s="19"/>
      <c r="AU346" s="40">
        <f t="shared" si="104"/>
        <v>0</v>
      </c>
      <c r="AV346" s="40">
        <f t="shared" si="107"/>
        <v>0</v>
      </c>
      <c r="AW346" s="40">
        <v>355</v>
      </c>
      <c r="AX346" s="40">
        <f t="shared" si="108"/>
        <v>0</v>
      </c>
      <c r="AY346" s="40">
        <f t="shared" si="109"/>
        <v>355</v>
      </c>
      <c r="AZ346" s="40">
        <v>1000</v>
      </c>
      <c r="BA346" s="40">
        <f t="shared" si="112"/>
        <v>0</v>
      </c>
      <c r="BB346" s="40">
        <f t="shared" si="110"/>
        <v>0</v>
      </c>
      <c r="BC346" s="19"/>
      <c r="BD346" s="44"/>
      <c r="BE346" s="7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  <c r="EC346" s="15"/>
      <c r="ED346" s="15"/>
      <c r="EE346" s="15"/>
      <c r="EF346" s="15"/>
      <c r="EG346" s="15"/>
      <c r="EH346" s="15"/>
      <c r="EI346" s="15"/>
      <c r="EJ346" s="15"/>
      <c r="EK346" s="15"/>
      <c r="EL346" s="15"/>
      <c r="EM346" s="15"/>
      <c r="EN346" s="15"/>
      <c r="EO346" s="15"/>
      <c r="EP346" s="15"/>
      <c r="EQ346" s="15"/>
      <c r="ER346" s="15"/>
      <c r="ES346" s="15"/>
      <c r="ET346" s="15"/>
      <c r="EU346" s="15"/>
      <c r="EV346" s="15"/>
      <c r="EW346" s="15"/>
      <c r="EX346" s="15"/>
      <c r="EY346" s="15"/>
      <c r="EZ346" s="15"/>
      <c r="FA346" s="15"/>
      <c r="FB346" s="15"/>
      <c r="FC346" s="15"/>
      <c r="FD346" s="15"/>
      <c r="FE346" s="15"/>
      <c r="FF346" s="15"/>
      <c r="FG346" s="15"/>
      <c r="FH346" s="15"/>
      <c r="FI346" s="15"/>
      <c r="FJ346" s="15"/>
      <c r="FK346" s="15"/>
      <c r="FL346" s="15"/>
      <c r="FM346" s="15"/>
      <c r="FN346" s="15"/>
      <c r="FO346" s="15"/>
      <c r="FP346" s="15"/>
      <c r="FQ346" s="15"/>
      <c r="FR346" s="15"/>
      <c r="FS346" s="15"/>
      <c r="FT346" s="15"/>
      <c r="FU346" s="15"/>
      <c r="FV346" s="15"/>
      <c r="FW346" s="15"/>
      <c r="FX346" s="15"/>
      <c r="FY346" s="15"/>
      <c r="FZ346" s="15"/>
      <c r="GA346" s="15"/>
      <c r="GB346" s="15"/>
      <c r="GC346" s="15"/>
      <c r="GD346" s="15"/>
      <c r="GE346" s="15"/>
      <c r="GF346" s="15"/>
      <c r="GG346" s="15"/>
      <c r="GH346" s="15"/>
      <c r="GI346" s="15"/>
      <c r="GJ346" s="15"/>
      <c r="GK346" s="15"/>
      <c r="GL346" s="15"/>
      <c r="GM346" s="15"/>
      <c r="GN346" s="15"/>
      <c r="GO346" s="15"/>
      <c r="GP346" s="15"/>
      <c r="GQ346" s="15"/>
      <c r="GR346" s="15"/>
      <c r="GS346" s="15"/>
      <c r="GT346" s="15"/>
      <c r="GU346" s="15"/>
      <c r="GV346" s="15"/>
      <c r="GW346" s="15"/>
      <c r="GX346" s="15"/>
      <c r="GY346" s="15"/>
      <c r="GZ346" s="15"/>
      <c r="HA346" s="15"/>
      <c r="HB346" s="15"/>
      <c r="HC346" s="15"/>
      <c r="HD346" s="15"/>
      <c r="HE346" s="15"/>
      <c r="HF346" s="15"/>
      <c r="HG346" s="15"/>
      <c r="HH346" s="15"/>
      <c r="HI346" s="15"/>
      <c r="HJ346" s="15"/>
      <c r="HK346" s="15"/>
      <c r="HL346" s="15"/>
      <c r="HM346" s="15"/>
      <c r="HN346" s="15"/>
      <c r="HO346" s="15"/>
      <c r="HP346" s="15"/>
      <c r="HQ346" s="15"/>
      <c r="HR346" s="15"/>
      <c r="HS346" s="15"/>
      <c r="HT346" s="15"/>
      <c r="HU346" s="15"/>
      <c r="HV346" s="15"/>
      <c r="HW346" s="15"/>
      <c r="HX346" s="15"/>
      <c r="HY346" s="15"/>
      <c r="HZ346" s="15"/>
      <c r="IA346" s="15"/>
      <c r="IB346" s="15"/>
      <c r="IC346" s="15"/>
      <c r="ID346" s="15"/>
      <c r="IE346" s="15"/>
      <c r="IF346" s="15"/>
      <c r="IG346" s="15"/>
      <c r="IH346" s="15"/>
      <c r="II346" s="15"/>
      <c r="IJ346" s="15"/>
      <c r="IK346" s="15"/>
      <c r="IL346" s="15"/>
      <c r="IM346" s="15"/>
      <c r="IN346" s="15"/>
      <c r="IO346" s="15"/>
      <c r="IP346" s="15"/>
      <c r="IQ346" s="15"/>
      <c r="IR346" s="15"/>
      <c r="IS346" s="15"/>
      <c r="IT346" s="15"/>
      <c r="IU346" s="15"/>
      <c r="IV346" s="15"/>
      <c r="IW346" s="15"/>
      <c r="IX346" s="15"/>
    </row>
    <row r="347" ht="15.85" spans="1:258">
      <c r="A347" s="13">
        <v>164</v>
      </c>
      <c r="B347" s="19" t="s">
        <v>308</v>
      </c>
      <c r="C347" s="19" t="s">
        <v>30</v>
      </c>
      <c r="D347" s="19"/>
      <c r="E347" s="19"/>
      <c r="F347" s="19">
        <v>2</v>
      </c>
      <c r="G347" s="14">
        <v>1.5</v>
      </c>
      <c r="H347" s="19">
        <v>1.5</v>
      </c>
      <c r="I347" s="19">
        <v>2</v>
      </c>
      <c r="J347" s="19">
        <v>2</v>
      </c>
      <c r="K347" s="19">
        <v>2</v>
      </c>
      <c r="L347" s="19">
        <v>2</v>
      </c>
      <c r="M347" s="19">
        <v>2</v>
      </c>
      <c r="N347" s="19"/>
      <c r="O347" s="19">
        <v>2</v>
      </c>
      <c r="P347" s="19"/>
      <c r="Q347" s="19">
        <v>2</v>
      </c>
      <c r="R347" s="19">
        <v>2</v>
      </c>
      <c r="S347" s="19"/>
      <c r="T347" s="19">
        <v>2</v>
      </c>
      <c r="U347" s="19">
        <v>2</v>
      </c>
      <c r="V347" s="19">
        <v>1</v>
      </c>
      <c r="W347" s="19">
        <v>1</v>
      </c>
      <c r="X347" s="19">
        <v>1</v>
      </c>
      <c r="Y347" s="19">
        <v>1</v>
      </c>
      <c r="Z347" s="19">
        <v>1</v>
      </c>
      <c r="AA347" s="19">
        <v>1</v>
      </c>
      <c r="AB347" s="14">
        <v>1</v>
      </c>
      <c r="AC347" s="19">
        <v>1</v>
      </c>
      <c r="AD347" s="19">
        <v>1</v>
      </c>
      <c r="AE347" s="19"/>
      <c r="AF347" s="19">
        <v>1</v>
      </c>
      <c r="AG347" s="19"/>
      <c r="AH347" s="19">
        <v>1</v>
      </c>
      <c r="AI347" s="19">
        <v>1</v>
      </c>
      <c r="AJ347" s="19"/>
      <c r="AK347" s="14">
        <f t="shared" si="105"/>
        <v>37</v>
      </c>
      <c r="AL347" s="14">
        <v>35</v>
      </c>
      <c r="AM347" s="36">
        <f t="shared" si="106"/>
        <v>1295</v>
      </c>
      <c r="AN347" s="19">
        <v>0</v>
      </c>
      <c r="AO347" s="36">
        <v>100</v>
      </c>
      <c r="AP347" s="36">
        <v>100</v>
      </c>
      <c r="AQ347" s="41"/>
      <c r="AR347" s="19"/>
      <c r="AS347" s="19"/>
      <c r="AT347" s="19"/>
      <c r="AU347" s="40">
        <f t="shared" si="104"/>
        <v>237</v>
      </c>
      <c r="AV347" s="40">
        <f t="shared" si="107"/>
        <v>0</v>
      </c>
      <c r="AW347" s="40">
        <v>326</v>
      </c>
      <c r="AX347" s="40">
        <f t="shared" si="108"/>
        <v>37</v>
      </c>
      <c r="AY347" s="40">
        <f t="shared" si="109"/>
        <v>363</v>
      </c>
      <c r="AZ347" s="40">
        <f t="shared" ref="AZ347:AZ354" si="114">AO347</f>
        <v>100</v>
      </c>
      <c r="BA347" s="40">
        <f t="shared" si="112"/>
        <v>100</v>
      </c>
      <c r="BB347" s="40">
        <f t="shared" si="110"/>
        <v>1058</v>
      </c>
      <c r="BC347" s="19"/>
      <c r="BD347" s="44"/>
      <c r="BE347" s="7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  <c r="EC347" s="15"/>
      <c r="ED347" s="15"/>
      <c r="EE347" s="15"/>
      <c r="EF347" s="15"/>
      <c r="EG347" s="15"/>
      <c r="EH347" s="15"/>
      <c r="EI347" s="15"/>
      <c r="EJ347" s="15"/>
      <c r="EK347" s="15"/>
      <c r="EL347" s="15"/>
      <c r="EM347" s="15"/>
      <c r="EN347" s="15"/>
      <c r="EO347" s="15"/>
      <c r="EP347" s="15"/>
      <c r="EQ347" s="15"/>
      <c r="ER347" s="15"/>
      <c r="ES347" s="15"/>
      <c r="ET347" s="15"/>
      <c r="EU347" s="15"/>
      <c r="EV347" s="15"/>
      <c r="EW347" s="15"/>
      <c r="EX347" s="15"/>
      <c r="EY347" s="15"/>
      <c r="EZ347" s="15"/>
      <c r="FA347" s="15"/>
      <c r="FB347" s="15"/>
      <c r="FC347" s="15"/>
      <c r="FD347" s="15"/>
      <c r="FE347" s="15"/>
      <c r="FF347" s="15"/>
      <c r="FG347" s="15"/>
      <c r="FH347" s="15"/>
      <c r="FI347" s="15"/>
      <c r="FJ347" s="15"/>
      <c r="FK347" s="15"/>
      <c r="FL347" s="15"/>
      <c r="FM347" s="15"/>
      <c r="FN347" s="15"/>
      <c r="FO347" s="15"/>
      <c r="FP347" s="15"/>
      <c r="FQ347" s="15"/>
      <c r="FR347" s="15"/>
      <c r="FS347" s="15"/>
      <c r="FT347" s="15"/>
      <c r="FU347" s="15"/>
      <c r="FV347" s="15"/>
      <c r="FW347" s="15"/>
      <c r="FX347" s="15"/>
      <c r="FY347" s="15"/>
      <c r="FZ347" s="15"/>
      <c r="GA347" s="15"/>
      <c r="GB347" s="15"/>
      <c r="GC347" s="15"/>
      <c r="GD347" s="15"/>
      <c r="GE347" s="15"/>
      <c r="GF347" s="15"/>
      <c r="GG347" s="15"/>
      <c r="GH347" s="15"/>
      <c r="GI347" s="15"/>
      <c r="GJ347" s="15"/>
      <c r="GK347" s="15"/>
      <c r="GL347" s="15"/>
      <c r="GM347" s="15"/>
      <c r="GN347" s="15"/>
      <c r="GO347" s="15"/>
      <c r="GP347" s="15"/>
      <c r="GQ347" s="15"/>
      <c r="GR347" s="15"/>
      <c r="GS347" s="15"/>
      <c r="GT347" s="15"/>
      <c r="GU347" s="15"/>
      <c r="GV347" s="15"/>
      <c r="GW347" s="15"/>
      <c r="GX347" s="15"/>
      <c r="GY347" s="15"/>
      <c r="GZ347" s="15"/>
      <c r="HA347" s="15"/>
      <c r="HB347" s="15"/>
      <c r="HC347" s="15"/>
      <c r="HD347" s="15"/>
      <c r="HE347" s="15"/>
      <c r="HF347" s="15"/>
      <c r="HG347" s="15"/>
      <c r="HH347" s="15"/>
      <c r="HI347" s="15"/>
      <c r="HJ347" s="15"/>
      <c r="HK347" s="15"/>
      <c r="HL347" s="15"/>
      <c r="HM347" s="15"/>
      <c r="HN347" s="15"/>
      <c r="HO347" s="15"/>
      <c r="HP347" s="15"/>
      <c r="HQ347" s="15"/>
      <c r="HR347" s="15"/>
      <c r="HS347" s="15"/>
      <c r="HT347" s="15"/>
      <c r="HU347" s="15"/>
      <c r="HV347" s="15"/>
      <c r="HW347" s="15"/>
      <c r="HX347" s="15"/>
      <c r="HY347" s="15"/>
      <c r="HZ347" s="15"/>
      <c r="IA347" s="15"/>
      <c r="IB347" s="15"/>
      <c r="IC347" s="15"/>
      <c r="ID347" s="15"/>
      <c r="IE347" s="15"/>
      <c r="IF347" s="15"/>
      <c r="IG347" s="15"/>
      <c r="IH347" s="15"/>
      <c r="II347" s="15"/>
      <c r="IJ347" s="15"/>
      <c r="IK347" s="15"/>
      <c r="IL347" s="15"/>
      <c r="IM347" s="15"/>
      <c r="IN347" s="15"/>
      <c r="IO347" s="15"/>
      <c r="IP347" s="15"/>
      <c r="IQ347" s="15"/>
      <c r="IR347" s="15"/>
      <c r="IS347" s="15"/>
      <c r="IT347" s="15"/>
      <c r="IU347" s="15"/>
      <c r="IV347" s="15"/>
      <c r="IW347" s="15"/>
      <c r="IX347" s="15"/>
    </row>
    <row r="348" ht="15.85" spans="1:258">
      <c r="A348" s="13">
        <v>165</v>
      </c>
      <c r="B348" s="19" t="s">
        <v>747</v>
      </c>
      <c r="C348" s="19" t="s">
        <v>30</v>
      </c>
      <c r="D348" s="19"/>
      <c r="E348" s="19">
        <v>712639743</v>
      </c>
      <c r="F348" s="19">
        <v>1</v>
      </c>
      <c r="G348" s="14">
        <v>2</v>
      </c>
      <c r="H348" s="19">
        <v>2</v>
      </c>
      <c r="I348" s="19">
        <v>2</v>
      </c>
      <c r="J348" s="19">
        <v>2</v>
      </c>
      <c r="K348" s="19">
        <v>2</v>
      </c>
      <c r="L348" s="19">
        <v>2</v>
      </c>
      <c r="M348" s="19">
        <v>2</v>
      </c>
      <c r="N348" s="19">
        <v>2</v>
      </c>
      <c r="O348" s="19">
        <v>1.5</v>
      </c>
      <c r="P348" s="19">
        <v>2</v>
      </c>
      <c r="Q348" s="19">
        <v>2</v>
      </c>
      <c r="R348" s="19">
        <v>2</v>
      </c>
      <c r="S348" s="19">
        <v>2</v>
      </c>
      <c r="T348" s="19">
        <v>1</v>
      </c>
      <c r="U348" s="19">
        <v>2</v>
      </c>
      <c r="V348" s="19">
        <v>2</v>
      </c>
      <c r="W348" s="19">
        <v>1.5</v>
      </c>
      <c r="X348" s="19">
        <v>1.5</v>
      </c>
      <c r="Y348" s="19"/>
      <c r="Z348" s="19">
        <v>1.5</v>
      </c>
      <c r="AA348" s="19">
        <v>2</v>
      </c>
      <c r="AB348" s="14">
        <v>2</v>
      </c>
      <c r="AC348" s="19">
        <v>1</v>
      </c>
      <c r="AD348" s="19">
        <v>1.5</v>
      </c>
      <c r="AE348" s="19"/>
      <c r="AF348" s="19"/>
      <c r="AG348" s="19"/>
      <c r="AH348" s="19"/>
      <c r="AI348" s="19"/>
      <c r="AJ348" s="19"/>
      <c r="AK348" s="14">
        <f t="shared" si="105"/>
        <v>42.5</v>
      </c>
      <c r="AL348" s="14">
        <v>35</v>
      </c>
      <c r="AM348" s="36">
        <f t="shared" si="106"/>
        <v>1487.5</v>
      </c>
      <c r="AN348" s="19">
        <v>0</v>
      </c>
      <c r="AO348" s="36">
        <v>100</v>
      </c>
      <c r="AP348" s="36">
        <v>100</v>
      </c>
      <c r="AQ348" s="41"/>
      <c r="AR348" s="19"/>
      <c r="AS348" s="19"/>
      <c r="AT348" s="19"/>
      <c r="AU348" s="40">
        <f t="shared" si="104"/>
        <v>242.5</v>
      </c>
      <c r="AV348" s="40">
        <f t="shared" si="107"/>
        <v>0</v>
      </c>
      <c r="AW348" s="40">
        <v>156</v>
      </c>
      <c r="AX348" s="40">
        <f t="shared" si="108"/>
        <v>42.5</v>
      </c>
      <c r="AY348" s="40">
        <f t="shared" si="109"/>
        <v>198.5</v>
      </c>
      <c r="AZ348" s="40">
        <f t="shared" si="114"/>
        <v>100</v>
      </c>
      <c r="BA348" s="40">
        <f t="shared" si="112"/>
        <v>100</v>
      </c>
      <c r="BB348" s="40">
        <f t="shared" si="110"/>
        <v>1245</v>
      </c>
      <c r="BC348" s="19"/>
      <c r="BD348" s="44"/>
      <c r="BE348" s="7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  <c r="EB348" s="15"/>
      <c r="EC348" s="15"/>
      <c r="ED348" s="15"/>
      <c r="EE348" s="15"/>
      <c r="EF348" s="15"/>
      <c r="EG348" s="15"/>
      <c r="EH348" s="15"/>
      <c r="EI348" s="15"/>
      <c r="EJ348" s="15"/>
      <c r="EK348" s="15"/>
      <c r="EL348" s="15"/>
      <c r="EM348" s="15"/>
      <c r="EN348" s="15"/>
      <c r="EO348" s="15"/>
      <c r="EP348" s="15"/>
      <c r="EQ348" s="15"/>
      <c r="ER348" s="15"/>
      <c r="ES348" s="15"/>
      <c r="ET348" s="15"/>
      <c r="EU348" s="15"/>
      <c r="EV348" s="15"/>
      <c r="EW348" s="15"/>
      <c r="EX348" s="15"/>
      <c r="EY348" s="15"/>
      <c r="EZ348" s="15"/>
      <c r="FA348" s="15"/>
      <c r="FB348" s="15"/>
      <c r="FC348" s="15"/>
      <c r="FD348" s="15"/>
      <c r="FE348" s="15"/>
      <c r="FF348" s="15"/>
      <c r="FG348" s="15"/>
      <c r="FH348" s="15"/>
      <c r="FI348" s="15"/>
      <c r="FJ348" s="15"/>
      <c r="FK348" s="15"/>
      <c r="FL348" s="15"/>
      <c r="FM348" s="15"/>
      <c r="FN348" s="15"/>
      <c r="FO348" s="15"/>
      <c r="FP348" s="15"/>
      <c r="FQ348" s="15"/>
      <c r="FR348" s="15"/>
      <c r="FS348" s="15"/>
      <c r="FT348" s="15"/>
      <c r="FU348" s="15"/>
      <c r="FV348" s="15"/>
      <c r="FW348" s="15"/>
      <c r="FX348" s="15"/>
      <c r="FY348" s="15"/>
      <c r="FZ348" s="15"/>
      <c r="GA348" s="15"/>
      <c r="GB348" s="15"/>
      <c r="GC348" s="15"/>
      <c r="GD348" s="15"/>
      <c r="GE348" s="15"/>
      <c r="GF348" s="15"/>
      <c r="GG348" s="15"/>
      <c r="GH348" s="15"/>
      <c r="GI348" s="15"/>
      <c r="GJ348" s="15"/>
      <c r="GK348" s="15"/>
      <c r="GL348" s="15"/>
      <c r="GM348" s="15"/>
      <c r="GN348" s="15"/>
      <c r="GO348" s="15"/>
      <c r="GP348" s="15"/>
      <c r="GQ348" s="15"/>
      <c r="GR348" s="15"/>
      <c r="GS348" s="15"/>
      <c r="GT348" s="15"/>
      <c r="GU348" s="15"/>
      <c r="GV348" s="15"/>
      <c r="GW348" s="15"/>
      <c r="GX348" s="15"/>
      <c r="GY348" s="15"/>
      <c r="GZ348" s="15"/>
      <c r="HA348" s="15"/>
      <c r="HB348" s="15"/>
      <c r="HC348" s="15"/>
      <c r="HD348" s="15"/>
      <c r="HE348" s="15"/>
      <c r="HF348" s="15"/>
      <c r="HG348" s="15"/>
      <c r="HH348" s="15"/>
      <c r="HI348" s="15"/>
      <c r="HJ348" s="15"/>
      <c r="HK348" s="15"/>
      <c r="HL348" s="15"/>
      <c r="HM348" s="15"/>
      <c r="HN348" s="15"/>
      <c r="HO348" s="15"/>
      <c r="HP348" s="15"/>
      <c r="HQ348" s="15"/>
      <c r="HR348" s="15"/>
      <c r="HS348" s="15"/>
      <c r="HT348" s="15"/>
      <c r="HU348" s="15"/>
      <c r="HV348" s="15"/>
      <c r="HW348" s="15"/>
      <c r="HX348" s="15"/>
      <c r="HY348" s="15"/>
      <c r="HZ348" s="15"/>
      <c r="IA348" s="15"/>
      <c r="IB348" s="15"/>
      <c r="IC348" s="15"/>
      <c r="ID348" s="15"/>
      <c r="IE348" s="15"/>
      <c r="IF348" s="15"/>
      <c r="IG348" s="15"/>
      <c r="IH348" s="15"/>
      <c r="II348" s="15"/>
      <c r="IJ348" s="15"/>
      <c r="IK348" s="15"/>
      <c r="IL348" s="15"/>
      <c r="IM348" s="15"/>
      <c r="IN348" s="15"/>
      <c r="IO348" s="15"/>
      <c r="IP348" s="15"/>
      <c r="IQ348" s="15"/>
      <c r="IR348" s="15"/>
      <c r="IS348" s="15"/>
      <c r="IT348" s="15"/>
      <c r="IU348" s="15"/>
      <c r="IV348" s="15"/>
      <c r="IW348" s="15"/>
      <c r="IX348" s="15"/>
    </row>
    <row r="349" ht="15.85" spans="1:258">
      <c r="A349" s="13">
        <v>166</v>
      </c>
      <c r="B349" s="19" t="s">
        <v>1165</v>
      </c>
      <c r="C349" s="19" t="s">
        <v>30</v>
      </c>
      <c r="D349" s="19"/>
      <c r="E349" s="19"/>
      <c r="F349" s="19">
        <v>2.5</v>
      </c>
      <c r="G349" s="14"/>
      <c r="H349" s="19"/>
      <c r="I349" s="19">
        <v>2</v>
      </c>
      <c r="J349" s="19">
        <v>2</v>
      </c>
      <c r="K349" s="19">
        <v>2</v>
      </c>
      <c r="L349" s="19">
        <v>1.5</v>
      </c>
      <c r="M349" s="19"/>
      <c r="N349" s="19">
        <v>2</v>
      </c>
      <c r="O349" s="19"/>
      <c r="P349" s="19">
        <v>2</v>
      </c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4"/>
      <c r="AC349" s="19"/>
      <c r="AD349" s="19"/>
      <c r="AE349" s="19"/>
      <c r="AF349" s="19"/>
      <c r="AG349" s="19"/>
      <c r="AH349" s="19"/>
      <c r="AI349" s="19"/>
      <c r="AJ349" s="19"/>
      <c r="AK349" s="14">
        <f t="shared" si="105"/>
        <v>14</v>
      </c>
      <c r="AL349" s="14">
        <v>35</v>
      </c>
      <c r="AM349" s="36">
        <f t="shared" si="106"/>
        <v>490</v>
      </c>
      <c r="AN349" s="19">
        <v>0</v>
      </c>
      <c r="AO349" s="36">
        <v>100</v>
      </c>
      <c r="AP349" s="36">
        <v>100</v>
      </c>
      <c r="AQ349" s="41"/>
      <c r="AR349" s="19"/>
      <c r="AS349" s="19"/>
      <c r="AT349" s="19"/>
      <c r="AU349" s="40">
        <f t="shared" si="104"/>
        <v>214</v>
      </c>
      <c r="AV349" s="40">
        <f t="shared" si="107"/>
        <v>0</v>
      </c>
      <c r="AW349" s="40">
        <v>93.5</v>
      </c>
      <c r="AX349" s="40">
        <f t="shared" si="108"/>
        <v>14</v>
      </c>
      <c r="AY349" s="40">
        <f t="shared" si="109"/>
        <v>107.5</v>
      </c>
      <c r="AZ349" s="40">
        <f t="shared" si="114"/>
        <v>100</v>
      </c>
      <c r="BA349" s="40">
        <f t="shared" si="112"/>
        <v>100</v>
      </c>
      <c r="BB349" s="40">
        <f t="shared" si="110"/>
        <v>276</v>
      </c>
      <c r="BC349" s="19"/>
      <c r="BD349" s="44"/>
      <c r="BE349" s="7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  <c r="EC349" s="15"/>
      <c r="ED349" s="15"/>
      <c r="EE349" s="15"/>
      <c r="EF349" s="15"/>
      <c r="EG349" s="15"/>
      <c r="EH349" s="15"/>
      <c r="EI349" s="15"/>
      <c r="EJ349" s="15"/>
      <c r="EK349" s="15"/>
      <c r="EL349" s="15"/>
      <c r="EM349" s="15"/>
      <c r="EN349" s="15"/>
      <c r="EO349" s="15"/>
      <c r="EP349" s="15"/>
      <c r="EQ349" s="15"/>
      <c r="ER349" s="15"/>
      <c r="ES349" s="15"/>
      <c r="ET349" s="15"/>
      <c r="EU349" s="15"/>
      <c r="EV349" s="15"/>
      <c r="EW349" s="15"/>
      <c r="EX349" s="15"/>
      <c r="EY349" s="15"/>
      <c r="EZ349" s="15"/>
      <c r="FA349" s="15"/>
      <c r="FB349" s="15"/>
      <c r="FC349" s="15"/>
      <c r="FD349" s="15"/>
      <c r="FE349" s="15"/>
      <c r="FF349" s="15"/>
      <c r="FG349" s="15"/>
      <c r="FH349" s="15"/>
      <c r="FI349" s="15"/>
      <c r="FJ349" s="15"/>
      <c r="FK349" s="15"/>
      <c r="FL349" s="15"/>
      <c r="FM349" s="15"/>
      <c r="FN349" s="15"/>
      <c r="FO349" s="15"/>
      <c r="FP349" s="15"/>
      <c r="FQ349" s="15"/>
      <c r="FR349" s="15"/>
      <c r="FS349" s="15"/>
      <c r="FT349" s="15"/>
      <c r="FU349" s="15"/>
      <c r="FV349" s="15"/>
      <c r="FW349" s="15"/>
      <c r="FX349" s="15"/>
      <c r="FY349" s="15"/>
      <c r="FZ349" s="15"/>
      <c r="GA349" s="15"/>
      <c r="GB349" s="15"/>
      <c r="GC349" s="15"/>
      <c r="GD349" s="15"/>
      <c r="GE349" s="15"/>
      <c r="GF349" s="15"/>
      <c r="GG349" s="15"/>
      <c r="GH349" s="15"/>
      <c r="GI349" s="15"/>
      <c r="GJ349" s="15"/>
      <c r="GK349" s="15"/>
      <c r="GL349" s="15"/>
      <c r="GM349" s="15"/>
      <c r="GN349" s="15"/>
      <c r="GO349" s="15"/>
      <c r="GP349" s="15"/>
      <c r="GQ349" s="15"/>
      <c r="GR349" s="15"/>
      <c r="GS349" s="15"/>
      <c r="GT349" s="15"/>
      <c r="GU349" s="15"/>
      <c r="GV349" s="15"/>
      <c r="GW349" s="15"/>
      <c r="GX349" s="15"/>
      <c r="GY349" s="15"/>
      <c r="GZ349" s="15"/>
      <c r="HA349" s="15"/>
      <c r="HB349" s="15"/>
      <c r="HC349" s="15"/>
      <c r="HD349" s="15"/>
      <c r="HE349" s="15"/>
      <c r="HF349" s="15"/>
      <c r="HG349" s="15"/>
      <c r="HH349" s="15"/>
      <c r="HI349" s="15"/>
      <c r="HJ349" s="15"/>
      <c r="HK349" s="15"/>
      <c r="HL349" s="15"/>
      <c r="HM349" s="15"/>
      <c r="HN349" s="15"/>
      <c r="HO349" s="15"/>
      <c r="HP349" s="15"/>
      <c r="HQ349" s="15"/>
      <c r="HR349" s="15"/>
      <c r="HS349" s="15"/>
      <c r="HT349" s="15"/>
      <c r="HU349" s="15"/>
      <c r="HV349" s="15"/>
      <c r="HW349" s="15"/>
      <c r="HX349" s="15"/>
      <c r="HY349" s="15"/>
      <c r="HZ349" s="15"/>
      <c r="IA349" s="15"/>
      <c r="IB349" s="15"/>
      <c r="IC349" s="15"/>
      <c r="ID349" s="15"/>
      <c r="IE349" s="15"/>
      <c r="IF349" s="15"/>
      <c r="IG349" s="15"/>
      <c r="IH349" s="15"/>
      <c r="II349" s="15"/>
      <c r="IJ349" s="15"/>
      <c r="IK349" s="15"/>
      <c r="IL349" s="15"/>
      <c r="IM349" s="15"/>
      <c r="IN349" s="15"/>
      <c r="IO349" s="15"/>
      <c r="IP349" s="15"/>
      <c r="IQ349" s="15"/>
      <c r="IR349" s="15"/>
      <c r="IS349" s="15"/>
      <c r="IT349" s="15"/>
      <c r="IU349" s="15"/>
      <c r="IV349" s="15"/>
      <c r="IW349" s="15"/>
      <c r="IX349" s="15"/>
    </row>
    <row r="350" ht="15.85" spans="1:258">
      <c r="A350" s="13">
        <v>167</v>
      </c>
      <c r="B350" s="19" t="s">
        <v>757</v>
      </c>
      <c r="C350" s="19" t="s">
        <v>30</v>
      </c>
      <c r="D350" s="19"/>
      <c r="E350" s="19"/>
      <c r="F350" s="19">
        <v>4</v>
      </c>
      <c r="G350" s="14">
        <v>4</v>
      </c>
      <c r="H350" s="19"/>
      <c r="I350" s="19">
        <v>4</v>
      </c>
      <c r="J350" s="19">
        <v>4</v>
      </c>
      <c r="K350" s="19">
        <v>4</v>
      </c>
      <c r="L350" s="19">
        <v>4</v>
      </c>
      <c r="M350" s="19"/>
      <c r="N350" s="19"/>
      <c r="O350" s="19">
        <v>4</v>
      </c>
      <c r="P350" s="19">
        <v>4</v>
      </c>
      <c r="Q350" s="19">
        <v>4</v>
      </c>
      <c r="R350" s="19">
        <v>4</v>
      </c>
      <c r="S350" s="19">
        <v>4</v>
      </c>
      <c r="T350" s="19">
        <v>1</v>
      </c>
      <c r="U350" s="19">
        <v>4</v>
      </c>
      <c r="V350" s="19">
        <v>4</v>
      </c>
      <c r="W350" s="19">
        <v>4</v>
      </c>
      <c r="X350" s="19">
        <v>4</v>
      </c>
      <c r="Y350" s="19">
        <v>4</v>
      </c>
      <c r="Z350" s="19">
        <v>4</v>
      </c>
      <c r="AA350" s="19"/>
      <c r="AB350" s="14">
        <v>4</v>
      </c>
      <c r="AC350" s="19">
        <v>3.5</v>
      </c>
      <c r="AD350" s="19">
        <v>4</v>
      </c>
      <c r="AE350" s="19"/>
      <c r="AF350" s="19">
        <v>4</v>
      </c>
      <c r="AG350" s="19">
        <v>4</v>
      </c>
      <c r="AH350" s="19">
        <v>4</v>
      </c>
      <c r="AI350" s="19">
        <v>4</v>
      </c>
      <c r="AJ350" s="19"/>
      <c r="AK350" s="14">
        <f t="shared" si="105"/>
        <v>96.5</v>
      </c>
      <c r="AL350" s="14">
        <v>35</v>
      </c>
      <c r="AM350" s="36">
        <f t="shared" si="106"/>
        <v>3377.5</v>
      </c>
      <c r="AN350" s="19"/>
      <c r="AO350" s="36">
        <v>100</v>
      </c>
      <c r="AP350" s="36">
        <v>100</v>
      </c>
      <c r="AQ350" s="41"/>
      <c r="AR350" s="19"/>
      <c r="AS350" s="19"/>
      <c r="AT350" s="19"/>
      <c r="AU350" s="40">
        <f t="shared" si="104"/>
        <v>296.5</v>
      </c>
      <c r="AV350" s="40">
        <f t="shared" si="107"/>
        <v>0</v>
      </c>
      <c r="AW350" s="40">
        <v>30.5</v>
      </c>
      <c r="AX350" s="40">
        <f t="shared" si="108"/>
        <v>96.5</v>
      </c>
      <c r="AY350" s="40">
        <f t="shared" si="109"/>
        <v>127</v>
      </c>
      <c r="AZ350" s="40">
        <f t="shared" si="114"/>
        <v>100</v>
      </c>
      <c r="BA350" s="40">
        <f t="shared" si="112"/>
        <v>100</v>
      </c>
      <c r="BB350" s="40">
        <f t="shared" si="110"/>
        <v>3081</v>
      </c>
      <c r="BC350" s="19"/>
      <c r="BD350" s="44"/>
      <c r="BE350" s="7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/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/>
      <c r="FK350" s="15"/>
      <c r="FL350" s="15"/>
      <c r="FM350" s="15"/>
      <c r="FN350" s="15"/>
      <c r="FO350" s="15"/>
      <c r="FP350" s="15"/>
      <c r="FQ350" s="15"/>
      <c r="FR350" s="15"/>
      <c r="FS350" s="15"/>
      <c r="FT350" s="15"/>
      <c r="FU350" s="15"/>
      <c r="FV350" s="15"/>
      <c r="FW350" s="15"/>
      <c r="FX350" s="15"/>
      <c r="FY350" s="15"/>
      <c r="FZ350" s="15"/>
      <c r="GA350" s="15"/>
      <c r="GB350" s="15"/>
      <c r="GC350" s="15"/>
      <c r="GD350" s="15"/>
      <c r="GE350" s="15"/>
      <c r="GF350" s="15"/>
      <c r="GG350" s="15"/>
      <c r="GH350" s="15"/>
      <c r="GI350" s="15"/>
      <c r="GJ350" s="15"/>
      <c r="GK350" s="15"/>
      <c r="GL350" s="15"/>
      <c r="GM350" s="15"/>
      <c r="GN350" s="15"/>
      <c r="GO350" s="15"/>
      <c r="GP350" s="15"/>
      <c r="GQ350" s="15"/>
      <c r="GR350" s="15"/>
      <c r="GS350" s="15"/>
      <c r="GT350" s="15"/>
      <c r="GU350" s="15"/>
      <c r="GV350" s="15"/>
      <c r="GW350" s="15"/>
      <c r="GX350" s="15"/>
      <c r="GY350" s="15"/>
      <c r="GZ350" s="15"/>
      <c r="HA350" s="15"/>
      <c r="HB350" s="15"/>
      <c r="HC350" s="15"/>
      <c r="HD350" s="15"/>
      <c r="HE350" s="15"/>
      <c r="HF350" s="15"/>
      <c r="HG350" s="15"/>
      <c r="HH350" s="15"/>
      <c r="HI350" s="15"/>
      <c r="HJ350" s="15"/>
      <c r="HK350" s="15"/>
      <c r="HL350" s="15"/>
      <c r="HM350" s="15"/>
      <c r="HN350" s="15"/>
      <c r="HO350" s="15"/>
      <c r="HP350" s="15"/>
      <c r="HQ350" s="15"/>
      <c r="HR350" s="15"/>
      <c r="HS350" s="15"/>
      <c r="HT350" s="15"/>
      <c r="HU350" s="15"/>
      <c r="HV350" s="15"/>
      <c r="HW350" s="15"/>
      <c r="HX350" s="15"/>
      <c r="HY350" s="15"/>
      <c r="HZ350" s="15"/>
      <c r="IA350" s="15"/>
      <c r="IB350" s="15"/>
      <c r="IC350" s="15"/>
      <c r="ID350" s="15"/>
      <c r="IE350" s="15"/>
      <c r="IF350" s="15"/>
      <c r="IG350" s="15"/>
      <c r="IH350" s="15"/>
      <c r="II350" s="15"/>
      <c r="IJ350" s="15"/>
      <c r="IK350" s="15"/>
      <c r="IL350" s="15"/>
      <c r="IM350" s="15"/>
      <c r="IN350" s="15"/>
      <c r="IO350" s="15"/>
      <c r="IP350" s="15"/>
      <c r="IQ350" s="15"/>
      <c r="IR350" s="15"/>
      <c r="IS350" s="15"/>
      <c r="IT350" s="15"/>
      <c r="IU350" s="15"/>
      <c r="IV350" s="15"/>
      <c r="IW350" s="15"/>
      <c r="IX350" s="15"/>
    </row>
    <row r="351" ht="15.85" spans="1:258">
      <c r="A351" s="13">
        <v>168</v>
      </c>
      <c r="B351" s="21" t="s">
        <v>748</v>
      </c>
      <c r="C351" s="21" t="s">
        <v>30</v>
      </c>
      <c r="D351" s="21"/>
      <c r="E351" s="21"/>
      <c r="F351" s="21">
        <v>2</v>
      </c>
      <c r="G351" s="51">
        <v>3</v>
      </c>
      <c r="H351" s="21">
        <v>3</v>
      </c>
      <c r="I351" s="21">
        <v>2.5</v>
      </c>
      <c r="J351" s="21">
        <v>3</v>
      </c>
      <c r="K351" s="21">
        <v>1.5</v>
      </c>
      <c r="L351" s="21">
        <v>2.5</v>
      </c>
      <c r="M351" s="21">
        <v>2.5</v>
      </c>
      <c r="N351" s="21">
        <v>2.5</v>
      </c>
      <c r="O351" s="21"/>
      <c r="P351" s="21">
        <v>3.5</v>
      </c>
      <c r="Q351" s="21">
        <v>3</v>
      </c>
      <c r="R351" s="21">
        <v>3.5</v>
      </c>
      <c r="S351" s="21">
        <v>3.5</v>
      </c>
      <c r="T351" s="21">
        <v>1.5</v>
      </c>
      <c r="U351" s="21">
        <v>3.5</v>
      </c>
      <c r="V351" s="21">
        <v>2</v>
      </c>
      <c r="W351" s="21">
        <v>2.5</v>
      </c>
      <c r="X351" s="21">
        <v>2.5</v>
      </c>
      <c r="Y351" s="21">
        <v>2.5</v>
      </c>
      <c r="Z351" s="21">
        <v>2.5</v>
      </c>
      <c r="AA351" s="21">
        <v>3.5</v>
      </c>
      <c r="AB351" s="51">
        <v>3</v>
      </c>
      <c r="AC351" s="21">
        <v>2</v>
      </c>
      <c r="AD351" s="21">
        <v>3</v>
      </c>
      <c r="AE351" s="21">
        <v>2.5</v>
      </c>
      <c r="AF351" s="21">
        <v>1.5</v>
      </c>
      <c r="AG351" s="21">
        <v>3.5</v>
      </c>
      <c r="AH351" s="21">
        <v>3</v>
      </c>
      <c r="AI351" s="21">
        <v>4</v>
      </c>
      <c r="AJ351" s="21"/>
      <c r="AK351" s="51">
        <f t="shared" si="105"/>
        <v>79</v>
      </c>
      <c r="AL351" s="51">
        <v>35</v>
      </c>
      <c r="AM351" s="52">
        <f t="shared" si="106"/>
        <v>2765</v>
      </c>
      <c r="AN351" s="21"/>
      <c r="AO351" s="52">
        <v>100</v>
      </c>
      <c r="AP351" s="52">
        <v>100</v>
      </c>
      <c r="AQ351" s="53"/>
      <c r="AR351" s="21"/>
      <c r="AS351" s="21"/>
      <c r="AT351" s="21"/>
      <c r="AU351" s="54">
        <f t="shared" si="104"/>
        <v>279</v>
      </c>
      <c r="AV351" s="54">
        <f t="shared" si="107"/>
        <v>0</v>
      </c>
      <c r="AW351" s="54"/>
      <c r="AX351" s="54">
        <f t="shared" si="108"/>
        <v>79</v>
      </c>
      <c r="AY351" s="54">
        <f t="shared" si="109"/>
        <v>79</v>
      </c>
      <c r="AZ351" s="54">
        <f t="shared" si="114"/>
        <v>100</v>
      </c>
      <c r="BA351" s="54">
        <f t="shared" si="112"/>
        <v>100</v>
      </c>
      <c r="BB351" s="54">
        <f t="shared" si="110"/>
        <v>2486</v>
      </c>
      <c r="BC351" s="21"/>
      <c r="BD351" s="44"/>
      <c r="BE351" s="59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  <c r="CM351" s="22"/>
      <c r="CN351" s="22"/>
      <c r="CO351" s="22"/>
      <c r="CP351" s="22"/>
      <c r="CQ351" s="22"/>
      <c r="CR351" s="22"/>
      <c r="CS351" s="22"/>
      <c r="CT351" s="22"/>
      <c r="CU351" s="22"/>
      <c r="CV351" s="22"/>
      <c r="CW351" s="22"/>
      <c r="CX351" s="22"/>
      <c r="CY351" s="22"/>
      <c r="CZ351" s="22"/>
      <c r="DA351" s="22"/>
      <c r="DB351" s="22"/>
      <c r="DC351" s="22"/>
      <c r="DD351" s="22"/>
      <c r="DE351" s="22"/>
      <c r="DF351" s="22"/>
      <c r="DG351" s="22"/>
      <c r="DH351" s="22"/>
      <c r="DI351" s="22"/>
      <c r="DJ351" s="22"/>
      <c r="DK351" s="22"/>
      <c r="DL351" s="22"/>
      <c r="DM351" s="22"/>
      <c r="DN351" s="22"/>
      <c r="DO351" s="22"/>
      <c r="DP351" s="22"/>
      <c r="DQ351" s="22"/>
      <c r="DR351" s="22"/>
      <c r="DS351" s="22"/>
      <c r="DT351" s="22"/>
      <c r="DU351" s="22"/>
      <c r="DV351" s="22"/>
      <c r="DW351" s="22"/>
      <c r="DX351" s="22"/>
      <c r="DY351" s="22"/>
      <c r="DZ351" s="22"/>
      <c r="EA351" s="22"/>
      <c r="EB351" s="22"/>
      <c r="EC351" s="22"/>
      <c r="ED351" s="22"/>
      <c r="EE351" s="22"/>
      <c r="EF351" s="22"/>
      <c r="EG351" s="22"/>
      <c r="EH351" s="22"/>
      <c r="EI351" s="22"/>
      <c r="EJ351" s="22"/>
      <c r="EK351" s="22"/>
      <c r="EL351" s="22"/>
      <c r="EM351" s="22"/>
      <c r="EN351" s="22"/>
      <c r="EO351" s="22"/>
      <c r="EP351" s="22"/>
      <c r="EQ351" s="22"/>
      <c r="ER351" s="22"/>
      <c r="ES351" s="22"/>
      <c r="ET351" s="22"/>
      <c r="EU351" s="22"/>
      <c r="EV351" s="22"/>
      <c r="EW351" s="22"/>
      <c r="EX351" s="22"/>
      <c r="EY351" s="22"/>
      <c r="EZ351" s="22"/>
      <c r="FA351" s="22"/>
      <c r="FB351" s="22"/>
      <c r="FC351" s="22"/>
      <c r="FD351" s="22"/>
      <c r="FE351" s="22"/>
      <c r="FF351" s="22"/>
      <c r="FG351" s="22"/>
      <c r="FH351" s="22"/>
      <c r="FI351" s="22"/>
      <c r="FJ351" s="22"/>
      <c r="FK351" s="22"/>
      <c r="FL351" s="22"/>
      <c r="FM351" s="22"/>
      <c r="FN351" s="22"/>
      <c r="FO351" s="22"/>
      <c r="FP351" s="22"/>
      <c r="FQ351" s="22"/>
      <c r="FR351" s="22"/>
      <c r="FS351" s="22"/>
      <c r="FT351" s="22"/>
      <c r="FU351" s="22"/>
      <c r="FV351" s="22"/>
      <c r="FW351" s="22"/>
      <c r="FX351" s="22"/>
      <c r="FY351" s="22"/>
      <c r="FZ351" s="22"/>
      <c r="GA351" s="22"/>
      <c r="GB351" s="22"/>
      <c r="GC351" s="22"/>
      <c r="GD351" s="22"/>
      <c r="GE351" s="22"/>
      <c r="GF351" s="22"/>
      <c r="GG351" s="22"/>
      <c r="GH351" s="22"/>
      <c r="GI351" s="22"/>
      <c r="GJ351" s="22"/>
      <c r="GK351" s="22"/>
      <c r="GL351" s="22"/>
      <c r="GM351" s="22"/>
      <c r="GN351" s="22"/>
      <c r="GO351" s="22"/>
      <c r="GP351" s="22"/>
      <c r="GQ351" s="22"/>
      <c r="GR351" s="22"/>
      <c r="GS351" s="22"/>
      <c r="GT351" s="22"/>
      <c r="GU351" s="22"/>
      <c r="GV351" s="22"/>
      <c r="GW351" s="22"/>
      <c r="GX351" s="22"/>
      <c r="GY351" s="22"/>
      <c r="GZ351" s="22"/>
      <c r="HA351" s="22"/>
      <c r="HB351" s="22"/>
      <c r="HC351" s="22"/>
      <c r="HD351" s="22"/>
      <c r="HE351" s="22"/>
      <c r="HF351" s="22"/>
      <c r="HG351" s="22"/>
      <c r="HH351" s="22"/>
      <c r="HI351" s="22"/>
      <c r="HJ351" s="22"/>
      <c r="HK351" s="22"/>
      <c r="HL351" s="22"/>
      <c r="HM351" s="22"/>
      <c r="HN351" s="22"/>
      <c r="HO351" s="22"/>
      <c r="HP351" s="22"/>
      <c r="HQ351" s="22"/>
      <c r="HR351" s="22"/>
      <c r="HS351" s="22"/>
      <c r="HT351" s="22"/>
      <c r="HU351" s="22"/>
      <c r="HV351" s="22"/>
      <c r="HW351" s="22"/>
      <c r="HX351" s="22"/>
      <c r="HY351" s="22"/>
      <c r="HZ351" s="22"/>
      <c r="IA351" s="22"/>
      <c r="IB351" s="22"/>
      <c r="IC351" s="22"/>
      <c r="ID351" s="22"/>
      <c r="IE351" s="22"/>
      <c r="IF351" s="22"/>
      <c r="IG351" s="22"/>
      <c r="IH351" s="22"/>
      <c r="II351" s="22"/>
      <c r="IJ351" s="22"/>
      <c r="IK351" s="22"/>
      <c r="IL351" s="22"/>
      <c r="IM351" s="22"/>
      <c r="IN351" s="22"/>
      <c r="IO351" s="22"/>
      <c r="IP351" s="22"/>
      <c r="IQ351" s="22"/>
      <c r="IR351" s="22"/>
      <c r="IS351" s="22"/>
      <c r="IT351" s="22"/>
      <c r="IU351" s="22"/>
      <c r="IV351" s="22"/>
      <c r="IW351" s="22"/>
      <c r="IX351" s="22"/>
    </row>
    <row r="352" ht="15.85" spans="1:258">
      <c r="A352" s="13">
        <v>169</v>
      </c>
      <c r="B352" s="19" t="s">
        <v>749</v>
      </c>
      <c r="C352" s="19" t="s">
        <v>30</v>
      </c>
      <c r="D352" s="19"/>
      <c r="E352" s="19"/>
      <c r="F352" s="19">
        <v>4</v>
      </c>
      <c r="G352" s="14">
        <v>4</v>
      </c>
      <c r="H352" s="19">
        <v>4</v>
      </c>
      <c r="I352" s="19">
        <v>4</v>
      </c>
      <c r="J352" s="19">
        <v>4</v>
      </c>
      <c r="K352" s="19">
        <v>3</v>
      </c>
      <c r="L352" s="19">
        <v>3</v>
      </c>
      <c r="M352" s="19">
        <v>3</v>
      </c>
      <c r="N352" s="19">
        <v>3</v>
      </c>
      <c r="O352" s="19">
        <v>3</v>
      </c>
      <c r="P352" s="19">
        <v>3</v>
      </c>
      <c r="Q352" s="19">
        <v>3</v>
      </c>
      <c r="R352" s="19">
        <v>3</v>
      </c>
      <c r="S352" s="19">
        <v>3.5</v>
      </c>
      <c r="T352" s="19">
        <v>3.5</v>
      </c>
      <c r="U352" s="19">
        <v>4</v>
      </c>
      <c r="V352" s="19">
        <v>4</v>
      </c>
      <c r="W352" s="19">
        <v>4</v>
      </c>
      <c r="X352" s="19">
        <v>4</v>
      </c>
      <c r="Y352" s="19">
        <v>4</v>
      </c>
      <c r="Z352" s="19">
        <v>4</v>
      </c>
      <c r="AA352" s="19">
        <v>3.5</v>
      </c>
      <c r="AB352" s="14">
        <v>4</v>
      </c>
      <c r="AC352" s="19">
        <v>4</v>
      </c>
      <c r="AD352" s="19">
        <v>4</v>
      </c>
      <c r="AE352" s="19">
        <v>4</v>
      </c>
      <c r="AF352" s="19">
        <v>4</v>
      </c>
      <c r="AG352" s="19">
        <v>4</v>
      </c>
      <c r="AH352" s="19">
        <v>4</v>
      </c>
      <c r="AI352" s="19">
        <v>4</v>
      </c>
      <c r="AJ352" s="19"/>
      <c r="AK352" s="14">
        <f t="shared" si="105"/>
        <v>110.5</v>
      </c>
      <c r="AL352" s="14">
        <v>35</v>
      </c>
      <c r="AM352" s="36">
        <f t="shared" si="106"/>
        <v>3867.5</v>
      </c>
      <c r="AN352" s="19"/>
      <c r="AO352" s="36">
        <v>100</v>
      </c>
      <c r="AP352" s="36">
        <v>100</v>
      </c>
      <c r="AQ352" s="41"/>
      <c r="AR352" s="19"/>
      <c r="AS352" s="19"/>
      <c r="AT352" s="19"/>
      <c r="AU352" s="40">
        <f t="shared" si="104"/>
        <v>310.5</v>
      </c>
      <c r="AV352" s="40">
        <f t="shared" si="107"/>
        <v>0</v>
      </c>
      <c r="AW352" s="40"/>
      <c r="AX352" s="40">
        <f t="shared" si="108"/>
        <v>110.5</v>
      </c>
      <c r="AY352" s="40">
        <f t="shared" si="109"/>
        <v>110.5</v>
      </c>
      <c r="AZ352" s="40">
        <f t="shared" si="114"/>
        <v>100</v>
      </c>
      <c r="BA352" s="40">
        <f t="shared" si="112"/>
        <v>100</v>
      </c>
      <c r="BB352" s="40">
        <f t="shared" si="110"/>
        <v>3557</v>
      </c>
      <c r="BC352" s="19"/>
      <c r="BD352" s="44"/>
      <c r="BE352" s="7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  <c r="EC352" s="15"/>
      <c r="ED352" s="15"/>
      <c r="EE352" s="15"/>
      <c r="EF352" s="15"/>
      <c r="EG352" s="15"/>
      <c r="EH352" s="15"/>
      <c r="EI352" s="15"/>
      <c r="EJ352" s="15"/>
      <c r="EK352" s="15"/>
      <c r="EL352" s="15"/>
      <c r="EM352" s="15"/>
      <c r="EN352" s="15"/>
      <c r="EO352" s="15"/>
      <c r="EP352" s="15"/>
      <c r="EQ352" s="15"/>
      <c r="ER352" s="15"/>
      <c r="ES352" s="15"/>
      <c r="ET352" s="15"/>
      <c r="EU352" s="15"/>
      <c r="EV352" s="15"/>
      <c r="EW352" s="15"/>
      <c r="EX352" s="15"/>
      <c r="EY352" s="15"/>
      <c r="EZ352" s="15"/>
      <c r="FA352" s="15"/>
      <c r="FB352" s="15"/>
      <c r="FC352" s="15"/>
      <c r="FD352" s="15"/>
      <c r="FE352" s="15"/>
      <c r="FF352" s="15"/>
      <c r="FG352" s="15"/>
      <c r="FH352" s="15"/>
      <c r="FI352" s="15"/>
      <c r="FJ352" s="15"/>
      <c r="FK352" s="15"/>
      <c r="FL352" s="15"/>
      <c r="FM352" s="15"/>
      <c r="FN352" s="15"/>
      <c r="FO352" s="15"/>
      <c r="FP352" s="15"/>
      <c r="FQ352" s="15"/>
      <c r="FR352" s="15"/>
      <c r="FS352" s="15"/>
      <c r="FT352" s="15"/>
      <c r="FU352" s="15"/>
      <c r="FV352" s="15"/>
      <c r="FW352" s="15"/>
      <c r="FX352" s="15"/>
      <c r="FY352" s="15"/>
      <c r="FZ352" s="15"/>
      <c r="GA352" s="15"/>
      <c r="GB352" s="15"/>
      <c r="GC352" s="15"/>
      <c r="GD352" s="15"/>
      <c r="GE352" s="15"/>
      <c r="GF352" s="15"/>
      <c r="GG352" s="15"/>
      <c r="GH352" s="15"/>
      <c r="GI352" s="15"/>
      <c r="GJ352" s="15"/>
      <c r="GK352" s="15"/>
      <c r="GL352" s="15"/>
      <c r="GM352" s="15"/>
      <c r="GN352" s="15"/>
      <c r="GO352" s="15"/>
      <c r="GP352" s="15"/>
      <c r="GQ352" s="15"/>
      <c r="GR352" s="15"/>
      <c r="GS352" s="15"/>
      <c r="GT352" s="15"/>
      <c r="GU352" s="15"/>
      <c r="GV352" s="15"/>
      <c r="GW352" s="15"/>
      <c r="GX352" s="15"/>
      <c r="GY352" s="15"/>
      <c r="GZ352" s="15"/>
      <c r="HA352" s="15"/>
      <c r="HB352" s="15"/>
      <c r="HC352" s="15"/>
      <c r="HD352" s="15"/>
      <c r="HE352" s="15"/>
      <c r="HF352" s="15"/>
      <c r="HG352" s="15"/>
      <c r="HH352" s="15"/>
      <c r="HI352" s="15"/>
      <c r="HJ352" s="15"/>
      <c r="HK352" s="15"/>
      <c r="HL352" s="15"/>
      <c r="HM352" s="15"/>
      <c r="HN352" s="15"/>
      <c r="HO352" s="15"/>
      <c r="HP352" s="15"/>
      <c r="HQ352" s="15"/>
      <c r="HR352" s="15"/>
      <c r="HS352" s="15"/>
      <c r="HT352" s="15"/>
      <c r="HU352" s="15"/>
      <c r="HV352" s="15"/>
      <c r="HW352" s="15"/>
      <c r="HX352" s="15"/>
      <c r="HY352" s="15"/>
      <c r="HZ352" s="15"/>
      <c r="IA352" s="15"/>
      <c r="IB352" s="15"/>
      <c r="IC352" s="15"/>
      <c r="ID352" s="15"/>
      <c r="IE352" s="15"/>
      <c r="IF352" s="15"/>
      <c r="IG352" s="15"/>
      <c r="IH352" s="15"/>
      <c r="II352" s="15"/>
      <c r="IJ352" s="15"/>
      <c r="IK352" s="15"/>
      <c r="IL352" s="15"/>
      <c r="IM352" s="15"/>
      <c r="IN352" s="15"/>
      <c r="IO352" s="15"/>
      <c r="IP352" s="15"/>
      <c r="IQ352" s="15"/>
      <c r="IR352" s="15"/>
      <c r="IS352" s="15"/>
      <c r="IT352" s="15"/>
      <c r="IU352" s="15"/>
      <c r="IV352" s="15"/>
      <c r="IW352" s="15"/>
      <c r="IX352" s="15"/>
    </row>
    <row r="353" ht="15.85" spans="1:258">
      <c r="A353" s="13">
        <v>170</v>
      </c>
      <c r="B353" s="19" t="s">
        <v>1166</v>
      </c>
      <c r="C353" s="19" t="s">
        <v>30</v>
      </c>
      <c r="D353" s="19"/>
      <c r="E353" s="19"/>
      <c r="F353" s="19">
        <v>3.5</v>
      </c>
      <c r="G353" s="14">
        <v>4</v>
      </c>
      <c r="H353" s="19">
        <v>4</v>
      </c>
      <c r="I353" s="19">
        <v>5</v>
      </c>
      <c r="J353" s="19">
        <v>6</v>
      </c>
      <c r="K353" s="19">
        <v>5</v>
      </c>
      <c r="L353" s="19">
        <v>4</v>
      </c>
      <c r="M353" s="19"/>
      <c r="N353" s="19">
        <v>3.5</v>
      </c>
      <c r="O353" s="19">
        <v>3</v>
      </c>
      <c r="P353" s="19">
        <v>5</v>
      </c>
      <c r="Q353" s="19">
        <v>4</v>
      </c>
      <c r="R353" s="19">
        <v>4</v>
      </c>
      <c r="S353" s="19"/>
      <c r="T353" s="19"/>
      <c r="U353" s="19"/>
      <c r="V353" s="19"/>
      <c r="W353" s="19"/>
      <c r="X353" s="19"/>
      <c r="Y353" s="19"/>
      <c r="Z353" s="19"/>
      <c r="AA353" s="19"/>
      <c r="AB353" s="14">
        <v>2</v>
      </c>
      <c r="AC353" s="19"/>
      <c r="AD353" s="19">
        <v>4</v>
      </c>
      <c r="AE353" s="19">
        <v>3</v>
      </c>
      <c r="AF353" s="19"/>
      <c r="AG353" s="19">
        <v>3</v>
      </c>
      <c r="AH353" s="19">
        <v>3</v>
      </c>
      <c r="AI353" s="19">
        <v>4</v>
      </c>
      <c r="AJ353" s="19"/>
      <c r="AK353" s="14">
        <f t="shared" si="105"/>
        <v>70</v>
      </c>
      <c r="AL353" s="14">
        <v>35</v>
      </c>
      <c r="AM353" s="36">
        <f t="shared" si="106"/>
        <v>2450</v>
      </c>
      <c r="AN353" s="19"/>
      <c r="AO353" s="36">
        <v>100</v>
      </c>
      <c r="AP353" s="36">
        <v>100</v>
      </c>
      <c r="AQ353" s="41"/>
      <c r="AR353" s="19"/>
      <c r="AS353" s="19"/>
      <c r="AT353" s="19"/>
      <c r="AU353" s="40">
        <f t="shared" si="104"/>
        <v>270</v>
      </c>
      <c r="AV353" s="40">
        <f t="shared" si="107"/>
        <v>0</v>
      </c>
      <c r="AW353" s="40"/>
      <c r="AX353" s="40">
        <f t="shared" si="108"/>
        <v>70</v>
      </c>
      <c r="AY353" s="40">
        <f t="shared" si="109"/>
        <v>70</v>
      </c>
      <c r="AZ353" s="40">
        <f t="shared" si="114"/>
        <v>100</v>
      </c>
      <c r="BA353" s="40">
        <f t="shared" si="112"/>
        <v>100</v>
      </c>
      <c r="BB353" s="40">
        <f t="shared" si="110"/>
        <v>2180</v>
      </c>
      <c r="BC353" s="19"/>
      <c r="BD353" s="44"/>
      <c r="BE353" s="7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/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/>
      <c r="FK353" s="15"/>
      <c r="FL353" s="15"/>
      <c r="FM353" s="15"/>
      <c r="FN353" s="15"/>
      <c r="FO353" s="15"/>
      <c r="FP353" s="15"/>
      <c r="FQ353" s="15"/>
      <c r="FR353" s="15"/>
      <c r="FS353" s="15"/>
      <c r="FT353" s="15"/>
      <c r="FU353" s="15"/>
      <c r="FV353" s="15"/>
      <c r="FW353" s="15"/>
      <c r="FX353" s="15"/>
      <c r="FY353" s="15"/>
      <c r="FZ353" s="15"/>
      <c r="GA353" s="15"/>
      <c r="GB353" s="15"/>
      <c r="GC353" s="15"/>
      <c r="GD353" s="15"/>
      <c r="GE353" s="15"/>
      <c r="GF353" s="15"/>
      <c r="GG353" s="15"/>
      <c r="GH353" s="15"/>
      <c r="GI353" s="15"/>
      <c r="GJ353" s="15"/>
      <c r="GK353" s="15"/>
      <c r="GL353" s="15"/>
      <c r="GM353" s="15"/>
      <c r="GN353" s="15"/>
      <c r="GO353" s="15"/>
      <c r="GP353" s="15"/>
      <c r="GQ353" s="15"/>
      <c r="GR353" s="15"/>
      <c r="GS353" s="15"/>
      <c r="GT353" s="15"/>
      <c r="GU353" s="15"/>
      <c r="GV353" s="15"/>
      <c r="GW353" s="15"/>
      <c r="GX353" s="15"/>
      <c r="GY353" s="15"/>
      <c r="GZ353" s="15"/>
      <c r="HA353" s="15"/>
      <c r="HB353" s="15"/>
      <c r="HC353" s="15"/>
      <c r="HD353" s="15"/>
      <c r="HE353" s="15"/>
      <c r="HF353" s="15"/>
      <c r="HG353" s="15"/>
      <c r="HH353" s="15"/>
      <c r="HI353" s="15"/>
      <c r="HJ353" s="15"/>
      <c r="HK353" s="15"/>
      <c r="HL353" s="15"/>
      <c r="HM353" s="15"/>
      <c r="HN353" s="15"/>
      <c r="HO353" s="15"/>
      <c r="HP353" s="15"/>
      <c r="HQ353" s="15"/>
      <c r="HR353" s="15"/>
      <c r="HS353" s="15"/>
      <c r="HT353" s="15"/>
      <c r="HU353" s="15"/>
      <c r="HV353" s="15"/>
      <c r="HW353" s="15"/>
      <c r="HX353" s="15"/>
      <c r="HY353" s="15"/>
      <c r="HZ353" s="15"/>
      <c r="IA353" s="15"/>
      <c r="IB353" s="15"/>
      <c r="IC353" s="15"/>
      <c r="ID353" s="15"/>
      <c r="IE353" s="15"/>
      <c r="IF353" s="15"/>
      <c r="IG353" s="15"/>
      <c r="IH353" s="15"/>
      <c r="II353" s="15"/>
      <c r="IJ353" s="15"/>
      <c r="IK353" s="15"/>
      <c r="IL353" s="15"/>
      <c r="IM353" s="15"/>
      <c r="IN353" s="15"/>
      <c r="IO353" s="15"/>
      <c r="IP353" s="15"/>
      <c r="IQ353" s="15"/>
      <c r="IR353" s="15"/>
      <c r="IS353" s="15"/>
      <c r="IT353" s="15"/>
      <c r="IU353" s="15"/>
      <c r="IV353" s="15"/>
      <c r="IW353" s="15"/>
      <c r="IX353" s="15"/>
    </row>
    <row r="354" ht="15.85" spans="1:258">
      <c r="A354" s="13">
        <v>171</v>
      </c>
      <c r="B354" s="21" t="s">
        <v>751</v>
      </c>
      <c r="C354" s="21" t="s">
        <v>30</v>
      </c>
      <c r="D354" s="21"/>
      <c r="E354" s="21"/>
      <c r="F354" s="21"/>
      <c r="G354" s="51"/>
      <c r="H354" s="21"/>
      <c r="I354" s="21"/>
      <c r="J354" s="21"/>
      <c r="K354" s="21"/>
      <c r="L354" s="21">
        <v>1.5</v>
      </c>
      <c r="M354" s="21">
        <v>1.5</v>
      </c>
      <c r="N354" s="21"/>
      <c r="O354" s="21">
        <v>1.5</v>
      </c>
      <c r="P354" s="21"/>
      <c r="Q354" s="21">
        <v>1.5</v>
      </c>
      <c r="R354" s="21">
        <v>2</v>
      </c>
      <c r="S354" s="21"/>
      <c r="T354" s="21"/>
      <c r="U354" s="21"/>
      <c r="V354" s="21">
        <v>1.5</v>
      </c>
      <c r="W354" s="21">
        <v>2</v>
      </c>
      <c r="X354" s="21">
        <v>1.5</v>
      </c>
      <c r="Y354" s="21">
        <v>1.5</v>
      </c>
      <c r="Z354" s="21"/>
      <c r="AA354" s="21"/>
      <c r="AB354" s="51">
        <v>1.5</v>
      </c>
      <c r="AC354" s="21">
        <v>2</v>
      </c>
      <c r="AD354" s="21">
        <v>1</v>
      </c>
      <c r="AE354" s="21">
        <v>1.5</v>
      </c>
      <c r="AF354" s="21">
        <v>1.5</v>
      </c>
      <c r="AG354" s="21">
        <v>1.5</v>
      </c>
      <c r="AH354" s="21">
        <v>1.5</v>
      </c>
      <c r="AI354" s="21">
        <v>1.5</v>
      </c>
      <c r="AJ354" s="21"/>
      <c r="AK354" s="51">
        <f t="shared" si="105"/>
        <v>26.5</v>
      </c>
      <c r="AL354" s="51">
        <v>35</v>
      </c>
      <c r="AM354" s="52">
        <f t="shared" si="106"/>
        <v>927.5</v>
      </c>
      <c r="AN354" s="21"/>
      <c r="AO354" s="52">
        <v>100</v>
      </c>
      <c r="AP354" s="52">
        <v>100</v>
      </c>
      <c r="AQ354" s="53"/>
      <c r="AR354" s="21"/>
      <c r="AS354" s="21"/>
      <c r="AT354" s="21"/>
      <c r="AU354" s="54">
        <f t="shared" si="104"/>
        <v>226.5</v>
      </c>
      <c r="AV354" s="54">
        <f t="shared" si="107"/>
        <v>0</v>
      </c>
      <c r="AW354" s="54"/>
      <c r="AX354" s="54">
        <f t="shared" si="108"/>
        <v>26.5</v>
      </c>
      <c r="AY354" s="54">
        <f t="shared" si="109"/>
        <v>26.5</v>
      </c>
      <c r="AZ354" s="54">
        <f t="shared" si="114"/>
        <v>100</v>
      </c>
      <c r="BA354" s="54">
        <f t="shared" si="112"/>
        <v>100</v>
      </c>
      <c r="BB354" s="54">
        <f t="shared" si="110"/>
        <v>701</v>
      </c>
      <c r="BC354" s="21"/>
      <c r="BD354" s="44"/>
      <c r="BE354" s="59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2"/>
      <c r="CP354" s="22"/>
      <c r="CQ354" s="22"/>
      <c r="CR354" s="22"/>
      <c r="CS354" s="22"/>
      <c r="CT354" s="22"/>
      <c r="CU354" s="22"/>
      <c r="CV354" s="22"/>
      <c r="CW354" s="22"/>
      <c r="CX354" s="22"/>
      <c r="CY354" s="22"/>
      <c r="CZ354" s="22"/>
      <c r="DA354" s="22"/>
      <c r="DB354" s="22"/>
      <c r="DC354" s="22"/>
      <c r="DD354" s="22"/>
      <c r="DE354" s="22"/>
      <c r="DF354" s="22"/>
      <c r="DG354" s="22"/>
      <c r="DH354" s="22"/>
      <c r="DI354" s="22"/>
      <c r="DJ354" s="22"/>
      <c r="DK354" s="22"/>
      <c r="DL354" s="22"/>
      <c r="DM354" s="22"/>
      <c r="DN354" s="22"/>
      <c r="DO354" s="22"/>
      <c r="DP354" s="22"/>
      <c r="DQ354" s="22"/>
      <c r="DR354" s="22"/>
      <c r="DS354" s="22"/>
      <c r="DT354" s="22"/>
      <c r="DU354" s="22"/>
      <c r="DV354" s="22"/>
      <c r="DW354" s="22"/>
      <c r="DX354" s="22"/>
      <c r="DY354" s="22"/>
      <c r="DZ354" s="22"/>
      <c r="EA354" s="22"/>
      <c r="EB354" s="22"/>
      <c r="EC354" s="22"/>
      <c r="ED354" s="22"/>
      <c r="EE354" s="22"/>
      <c r="EF354" s="22"/>
      <c r="EG354" s="22"/>
      <c r="EH354" s="22"/>
      <c r="EI354" s="22"/>
      <c r="EJ354" s="22"/>
      <c r="EK354" s="22"/>
      <c r="EL354" s="22"/>
      <c r="EM354" s="22"/>
      <c r="EN354" s="22"/>
      <c r="EO354" s="22"/>
      <c r="EP354" s="22"/>
      <c r="EQ354" s="22"/>
      <c r="ER354" s="22"/>
      <c r="ES354" s="22"/>
      <c r="ET354" s="22"/>
      <c r="EU354" s="22"/>
      <c r="EV354" s="22"/>
      <c r="EW354" s="22"/>
      <c r="EX354" s="22"/>
      <c r="EY354" s="22"/>
      <c r="EZ354" s="22"/>
      <c r="FA354" s="22"/>
      <c r="FB354" s="22"/>
      <c r="FC354" s="22"/>
      <c r="FD354" s="22"/>
      <c r="FE354" s="22"/>
      <c r="FF354" s="22"/>
      <c r="FG354" s="22"/>
      <c r="FH354" s="22"/>
      <c r="FI354" s="22"/>
      <c r="FJ354" s="22"/>
      <c r="FK354" s="22"/>
      <c r="FL354" s="22"/>
      <c r="FM354" s="22"/>
      <c r="FN354" s="22"/>
      <c r="FO354" s="22"/>
      <c r="FP354" s="22"/>
      <c r="FQ354" s="22"/>
      <c r="FR354" s="22"/>
      <c r="FS354" s="22"/>
      <c r="FT354" s="22"/>
      <c r="FU354" s="22"/>
      <c r="FV354" s="22"/>
      <c r="FW354" s="22"/>
      <c r="FX354" s="22"/>
      <c r="FY354" s="22"/>
      <c r="FZ354" s="22"/>
      <c r="GA354" s="22"/>
      <c r="GB354" s="22"/>
      <c r="GC354" s="22"/>
      <c r="GD354" s="22"/>
      <c r="GE354" s="22"/>
      <c r="GF354" s="22"/>
      <c r="GG354" s="22"/>
      <c r="GH354" s="22"/>
      <c r="GI354" s="22"/>
      <c r="GJ354" s="22"/>
      <c r="GK354" s="22"/>
      <c r="GL354" s="22"/>
      <c r="GM354" s="22"/>
      <c r="GN354" s="22"/>
      <c r="GO354" s="22"/>
      <c r="GP354" s="22"/>
      <c r="GQ354" s="22"/>
      <c r="GR354" s="22"/>
      <c r="GS354" s="22"/>
      <c r="GT354" s="22"/>
      <c r="GU354" s="22"/>
      <c r="GV354" s="22"/>
      <c r="GW354" s="22"/>
      <c r="GX354" s="22"/>
      <c r="GY354" s="22"/>
      <c r="GZ354" s="22"/>
      <c r="HA354" s="22"/>
      <c r="HB354" s="22"/>
      <c r="HC354" s="22"/>
      <c r="HD354" s="22"/>
      <c r="HE354" s="22"/>
      <c r="HF354" s="22"/>
      <c r="HG354" s="22"/>
      <c r="HH354" s="22"/>
      <c r="HI354" s="22"/>
      <c r="HJ354" s="22"/>
      <c r="HK354" s="22"/>
      <c r="HL354" s="22"/>
      <c r="HM354" s="22"/>
      <c r="HN354" s="22"/>
      <c r="HO354" s="22"/>
      <c r="HP354" s="22"/>
      <c r="HQ354" s="22"/>
      <c r="HR354" s="22"/>
      <c r="HS354" s="22"/>
      <c r="HT354" s="22"/>
      <c r="HU354" s="22"/>
      <c r="HV354" s="22"/>
      <c r="HW354" s="22"/>
      <c r="HX354" s="22"/>
      <c r="HY354" s="22"/>
      <c r="HZ354" s="22"/>
      <c r="IA354" s="22"/>
      <c r="IB354" s="22"/>
      <c r="IC354" s="22"/>
      <c r="ID354" s="22"/>
      <c r="IE354" s="22"/>
      <c r="IF354" s="22"/>
      <c r="IG354" s="22"/>
      <c r="IH354" s="22"/>
      <c r="II354" s="22"/>
      <c r="IJ354" s="22"/>
      <c r="IK354" s="22"/>
      <c r="IL354" s="22"/>
      <c r="IM354" s="22"/>
      <c r="IN354" s="22"/>
      <c r="IO354" s="22"/>
      <c r="IP354" s="22"/>
      <c r="IQ354" s="22"/>
      <c r="IR354" s="22"/>
      <c r="IS354" s="22"/>
      <c r="IT354" s="22"/>
      <c r="IU354" s="22"/>
      <c r="IV354" s="22"/>
      <c r="IW354" s="22"/>
      <c r="IX354" s="22"/>
    </row>
    <row r="355" s="11" customFormat="1" ht="15.85" spans="1:258">
      <c r="A355" s="13">
        <v>185</v>
      </c>
      <c r="B355" s="19" t="s">
        <v>133</v>
      </c>
      <c r="C355" s="19" t="s">
        <v>81</v>
      </c>
      <c r="D355" s="19">
        <v>7459252</v>
      </c>
      <c r="E355" s="19" t="s">
        <v>1167</v>
      </c>
      <c r="F355" s="19"/>
      <c r="G355" s="19">
        <v>3</v>
      </c>
      <c r="H355" s="19">
        <v>3</v>
      </c>
      <c r="I355" s="19">
        <v>2.5</v>
      </c>
      <c r="J355" s="19">
        <v>2.5</v>
      </c>
      <c r="K355" s="19">
        <v>3</v>
      </c>
      <c r="L355" s="19">
        <v>2</v>
      </c>
      <c r="M355" s="19">
        <v>1.5</v>
      </c>
      <c r="N355" s="19">
        <v>1.5</v>
      </c>
      <c r="O355" s="19"/>
      <c r="P355" s="19">
        <v>1.5</v>
      </c>
      <c r="Q355" s="19">
        <v>1.5</v>
      </c>
      <c r="R355" s="19">
        <v>1.5</v>
      </c>
      <c r="S355" s="19">
        <v>1.5</v>
      </c>
      <c r="T355" s="19">
        <v>1.5</v>
      </c>
      <c r="U355" s="19">
        <v>1.5</v>
      </c>
      <c r="V355" s="19">
        <v>1.5</v>
      </c>
      <c r="W355" s="19">
        <v>1.5</v>
      </c>
      <c r="X355" s="19">
        <v>1.5</v>
      </c>
      <c r="Y355" s="19">
        <v>2</v>
      </c>
      <c r="Z355" s="19">
        <v>1.5</v>
      </c>
      <c r="AA355" s="19">
        <v>2</v>
      </c>
      <c r="AB355" s="14">
        <v>1.5</v>
      </c>
      <c r="AC355" s="19">
        <v>1.5</v>
      </c>
      <c r="AD355" s="19">
        <v>1.5</v>
      </c>
      <c r="AE355" s="19">
        <v>1.5</v>
      </c>
      <c r="AF355" s="19">
        <v>1</v>
      </c>
      <c r="AG355" s="14"/>
      <c r="AH355" s="19">
        <v>1.5</v>
      </c>
      <c r="AI355" s="19">
        <v>2</v>
      </c>
      <c r="AJ355" s="19"/>
      <c r="AK355" s="14">
        <f t="shared" si="105"/>
        <v>48.5</v>
      </c>
      <c r="AL355" s="14">
        <v>35</v>
      </c>
      <c r="AM355" s="36">
        <f t="shared" si="106"/>
        <v>1697.5</v>
      </c>
      <c r="AN355" s="19">
        <v>0</v>
      </c>
      <c r="AO355" s="36">
        <v>100</v>
      </c>
      <c r="AP355" s="36">
        <v>100</v>
      </c>
      <c r="AQ355" s="41"/>
      <c r="AR355" s="19"/>
      <c r="AS355" s="19"/>
      <c r="AT355" s="19">
        <v>350</v>
      </c>
      <c r="AU355" s="40">
        <f t="shared" si="104"/>
        <v>598.5</v>
      </c>
      <c r="AV355" s="40">
        <f t="shared" si="107"/>
        <v>0</v>
      </c>
      <c r="AW355" s="40">
        <v>343</v>
      </c>
      <c r="AX355" s="40">
        <f t="shared" si="108"/>
        <v>48.5</v>
      </c>
      <c r="AY355" s="40">
        <f t="shared" si="109"/>
        <v>391.5</v>
      </c>
      <c r="AZ355" s="40">
        <v>400</v>
      </c>
      <c r="BA355" s="40">
        <f t="shared" si="112"/>
        <v>100</v>
      </c>
      <c r="BB355" s="40">
        <f t="shared" si="110"/>
        <v>1099</v>
      </c>
      <c r="BC355" s="45"/>
      <c r="BD355" s="44"/>
      <c r="BE355" s="7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/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/>
      <c r="FK355" s="15"/>
      <c r="FL355" s="15"/>
      <c r="FM355" s="15"/>
      <c r="FN355" s="15"/>
      <c r="FO355" s="15"/>
      <c r="FP355" s="15"/>
      <c r="FQ355" s="15"/>
      <c r="FR355" s="15"/>
      <c r="FS355" s="15"/>
      <c r="FT355" s="15"/>
      <c r="FU355" s="15"/>
      <c r="FV355" s="15"/>
      <c r="FW355" s="15"/>
      <c r="FX355" s="15"/>
      <c r="FY355" s="15"/>
      <c r="FZ355" s="15"/>
      <c r="GA355" s="15"/>
      <c r="GB355" s="15"/>
      <c r="GC355" s="15"/>
      <c r="GD355" s="15"/>
      <c r="GE355" s="15"/>
      <c r="GF355" s="15"/>
      <c r="GG355" s="15"/>
      <c r="GH355" s="15"/>
      <c r="GI355" s="15"/>
      <c r="GJ355" s="15"/>
      <c r="GK355" s="15"/>
      <c r="GL355" s="15"/>
      <c r="GM355" s="15"/>
      <c r="GN355" s="15"/>
      <c r="GO355" s="15"/>
      <c r="GP355" s="15"/>
      <c r="GQ355" s="15"/>
      <c r="GR355" s="15"/>
      <c r="GS355" s="15"/>
      <c r="GT355" s="15"/>
      <c r="GU355" s="15"/>
      <c r="GV355" s="15"/>
      <c r="GW355" s="15"/>
      <c r="GX355" s="15"/>
      <c r="GY355" s="15"/>
      <c r="GZ355" s="15"/>
      <c r="HA355" s="15"/>
      <c r="HB355" s="15"/>
      <c r="HC355" s="15"/>
      <c r="HD355" s="15"/>
      <c r="HE355" s="15"/>
      <c r="HF355" s="15"/>
      <c r="HG355" s="15"/>
      <c r="HH355" s="15"/>
      <c r="HI355" s="15"/>
      <c r="HJ355" s="15"/>
      <c r="HK355" s="15"/>
      <c r="HL355" s="15"/>
      <c r="HM355" s="15"/>
      <c r="HN355" s="15"/>
      <c r="HO355" s="15"/>
      <c r="HP355" s="15"/>
      <c r="HQ355" s="15"/>
      <c r="HR355" s="15"/>
      <c r="HS355" s="15"/>
      <c r="HT355" s="15"/>
      <c r="HU355" s="15"/>
      <c r="HV355" s="15"/>
      <c r="HW355" s="15"/>
      <c r="HX355" s="15"/>
      <c r="HY355" s="15"/>
      <c r="HZ355" s="15"/>
      <c r="IA355" s="15"/>
      <c r="IB355" s="15"/>
      <c r="IC355" s="15"/>
      <c r="ID355" s="15"/>
      <c r="IE355" s="15"/>
      <c r="IF355" s="15"/>
      <c r="IG355" s="15"/>
      <c r="IH355" s="15"/>
      <c r="II355" s="15"/>
      <c r="IJ355" s="15"/>
      <c r="IK355" s="15"/>
      <c r="IL355" s="15"/>
      <c r="IM355" s="15"/>
      <c r="IN355" s="15"/>
      <c r="IO355" s="15"/>
      <c r="IP355" s="15"/>
      <c r="IQ355" s="15"/>
      <c r="IR355" s="15"/>
      <c r="IS355" s="15"/>
      <c r="IT355" s="15"/>
      <c r="IU355" s="15"/>
      <c r="IV355" s="15"/>
      <c r="IW355" s="15"/>
      <c r="IX355" s="15"/>
    </row>
    <row r="356" ht="15.85" spans="1:258">
      <c r="A356" s="13">
        <v>187</v>
      </c>
      <c r="B356" s="19" t="s">
        <v>134</v>
      </c>
      <c r="C356" s="19" t="s">
        <v>81</v>
      </c>
      <c r="D356" s="19">
        <v>12494266</v>
      </c>
      <c r="E356" s="19" t="s">
        <v>1168</v>
      </c>
      <c r="F356" s="19">
        <v>1</v>
      </c>
      <c r="G356" s="19">
        <v>2</v>
      </c>
      <c r="H356" s="19">
        <v>1</v>
      </c>
      <c r="I356" s="19">
        <v>1</v>
      </c>
      <c r="J356" s="19">
        <v>2</v>
      </c>
      <c r="K356" s="19">
        <v>2</v>
      </c>
      <c r="L356" s="19">
        <v>2</v>
      </c>
      <c r="M356" s="19">
        <v>2</v>
      </c>
      <c r="N356" s="19">
        <v>2</v>
      </c>
      <c r="O356" s="19">
        <v>2</v>
      </c>
      <c r="P356" s="19">
        <v>2</v>
      </c>
      <c r="Q356" s="19">
        <v>2</v>
      </c>
      <c r="R356" s="19">
        <v>2</v>
      </c>
      <c r="S356" s="19">
        <v>1</v>
      </c>
      <c r="T356" s="19">
        <v>2</v>
      </c>
      <c r="U356" s="19">
        <v>2</v>
      </c>
      <c r="V356" s="19">
        <v>1</v>
      </c>
      <c r="W356" s="19">
        <v>1</v>
      </c>
      <c r="X356" s="19">
        <v>1</v>
      </c>
      <c r="Y356" s="19">
        <v>2</v>
      </c>
      <c r="Z356" s="19">
        <v>1</v>
      </c>
      <c r="AA356" s="19"/>
      <c r="AB356" s="14">
        <v>1</v>
      </c>
      <c r="AC356" s="19">
        <v>2</v>
      </c>
      <c r="AD356" s="19">
        <v>2</v>
      </c>
      <c r="AE356" s="19">
        <v>1</v>
      </c>
      <c r="AF356" s="19"/>
      <c r="AG356" s="14">
        <v>1</v>
      </c>
      <c r="AH356" s="19"/>
      <c r="AI356" s="19"/>
      <c r="AJ356" s="19"/>
      <c r="AK356" s="14">
        <f t="shared" si="105"/>
        <v>41</v>
      </c>
      <c r="AL356" s="14">
        <v>35</v>
      </c>
      <c r="AM356" s="36">
        <f t="shared" si="106"/>
        <v>1435</v>
      </c>
      <c r="AN356" s="19">
        <v>0</v>
      </c>
      <c r="AO356" s="36">
        <v>100</v>
      </c>
      <c r="AP356" s="36">
        <v>100</v>
      </c>
      <c r="AQ356" s="41"/>
      <c r="AR356" s="19"/>
      <c r="AS356" s="19"/>
      <c r="AT356" s="19"/>
      <c r="AU356" s="40">
        <f t="shared" si="104"/>
        <v>241</v>
      </c>
      <c r="AV356" s="40">
        <f t="shared" si="107"/>
        <v>0</v>
      </c>
      <c r="AW356" s="40">
        <v>248</v>
      </c>
      <c r="AX356" s="40">
        <f t="shared" si="108"/>
        <v>41</v>
      </c>
      <c r="AY356" s="40">
        <f t="shared" si="109"/>
        <v>289</v>
      </c>
      <c r="AZ356" s="40">
        <f>AO356</f>
        <v>100</v>
      </c>
      <c r="BA356" s="40">
        <f t="shared" si="112"/>
        <v>100</v>
      </c>
      <c r="BB356" s="40">
        <f t="shared" si="110"/>
        <v>1194</v>
      </c>
      <c r="BC356" s="45"/>
      <c r="BD356" s="44"/>
      <c r="BE356" s="7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  <c r="EB356" s="15"/>
      <c r="EC356" s="15"/>
      <c r="ED356" s="15"/>
      <c r="EE356" s="15"/>
      <c r="EF356" s="15"/>
      <c r="EG356" s="15"/>
      <c r="EH356" s="15"/>
      <c r="EI356" s="15"/>
      <c r="EJ356" s="15"/>
      <c r="EK356" s="15"/>
      <c r="EL356" s="15"/>
      <c r="EM356" s="15"/>
      <c r="EN356" s="15"/>
      <c r="EO356" s="15"/>
      <c r="EP356" s="15"/>
      <c r="EQ356" s="15"/>
      <c r="ER356" s="15"/>
      <c r="ES356" s="15"/>
      <c r="ET356" s="15"/>
      <c r="EU356" s="15"/>
      <c r="EV356" s="15"/>
      <c r="EW356" s="15"/>
      <c r="EX356" s="15"/>
      <c r="EY356" s="15"/>
      <c r="EZ356" s="15"/>
      <c r="FA356" s="15"/>
      <c r="FB356" s="15"/>
      <c r="FC356" s="15"/>
      <c r="FD356" s="15"/>
      <c r="FE356" s="15"/>
      <c r="FF356" s="15"/>
      <c r="FG356" s="15"/>
      <c r="FH356" s="15"/>
      <c r="FI356" s="15"/>
      <c r="FJ356" s="15"/>
      <c r="FK356" s="15"/>
      <c r="FL356" s="15"/>
      <c r="FM356" s="15"/>
      <c r="FN356" s="15"/>
      <c r="FO356" s="15"/>
      <c r="FP356" s="15"/>
      <c r="FQ356" s="15"/>
      <c r="FR356" s="15"/>
      <c r="FS356" s="15"/>
      <c r="FT356" s="15"/>
      <c r="FU356" s="15"/>
      <c r="FV356" s="15"/>
      <c r="FW356" s="15"/>
      <c r="FX356" s="15"/>
      <c r="FY356" s="15"/>
      <c r="FZ356" s="15"/>
      <c r="GA356" s="15"/>
      <c r="GB356" s="15"/>
      <c r="GC356" s="15"/>
      <c r="GD356" s="15"/>
      <c r="GE356" s="15"/>
      <c r="GF356" s="15"/>
      <c r="GG356" s="15"/>
      <c r="GH356" s="15"/>
      <c r="GI356" s="15"/>
      <c r="GJ356" s="15"/>
      <c r="GK356" s="15"/>
      <c r="GL356" s="15"/>
      <c r="GM356" s="15"/>
      <c r="GN356" s="15"/>
      <c r="GO356" s="15"/>
      <c r="GP356" s="15"/>
      <c r="GQ356" s="15"/>
      <c r="GR356" s="15"/>
      <c r="GS356" s="15"/>
      <c r="GT356" s="15"/>
      <c r="GU356" s="15"/>
      <c r="GV356" s="15"/>
      <c r="GW356" s="15"/>
      <c r="GX356" s="15"/>
      <c r="GY356" s="15"/>
      <c r="GZ356" s="15"/>
      <c r="HA356" s="15"/>
      <c r="HB356" s="15"/>
      <c r="HC356" s="15"/>
      <c r="HD356" s="15"/>
      <c r="HE356" s="15"/>
      <c r="HF356" s="15"/>
      <c r="HG356" s="15"/>
      <c r="HH356" s="15"/>
      <c r="HI356" s="15"/>
      <c r="HJ356" s="15"/>
      <c r="HK356" s="15"/>
      <c r="HL356" s="15"/>
      <c r="HM356" s="15"/>
      <c r="HN356" s="15"/>
      <c r="HO356" s="15"/>
      <c r="HP356" s="15"/>
      <c r="HQ356" s="15"/>
      <c r="HR356" s="15"/>
      <c r="HS356" s="15"/>
      <c r="HT356" s="15"/>
      <c r="HU356" s="15"/>
      <c r="HV356" s="15"/>
      <c r="HW356" s="15"/>
      <c r="HX356" s="15"/>
      <c r="HY356" s="15"/>
      <c r="HZ356" s="15"/>
      <c r="IA356" s="15"/>
      <c r="IB356" s="15"/>
      <c r="IC356" s="15"/>
      <c r="ID356" s="15"/>
      <c r="IE356" s="15"/>
      <c r="IF356" s="15"/>
      <c r="IG356" s="15"/>
      <c r="IH356" s="15"/>
      <c r="II356" s="15"/>
      <c r="IJ356" s="15"/>
      <c r="IK356" s="15"/>
      <c r="IL356" s="15"/>
      <c r="IM356" s="15"/>
      <c r="IN356" s="15"/>
      <c r="IO356" s="15"/>
      <c r="IP356" s="15"/>
      <c r="IQ356" s="15"/>
      <c r="IR356" s="15"/>
      <c r="IS356" s="15"/>
      <c r="IT356" s="15"/>
      <c r="IU356" s="15"/>
      <c r="IV356" s="15"/>
      <c r="IW356" s="15"/>
      <c r="IX356" s="15"/>
    </row>
    <row r="357" ht="15.85" spans="1:258">
      <c r="A357" s="13">
        <v>188</v>
      </c>
      <c r="B357" s="19" t="s">
        <v>759</v>
      </c>
      <c r="C357" s="19" t="s">
        <v>81</v>
      </c>
      <c r="D357" s="19"/>
      <c r="E357" s="19"/>
      <c r="F357" s="19">
        <v>2</v>
      </c>
      <c r="G357" s="19">
        <v>2</v>
      </c>
      <c r="H357" s="19">
        <v>1.5</v>
      </c>
      <c r="I357" s="19">
        <v>2</v>
      </c>
      <c r="J357" s="19">
        <v>2</v>
      </c>
      <c r="K357" s="19">
        <v>2</v>
      </c>
      <c r="L357" s="19">
        <v>2</v>
      </c>
      <c r="M357" s="19">
        <v>2</v>
      </c>
      <c r="N357" s="19"/>
      <c r="O357" s="19">
        <v>2</v>
      </c>
      <c r="P357" s="19"/>
      <c r="Q357" s="19">
        <v>2</v>
      </c>
      <c r="R357" s="19">
        <v>2</v>
      </c>
      <c r="S357" s="19"/>
      <c r="T357" s="19"/>
      <c r="U357" s="19"/>
      <c r="V357" s="19"/>
      <c r="W357" s="19"/>
      <c r="X357" s="19">
        <v>2</v>
      </c>
      <c r="Y357" s="19">
        <v>2</v>
      </c>
      <c r="Z357" s="19">
        <v>2</v>
      </c>
      <c r="AA357" s="19">
        <v>2</v>
      </c>
      <c r="AB357" s="14">
        <v>1</v>
      </c>
      <c r="AC357" s="19">
        <v>1</v>
      </c>
      <c r="AD357" s="19">
        <v>1.5</v>
      </c>
      <c r="AE357" s="19">
        <v>2</v>
      </c>
      <c r="AF357" s="19">
        <v>2</v>
      </c>
      <c r="AG357" s="14">
        <v>2</v>
      </c>
      <c r="AH357" s="19">
        <v>2</v>
      </c>
      <c r="AI357" s="19">
        <v>2</v>
      </c>
      <c r="AJ357" s="19"/>
      <c r="AK357" s="14">
        <f t="shared" si="105"/>
        <v>43</v>
      </c>
      <c r="AL357" s="14">
        <v>35</v>
      </c>
      <c r="AM357" s="36">
        <f t="shared" si="106"/>
        <v>1505</v>
      </c>
      <c r="AN357" s="19">
        <v>0</v>
      </c>
      <c r="AO357" s="36">
        <v>100</v>
      </c>
      <c r="AP357" s="36">
        <v>100</v>
      </c>
      <c r="AQ357" s="41"/>
      <c r="AR357" s="19"/>
      <c r="AS357" s="19"/>
      <c r="AT357" s="19"/>
      <c r="AU357" s="40">
        <f t="shared" si="104"/>
        <v>243</v>
      </c>
      <c r="AV357" s="40">
        <f t="shared" si="107"/>
        <v>0</v>
      </c>
      <c r="AW357" s="40">
        <v>183.5</v>
      </c>
      <c r="AX357" s="40">
        <f t="shared" si="108"/>
        <v>43</v>
      </c>
      <c r="AY357" s="40">
        <f t="shared" si="109"/>
        <v>226.5</v>
      </c>
      <c r="AZ357" s="40">
        <f>AO357</f>
        <v>100</v>
      </c>
      <c r="BA357" s="40">
        <f t="shared" si="112"/>
        <v>100</v>
      </c>
      <c r="BB357" s="40">
        <f t="shared" si="110"/>
        <v>1262</v>
      </c>
      <c r="BC357" s="19"/>
      <c r="BD357" s="44"/>
      <c r="BE357" s="7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  <c r="EC357" s="15"/>
      <c r="ED357" s="15"/>
      <c r="EE357" s="15"/>
      <c r="EF357" s="15"/>
      <c r="EG357" s="15"/>
      <c r="EH357" s="15"/>
      <c r="EI357" s="15"/>
      <c r="EJ357" s="15"/>
      <c r="EK357" s="15"/>
      <c r="EL357" s="15"/>
      <c r="EM357" s="15"/>
      <c r="EN357" s="15"/>
      <c r="EO357" s="15"/>
      <c r="EP357" s="15"/>
      <c r="EQ357" s="15"/>
      <c r="ER357" s="15"/>
      <c r="ES357" s="15"/>
      <c r="ET357" s="15"/>
      <c r="EU357" s="15"/>
      <c r="EV357" s="15"/>
      <c r="EW357" s="15"/>
      <c r="EX357" s="15"/>
      <c r="EY357" s="15"/>
      <c r="EZ357" s="15"/>
      <c r="FA357" s="15"/>
      <c r="FB357" s="15"/>
      <c r="FC357" s="15"/>
      <c r="FD357" s="15"/>
      <c r="FE357" s="15"/>
      <c r="FF357" s="15"/>
      <c r="FG357" s="15"/>
      <c r="FH357" s="15"/>
      <c r="FI357" s="15"/>
      <c r="FJ357" s="15"/>
      <c r="FK357" s="15"/>
      <c r="FL357" s="15"/>
      <c r="FM357" s="15"/>
      <c r="FN357" s="15"/>
      <c r="FO357" s="15"/>
      <c r="FP357" s="15"/>
      <c r="FQ357" s="15"/>
      <c r="FR357" s="15"/>
      <c r="FS357" s="15"/>
      <c r="FT357" s="15"/>
      <c r="FU357" s="15"/>
      <c r="FV357" s="15"/>
      <c r="FW357" s="15"/>
      <c r="FX357" s="15"/>
      <c r="FY357" s="15"/>
      <c r="FZ357" s="15"/>
      <c r="GA357" s="15"/>
      <c r="GB357" s="15"/>
      <c r="GC357" s="15"/>
      <c r="GD357" s="15"/>
      <c r="GE357" s="15"/>
      <c r="GF357" s="15"/>
      <c r="GG357" s="15"/>
      <c r="GH357" s="15"/>
      <c r="GI357" s="15"/>
      <c r="GJ357" s="15"/>
      <c r="GK357" s="15"/>
      <c r="GL357" s="15"/>
      <c r="GM357" s="15"/>
      <c r="GN357" s="15"/>
      <c r="GO357" s="15"/>
      <c r="GP357" s="15"/>
      <c r="GQ357" s="15"/>
      <c r="GR357" s="15"/>
      <c r="GS357" s="15"/>
      <c r="GT357" s="15"/>
      <c r="GU357" s="15"/>
      <c r="GV357" s="15"/>
      <c r="GW357" s="15"/>
      <c r="GX357" s="15"/>
      <c r="GY357" s="15"/>
      <c r="GZ357" s="15"/>
      <c r="HA357" s="15"/>
      <c r="HB357" s="15"/>
      <c r="HC357" s="15"/>
      <c r="HD357" s="15"/>
      <c r="HE357" s="15"/>
      <c r="HF357" s="15"/>
      <c r="HG357" s="15"/>
      <c r="HH357" s="15"/>
      <c r="HI357" s="15"/>
      <c r="HJ357" s="15"/>
      <c r="HK357" s="15"/>
      <c r="HL357" s="15"/>
      <c r="HM357" s="15"/>
      <c r="HN357" s="15"/>
      <c r="HO357" s="15"/>
      <c r="HP357" s="15"/>
      <c r="HQ357" s="15"/>
      <c r="HR357" s="15"/>
      <c r="HS357" s="15"/>
      <c r="HT357" s="15"/>
      <c r="HU357" s="15"/>
      <c r="HV357" s="15"/>
      <c r="HW357" s="15"/>
      <c r="HX357" s="15"/>
      <c r="HY357" s="15"/>
      <c r="HZ357" s="15"/>
      <c r="IA357" s="15"/>
      <c r="IB357" s="15"/>
      <c r="IC357" s="15"/>
      <c r="ID357" s="15"/>
      <c r="IE357" s="15"/>
      <c r="IF357" s="15"/>
      <c r="IG357" s="15"/>
      <c r="IH357" s="15"/>
      <c r="II357" s="15"/>
      <c r="IJ357" s="15"/>
      <c r="IK357" s="15"/>
      <c r="IL357" s="15"/>
      <c r="IM357" s="15"/>
      <c r="IN357" s="15"/>
      <c r="IO357" s="15"/>
      <c r="IP357" s="15"/>
      <c r="IQ357" s="15"/>
      <c r="IR357" s="15"/>
      <c r="IS357" s="15"/>
      <c r="IT357" s="15"/>
      <c r="IU357" s="15"/>
      <c r="IV357" s="15"/>
      <c r="IW357" s="15"/>
      <c r="IX357" s="15"/>
    </row>
    <row r="358" ht="15.85" spans="1:258">
      <c r="A358" s="13">
        <v>189</v>
      </c>
      <c r="B358" s="21" t="s">
        <v>77</v>
      </c>
      <c r="C358" s="21" t="s">
        <v>81</v>
      </c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51"/>
      <c r="AC358" s="21"/>
      <c r="AD358" s="21"/>
      <c r="AE358" s="21"/>
      <c r="AF358" s="21"/>
      <c r="AG358" s="51"/>
      <c r="AH358" s="21"/>
      <c r="AI358" s="21"/>
      <c r="AJ358" s="21"/>
      <c r="AK358" s="51">
        <f t="shared" si="105"/>
        <v>0</v>
      </c>
      <c r="AL358" s="51">
        <v>35</v>
      </c>
      <c r="AM358" s="52">
        <f t="shared" si="106"/>
        <v>0</v>
      </c>
      <c r="AN358" s="21">
        <v>0</v>
      </c>
      <c r="AO358" s="52">
        <v>0</v>
      </c>
      <c r="AP358" s="52">
        <v>0</v>
      </c>
      <c r="AQ358" s="53"/>
      <c r="AR358" s="21"/>
      <c r="AS358" s="21"/>
      <c r="AT358" s="21"/>
      <c r="AU358" s="54">
        <f t="shared" si="104"/>
        <v>0</v>
      </c>
      <c r="AV358" s="54">
        <f t="shared" si="107"/>
        <v>0</v>
      </c>
      <c r="AW358" s="54">
        <v>234</v>
      </c>
      <c r="AX358" s="54">
        <f t="shared" si="108"/>
        <v>0</v>
      </c>
      <c r="AY358" s="54">
        <f t="shared" si="109"/>
        <v>234</v>
      </c>
      <c r="AZ358" s="54">
        <v>1000</v>
      </c>
      <c r="BA358" s="54">
        <f t="shared" si="112"/>
        <v>0</v>
      </c>
      <c r="BB358" s="54">
        <f t="shared" si="110"/>
        <v>0</v>
      </c>
      <c r="BC358" s="21"/>
      <c r="BD358" s="44"/>
      <c r="BE358" s="59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2"/>
      <c r="CP358" s="22"/>
      <c r="CQ358" s="22"/>
      <c r="CR358" s="22"/>
      <c r="CS358" s="22"/>
      <c r="CT358" s="22"/>
      <c r="CU358" s="22"/>
      <c r="CV358" s="22"/>
      <c r="CW358" s="22"/>
      <c r="CX358" s="22"/>
      <c r="CY358" s="22"/>
      <c r="CZ358" s="22"/>
      <c r="DA358" s="22"/>
      <c r="DB358" s="22"/>
      <c r="DC358" s="22"/>
      <c r="DD358" s="22"/>
      <c r="DE358" s="22"/>
      <c r="DF358" s="22"/>
      <c r="DG358" s="22"/>
      <c r="DH358" s="22"/>
      <c r="DI358" s="22"/>
      <c r="DJ358" s="22"/>
      <c r="DK358" s="22"/>
      <c r="DL358" s="22"/>
      <c r="DM358" s="22"/>
      <c r="DN358" s="22"/>
      <c r="DO358" s="22"/>
      <c r="DP358" s="22"/>
      <c r="DQ358" s="22"/>
      <c r="DR358" s="22"/>
      <c r="DS358" s="22"/>
      <c r="DT358" s="22"/>
      <c r="DU358" s="22"/>
      <c r="DV358" s="22"/>
      <c r="DW358" s="22"/>
      <c r="DX358" s="22"/>
      <c r="DY358" s="22"/>
      <c r="DZ358" s="22"/>
      <c r="EA358" s="22"/>
      <c r="EB358" s="22"/>
      <c r="EC358" s="22"/>
      <c r="ED358" s="22"/>
      <c r="EE358" s="22"/>
      <c r="EF358" s="22"/>
      <c r="EG358" s="22"/>
      <c r="EH358" s="22"/>
      <c r="EI358" s="22"/>
      <c r="EJ358" s="22"/>
      <c r="EK358" s="22"/>
      <c r="EL358" s="22"/>
      <c r="EM358" s="22"/>
      <c r="EN358" s="22"/>
      <c r="EO358" s="22"/>
      <c r="EP358" s="22"/>
      <c r="EQ358" s="22"/>
      <c r="ER358" s="22"/>
      <c r="ES358" s="22"/>
      <c r="ET358" s="22"/>
      <c r="EU358" s="22"/>
      <c r="EV358" s="22"/>
      <c r="EW358" s="22"/>
      <c r="EX358" s="22"/>
      <c r="EY358" s="22"/>
      <c r="EZ358" s="22"/>
      <c r="FA358" s="22"/>
      <c r="FB358" s="22"/>
      <c r="FC358" s="22"/>
      <c r="FD358" s="22"/>
      <c r="FE358" s="22"/>
      <c r="FF358" s="22"/>
      <c r="FG358" s="22"/>
      <c r="FH358" s="22"/>
      <c r="FI358" s="22"/>
      <c r="FJ358" s="22"/>
      <c r="FK358" s="22"/>
      <c r="FL358" s="22"/>
      <c r="FM358" s="22"/>
      <c r="FN358" s="22"/>
      <c r="FO358" s="22"/>
      <c r="FP358" s="22"/>
      <c r="FQ358" s="22"/>
      <c r="FR358" s="22"/>
      <c r="FS358" s="22"/>
      <c r="FT358" s="22"/>
      <c r="FU358" s="22"/>
      <c r="FV358" s="22"/>
      <c r="FW358" s="22"/>
      <c r="FX358" s="22"/>
      <c r="FY358" s="22"/>
      <c r="FZ358" s="22"/>
      <c r="GA358" s="22"/>
      <c r="GB358" s="22"/>
      <c r="GC358" s="22"/>
      <c r="GD358" s="22"/>
      <c r="GE358" s="22"/>
      <c r="GF358" s="22"/>
      <c r="GG358" s="22"/>
      <c r="GH358" s="22"/>
      <c r="GI358" s="22"/>
      <c r="GJ358" s="22"/>
      <c r="GK358" s="22"/>
      <c r="GL358" s="22"/>
      <c r="GM358" s="22"/>
      <c r="GN358" s="22"/>
      <c r="GO358" s="22"/>
      <c r="GP358" s="22"/>
      <c r="GQ358" s="22"/>
      <c r="GR358" s="22"/>
      <c r="GS358" s="22"/>
      <c r="GT358" s="22"/>
      <c r="GU358" s="22"/>
      <c r="GV358" s="22"/>
      <c r="GW358" s="22"/>
      <c r="GX358" s="22"/>
      <c r="GY358" s="22"/>
      <c r="GZ358" s="22"/>
      <c r="HA358" s="22"/>
      <c r="HB358" s="22"/>
      <c r="HC358" s="22"/>
      <c r="HD358" s="22"/>
      <c r="HE358" s="22"/>
      <c r="HF358" s="22"/>
      <c r="HG358" s="22"/>
      <c r="HH358" s="22"/>
      <c r="HI358" s="22"/>
      <c r="HJ358" s="22"/>
      <c r="HK358" s="22"/>
      <c r="HL358" s="22"/>
      <c r="HM358" s="22"/>
      <c r="HN358" s="22"/>
      <c r="HO358" s="22"/>
      <c r="HP358" s="22"/>
      <c r="HQ358" s="22"/>
      <c r="HR358" s="22"/>
      <c r="HS358" s="22"/>
      <c r="HT358" s="22"/>
      <c r="HU358" s="22"/>
      <c r="HV358" s="22"/>
      <c r="HW358" s="22"/>
      <c r="HX358" s="22"/>
      <c r="HY358" s="22"/>
      <c r="HZ358" s="22"/>
      <c r="IA358" s="22"/>
      <c r="IB358" s="22"/>
      <c r="IC358" s="22"/>
      <c r="ID358" s="22"/>
      <c r="IE358" s="22"/>
      <c r="IF358" s="22"/>
      <c r="IG358" s="22"/>
      <c r="IH358" s="22"/>
      <c r="II358" s="22"/>
      <c r="IJ358" s="22"/>
      <c r="IK358" s="22"/>
      <c r="IL358" s="22"/>
      <c r="IM358" s="22"/>
      <c r="IN358" s="22"/>
      <c r="IO358" s="22"/>
      <c r="IP358" s="22"/>
      <c r="IQ358" s="22"/>
      <c r="IR358" s="22"/>
      <c r="IS358" s="22"/>
      <c r="IT358" s="22"/>
      <c r="IU358" s="22"/>
      <c r="IV358" s="22"/>
      <c r="IW358" s="22"/>
      <c r="IX358" s="22"/>
    </row>
    <row r="359" ht="15.85" spans="1:258">
      <c r="A359" s="13">
        <v>190</v>
      </c>
      <c r="B359" s="19" t="s">
        <v>760</v>
      </c>
      <c r="C359" s="19" t="s">
        <v>81</v>
      </c>
      <c r="D359" s="19"/>
      <c r="E359" s="19"/>
      <c r="F359" s="19">
        <v>5.5</v>
      </c>
      <c r="G359" s="19">
        <v>3</v>
      </c>
      <c r="H359" s="19">
        <v>3.5</v>
      </c>
      <c r="I359" s="19">
        <v>3</v>
      </c>
      <c r="J359" s="19">
        <v>3.5</v>
      </c>
      <c r="K359" s="19">
        <v>3.5</v>
      </c>
      <c r="L359" s="19">
        <v>3</v>
      </c>
      <c r="M359" s="19">
        <v>3.5</v>
      </c>
      <c r="N359" s="19">
        <v>3</v>
      </c>
      <c r="O359" s="19">
        <v>3</v>
      </c>
      <c r="P359" s="19">
        <v>3</v>
      </c>
      <c r="Q359" s="19">
        <v>3</v>
      </c>
      <c r="R359" s="19">
        <v>3</v>
      </c>
      <c r="S359" s="19">
        <v>2.5</v>
      </c>
      <c r="T359" s="19">
        <v>3</v>
      </c>
      <c r="U359" s="19">
        <v>3</v>
      </c>
      <c r="V359" s="19">
        <v>3</v>
      </c>
      <c r="W359" s="19">
        <v>3</v>
      </c>
      <c r="X359" s="19">
        <v>3</v>
      </c>
      <c r="Y359" s="19">
        <v>3</v>
      </c>
      <c r="Z359" s="19">
        <v>3</v>
      </c>
      <c r="AA359" s="19">
        <v>3</v>
      </c>
      <c r="AB359" s="14">
        <v>3</v>
      </c>
      <c r="AC359" s="19">
        <v>3</v>
      </c>
      <c r="AD359" s="19">
        <v>3</v>
      </c>
      <c r="AE359" s="19">
        <v>3</v>
      </c>
      <c r="AF359" s="19">
        <v>3</v>
      </c>
      <c r="AG359" s="14">
        <v>3</v>
      </c>
      <c r="AH359" s="19">
        <v>3</v>
      </c>
      <c r="AI359" s="19">
        <v>3</v>
      </c>
      <c r="AJ359" s="19"/>
      <c r="AK359" s="14">
        <f t="shared" si="105"/>
        <v>94</v>
      </c>
      <c r="AL359" s="14">
        <v>35</v>
      </c>
      <c r="AM359" s="36">
        <f t="shared" si="106"/>
        <v>3290</v>
      </c>
      <c r="AN359" s="19">
        <v>0</v>
      </c>
      <c r="AO359" s="36">
        <v>100</v>
      </c>
      <c r="AP359" s="36">
        <v>100</v>
      </c>
      <c r="AQ359" s="41"/>
      <c r="AR359" s="19"/>
      <c r="AS359" s="19"/>
      <c r="AT359" s="19"/>
      <c r="AU359" s="40">
        <f t="shared" si="104"/>
        <v>294</v>
      </c>
      <c r="AV359" s="40">
        <f t="shared" si="107"/>
        <v>0</v>
      </c>
      <c r="AW359" s="40">
        <v>351</v>
      </c>
      <c r="AX359" s="40">
        <f t="shared" si="108"/>
        <v>94</v>
      </c>
      <c r="AY359" s="40">
        <f t="shared" si="109"/>
        <v>445</v>
      </c>
      <c r="AZ359" s="40">
        <f>AO359</f>
        <v>100</v>
      </c>
      <c r="BA359" s="40">
        <f t="shared" si="112"/>
        <v>100</v>
      </c>
      <c r="BB359" s="40">
        <f t="shared" si="110"/>
        <v>2996</v>
      </c>
      <c r="BC359" s="19"/>
      <c r="BD359" s="44"/>
      <c r="BE359" s="7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  <c r="EC359" s="15"/>
      <c r="ED359" s="15"/>
      <c r="EE359" s="15"/>
      <c r="EF359" s="15"/>
      <c r="EG359" s="15"/>
      <c r="EH359" s="15"/>
      <c r="EI359" s="15"/>
      <c r="EJ359" s="15"/>
      <c r="EK359" s="15"/>
      <c r="EL359" s="15"/>
      <c r="EM359" s="15"/>
      <c r="EN359" s="15"/>
      <c r="EO359" s="15"/>
      <c r="EP359" s="15"/>
      <c r="EQ359" s="15"/>
      <c r="ER359" s="15"/>
      <c r="ES359" s="15"/>
      <c r="ET359" s="15"/>
      <c r="EU359" s="15"/>
      <c r="EV359" s="15"/>
      <c r="EW359" s="15"/>
      <c r="EX359" s="15"/>
      <c r="EY359" s="15"/>
      <c r="EZ359" s="15"/>
      <c r="FA359" s="15"/>
      <c r="FB359" s="15"/>
      <c r="FC359" s="15"/>
      <c r="FD359" s="15"/>
      <c r="FE359" s="15"/>
      <c r="FF359" s="15"/>
      <c r="FG359" s="15"/>
      <c r="FH359" s="15"/>
      <c r="FI359" s="15"/>
      <c r="FJ359" s="15"/>
      <c r="FK359" s="15"/>
      <c r="FL359" s="15"/>
      <c r="FM359" s="15"/>
      <c r="FN359" s="15"/>
      <c r="FO359" s="15"/>
      <c r="FP359" s="15"/>
      <c r="FQ359" s="15"/>
      <c r="FR359" s="15"/>
      <c r="FS359" s="15"/>
      <c r="FT359" s="15"/>
      <c r="FU359" s="15"/>
      <c r="FV359" s="15"/>
      <c r="FW359" s="15"/>
      <c r="FX359" s="15"/>
      <c r="FY359" s="15"/>
      <c r="FZ359" s="15"/>
      <c r="GA359" s="15"/>
      <c r="GB359" s="15"/>
      <c r="GC359" s="15"/>
      <c r="GD359" s="15"/>
      <c r="GE359" s="15"/>
      <c r="GF359" s="15"/>
      <c r="GG359" s="15"/>
      <c r="GH359" s="15"/>
      <c r="GI359" s="15"/>
      <c r="GJ359" s="15"/>
      <c r="GK359" s="15"/>
      <c r="GL359" s="15"/>
      <c r="GM359" s="15"/>
      <c r="GN359" s="15"/>
      <c r="GO359" s="15"/>
      <c r="GP359" s="15"/>
      <c r="GQ359" s="15"/>
      <c r="GR359" s="15"/>
      <c r="GS359" s="15"/>
      <c r="GT359" s="15"/>
      <c r="GU359" s="15"/>
      <c r="GV359" s="15"/>
      <c r="GW359" s="15"/>
      <c r="GX359" s="15"/>
      <c r="GY359" s="15"/>
      <c r="GZ359" s="15"/>
      <c r="HA359" s="15"/>
      <c r="HB359" s="15"/>
      <c r="HC359" s="15"/>
      <c r="HD359" s="15"/>
      <c r="HE359" s="15"/>
      <c r="HF359" s="15"/>
      <c r="HG359" s="15"/>
      <c r="HH359" s="15"/>
      <c r="HI359" s="15"/>
      <c r="HJ359" s="15"/>
      <c r="HK359" s="15"/>
      <c r="HL359" s="15"/>
      <c r="HM359" s="15"/>
      <c r="HN359" s="15"/>
      <c r="HO359" s="15"/>
      <c r="HP359" s="15"/>
      <c r="HQ359" s="15"/>
      <c r="HR359" s="15"/>
      <c r="HS359" s="15"/>
      <c r="HT359" s="15"/>
      <c r="HU359" s="15"/>
      <c r="HV359" s="15"/>
      <c r="HW359" s="15"/>
      <c r="HX359" s="15"/>
      <c r="HY359" s="15"/>
      <c r="HZ359" s="15"/>
      <c r="IA359" s="15"/>
      <c r="IB359" s="15"/>
      <c r="IC359" s="15"/>
      <c r="ID359" s="15"/>
      <c r="IE359" s="15"/>
      <c r="IF359" s="15"/>
      <c r="IG359" s="15"/>
      <c r="IH359" s="15"/>
      <c r="II359" s="15"/>
      <c r="IJ359" s="15"/>
      <c r="IK359" s="15"/>
      <c r="IL359" s="15"/>
      <c r="IM359" s="15"/>
      <c r="IN359" s="15"/>
      <c r="IO359" s="15"/>
      <c r="IP359" s="15"/>
      <c r="IQ359" s="15"/>
      <c r="IR359" s="15"/>
      <c r="IS359" s="15"/>
      <c r="IT359" s="15"/>
      <c r="IU359" s="15"/>
      <c r="IV359" s="15"/>
      <c r="IW359" s="15"/>
      <c r="IX359" s="15"/>
    </row>
    <row r="360" ht="15.85" spans="1:258">
      <c r="A360" s="13">
        <v>192</v>
      </c>
      <c r="B360" s="19" t="s">
        <v>163</v>
      </c>
      <c r="C360" s="19" t="s">
        <v>81</v>
      </c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4"/>
      <c r="AC360" s="19"/>
      <c r="AD360" s="19"/>
      <c r="AE360" s="19"/>
      <c r="AF360" s="19"/>
      <c r="AG360" s="14"/>
      <c r="AH360" s="19"/>
      <c r="AI360" s="19"/>
      <c r="AJ360" s="19"/>
      <c r="AK360" s="14">
        <f t="shared" si="105"/>
        <v>0</v>
      </c>
      <c r="AL360" s="14">
        <v>35</v>
      </c>
      <c r="AM360" s="36">
        <f t="shared" si="106"/>
        <v>0</v>
      </c>
      <c r="AN360" s="19">
        <v>0</v>
      </c>
      <c r="AO360" s="36">
        <v>0</v>
      </c>
      <c r="AP360" s="36">
        <v>0</v>
      </c>
      <c r="AQ360" s="41"/>
      <c r="AR360" s="19"/>
      <c r="AS360" s="19"/>
      <c r="AT360" s="19"/>
      <c r="AU360" s="40">
        <f t="shared" si="104"/>
        <v>0</v>
      </c>
      <c r="AV360" s="40">
        <f t="shared" si="107"/>
        <v>0</v>
      </c>
      <c r="AW360" s="40">
        <v>251.5</v>
      </c>
      <c r="AX360" s="40">
        <f t="shared" si="108"/>
        <v>0</v>
      </c>
      <c r="AY360" s="40">
        <f t="shared" si="109"/>
        <v>251.5</v>
      </c>
      <c r="AZ360" s="40">
        <v>1000</v>
      </c>
      <c r="BA360" s="40">
        <f t="shared" si="112"/>
        <v>0</v>
      </c>
      <c r="BB360" s="40">
        <f t="shared" si="110"/>
        <v>0</v>
      </c>
      <c r="BC360" s="19"/>
      <c r="BD360" s="44"/>
      <c r="BE360" s="7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  <c r="EB360" s="15"/>
      <c r="EC360" s="15"/>
      <c r="ED360" s="15"/>
      <c r="EE360" s="15"/>
      <c r="EF360" s="15"/>
      <c r="EG360" s="15"/>
      <c r="EH360" s="15"/>
      <c r="EI360" s="15"/>
      <c r="EJ360" s="15"/>
      <c r="EK360" s="15"/>
      <c r="EL360" s="15"/>
      <c r="EM360" s="15"/>
      <c r="EN360" s="15"/>
      <c r="EO360" s="15"/>
      <c r="EP360" s="15"/>
      <c r="EQ360" s="15"/>
      <c r="ER360" s="15"/>
      <c r="ES360" s="15"/>
      <c r="ET360" s="15"/>
      <c r="EU360" s="15"/>
      <c r="EV360" s="15"/>
      <c r="EW360" s="15"/>
      <c r="EX360" s="15"/>
      <c r="EY360" s="15"/>
      <c r="EZ360" s="15"/>
      <c r="FA360" s="15"/>
      <c r="FB360" s="15"/>
      <c r="FC360" s="15"/>
      <c r="FD360" s="15"/>
      <c r="FE360" s="15"/>
      <c r="FF360" s="15"/>
      <c r="FG360" s="15"/>
      <c r="FH360" s="15"/>
      <c r="FI360" s="15"/>
      <c r="FJ360" s="15"/>
      <c r="FK360" s="15"/>
      <c r="FL360" s="15"/>
      <c r="FM360" s="15"/>
      <c r="FN360" s="15"/>
      <c r="FO360" s="15"/>
      <c r="FP360" s="15"/>
      <c r="FQ360" s="15"/>
      <c r="FR360" s="15"/>
      <c r="FS360" s="15"/>
      <c r="FT360" s="15"/>
      <c r="FU360" s="15"/>
      <c r="FV360" s="15"/>
      <c r="FW360" s="15"/>
      <c r="FX360" s="15"/>
      <c r="FY360" s="15"/>
      <c r="FZ360" s="15"/>
      <c r="GA360" s="15"/>
      <c r="GB360" s="15"/>
      <c r="GC360" s="15"/>
      <c r="GD360" s="15"/>
      <c r="GE360" s="15"/>
      <c r="GF360" s="15"/>
      <c r="GG360" s="15"/>
      <c r="GH360" s="15"/>
      <c r="GI360" s="15"/>
      <c r="GJ360" s="15"/>
      <c r="GK360" s="15"/>
      <c r="GL360" s="15"/>
      <c r="GM360" s="15"/>
      <c r="GN360" s="15"/>
      <c r="GO360" s="15"/>
      <c r="GP360" s="15"/>
      <c r="GQ360" s="15"/>
      <c r="GR360" s="15"/>
      <c r="GS360" s="15"/>
      <c r="GT360" s="15"/>
      <c r="GU360" s="15"/>
      <c r="GV360" s="15"/>
      <c r="GW360" s="15"/>
      <c r="GX360" s="15"/>
      <c r="GY360" s="15"/>
      <c r="GZ360" s="15"/>
      <c r="HA360" s="15"/>
      <c r="HB360" s="15"/>
      <c r="HC360" s="15"/>
      <c r="HD360" s="15"/>
      <c r="HE360" s="15"/>
      <c r="HF360" s="15"/>
      <c r="HG360" s="15"/>
      <c r="HH360" s="15"/>
      <c r="HI360" s="15"/>
      <c r="HJ360" s="15"/>
      <c r="HK360" s="15"/>
      <c r="HL360" s="15"/>
      <c r="HM360" s="15"/>
      <c r="HN360" s="15"/>
      <c r="HO360" s="15"/>
      <c r="HP360" s="15"/>
      <c r="HQ360" s="15"/>
      <c r="HR360" s="15"/>
      <c r="HS360" s="15"/>
      <c r="HT360" s="15"/>
      <c r="HU360" s="15"/>
      <c r="HV360" s="15"/>
      <c r="HW360" s="15"/>
      <c r="HX360" s="15"/>
      <c r="HY360" s="15"/>
      <c r="HZ360" s="15"/>
      <c r="IA360" s="15"/>
      <c r="IB360" s="15"/>
      <c r="IC360" s="15"/>
      <c r="ID360" s="15"/>
      <c r="IE360" s="15"/>
      <c r="IF360" s="15"/>
      <c r="IG360" s="15"/>
      <c r="IH360" s="15"/>
      <c r="II360" s="15"/>
      <c r="IJ360" s="15"/>
      <c r="IK360" s="15"/>
      <c r="IL360" s="15"/>
      <c r="IM360" s="15"/>
      <c r="IN360" s="15"/>
      <c r="IO360" s="15"/>
      <c r="IP360" s="15"/>
      <c r="IQ360" s="15"/>
      <c r="IR360" s="15"/>
      <c r="IS360" s="15"/>
      <c r="IT360" s="15"/>
      <c r="IU360" s="15"/>
      <c r="IV360" s="15"/>
      <c r="IW360" s="15"/>
      <c r="IX360" s="15"/>
    </row>
    <row r="361" ht="15.85" spans="1:258">
      <c r="A361" s="13">
        <v>193</v>
      </c>
      <c r="B361" s="19" t="s">
        <v>725</v>
      </c>
      <c r="C361" s="19" t="s">
        <v>81</v>
      </c>
      <c r="D361" s="19"/>
      <c r="E361" s="19">
        <v>791606290</v>
      </c>
      <c r="F361" s="19">
        <v>5.5</v>
      </c>
      <c r="G361" s="19">
        <v>5</v>
      </c>
      <c r="H361" s="19">
        <v>4</v>
      </c>
      <c r="I361" s="19">
        <v>3</v>
      </c>
      <c r="J361" s="19">
        <v>4</v>
      </c>
      <c r="K361" s="19">
        <v>4</v>
      </c>
      <c r="L361" s="19">
        <v>3</v>
      </c>
      <c r="M361" s="19">
        <v>3.5</v>
      </c>
      <c r="N361" s="19">
        <v>4</v>
      </c>
      <c r="O361" s="19">
        <v>5</v>
      </c>
      <c r="P361" s="19">
        <v>5</v>
      </c>
      <c r="Q361" s="19">
        <v>4</v>
      </c>
      <c r="R361" s="19">
        <v>4</v>
      </c>
      <c r="S361" s="19">
        <v>4</v>
      </c>
      <c r="T361" s="19">
        <v>3</v>
      </c>
      <c r="U361" s="19">
        <v>3.5</v>
      </c>
      <c r="V361" s="19">
        <v>4.5</v>
      </c>
      <c r="W361" s="19">
        <v>4</v>
      </c>
      <c r="X361" s="19">
        <v>3</v>
      </c>
      <c r="Y361" s="19">
        <v>5</v>
      </c>
      <c r="Z361" s="19">
        <v>3</v>
      </c>
      <c r="AA361" s="19">
        <v>4</v>
      </c>
      <c r="AB361" s="14">
        <v>3</v>
      </c>
      <c r="AC361" s="19">
        <v>7</v>
      </c>
      <c r="AD361" s="19">
        <v>7.5</v>
      </c>
      <c r="AE361" s="19">
        <v>9</v>
      </c>
      <c r="AF361" s="19">
        <v>8.5</v>
      </c>
      <c r="AG361" s="14">
        <v>6</v>
      </c>
      <c r="AH361" s="19">
        <v>8</v>
      </c>
      <c r="AI361" s="19">
        <v>8.5</v>
      </c>
      <c r="AJ361" s="19"/>
      <c r="AK361" s="14">
        <f t="shared" si="105"/>
        <v>145.5</v>
      </c>
      <c r="AL361" s="14">
        <v>35</v>
      </c>
      <c r="AM361" s="36">
        <f t="shared" si="106"/>
        <v>5092.5</v>
      </c>
      <c r="AN361" s="19">
        <v>464.5</v>
      </c>
      <c r="AO361" s="36">
        <v>0</v>
      </c>
      <c r="AP361" s="36">
        <v>100</v>
      </c>
      <c r="AQ361" s="41">
        <v>464.5</v>
      </c>
      <c r="AR361" s="19"/>
      <c r="AS361" s="19"/>
      <c r="AT361" s="19"/>
      <c r="AU361" s="40">
        <f t="shared" si="104"/>
        <v>710</v>
      </c>
      <c r="AV361" s="40">
        <f t="shared" si="107"/>
        <v>0</v>
      </c>
      <c r="AW361" s="40">
        <v>89.5</v>
      </c>
      <c r="AX361" s="40">
        <f t="shared" si="108"/>
        <v>145.5</v>
      </c>
      <c r="AY361" s="40">
        <f t="shared" si="109"/>
        <v>235</v>
      </c>
      <c r="AZ361" s="40">
        <v>1000</v>
      </c>
      <c r="BA361" s="40">
        <v>4100</v>
      </c>
      <c r="BB361" s="40">
        <f t="shared" si="110"/>
        <v>4382.5</v>
      </c>
      <c r="BC361" s="19"/>
      <c r="BD361" s="44"/>
      <c r="BE361" s="7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  <c r="EB361" s="15"/>
      <c r="EC361" s="15"/>
      <c r="ED361" s="15"/>
      <c r="EE361" s="15"/>
      <c r="EF361" s="15"/>
      <c r="EG361" s="15"/>
      <c r="EH361" s="15"/>
      <c r="EI361" s="15"/>
      <c r="EJ361" s="15"/>
      <c r="EK361" s="15"/>
      <c r="EL361" s="15"/>
      <c r="EM361" s="15"/>
      <c r="EN361" s="15"/>
      <c r="EO361" s="15"/>
      <c r="EP361" s="15"/>
      <c r="EQ361" s="15"/>
      <c r="ER361" s="15"/>
      <c r="ES361" s="15"/>
      <c r="ET361" s="15"/>
      <c r="EU361" s="15"/>
      <c r="EV361" s="15"/>
      <c r="EW361" s="15"/>
      <c r="EX361" s="15"/>
      <c r="EY361" s="15"/>
      <c r="EZ361" s="15"/>
      <c r="FA361" s="15"/>
      <c r="FB361" s="15"/>
      <c r="FC361" s="15"/>
      <c r="FD361" s="15"/>
      <c r="FE361" s="15"/>
      <c r="FF361" s="15"/>
      <c r="FG361" s="15"/>
      <c r="FH361" s="15"/>
      <c r="FI361" s="15"/>
      <c r="FJ361" s="15"/>
      <c r="FK361" s="15"/>
      <c r="FL361" s="15"/>
      <c r="FM361" s="15"/>
      <c r="FN361" s="15"/>
      <c r="FO361" s="15"/>
      <c r="FP361" s="15"/>
      <c r="FQ361" s="15"/>
      <c r="FR361" s="15"/>
      <c r="FS361" s="15"/>
      <c r="FT361" s="15"/>
      <c r="FU361" s="15"/>
      <c r="FV361" s="15"/>
      <c r="FW361" s="15"/>
      <c r="FX361" s="15"/>
      <c r="FY361" s="15"/>
      <c r="FZ361" s="15"/>
      <c r="GA361" s="15"/>
      <c r="GB361" s="15"/>
      <c r="GC361" s="15"/>
      <c r="GD361" s="15"/>
      <c r="GE361" s="15"/>
      <c r="GF361" s="15"/>
      <c r="GG361" s="15"/>
      <c r="GH361" s="15"/>
      <c r="GI361" s="15"/>
      <c r="GJ361" s="15"/>
      <c r="GK361" s="15"/>
      <c r="GL361" s="15"/>
      <c r="GM361" s="15"/>
      <c r="GN361" s="15"/>
      <c r="GO361" s="15"/>
      <c r="GP361" s="15"/>
      <c r="GQ361" s="15"/>
      <c r="GR361" s="15"/>
      <c r="GS361" s="15"/>
      <c r="GT361" s="15"/>
      <c r="GU361" s="15"/>
      <c r="GV361" s="15"/>
      <c r="GW361" s="15"/>
      <c r="GX361" s="15"/>
      <c r="GY361" s="15"/>
      <c r="GZ361" s="15"/>
      <c r="HA361" s="15"/>
      <c r="HB361" s="15"/>
      <c r="HC361" s="15"/>
      <c r="HD361" s="15"/>
      <c r="HE361" s="15"/>
      <c r="HF361" s="15"/>
      <c r="HG361" s="15"/>
      <c r="HH361" s="15"/>
      <c r="HI361" s="15"/>
      <c r="HJ361" s="15"/>
      <c r="HK361" s="15"/>
      <c r="HL361" s="15"/>
      <c r="HM361" s="15"/>
      <c r="HN361" s="15"/>
      <c r="HO361" s="15"/>
      <c r="HP361" s="15"/>
      <c r="HQ361" s="15"/>
      <c r="HR361" s="15"/>
      <c r="HS361" s="15"/>
      <c r="HT361" s="15"/>
      <c r="HU361" s="15"/>
      <c r="HV361" s="15"/>
      <c r="HW361" s="15"/>
      <c r="HX361" s="15"/>
      <c r="HY361" s="15"/>
      <c r="HZ361" s="15"/>
      <c r="IA361" s="15"/>
      <c r="IB361" s="15"/>
      <c r="IC361" s="15"/>
      <c r="ID361" s="15"/>
      <c r="IE361" s="15"/>
      <c r="IF361" s="15"/>
      <c r="IG361" s="15"/>
      <c r="IH361" s="15"/>
      <c r="II361" s="15"/>
      <c r="IJ361" s="15"/>
      <c r="IK361" s="15"/>
      <c r="IL361" s="15"/>
      <c r="IM361" s="15"/>
      <c r="IN361" s="15"/>
      <c r="IO361" s="15"/>
      <c r="IP361" s="15"/>
      <c r="IQ361" s="15"/>
      <c r="IR361" s="15"/>
      <c r="IS361" s="15"/>
      <c r="IT361" s="15"/>
      <c r="IU361" s="15"/>
      <c r="IV361" s="15"/>
      <c r="IW361" s="15"/>
      <c r="IX361" s="15"/>
    </row>
    <row r="362" ht="15.85" spans="1:258">
      <c r="A362" s="13">
        <v>195</v>
      </c>
      <c r="B362" s="19" t="s">
        <v>187</v>
      </c>
      <c r="C362" s="19" t="s">
        <v>81</v>
      </c>
      <c r="D362" s="19"/>
      <c r="E362" s="19"/>
      <c r="F362" s="19">
        <v>2</v>
      </c>
      <c r="G362" s="19">
        <v>2.5</v>
      </c>
      <c r="H362" s="19">
        <v>2.5</v>
      </c>
      <c r="I362" s="19">
        <v>2.5</v>
      </c>
      <c r="J362" s="19">
        <v>2.5</v>
      </c>
      <c r="K362" s="19">
        <v>2.5</v>
      </c>
      <c r="L362" s="19">
        <v>2.5</v>
      </c>
      <c r="M362" s="19">
        <v>2</v>
      </c>
      <c r="N362" s="19">
        <v>2</v>
      </c>
      <c r="O362" s="19">
        <v>2</v>
      </c>
      <c r="P362" s="19">
        <v>2.5</v>
      </c>
      <c r="Q362" s="19">
        <v>2.5</v>
      </c>
      <c r="R362" s="19">
        <v>2.5</v>
      </c>
      <c r="S362" s="19">
        <v>2</v>
      </c>
      <c r="T362" s="19">
        <v>2.5</v>
      </c>
      <c r="U362" s="19">
        <v>2.5</v>
      </c>
      <c r="V362" s="19">
        <v>2.5</v>
      </c>
      <c r="W362" s="19">
        <v>2.5</v>
      </c>
      <c r="X362" s="19">
        <v>2.5</v>
      </c>
      <c r="Y362" s="19">
        <v>2.5</v>
      </c>
      <c r="Z362" s="19">
        <v>2.5</v>
      </c>
      <c r="AA362" s="19">
        <v>2.5</v>
      </c>
      <c r="AB362" s="14">
        <v>3</v>
      </c>
      <c r="AC362" s="19">
        <v>2.5</v>
      </c>
      <c r="AD362" s="19">
        <v>2.5</v>
      </c>
      <c r="AE362" s="19">
        <v>2.5</v>
      </c>
      <c r="AF362" s="19">
        <v>2.5</v>
      </c>
      <c r="AG362" s="14">
        <v>2.5</v>
      </c>
      <c r="AH362" s="19">
        <v>2.5</v>
      </c>
      <c r="AI362" s="19">
        <v>2.5</v>
      </c>
      <c r="AJ362" s="19"/>
      <c r="AK362" s="14">
        <f t="shared" si="105"/>
        <v>73</v>
      </c>
      <c r="AL362" s="14">
        <v>35</v>
      </c>
      <c r="AM362" s="36">
        <f t="shared" si="106"/>
        <v>2555</v>
      </c>
      <c r="AN362" s="19">
        <v>0</v>
      </c>
      <c r="AO362" s="36">
        <v>100</v>
      </c>
      <c r="AP362" s="36">
        <v>100</v>
      </c>
      <c r="AQ362" s="41"/>
      <c r="AR362" s="19"/>
      <c r="AS362" s="19"/>
      <c r="AT362" s="19"/>
      <c r="AU362" s="40">
        <f t="shared" si="104"/>
        <v>273</v>
      </c>
      <c r="AV362" s="40">
        <f t="shared" si="107"/>
        <v>0</v>
      </c>
      <c r="AW362" s="40">
        <v>253.5</v>
      </c>
      <c r="AX362" s="40">
        <f t="shared" ref="AX362:AX393" si="115">AK362</f>
        <v>73</v>
      </c>
      <c r="AY362" s="40">
        <f t="shared" si="109"/>
        <v>326.5</v>
      </c>
      <c r="AZ362" s="40">
        <f>AO362</f>
        <v>100</v>
      </c>
      <c r="BA362" s="40">
        <f>AP362</f>
        <v>100</v>
      </c>
      <c r="BB362" s="40">
        <f t="shared" si="110"/>
        <v>2282</v>
      </c>
      <c r="BC362" s="19"/>
      <c r="BD362" s="44"/>
      <c r="BE362" s="7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15"/>
      <c r="FU362" s="15"/>
      <c r="FV362" s="15"/>
      <c r="FW362" s="15"/>
      <c r="FX362" s="15"/>
      <c r="FY362" s="15"/>
      <c r="FZ362" s="15"/>
      <c r="GA362" s="15"/>
      <c r="GB362" s="15"/>
      <c r="GC362" s="15"/>
      <c r="GD362" s="15"/>
      <c r="GE362" s="15"/>
      <c r="GF362" s="15"/>
      <c r="GG362" s="15"/>
      <c r="GH362" s="15"/>
      <c r="GI362" s="15"/>
      <c r="GJ362" s="15"/>
      <c r="GK362" s="15"/>
      <c r="GL362" s="15"/>
      <c r="GM362" s="15"/>
      <c r="GN362" s="15"/>
      <c r="GO362" s="15"/>
      <c r="GP362" s="15"/>
      <c r="GQ362" s="15"/>
      <c r="GR362" s="15"/>
      <c r="GS362" s="15"/>
      <c r="GT362" s="15"/>
      <c r="GU362" s="15"/>
      <c r="GV362" s="15"/>
      <c r="GW362" s="15"/>
      <c r="GX362" s="15"/>
      <c r="GY362" s="15"/>
      <c r="GZ362" s="15"/>
      <c r="HA362" s="15"/>
      <c r="HB362" s="15"/>
      <c r="HC362" s="15"/>
      <c r="HD362" s="15"/>
      <c r="HE362" s="15"/>
      <c r="HF362" s="15"/>
      <c r="HG362" s="15"/>
      <c r="HH362" s="15"/>
      <c r="HI362" s="15"/>
      <c r="HJ362" s="15"/>
      <c r="HK362" s="15"/>
      <c r="HL362" s="15"/>
      <c r="HM362" s="15"/>
      <c r="HN362" s="15"/>
      <c r="HO362" s="15"/>
      <c r="HP362" s="15"/>
      <c r="HQ362" s="15"/>
      <c r="HR362" s="15"/>
      <c r="HS362" s="15"/>
      <c r="HT362" s="15"/>
      <c r="HU362" s="15"/>
      <c r="HV362" s="15"/>
      <c r="HW362" s="15"/>
      <c r="HX362" s="15"/>
      <c r="HY362" s="15"/>
      <c r="HZ362" s="15"/>
      <c r="IA362" s="15"/>
      <c r="IB362" s="15"/>
      <c r="IC362" s="15"/>
      <c r="ID362" s="15"/>
      <c r="IE362" s="15"/>
      <c r="IF362" s="15"/>
      <c r="IG362" s="15"/>
      <c r="IH362" s="15"/>
      <c r="II362" s="15"/>
      <c r="IJ362" s="15"/>
      <c r="IK362" s="15"/>
      <c r="IL362" s="15"/>
      <c r="IM362" s="15"/>
      <c r="IN362" s="15"/>
      <c r="IO362" s="15"/>
      <c r="IP362" s="15"/>
      <c r="IQ362" s="15"/>
      <c r="IR362" s="15"/>
      <c r="IS362" s="15"/>
      <c r="IT362" s="15"/>
      <c r="IU362" s="15"/>
      <c r="IV362" s="15"/>
      <c r="IW362" s="15"/>
      <c r="IX362" s="15"/>
    </row>
    <row r="363" ht="15.85" spans="1:258">
      <c r="A363" s="13">
        <v>196</v>
      </c>
      <c r="B363" s="19" t="s">
        <v>761</v>
      </c>
      <c r="C363" s="19" t="s">
        <v>81</v>
      </c>
      <c r="D363" s="19"/>
      <c r="E363" s="19"/>
      <c r="F363" s="19">
        <v>2.5</v>
      </c>
      <c r="G363" s="19">
        <v>2.5</v>
      </c>
      <c r="H363" s="19">
        <v>2.5</v>
      </c>
      <c r="I363" s="19">
        <v>2.5</v>
      </c>
      <c r="J363" s="19">
        <v>2.5</v>
      </c>
      <c r="K363" s="19">
        <v>2</v>
      </c>
      <c r="L363" s="19">
        <v>2</v>
      </c>
      <c r="M363" s="19">
        <v>1.5</v>
      </c>
      <c r="N363" s="19">
        <v>1.5</v>
      </c>
      <c r="O363" s="19">
        <v>2</v>
      </c>
      <c r="P363" s="19">
        <v>1.5</v>
      </c>
      <c r="Q363" s="19">
        <v>2</v>
      </c>
      <c r="R363" s="19">
        <v>2</v>
      </c>
      <c r="S363" s="19">
        <v>2.5</v>
      </c>
      <c r="T363" s="19">
        <v>2.5</v>
      </c>
      <c r="U363" s="19">
        <v>2</v>
      </c>
      <c r="V363" s="19">
        <v>2.5</v>
      </c>
      <c r="W363" s="19">
        <v>2.5</v>
      </c>
      <c r="X363" s="19">
        <v>2.5</v>
      </c>
      <c r="Y363" s="19">
        <v>2</v>
      </c>
      <c r="Z363" s="19">
        <v>2.5</v>
      </c>
      <c r="AA363" s="19">
        <v>2.5</v>
      </c>
      <c r="AB363" s="14">
        <v>2.5</v>
      </c>
      <c r="AC363" s="19">
        <v>2</v>
      </c>
      <c r="AD363" s="19">
        <v>2</v>
      </c>
      <c r="AE363" s="19"/>
      <c r="AF363" s="19">
        <v>1.5</v>
      </c>
      <c r="AG363" s="14">
        <v>2</v>
      </c>
      <c r="AH363" s="19">
        <v>2</v>
      </c>
      <c r="AI363" s="19">
        <v>2</v>
      </c>
      <c r="AJ363" s="19"/>
      <c r="AK363" s="14">
        <f t="shared" si="105"/>
        <v>62.5</v>
      </c>
      <c r="AL363" s="14">
        <v>35</v>
      </c>
      <c r="AM363" s="36">
        <f t="shared" si="106"/>
        <v>2187.5</v>
      </c>
      <c r="AN363" s="19">
        <v>0</v>
      </c>
      <c r="AO363" s="36">
        <v>100</v>
      </c>
      <c r="AP363" s="36">
        <v>100</v>
      </c>
      <c r="AQ363" s="41"/>
      <c r="AR363" s="19"/>
      <c r="AS363" s="19"/>
      <c r="AT363" s="19"/>
      <c r="AU363" s="40">
        <f t="shared" si="104"/>
        <v>262.5</v>
      </c>
      <c r="AV363" s="40">
        <f t="shared" si="107"/>
        <v>0</v>
      </c>
      <c r="AW363" s="40">
        <v>238</v>
      </c>
      <c r="AX363" s="40">
        <f t="shared" si="115"/>
        <v>62.5</v>
      </c>
      <c r="AY363" s="40">
        <f t="shared" si="109"/>
        <v>300.5</v>
      </c>
      <c r="AZ363" s="40">
        <v>300</v>
      </c>
      <c r="BA363" s="40">
        <f t="shared" ref="BA363:BA384" si="116">AP363</f>
        <v>100</v>
      </c>
      <c r="BB363" s="40">
        <f t="shared" si="110"/>
        <v>1925</v>
      </c>
      <c r="BC363" s="19"/>
      <c r="BD363" s="44"/>
      <c r="BE363" s="7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  <c r="EC363" s="15"/>
      <c r="ED363" s="15"/>
      <c r="EE363" s="15"/>
      <c r="EF363" s="15"/>
      <c r="EG363" s="15"/>
      <c r="EH363" s="15"/>
      <c r="EI363" s="15"/>
      <c r="EJ363" s="15"/>
      <c r="EK363" s="15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5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/>
      <c r="FN363" s="15"/>
      <c r="FO363" s="15"/>
      <c r="FP363" s="15"/>
      <c r="FQ363" s="15"/>
      <c r="FR363" s="15"/>
      <c r="FS363" s="15"/>
      <c r="FT363" s="15"/>
      <c r="FU363" s="15"/>
      <c r="FV363" s="15"/>
      <c r="FW363" s="15"/>
      <c r="FX363" s="15"/>
      <c r="FY363" s="15"/>
      <c r="FZ363" s="15"/>
      <c r="GA363" s="15"/>
      <c r="GB363" s="15"/>
      <c r="GC363" s="15"/>
      <c r="GD363" s="15"/>
      <c r="GE363" s="15"/>
      <c r="GF363" s="15"/>
      <c r="GG363" s="15"/>
      <c r="GH363" s="15"/>
      <c r="GI363" s="15"/>
      <c r="GJ363" s="15"/>
      <c r="GK363" s="15"/>
      <c r="GL363" s="15"/>
      <c r="GM363" s="15"/>
      <c r="GN363" s="15"/>
      <c r="GO363" s="15"/>
      <c r="GP363" s="15"/>
      <c r="GQ363" s="15"/>
      <c r="GR363" s="15"/>
      <c r="GS363" s="15"/>
      <c r="GT363" s="15"/>
      <c r="GU363" s="15"/>
      <c r="GV363" s="15"/>
      <c r="GW363" s="15"/>
      <c r="GX363" s="15"/>
      <c r="GY363" s="15"/>
      <c r="GZ363" s="15"/>
      <c r="HA363" s="15"/>
      <c r="HB363" s="15"/>
      <c r="HC363" s="15"/>
      <c r="HD363" s="15"/>
      <c r="HE363" s="15"/>
      <c r="HF363" s="15"/>
      <c r="HG363" s="15"/>
      <c r="HH363" s="15"/>
      <c r="HI363" s="15"/>
      <c r="HJ363" s="15"/>
      <c r="HK363" s="15"/>
      <c r="HL363" s="15"/>
      <c r="HM363" s="15"/>
      <c r="HN363" s="15"/>
      <c r="HO363" s="15"/>
      <c r="HP363" s="15"/>
      <c r="HQ363" s="15"/>
      <c r="HR363" s="15"/>
      <c r="HS363" s="15"/>
      <c r="HT363" s="15"/>
      <c r="HU363" s="15"/>
      <c r="HV363" s="15"/>
      <c r="HW363" s="15"/>
      <c r="HX363" s="15"/>
      <c r="HY363" s="15"/>
      <c r="HZ363" s="15"/>
      <c r="IA363" s="15"/>
      <c r="IB363" s="15"/>
      <c r="IC363" s="15"/>
      <c r="ID363" s="15"/>
      <c r="IE363" s="15"/>
      <c r="IF363" s="15"/>
      <c r="IG363" s="15"/>
      <c r="IH363" s="15"/>
      <c r="II363" s="15"/>
      <c r="IJ363" s="15"/>
      <c r="IK363" s="15"/>
      <c r="IL363" s="15"/>
      <c r="IM363" s="15"/>
      <c r="IN363" s="15"/>
      <c r="IO363" s="15"/>
      <c r="IP363" s="15"/>
      <c r="IQ363" s="15"/>
      <c r="IR363" s="15"/>
      <c r="IS363" s="15"/>
      <c r="IT363" s="15"/>
      <c r="IU363" s="15"/>
      <c r="IV363" s="15"/>
      <c r="IW363" s="15"/>
      <c r="IX363" s="15"/>
    </row>
    <row r="364" ht="15.85" spans="1:258">
      <c r="A364" s="13">
        <v>197</v>
      </c>
      <c r="B364" s="19" t="s">
        <v>762</v>
      </c>
      <c r="C364" s="19" t="s">
        <v>81</v>
      </c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4"/>
      <c r="AC364" s="19"/>
      <c r="AD364" s="19"/>
      <c r="AE364" s="19">
        <v>2</v>
      </c>
      <c r="AF364" s="19"/>
      <c r="AG364" s="14"/>
      <c r="AH364" s="19"/>
      <c r="AI364" s="19"/>
      <c r="AJ364" s="19"/>
      <c r="AK364" s="14">
        <f t="shared" si="105"/>
        <v>2</v>
      </c>
      <c r="AL364" s="14">
        <v>35</v>
      </c>
      <c r="AM364" s="36">
        <f t="shared" si="106"/>
        <v>70</v>
      </c>
      <c r="AN364" s="19">
        <v>0</v>
      </c>
      <c r="AO364" s="36">
        <v>100</v>
      </c>
      <c r="AP364" s="36">
        <v>100</v>
      </c>
      <c r="AQ364" s="41"/>
      <c r="AR364" s="19"/>
      <c r="AS364" s="19"/>
      <c r="AT364" s="19"/>
      <c r="AU364" s="40">
        <v>2</v>
      </c>
      <c r="AV364" s="40">
        <f t="shared" si="107"/>
        <v>0</v>
      </c>
      <c r="AW364" s="40">
        <v>85.5</v>
      </c>
      <c r="AX364" s="40">
        <f t="shared" si="115"/>
        <v>2</v>
      </c>
      <c r="AY364" s="40">
        <f t="shared" si="109"/>
        <v>87.5</v>
      </c>
      <c r="AZ364" s="40">
        <f>AO364</f>
        <v>100</v>
      </c>
      <c r="BA364" s="40">
        <f t="shared" si="116"/>
        <v>100</v>
      </c>
      <c r="BB364" s="40">
        <f t="shared" si="110"/>
        <v>68</v>
      </c>
      <c r="BC364" s="19"/>
      <c r="BD364" s="44"/>
      <c r="BE364" s="7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  <c r="EC364" s="15"/>
      <c r="ED364" s="15"/>
      <c r="EE364" s="15"/>
      <c r="EF364" s="15"/>
      <c r="EG364" s="15"/>
      <c r="EH364" s="15"/>
      <c r="EI364" s="15"/>
      <c r="EJ364" s="15"/>
      <c r="EK364" s="15"/>
      <c r="EL364" s="15"/>
      <c r="EM364" s="15"/>
      <c r="EN364" s="15"/>
      <c r="EO364" s="15"/>
      <c r="EP364" s="15"/>
      <c r="EQ364" s="15"/>
      <c r="ER364" s="15"/>
      <c r="ES364" s="15"/>
      <c r="ET364" s="15"/>
      <c r="EU364" s="15"/>
      <c r="EV364" s="15"/>
      <c r="EW364" s="15"/>
      <c r="EX364" s="15"/>
      <c r="EY364" s="15"/>
      <c r="EZ364" s="15"/>
      <c r="FA364" s="15"/>
      <c r="FB364" s="15"/>
      <c r="FC364" s="15"/>
      <c r="FD364" s="15"/>
      <c r="FE364" s="15"/>
      <c r="FF364" s="15"/>
      <c r="FG364" s="15"/>
      <c r="FH364" s="15"/>
      <c r="FI364" s="15"/>
      <c r="FJ364" s="15"/>
      <c r="FK364" s="15"/>
      <c r="FL364" s="15"/>
      <c r="FM364" s="15"/>
      <c r="FN364" s="15"/>
      <c r="FO364" s="15"/>
      <c r="FP364" s="15"/>
      <c r="FQ364" s="15"/>
      <c r="FR364" s="15"/>
      <c r="FS364" s="15"/>
      <c r="FT364" s="15"/>
      <c r="FU364" s="15"/>
      <c r="FV364" s="15"/>
      <c r="FW364" s="15"/>
      <c r="FX364" s="15"/>
      <c r="FY364" s="15"/>
      <c r="FZ364" s="15"/>
      <c r="GA364" s="15"/>
      <c r="GB364" s="15"/>
      <c r="GC364" s="15"/>
      <c r="GD364" s="15"/>
      <c r="GE364" s="15"/>
      <c r="GF364" s="15"/>
      <c r="GG364" s="15"/>
      <c r="GH364" s="15"/>
      <c r="GI364" s="15"/>
      <c r="GJ364" s="15"/>
      <c r="GK364" s="15"/>
      <c r="GL364" s="15"/>
      <c r="GM364" s="15"/>
      <c r="GN364" s="15"/>
      <c r="GO364" s="15"/>
      <c r="GP364" s="15"/>
      <c r="GQ364" s="15"/>
      <c r="GR364" s="15"/>
      <c r="GS364" s="15"/>
      <c r="GT364" s="15"/>
      <c r="GU364" s="15"/>
      <c r="GV364" s="15"/>
      <c r="GW364" s="15"/>
      <c r="GX364" s="15"/>
      <c r="GY364" s="15"/>
      <c r="GZ364" s="15"/>
      <c r="HA364" s="15"/>
      <c r="HB364" s="15"/>
      <c r="HC364" s="15"/>
      <c r="HD364" s="15"/>
      <c r="HE364" s="15"/>
      <c r="HF364" s="15"/>
      <c r="HG364" s="15"/>
      <c r="HH364" s="15"/>
      <c r="HI364" s="15"/>
      <c r="HJ364" s="15"/>
      <c r="HK364" s="15"/>
      <c r="HL364" s="15"/>
      <c r="HM364" s="15"/>
      <c r="HN364" s="15"/>
      <c r="HO364" s="15"/>
      <c r="HP364" s="15"/>
      <c r="HQ364" s="15"/>
      <c r="HR364" s="15"/>
      <c r="HS364" s="15"/>
      <c r="HT364" s="15"/>
      <c r="HU364" s="15"/>
      <c r="HV364" s="15"/>
      <c r="HW364" s="15"/>
      <c r="HX364" s="15"/>
      <c r="HY364" s="15"/>
      <c r="HZ364" s="15"/>
      <c r="IA364" s="15"/>
      <c r="IB364" s="15"/>
      <c r="IC364" s="15"/>
      <c r="ID364" s="15"/>
      <c r="IE364" s="15"/>
      <c r="IF364" s="15"/>
      <c r="IG364" s="15"/>
      <c r="IH364" s="15"/>
      <c r="II364" s="15"/>
      <c r="IJ364" s="15"/>
      <c r="IK364" s="15"/>
      <c r="IL364" s="15"/>
      <c r="IM364" s="15"/>
      <c r="IN364" s="15"/>
      <c r="IO364" s="15"/>
      <c r="IP364" s="15"/>
      <c r="IQ364" s="15"/>
      <c r="IR364" s="15"/>
      <c r="IS364" s="15"/>
      <c r="IT364" s="15"/>
      <c r="IU364" s="15"/>
      <c r="IV364" s="15"/>
      <c r="IW364" s="15"/>
      <c r="IX364" s="15"/>
    </row>
    <row r="365" ht="15.85" spans="1:258">
      <c r="A365" s="13">
        <v>198</v>
      </c>
      <c r="B365" s="19" t="s">
        <v>763</v>
      </c>
      <c r="C365" s="19" t="s">
        <v>81</v>
      </c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>
        <v>2</v>
      </c>
      <c r="Z365" s="19"/>
      <c r="AA365" s="19">
        <v>2</v>
      </c>
      <c r="AB365" s="14"/>
      <c r="AC365" s="19"/>
      <c r="AD365" s="19"/>
      <c r="AE365" s="19"/>
      <c r="AF365" s="19">
        <v>1.5</v>
      </c>
      <c r="AG365" s="14"/>
      <c r="AH365" s="19">
        <v>2</v>
      </c>
      <c r="AI365" s="19"/>
      <c r="AJ365" s="19"/>
      <c r="AK365" s="14">
        <f t="shared" si="105"/>
        <v>7.5</v>
      </c>
      <c r="AL365" s="14">
        <v>35</v>
      </c>
      <c r="AM365" s="36">
        <f t="shared" si="106"/>
        <v>262.5</v>
      </c>
      <c r="AN365" s="19">
        <v>0</v>
      </c>
      <c r="AO365" s="36">
        <v>100</v>
      </c>
      <c r="AP365" s="36">
        <v>100</v>
      </c>
      <c r="AQ365" s="41"/>
      <c r="AR365" s="19"/>
      <c r="AS365" s="19"/>
      <c r="AT365" s="19"/>
      <c r="AU365" s="40">
        <f t="shared" ref="AU365:AU396" si="117">AO365+AP365+AQ365+AR365+AS365+AT365+AX365</f>
        <v>207.5</v>
      </c>
      <c r="AV365" s="40">
        <f t="shared" si="107"/>
        <v>0</v>
      </c>
      <c r="AW365" s="40">
        <v>12</v>
      </c>
      <c r="AX365" s="40">
        <f t="shared" si="115"/>
        <v>7.5</v>
      </c>
      <c r="AY365" s="40">
        <f t="shared" si="109"/>
        <v>19.5</v>
      </c>
      <c r="AZ365" s="40">
        <f>AO365</f>
        <v>100</v>
      </c>
      <c r="BA365" s="40">
        <f t="shared" si="116"/>
        <v>100</v>
      </c>
      <c r="BB365" s="40">
        <f t="shared" si="110"/>
        <v>55</v>
      </c>
      <c r="BC365" s="19"/>
      <c r="BD365" s="44"/>
      <c r="BE365" s="7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  <c r="EB365" s="15"/>
      <c r="EC365" s="15"/>
      <c r="ED365" s="15"/>
      <c r="EE365" s="15"/>
      <c r="EF365" s="15"/>
      <c r="EG365" s="15"/>
      <c r="EH365" s="15"/>
      <c r="EI365" s="15"/>
      <c r="EJ365" s="15"/>
      <c r="EK365" s="15"/>
      <c r="EL365" s="15"/>
      <c r="EM365" s="15"/>
      <c r="EN365" s="15"/>
      <c r="EO365" s="15"/>
      <c r="EP365" s="15"/>
      <c r="EQ365" s="15"/>
      <c r="ER365" s="15"/>
      <c r="ES365" s="15"/>
      <c r="ET365" s="15"/>
      <c r="EU365" s="15"/>
      <c r="EV365" s="15"/>
      <c r="EW365" s="15"/>
      <c r="EX365" s="15"/>
      <c r="EY365" s="15"/>
      <c r="EZ365" s="15"/>
      <c r="FA365" s="15"/>
      <c r="FB365" s="15"/>
      <c r="FC365" s="15"/>
      <c r="FD365" s="15"/>
      <c r="FE365" s="15"/>
      <c r="FF365" s="15"/>
      <c r="FG365" s="15"/>
      <c r="FH365" s="15"/>
      <c r="FI365" s="15"/>
      <c r="FJ365" s="15"/>
      <c r="FK365" s="15"/>
      <c r="FL365" s="15"/>
      <c r="FM365" s="15"/>
      <c r="FN365" s="15"/>
      <c r="FO365" s="15"/>
      <c r="FP365" s="15"/>
      <c r="FQ365" s="15"/>
      <c r="FR365" s="15"/>
      <c r="FS365" s="15"/>
      <c r="FT365" s="15"/>
      <c r="FU365" s="15"/>
      <c r="FV365" s="15"/>
      <c r="FW365" s="15"/>
      <c r="FX365" s="15"/>
      <c r="FY365" s="15"/>
      <c r="FZ365" s="15"/>
      <c r="GA365" s="15"/>
      <c r="GB365" s="15"/>
      <c r="GC365" s="15"/>
      <c r="GD365" s="15"/>
      <c r="GE365" s="15"/>
      <c r="GF365" s="15"/>
      <c r="GG365" s="15"/>
      <c r="GH365" s="15"/>
      <c r="GI365" s="15"/>
      <c r="GJ365" s="15"/>
      <c r="GK365" s="15"/>
      <c r="GL365" s="15"/>
      <c r="GM365" s="15"/>
      <c r="GN365" s="15"/>
      <c r="GO365" s="15"/>
      <c r="GP365" s="15"/>
      <c r="GQ365" s="15"/>
      <c r="GR365" s="15"/>
      <c r="GS365" s="15"/>
      <c r="GT365" s="15"/>
      <c r="GU365" s="15"/>
      <c r="GV365" s="15"/>
      <c r="GW365" s="15"/>
      <c r="GX365" s="15"/>
      <c r="GY365" s="15"/>
      <c r="GZ365" s="15"/>
      <c r="HA365" s="15"/>
      <c r="HB365" s="15"/>
      <c r="HC365" s="15"/>
      <c r="HD365" s="15"/>
      <c r="HE365" s="15"/>
      <c r="HF365" s="15"/>
      <c r="HG365" s="15"/>
      <c r="HH365" s="15"/>
      <c r="HI365" s="15"/>
      <c r="HJ365" s="15"/>
      <c r="HK365" s="15"/>
      <c r="HL365" s="15"/>
      <c r="HM365" s="15"/>
      <c r="HN365" s="15"/>
      <c r="HO365" s="15"/>
      <c r="HP365" s="15"/>
      <c r="HQ365" s="15"/>
      <c r="HR365" s="15"/>
      <c r="HS365" s="15"/>
      <c r="HT365" s="15"/>
      <c r="HU365" s="15"/>
      <c r="HV365" s="15"/>
      <c r="HW365" s="15"/>
      <c r="HX365" s="15"/>
      <c r="HY365" s="15"/>
      <c r="HZ365" s="15"/>
      <c r="IA365" s="15"/>
      <c r="IB365" s="15"/>
      <c r="IC365" s="15"/>
      <c r="ID365" s="15"/>
      <c r="IE365" s="15"/>
      <c r="IF365" s="15"/>
      <c r="IG365" s="15"/>
      <c r="IH365" s="15"/>
      <c r="II365" s="15"/>
      <c r="IJ365" s="15"/>
      <c r="IK365" s="15"/>
      <c r="IL365" s="15"/>
      <c r="IM365" s="15"/>
      <c r="IN365" s="15"/>
      <c r="IO365" s="15"/>
      <c r="IP365" s="15"/>
      <c r="IQ365" s="15"/>
      <c r="IR365" s="15"/>
      <c r="IS365" s="15"/>
      <c r="IT365" s="15"/>
      <c r="IU365" s="15"/>
      <c r="IV365" s="15"/>
      <c r="IW365" s="15"/>
      <c r="IX365" s="15"/>
    </row>
    <row r="366" ht="15.85" spans="1:258">
      <c r="A366" s="13">
        <v>206</v>
      </c>
      <c r="B366" s="19" t="s">
        <v>524</v>
      </c>
      <c r="C366" s="19" t="s">
        <v>56</v>
      </c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4"/>
      <c r="AC366" s="19"/>
      <c r="AD366" s="19"/>
      <c r="AE366" s="19"/>
      <c r="AF366" s="19"/>
      <c r="AG366" s="19"/>
      <c r="AH366" s="19"/>
      <c r="AI366" s="19"/>
      <c r="AJ366" s="19"/>
      <c r="AK366" s="14">
        <f t="shared" si="105"/>
        <v>0</v>
      </c>
      <c r="AL366" s="14">
        <v>35</v>
      </c>
      <c r="AM366" s="36">
        <f t="shared" si="106"/>
        <v>0</v>
      </c>
      <c r="AN366" s="19">
        <v>0</v>
      </c>
      <c r="AO366" s="36">
        <v>0</v>
      </c>
      <c r="AP366" s="36">
        <v>0</v>
      </c>
      <c r="AQ366" s="41"/>
      <c r="AR366" s="19"/>
      <c r="AS366" s="19"/>
      <c r="AT366" s="19"/>
      <c r="AU366" s="40">
        <f t="shared" si="117"/>
        <v>0</v>
      </c>
      <c r="AV366" s="40">
        <f t="shared" si="107"/>
        <v>0</v>
      </c>
      <c r="AW366" s="40">
        <v>116.5</v>
      </c>
      <c r="AX366" s="40">
        <f t="shared" si="115"/>
        <v>0</v>
      </c>
      <c r="AY366" s="40">
        <f t="shared" si="109"/>
        <v>116.5</v>
      </c>
      <c r="AZ366" s="40">
        <v>1000</v>
      </c>
      <c r="BA366" s="40">
        <f t="shared" si="116"/>
        <v>0</v>
      </c>
      <c r="BB366" s="40">
        <f t="shared" si="110"/>
        <v>0</v>
      </c>
      <c r="BC366" s="19"/>
      <c r="BD366" s="44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</row>
    <row r="367" ht="15.85" spans="1:258">
      <c r="A367" s="13">
        <v>207</v>
      </c>
      <c r="B367" s="19" t="s">
        <v>525</v>
      </c>
      <c r="C367" s="19" t="s">
        <v>56</v>
      </c>
      <c r="D367" s="19"/>
      <c r="E367" s="19"/>
      <c r="F367" s="19">
        <v>0.5</v>
      </c>
      <c r="G367" s="19">
        <v>1</v>
      </c>
      <c r="H367" s="19">
        <v>1</v>
      </c>
      <c r="I367" s="19">
        <v>1.5</v>
      </c>
      <c r="J367" s="19">
        <v>1.5</v>
      </c>
      <c r="K367" s="19">
        <v>1.5</v>
      </c>
      <c r="L367" s="19">
        <v>1.5</v>
      </c>
      <c r="M367" s="19">
        <v>1</v>
      </c>
      <c r="N367" s="19">
        <v>1</v>
      </c>
      <c r="O367" s="19">
        <v>1</v>
      </c>
      <c r="P367" s="19">
        <v>1.5</v>
      </c>
      <c r="Q367" s="19">
        <v>1</v>
      </c>
      <c r="R367" s="19">
        <v>1</v>
      </c>
      <c r="S367" s="19">
        <v>1</v>
      </c>
      <c r="T367" s="19">
        <v>1</v>
      </c>
      <c r="U367" s="19">
        <v>1</v>
      </c>
      <c r="V367" s="19">
        <v>1</v>
      </c>
      <c r="W367" s="19">
        <v>1</v>
      </c>
      <c r="X367" s="19">
        <v>1</v>
      </c>
      <c r="Y367" s="19">
        <v>1</v>
      </c>
      <c r="Z367" s="19">
        <v>1.5</v>
      </c>
      <c r="AA367" s="19">
        <v>1.5</v>
      </c>
      <c r="AB367" s="14">
        <v>1.5</v>
      </c>
      <c r="AC367" s="19">
        <v>1</v>
      </c>
      <c r="AD367" s="19">
        <v>1</v>
      </c>
      <c r="AE367" s="19">
        <v>1</v>
      </c>
      <c r="AF367" s="19">
        <v>1</v>
      </c>
      <c r="AG367" s="19">
        <v>1</v>
      </c>
      <c r="AH367" s="19">
        <v>1</v>
      </c>
      <c r="AI367" s="19">
        <v>1</v>
      </c>
      <c r="AJ367" s="19"/>
      <c r="AK367" s="14">
        <f t="shared" si="105"/>
        <v>33.5</v>
      </c>
      <c r="AL367" s="14">
        <v>35</v>
      </c>
      <c r="AM367" s="36">
        <f t="shared" si="106"/>
        <v>1172.5</v>
      </c>
      <c r="AN367" s="19">
        <v>0</v>
      </c>
      <c r="AO367" s="36">
        <v>100</v>
      </c>
      <c r="AP367" s="36">
        <v>100</v>
      </c>
      <c r="AQ367" s="41"/>
      <c r="AR367" s="19"/>
      <c r="AS367" s="19"/>
      <c r="AT367" s="19"/>
      <c r="AU367" s="40">
        <f t="shared" si="117"/>
        <v>233.5</v>
      </c>
      <c r="AV367" s="40">
        <f t="shared" si="107"/>
        <v>0</v>
      </c>
      <c r="AW367" s="40">
        <v>237</v>
      </c>
      <c r="AX367" s="40">
        <f t="shared" si="115"/>
        <v>33.5</v>
      </c>
      <c r="AY367" s="40">
        <f t="shared" si="109"/>
        <v>270.5</v>
      </c>
      <c r="AZ367" s="40">
        <f>AO367</f>
        <v>100</v>
      </c>
      <c r="BA367" s="40">
        <f t="shared" si="116"/>
        <v>100</v>
      </c>
      <c r="BB367" s="40">
        <f t="shared" si="110"/>
        <v>939</v>
      </c>
      <c r="BC367" s="45"/>
      <c r="BD367" s="44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</row>
    <row r="368" ht="15.85" spans="1:258">
      <c r="A368" s="13">
        <v>210</v>
      </c>
      <c r="B368" s="18" t="s">
        <v>526</v>
      </c>
      <c r="C368" s="19" t="s">
        <v>56</v>
      </c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4"/>
      <c r="AC368" s="19"/>
      <c r="AD368" s="19"/>
      <c r="AE368" s="19"/>
      <c r="AF368" s="19"/>
      <c r="AG368" s="19"/>
      <c r="AH368" s="19"/>
      <c r="AI368" s="19"/>
      <c r="AJ368" s="19"/>
      <c r="AK368" s="14">
        <f t="shared" si="105"/>
        <v>0</v>
      </c>
      <c r="AL368" s="14">
        <v>35</v>
      </c>
      <c r="AM368" s="36">
        <f t="shared" si="106"/>
        <v>0</v>
      </c>
      <c r="AN368" s="19">
        <v>0</v>
      </c>
      <c r="AO368" s="36">
        <v>0</v>
      </c>
      <c r="AP368" s="36">
        <v>0</v>
      </c>
      <c r="AQ368" s="41"/>
      <c r="AR368" s="19"/>
      <c r="AS368" s="19"/>
      <c r="AT368" s="18"/>
      <c r="AU368" s="40">
        <f t="shared" si="117"/>
        <v>0</v>
      </c>
      <c r="AV368" s="40">
        <f t="shared" si="107"/>
        <v>0</v>
      </c>
      <c r="AW368" s="40">
        <v>395.5</v>
      </c>
      <c r="AX368" s="40">
        <f t="shared" si="115"/>
        <v>0</v>
      </c>
      <c r="AY368" s="40">
        <f t="shared" si="109"/>
        <v>395.5</v>
      </c>
      <c r="AZ368" s="40">
        <f>AO368</f>
        <v>0</v>
      </c>
      <c r="BA368" s="40">
        <f t="shared" si="116"/>
        <v>0</v>
      </c>
      <c r="BB368" s="40">
        <f t="shared" si="110"/>
        <v>0</v>
      </c>
      <c r="BC368" s="45"/>
      <c r="BD368" s="44"/>
      <c r="BE368" s="7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  <c r="EB368" s="15"/>
      <c r="EC368" s="15"/>
      <c r="ED368" s="15"/>
      <c r="EE368" s="15"/>
      <c r="EF368" s="15"/>
      <c r="EG368" s="15"/>
      <c r="EH368" s="15"/>
      <c r="EI368" s="15"/>
      <c r="EJ368" s="15"/>
      <c r="EK368" s="15"/>
      <c r="EL368" s="15"/>
      <c r="EM368" s="15"/>
      <c r="EN368" s="15"/>
      <c r="EO368" s="15"/>
      <c r="EP368" s="15"/>
      <c r="EQ368" s="15"/>
      <c r="ER368" s="15"/>
      <c r="ES368" s="15"/>
      <c r="ET368" s="15"/>
      <c r="EU368" s="15"/>
      <c r="EV368" s="15"/>
      <c r="EW368" s="15"/>
      <c r="EX368" s="15"/>
      <c r="EY368" s="15"/>
      <c r="EZ368" s="15"/>
      <c r="FA368" s="15"/>
      <c r="FB368" s="15"/>
      <c r="FC368" s="15"/>
      <c r="FD368" s="15"/>
      <c r="FE368" s="15"/>
      <c r="FF368" s="15"/>
      <c r="FG368" s="15"/>
      <c r="FH368" s="15"/>
      <c r="FI368" s="15"/>
      <c r="FJ368" s="15"/>
      <c r="FK368" s="15"/>
      <c r="FL368" s="15"/>
      <c r="FM368" s="15"/>
      <c r="FN368" s="15"/>
      <c r="FO368" s="15"/>
      <c r="FP368" s="15"/>
      <c r="FQ368" s="15"/>
      <c r="FR368" s="15"/>
      <c r="FS368" s="15"/>
      <c r="FT368" s="15"/>
      <c r="FU368" s="15"/>
      <c r="FV368" s="15"/>
      <c r="FW368" s="15"/>
      <c r="FX368" s="15"/>
      <c r="FY368" s="15"/>
      <c r="FZ368" s="15"/>
      <c r="GA368" s="15"/>
      <c r="GB368" s="15"/>
      <c r="GC368" s="15"/>
      <c r="GD368" s="15"/>
      <c r="GE368" s="15"/>
      <c r="GF368" s="15"/>
      <c r="GG368" s="15"/>
      <c r="GH368" s="15"/>
      <c r="GI368" s="15"/>
      <c r="GJ368" s="15"/>
      <c r="GK368" s="15"/>
      <c r="GL368" s="15"/>
      <c r="GM368" s="15"/>
      <c r="GN368" s="15"/>
      <c r="GO368" s="15"/>
      <c r="GP368" s="15"/>
      <c r="GQ368" s="15"/>
      <c r="GR368" s="15"/>
      <c r="GS368" s="15"/>
      <c r="GT368" s="15"/>
      <c r="GU368" s="15"/>
      <c r="GV368" s="15"/>
      <c r="GW368" s="15"/>
      <c r="GX368" s="15"/>
      <c r="GY368" s="15"/>
      <c r="GZ368" s="15"/>
      <c r="HA368" s="15"/>
      <c r="HB368" s="15"/>
      <c r="HC368" s="15"/>
      <c r="HD368" s="15"/>
      <c r="HE368" s="15"/>
      <c r="HF368" s="15"/>
      <c r="HG368" s="15"/>
      <c r="HH368" s="15"/>
      <c r="HI368" s="15"/>
      <c r="HJ368" s="15"/>
      <c r="HK368" s="15"/>
      <c r="HL368" s="15"/>
      <c r="HM368" s="15"/>
      <c r="HN368" s="15"/>
      <c r="HO368" s="15"/>
      <c r="HP368" s="15"/>
      <c r="HQ368" s="15"/>
      <c r="HR368" s="15"/>
      <c r="HS368" s="15"/>
      <c r="HT368" s="15"/>
      <c r="HU368" s="15"/>
      <c r="HV368" s="15"/>
      <c r="HW368" s="15"/>
      <c r="HX368" s="15"/>
      <c r="HY368" s="15"/>
      <c r="HZ368" s="15"/>
      <c r="IA368" s="15"/>
      <c r="IB368" s="15"/>
      <c r="IC368" s="15"/>
      <c r="ID368" s="15"/>
      <c r="IE368" s="15"/>
      <c r="IF368" s="15"/>
      <c r="IG368" s="15"/>
      <c r="IH368" s="15"/>
      <c r="II368" s="15"/>
      <c r="IJ368" s="15"/>
      <c r="IK368" s="15"/>
      <c r="IL368" s="15"/>
      <c r="IM368" s="15"/>
      <c r="IN368" s="15"/>
      <c r="IO368" s="15"/>
      <c r="IP368" s="15"/>
      <c r="IQ368" s="15"/>
      <c r="IR368" s="15"/>
      <c r="IS368" s="15"/>
      <c r="IT368" s="15"/>
      <c r="IU368" s="15"/>
      <c r="IV368" s="15"/>
      <c r="IW368" s="15"/>
      <c r="IX368" s="15"/>
    </row>
    <row r="369" ht="15.85" spans="1:258">
      <c r="A369" s="13">
        <v>213</v>
      </c>
      <c r="B369" s="18" t="s">
        <v>527</v>
      </c>
      <c r="C369" s="19" t="s">
        <v>56</v>
      </c>
      <c r="D369" s="19">
        <v>24948702</v>
      </c>
      <c r="E369" s="19" t="s">
        <v>1169</v>
      </c>
      <c r="F369" s="19">
        <v>5</v>
      </c>
      <c r="G369" s="19">
        <v>5</v>
      </c>
      <c r="H369" s="19">
        <v>4</v>
      </c>
      <c r="I369" s="19">
        <v>5</v>
      </c>
      <c r="J369" s="19">
        <v>5.5</v>
      </c>
      <c r="K369" s="19">
        <v>5</v>
      </c>
      <c r="L369" s="19">
        <v>3.5</v>
      </c>
      <c r="M369" s="19">
        <v>4</v>
      </c>
      <c r="N369" s="19">
        <v>3.5</v>
      </c>
      <c r="O369" s="19">
        <v>3.5</v>
      </c>
      <c r="P369" s="19">
        <v>5</v>
      </c>
      <c r="Q369" s="19">
        <v>4.5</v>
      </c>
      <c r="R369" s="19">
        <v>3</v>
      </c>
      <c r="S369" s="19">
        <v>4</v>
      </c>
      <c r="T369" s="19">
        <v>5</v>
      </c>
      <c r="U369" s="19">
        <v>3</v>
      </c>
      <c r="V369" s="19">
        <v>4.5</v>
      </c>
      <c r="W369" s="19">
        <v>4.5</v>
      </c>
      <c r="X369" s="19">
        <v>3</v>
      </c>
      <c r="Y369" s="19">
        <v>5</v>
      </c>
      <c r="Z369" s="19">
        <v>4</v>
      </c>
      <c r="AA369" s="19">
        <v>5.5</v>
      </c>
      <c r="AB369" s="14">
        <v>4</v>
      </c>
      <c r="AC369" s="19">
        <v>4</v>
      </c>
      <c r="AD369" s="19">
        <v>8.5</v>
      </c>
      <c r="AE369" s="19">
        <v>9</v>
      </c>
      <c r="AF369" s="19">
        <v>9</v>
      </c>
      <c r="AG369" s="19">
        <v>6.5</v>
      </c>
      <c r="AH369" s="19">
        <v>6</v>
      </c>
      <c r="AI369" s="19">
        <v>6.5</v>
      </c>
      <c r="AJ369" s="19"/>
      <c r="AK369" s="14">
        <f t="shared" si="105"/>
        <v>148.5</v>
      </c>
      <c r="AL369" s="14">
        <v>35</v>
      </c>
      <c r="AM369" s="36">
        <f t="shared" si="106"/>
        <v>5197.5</v>
      </c>
      <c r="AN369" s="19">
        <v>0</v>
      </c>
      <c r="AO369" s="36">
        <v>100</v>
      </c>
      <c r="AP369" s="36">
        <v>100</v>
      </c>
      <c r="AQ369" s="41"/>
      <c r="AR369" s="19"/>
      <c r="AS369" s="19"/>
      <c r="AT369" s="18"/>
      <c r="AU369" s="40">
        <f t="shared" si="117"/>
        <v>348.5</v>
      </c>
      <c r="AV369" s="40">
        <f t="shared" si="107"/>
        <v>0</v>
      </c>
      <c r="AW369" s="40">
        <v>1205</v>
      </c>
      <c r="AX369" s="40">
        <f t="shared" si="115"/>
        <v>148.5</v>
      </c>
      <c r="AY369" s="40">
        <f t="shared" si="109"/>
        <v>1353.5</v>
      </c>
      <c r="AZ369" s="40">
        <f>AO369</f>
        <v>100</v>
      </c>
      <c r="BA369" s="40">
        <f t="shared" si="116"/>
        <v>100</v>
      </c>
      <c r="BB369" s="40">
        <f t="shared" si="110"/>
        <v>4849</v>
      </c>
      <c r="BC369" s="45"/>
      <c r="BD369" s="44"/>
      <c r="BE369" s="7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  <c r="EB369" s="15"/>
      <c r="EC369" s="15"/>
      <c r="ED369" s="15"/>
      <c r="EE369" s="15"/>
      <c r="EF369" s="15"/>
      <c r="EG369" s="15"/>
      <c r="EH369" s="15"/>
      <c r="EI369" s="15"/>
      <c r="EJ369" s="15"/>
      <c r="EK369" s="15"/>
      <c r="EL369" s="15"/>
      <c r="EM369" s="15"/>
      <c r="EN369" s="15"/>
      <c r="EO369" s="15"/>
      <c r="EP369" s="15"/>
      <c r="EQ369" s="15"/>
      <c r="ER369" s="15"/>
      <c r="ES369" s="15"/>
      <c r="ET369" s="15"/>
      <c r="EU369" s="15"/>
      <c r="EV369" s="15"/>
      <c r="EW369" s="15"/>
      <c r="EX369" s="15"/>
      <c r="EY369" s="15"/>
      <c r="EZ369" s="15"/>
      <c r="FA369" s="15"/>
      <c r="FB369" s="15"/>
      <c r="FC369" s="15"/>
      <c r="FD369" s="15"/>
      <c r="FE369" s="15"/>
      <c r="FF369" s="15"/>
      <c r="FG369" s="15"/>
      <c r="FH369" s="15"/>
      <c r="FI369" s="15"/>
      <c r="FJ369" s="15"/>
      <c r="FK369" s="15"/>
      <c r="FL369" s="15"/>
      <c r="FM369" s="15"/>
      <c r="FN369" s="15"/>
      <c r="FO369" s="15"/>
      <c r="FP369" s="15"/>
      <c r="FQ369" s="15"/>
      <c r="FR369" s="15"/>
      <c r="FS369" s="15"/>
      <c r="FT369" s="15"/>
      <c r="FU369" s="15"/>
      <c r="FV369" s="15"/>
      <c r="FW369" s="15"/>
      <c r="FX369" s="15"/>
      <c r="FY369" s="15"/>
      <c r="FZ369" s="15"/>
      <c r="GA369" s="15"/>
      <c r="GB369" s="15"/>
      <c r="GC369" s="15"/>
      <c r="GD369" s="15"/>
      <c r="GE369" s="15"/>
      <c r="GF369" s="15"/>
      <c r="GG369" s="15"/>
      <c r="GH369" s="15"/>
      <c r="GI369" s="15"/>
      <c r="GJ369" s="15"/>
      <c r="GK369" s="15"/>
      <c r="GL369" s="15"/>
      <c r="GM369" s="15"/>
      <c r="GN369" s="15"/>
      <c r="GO369" s="15"/>
      <c r="GP369" s="15"/>
      <c r="GQ369" s="15"/>
      <c r="GR369" s="15"/>
      <c r="GS369" s="15"/>
      <c r="GT369" s="15"/>
      <c r="GU369" s="15"/>
      <c r="GV369" s="15"/>
      <c r="GW369" s="15"/>
      <c r="GX369" s="15"/>
      <c r="GY369" s="15"/>
      <c r="GZ369" s="15"/>
      <c r="HA369" s="15"/>
      <c r="HB369" s="15"/>
      <c r="HC369" s="15"/>
      <c r="HD369" s="15"/>
      <c r="HE369" s="15"/>
      <c r="HF369" s="15"/>
      <c r="HG369" s="15"/>
      <c r="HH369" s="15"/>
      <c r="HI369" s="15"/>
      <c r="HJ369" s="15"/>
      <c r="HK369" s="15"/>
      <c r="HL369" s="15"/>
      <c r="HM369" s="15"/>
      <c r="HN369" s="15"/>
      <c r="HO369" s="15"/>
      <c r="HP369" s="15"/>
      <c r="HQ369" s="15"/>
      <c r="HR369" s="15"/>
      <c r="HS369" s="15"/>
      <c r="HT369" s="15"/>
      <c r="HU369" s="15"/>
      <c r="HV369" s="15"/>
      <c r="HW369" s="15"/>
      <c r="HX369" s="15"/>
      <c r="HY369" s="15"/>
      <c r="HZ369" s="15"/>
      <c r="IA369" s="15"/>
      <c r="IB369" s="15"/>
      <c r="IC369" s="15"/>
      <c r="ID369" s="15"/>
      <c r="IE369" s="15"/>
      <c r="IF369" s="15"/>
      <c r="IG369" s="15"/>
      <c r="IH369" s="15"/>
      <c r="II369" s="15"/>
      <c r="IJ369" s="15"/>
      <c r="IK369" s="15"/>
      <c r="IL369" s="15"/>
      <c r="IM369" s="15"/>
      <c r="IN369" s="15"/>
      <c r="IO369" s="15"/>
      <c r="IP369" s="15"/>
      <c r="IQ369" s="15"/>
      <c r="IR369" s="15"/>
      <c r="IS369" s="15"/>
      <c r="IT369" s="15"/>
      <c r="IU369" s="15"/>
      <c r="IV369" s="15"/>
      <c r="IW369" s="15"/>
      <c r="IX369" s="15"/>
    </row>
    <row r="370" ht="15.85" spans="1:258">
      <c r="A370" s="13">
        <v>215</v>
      </c>
      <c r="B370" s="18" t="s">
        <v>528</v>
      </c>
      <c r="C370" s="19" t="s">
        <v>56</v>
      </c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4"/>
      <c r="AC370" s="19"/>
      <c r="AD370" s="19"/>
      <c r="AE370" s="19"/>
      <c r="AF370" s="19"/>
      <c r="AG370" s="19"/>
      <c r="AH370" s="19"/>
      <c r="AI370" s="19"/>
      <c r="AJ370" s="19"/>
      <c r="AK370" s="14">
        <f t="shared" si="105"/>
        <v>0</v>
      </c>
      <c r="AL370" s="14">
        <v>35</v>
      </c>
      <c r="AM370" s="36">
        <f t="shared" si="106"/>
        <v>0</v>
      </c>
      <c r="AN370" s="19">
        <v>0</v>
      </c>
      <c r="AO370" s="36">
        <v>0</v>
      </c>
      <c r="AP370" s="36">
        <v>0</v>
      </c>
      <c r="AQ370" s="41"/>
      <c r="AR370" s="19"/>
      <c r="AS370" s="19"/>
      <c r="AT370" s="18"/>
      <c r="AU370" s="40">
        <f t="shared" si="117"/>
        <v>0</v>
      </c>
      <c r="AV370" s="40">
        <f t="shared" si="107"/>
        <v>0</v>
      </c>
      <c r="AW370" s="40">
        <v>285.5</v>
      </c>
      <c r="AX370" s="40">
        <f t="shared" si="115"/>
        <v>0</v>
      </c>
      <c r="AY370" s="40">
        <f t="shared" si="109"/>
        <v>285.5</v>
      </c>
      <c r="AZ370" s="40">
        <f>AO370</f>
        <v>0</v>
      </c>
      <c r="BA370" s="40">
        <f t="shared" si="116"/>
        <v>0</v>
      </c>
      <c r="BB370" s="40">
        <f t="shared" si="110"/>
        <v>0</v>
      </c>
      <c r="BC370" s="45"/>
      <c r="BD370" s="44"/>
      <c r="BE370" s="7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  <c r="EB370" s="15"/>
      <c r="EC370" s="15"/>
      <c r="ED370" s="15"/>
      <c r="EE370" s="15"/>
      <c r="EF370" s="15"/>
      <c r="EG370" s="15"/>
      <c r="EH370" s="15"/>
      <c r="EI370" s="15"/>
      <c r="EJ370" s="15"/>
      <c r="EK370" s="15"/>
      <c r="EL370" s="15"/>
      <c r="EM370" s="15"/>
      <c r="EN370" s="15"/>
      <c r="EO370" s="15"/>
      <c r="EP370" s="15"/>
      <c r="EQ370" s="15"/>
      <c r="ER370" s="15"/>
      <c r="ES370" s="15"/>
      <c r="ET370" s="15"/>
      <c r="EU370" s="15"/>
      <c r="EV370" s="15"/>
      <c r="EW370" s="15"/>
      <c r="EX370" s="15"/>
      <c r="EY370" s="15"/>
      <c r="EZ370" s="15"/>
      <c r="FA370" s="15"/>
      <c r="FB370" s="15"/>
      <c r="FC370" s="15"/>
      <c r="FD370" s="15"/>
      <c r="FE370" s="15"/>
      <c r="FF370" s="15"/>
      <c r="FG370" s="15"/>
      <c r="FH370" s="15"/>
      <c r="FI370" s="15"/>
      <c r="FJ370" s="15"/>
      <c r="FK370" s="15"/>
      <c r="FL370" s="15"/>
      <c r="FM370" s="15"/>
      <c r="FN370" s="15"/>
      <c r="FO370" s="15"/>
      <c r="FP370" s="15"/>
      <c r="FQ370" s="15"/>
      <c r="FR370" s="15"/>
      <c r="FS370" s="15"/>
      <c r="FT370" s="15"/>
      <c r="FU370" s="15"/>
      <c r="FV370" s="15"/>
      <c r="FW370" s="15"/>
      <c r="FX370" s="15"/>
      <c r="FY370" s="15"/>
      <c r="FZ370" s="15"/>
      <c r="GA370" s="15"/>
      <c r="GB370" s="15"/>
      <c r="GC370" s="15"/>
      <c r="GD370" s="15"/>
      <c r="GE370" s="15"/>
      <c r="GF370" s="15"/>
      <c r="GG370" s="15"/>
      <c r="GH370" s="15"/>
      <c r="GI370" s="15"/>
      <c r="GJ370" s="15"/>
      <c r="GK370" s="15"/>
      <c r="GL370" s="15"/>
      <c r="GM370" s="15"/>
      <c r="GN370" s="15"/>
      <c r="GO370" s="15"/>
      <c r="GP370" s="15"/>
      <c r="GQ370" s="15"/>
      <c r="GR370" s="15"/>
      <c r="GS370" s="15"/>
      <c r="GT370" s="15"/>
      <c r="GU370" s="15"/>
      <c r="GV370" s="15"/>
      <c r="GW370" s="15"/>
      <c r="GX370" s="15"/>
      <c r="GY370" s="15"/>
      <c r="GZ370" s="15"/>
      <c r="HA370" s="15"/>
      <c r="HB370" s="15"/>
      <c r="HC370" s="15"/>
      <c r="HD370" s="15"/>
      <c r="HE370" s="15"/>
      <c r="HF370" s="15"/>
      <c r="HG370" s="15"/>
      <c r="HH370" s="15"/>
      <c r="HI370" s="15"/>
      <c r="HJ370" s="15"/>
      <c r="HK370" s="15"/>
      <c r="HL370" s="15"/>
      <c r="HM370" s="15"/>
      <c r="HN370" s="15"/>
      <c r="HO370" s="15"/>
      <c r="HP370" s="15"/>
      <c r="HQ370" s="15"/>
      <c r="HR370" s="15"/>
      <c r="HS370" s="15"/>
      <c r="HT370" s="15"/>
      <c r="HU370" s="15"/>
      <c r="HV370" s="15"/>
      <c r="HW370" s="15"/>
      <c r="HX370" s="15"/>
      <c r="HY370" s="15"/>
      <c r="HZ370" s="15"/>
      <c r="IA370" s="15"/>
      <c r="IB370" s="15"/>
      <c r="IC370" s="15"/>
      <c r="ID370" s="15"/>
      <c r="IE370" s="15"/>
      <c r="IF370" s="15"/>
      <c r="IG370" s="15"/>
      <c r="IH370" s="15"/>
      <c r="II370" s="15"/>
      <c r="IJ370" s="15"/>
      <c r="IK370" s="15"/>
      <c r="IL370" s="15"/>
      <c r="IM370" s="15"/>
      <c r="IN370" s="15"/>
      <c r="IO370" s="15"/>
      <c r="IP370" s="15"/>
      <c r="IQ370" s="15"/>
      <c r="IR370" s="15"/>
      <c r="IS370" s="15"/>
      <c r="IT370" s="15"/>
      <c r="IU370" s="15"/>
      <c r="IV370" s="15"/>
      <c r="IW370" s="15"/>
      <c r="IX370" s="15"/>
    </row>
    <row r="371" ht="15.85" spans="1:258">
      <c r="A371" s="13">
        <v>217</v>
      </c>
      <c r="B371" s="18" t="s">
        <v>529</v>
      </c>
      <c r="C371" s="19" t="s">
        <v>56</v>
      </c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4"/>
      <c r="AC371" s="19"/>
      <c r="AD371" s="19"/>
      <c r="AE371" s="19"/>
      <c r="AF371" s="19"/>
      <c r="AG371" s="19"/>
      <c r="AH371" s="19"/>
      <c r="AI371" s="19"/>
      <c r="AJ371" s="19"/>
      <c r="AK371" s="14">
        <f t="shared" si="105"/>
        <v>0</v>
      </c>
      <c r="AL371" s="14">
        <v>35</v>
      </c>
      <c r="AM371" s="36">
        <f t="shared" si="106"/>
        <v>0</v>
      </c>
      <c r="AN371" s="19">
        <v>0</v>
      </c>
      <c r="AO371" s="36">
        <v>0</v>
      </c>
      <c r="AP371" s="36">
        <v>0</v>
      </c>
      <c r="AQ371" s="41"/>
      <c r="AR371" s="19"/>
      <c r="AS371" s="19"/>
      <c r="AT371" s="18"/>
      <c r="AU371" s="40">
        <f t="shared" si="117"/>
        <v>0</v>
      </c>
      <c r="AV371" s="40">
        <f t="shared" si="107"/>
        <v>0</v>
      </c>
      <c r="AW371" s="40">
        <v>0</v>
      </c>
      <c r="AX371" s="40">
        <f t="shared" si="115"/>
        <v>0</v>
      </c>
      <c r="AY371" s="40">
        <f t="shared" si="109"/>
        <v>0</v>
      </c>
      <c r="AZ371" s="40">
        <v>1000</v>
      </c>
      <c r="BA371" s="40">
        <f t="shared" si="116"/>
        <v>0</v>
      </c>
      <c r="BB371" s="40">
        <f t="shared" si="110"/>
        <v>0</v>
      </c>
      <c r="BC371" s="45"/>
      <c r="BD371" s="44"/>
      <c r="BE371" s="7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  <c r="EB371" s="15"/>
      <c r="EC371" s="15"/>
      <c r="ED371" s="15"/>
      <c r="EE371" s="15"/>
      <c r="EF371" s="15"/>
      <c r="EG371" s="15"/>
      <c r="EH371" s="15"/>
      <c r="EI371" s="15"/>
      <c r="EJ371" s="15"/>
      <c r="EK371" s="15"/>
      <c r="EL371" s="15"/>
      <c r="EM371" s="15"/>
      <c r="EN371" s="15"/>
      <c r="EO371" s="15"/>
      <c r="EP371" s="15"/>
      <c r="EQ371" s="15"/>
      <c r="ER371" s="15"/>
      <c r="ES371" s="15"/>
      <c r="ET371" s="15"/>
      <c r="EU371" s="15"/>
      <c r="EV371" s="15"/>
      <c r="EW371" s="15"/>
      <c r="EX371" s="15"/>
      <c r="EY371" s="15"/>
      <c r="EZ371" s="15"/>
      <c r="FA371" s="15"/>
      <c r="FB371" s="15"/>
      <c r="FC371" s="15"/>
      <c r="FD371" s="15"/>
      <c r="FE371" s="15"/>
      <c r="FF371" s="15"/>
      <c r="FG371" s="15"/>
      <c r="FH371" s="15"/>
      <c r="FI371" s="15"/>
      <c r="FJ371" s="15"/>
      <c r="FK371" s="15"/>
      <c r="FL371" s="15"/>
      <c r="FM371" s="15"/>
      <c r="FN371" s="15"/>
      <c r="FO371" s="15"/>
      <c r="FP371" s="15"/>
      <c r="FQ371" s="15"/>
      <c r="FR371" s="15"/>
      <c r="FS371" s="15"/>
      <c r="FT371" s="15"/>
      <c r="FU371" s="15"/>
      <c r="FV371" s="15"/>
      <c r="FW371" s="15"/>
      <c r="FX371" s="15"/>
      <c r="FY371" s="15"/>
      <c r="FZ371" s="15"/>
      <c r="GA371" s="15"/>
      <c r="GB371" s="15"/>
      <c r="GC371" s="15"/>
      <c r="GD371" s="15"/>
      <c r="GE371" s="15"/>
      <c r="GF371" s="15"/>
      <c r="GG371" s="15"/>
      <c r="GH371" s="15"/>
      <c r="GI371" s="15"/>
      <c r="GJ371" s="15"/>
      <c r="GK371" s="15"/>
      <c r="GL371" s="15"/>
      <c r="GM371" s="15"/>
      <c r="GN371" s="15"/>
      <c r="GO371" s="15"/>
      <c r="GP371" s="15"/>
      <c r="GQ371" s="15"/>
      <c r="GR371" s="15"/>
      <c r="GS371" s="15"/>
      <c r="GT371" s="15"/>
      <c r="GU371" s="15"/>
      <c r="GV371" s="15"/>
      <c r="GW371" s="15"/>
      <c r="GX371" s="15"/>
      <c r="GY371" s="15"/>
      <c r="GZ371" s="15"/>
      <c r="HA371" s="15"/>
      <c r="HB371" s="15"/>
      <c r="HC371" s="15"/>
      <c r="HD371" s="15"/>
      <c r="HE371" s="15"/>
      <c r="HF371" s="15"/>
      <c r="HG371" s="15"/>
      <c r="HH371" s="15"/>
      <c r="HI371" s="15"/>
      <c r="HJ371" s="15"/>
      <c r="HK371" s="15"/>
      <c r="HL371" s="15"/>
      <c r="HM371" s="15"/>
      <c r="HN371" s="15"/>
      <c r="HO371" s="15"/>
      <c r="HP371" s="15"/>
      <c r="HQ371" s="15"/>
      <c r="HR371" s="15"/>
      <c r="HS371" s="15"/>
      <c r="HT371" s="15"/>
      <c r="HU371" s="15"/>
      <c r="HV371" s="15"/>
      <c r="HW371" s="15"/>
      <c r="HX371" s="15"/>
      <c r="HY371" s="15"/>
      <c r="HZ371" s="15"/>
      <c r="IA371" s="15"/>
      <c r="IB371" s="15"/>
      <c r="IC371" s="15"/>
      <c r="ID371" s="15"/>
      <c r="IE371" s="15"/>
      <c r="IF371" s="15"/>
      <c r="IG371" s="15"/>
      <c r="IH371" s="15"/>
      <c r="II371" s="15"/>
      <c r="IJ371" s="15"/>
      <c r="IK371" s="15"/>
      <c r="IL371" s="15"/>
      <c r="IM371" s="15"/>
      <c r="IN371" s="15"/>
      <c r="IO371" s="15"/>
      <c r="IP371" s="15"/>
      <c r="IQ371" s="15"/>
      <c r="IR371" s="15"/>
      <c r="IS371" s="15"/>
      <c r="IT371" s="15"/>
      <c r="IU371" s="15"/>
      <c r="IV371" s="15"/>
      <c r="IW371" s="15"/>
      <c r="IX371" s="15"/>
    </row>
    <row r="372" ht="15.85" spans="1:258">
      <c r="A372" s="13">
        <v>220</v>
      </c>
      <c r="B372" s="18" t="s">
        <v>530</v>
      </c>
      <c r="C372" s="19" t="s">
        <v>56</v>
      </c>
      <c r="D372" s="19">
        <v>25649161</v>
      </c>
      <c r="E372" s="19" t="s">
        <v>1170</v>
      </c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>
        <v>5</v>
      </c>
      <c r="Z372" s="19"/>
      <c r="AA372" s="19"/>
      <c r="AB372" s="14"/>
      <c r="AC372" s="19"/>
      <c r="AD372" s="19"/>
      <c r="AE372" s="19">
        <v>4</v>
      </c>
      <c r="AF372" s="19">
        <v>4.5</v>
      </c>
      <c r="AG372" s="19">
        <v>4.5</v>
      </c>
      <c r="AH372" s="19">
        <v>4</v>
      </c>
      <c r="AI372" s="19">
        <v>5</v>
      </c>
      <c r="AJ372" s="19"/>
      <c r="AK372" s="14">
        <f t="shared" si="105"/>
        <v>27</v>
      </c>
      <c r="AL372" s="14">
        <v>35</v>
      </c>
      <c r="AM372" s="36">
        <f t="shared" si="106"/>
        <v>945</v>
      </c>
      <c r="AN372" s="19">
        <v>0</v>
      </c>
      <c r="AO372" s="36">
        <v>100</v>
      </c>
      <c r="AP372" s="36">
        <v>100</v>
      </c>
      <c r="AQ372" s="41"/>
      <c r="AR372" s="19"/>
      <c r="AS372" s="19"/>
      <c r="AT372" s="18"/>
      <c r="AU372" s="40">
        <f t="shared" si="117"/>
        <v>227</v>
      </c>
      <c r="AV372" s="40">
        <f t="shared" si="107"/>
        <v>0</v>
      </c>
      <c r="AW372" s="40">
        <v>28</v>
      </c>
      <c r="AX372" s="40">
        <f t="shared" si="115"/>
        <v>27</v>
      </c>
      <c r="AY372" s="40">
        <f t="shared" si="109"/>
        <v>55</v>
      </c>
      <c r="AZ372" s="40">
        <f>AO372</f>
        <v>100</v>
      </c>
      <c r="BA372" s="40">
        <f t="shared" si="116"/>
        <v>100</v>
      </c>
      <c r="BB372" s="40">
        <f t="shared" si="110"/>
        <v>718</v>
      </c>
      <c r="BC372" s="45"/>
      <c r="BD372" s="44"/>
      <c r="BE372" s="7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  <c r="EC372" s="15"/>
      <c r="ED372" s="15"/>
      <c r="EE372" s="15"/>
      <c r="EF372" s="15"/>
      <c r="EG372" s="15"/>
      <c r="EH372" s="15"/>
      <c r="EI372" s="15"/>
      <c r="EJ372" s="15"/>
      <c r="EK372" s="15"/>
      <c r="EL372" s="15"/>
      <c r="EM372" s="15"/>
      <c r="EN372" s="15"/>
      <c r="EO372" s="15"/>
      <c r="EP372" s="15"/>
      <c r="EQ372" s="15"/>
      <c r="ER372" s="15"/>
      <c r="ES372" s="15"/>
      <c r="ET372" s="15"/>
      <c r="EU372" s="15"/>
      <c r="EV372" s="15"/>
      <c r="EW372" s="15"/>
      <c r="EX372" s="15"/>
      <c r="EY372" s="15"/>
      <c r="EZ372" s="15"/>
      <c r="FA372" s="15"/>
      <c r="FB372" s="15"/>
      <c r="FC372" s="15"/>
      <c r="FD372" s="15"/>
      <c r="FE372" s="15"/>
      <c r="FF372" s="15"/>
      <c r="FG372" s="15"/>
      <c r="FH372" s="15"/>
      <c r="FI372" s="15"/>
      <c r="FJ372" s="15"/>
      <c r="FK372" s="15"/>
      <c r="FL372" s="15"/>
      <c r="FM372" s="15"/>
      <c r="FN372" s="15"/>
      <c r="FO372" s="15"/>
      <c r="FP372" s="15"/>
      <c r="FQ372" s="15"/>
      <c r="FR372" s="15"/>
      <c r="FS372" s="15"/>
      <c r="FT372" s="15"/>
      <c r="FU372" s="15"/>
      <c r="FV372" s="15"/>
      <c r="FW372" s="15"/>
      <c r="FX372" s="15"/>
      <c r="FY372" s="15"/>
      <c r="FZ372" s="15"/>
      <c r="GA372" s="15"/>
      <c r="GB372" s="15"/>
      <c r="GC372" s="15"/>
      <c r="GD372" s="15"/>
      <c r="GE372" s="15"/>
      <c r="GF372" s="15"/>
      <c r="GG372" s="15"/>
      <c r="GH372" s="15"/>
      <c r="GI372" s="15"/>
      <c r="GJ372" s="15"/>
      <c r="GK372" s="15"/>
      <c r="GL372" s="15"/>
      <c r="GM372" s="15"/>
      <c r="GN372" s="15"/>
      <c r="GO372" s="15"/>
      <c r="GP372" s="15"/>
      <c r="GQ372" s="15"/>
      <c r="GR372" s="15"/>
      <c r="GS372" s="15"/>
      <c r="GT372" s="15"/>
      <c r="GU372" s="15"/>
      <c r="GV372" s="15"/>
      <c r="GW372" s="15"/>
      <c r="GX372" s="15"/>
      <c r="GY372" s="15"/>
      <c r="GZ372" s="15"/>
      <c r="HA372" s="15"/>
      <c r="HB372" s="15"/>
      <c r="HC372" s="15"/>
      <c r="HD372" s="15"/>
      <c r="HE372" s="15"/>
      <c r="HF372" s="15"/>
      <c r="HG372" s="15"/>
      <c r="HH372" s="15"/>
      <c r="HI372" s="15"/>
      <c r="HJ372" s="15"/>
      <c r="HK372" s="15"/>
      <c r="HL372" s="15"/>
      <c r="HM372" s="15"/>
      <c r="HN372" s="15"/>
      <c r="HO372" s="15"/>
      <c r="HP372" s="15"/>
      <c r="HQ372" s="15"/>
      <c r="HR372" s="15"/>
      <c r="HS372" s="15"/>
      <c r="HT372" s="15"/>
      <c r="HU372" s="15"/>
      <c r="HV372" s="15"/>
      <c r="HW372" s="15"/>
      <c r="HX372" s="15"/>
      <c r="HY372" s="15"/>
      <c r="HZ372" s="15"/>
      <c r="IA372" s="15"/>
      <c r="IB372" s="15"/>
      <c r="IC372" s="15"/>
      <c r="ID372" s="15"/>
      <c r="IE372" s="15"/>
      <c r="IF372" s="15"/>
      <c r="IG372" s="15"/>
      <c r="IH372" s="15"/>
      <c r="II372" s="15"/>
      <c r="IJ372" s="15"/>
      <c r="IK372" s="15"/>
      <c r="IL372" s="15"/>
      <c r="IM372" s="15"/>
      <c r="IN372" s="15"/>
      <c r="IO372" s="15"/>
      <c r="IP372" s="15"/>
      <c r="IQ372" s="15"/>
      <c r="IR372" s="15"/>
      <c r="IS372" s="15"/>
      <c r="IT372" s="15"/>
      <c r="IU372" s="15"/>
      <c r="IV372" s="15"/>
      <c r="IW372" s="15"/>
      <c r="IX372" s="15"/>
    </row>
    <row r="373" ht="15.85" spans="1:258">
      <c r="A373" s="13">
        <v>224</v>
      </c>
      <c r="B373" s="19" t="s">
        <v>531</v>
      </c>
      <c r="C373" s="19" t="s">
        <v>56</v>
      </c>
      <c r="D373" s="19">
        <v>2484660</v>
      </c>
      <c r="E373" s="19">
        <v>723689080</v>
      </c>
      <c r="F373" s="19">
        <v>8.5</v>
      </c>
      <c r="G373" s="19">
        <v>5.5</v>
      </c>
      <c r="H373" s="19">
        <v>5.5</v>
      </c>
      <c r="I373" s="19">
        <v>10</v>
      </c>
      <c r="J373" s="19">
        <v>11</v>
      </c>
      <c r="K373" s="19">
        <v>10</v>
      </c>
      <c r="L373" s="19">
        <v>8.5</v>
      </c>
      <c r="M373" s="19"/>
      <c r="N373" s="19">
        <v>9.5</v>
      </c>
      <c r="O373" s="19">
        <v>9.5</v>
      </c>
      <c r="P373" s="19">
        <v>11</v>
      </c>
      <c r="Q373" s="19">
        <v>10.5</v>
      </c>
      <c r="R373" s="19">
        <v>12.5</v>
      </c>
      <c r="S373" s="19">
        <v>11.5</v>
      </c>
      <c r="T373" s="19">
        <v>10.5</v>
      </c>
      <c r="U373" s="19">
        <v>11.5</v>
      </c>
      <c r="V373" s="19">
        <v>12</v>
      </c>
      <c r="W373" s="19">
        <v>11</v>
      </c>
      <c r="X373" s="19">
        <v>11</v>
      </c>
      <c r="Y373" s="19">
        <v>11</v>
      </c>
      <c r="Z373" s="19">
        <v>7.5</v>
      </c>
      <c r="AA373" s="19">
        <v>9</v>
      </c>
      <c r="AB373" s="14">
        <v>11.5</v>
      </c>
      <c r="AC373" s="19">
        <v>11</v>
      </c>
      <c r="AD373" s="19">
        <v>10</v>
      </c>
      <c r="AE373" s="19">
        <v>10.5</v>
      </c>
      <c r="AF373" s="19">
        <v>10.5</v>
      </c>
      <c r="AG373" s="19">
        <v>10.5</v>
      </c>
      <c r="AH373" s="19">
        <v>10.5</v>
      </c>
      <c r="AI373" s="19">
        <v>10</v>
      </c>
      <c r="AJ373" s="19"/>
      <c r="AK373" s="14">
        <f t="shared" si="105"/>
        <v>291.5</v>
      </c>
      <c r="AL373" s="14">
        <v>35</v>
      </c>
      <c r="AM373" s="36">
        <f t="shared" si="106"/>
        <v>10202.5</v>
      </c>
      <c r="AN373" s="19">
        <v>0</v>
      </c>
      <c r="AO373" s="36">
        <v>0</v>
      </c>
      <c r="AP373" s="36">
        <v>100</v>
      </c>
      <c r="AQ373" s="41"/>
      <c r="AR373" s="19"/>
      <c r="AS373" s="19"/>
      <c r="AT373" s="19"/>
      <c r="AU373" s="40">
        <f t="shared" si="117"/>
        <v>391.5</v>
      </c>
      <c r="AV373" s="40">
        <f t="shared" si="107"/>
        <v>0</v>
      </c>
      <c r="AW373" s="40">
        <v>1432</v>
      </c>
      <c r="AX373" s="40">
        <f t="shared" si="115"/>
        <v>291.5</v>
      </c>
      <c r="AY373" s="40">
        <f t="shared" si="109"/>
        <v>1723.5</v>
      </c>
      <c r="AZ373" s="40">
        <v>1000</v>
      </c>
      <c r="BA373" s="40">
        <f t="shared" si="116"/>
        <v>100</v>
      </c>
      <c r="BB373" s="40">
        <f t="shared" si="110"/>
        <v>9811</v>
      </c>
      <c r="BC373" s="45"/>
      <c r="BD373" s="44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</row>
    <row r="374" ht="15.85" spans="1:258">
      <c r="A374" s="13">
        <v>229</v>
      </c>
      <c r="B374" s="18" t="s">
        <v>532</v>
      </c>
      <c r="C374" s="19" t="s">
        <v>56</v>
      </c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4"/>
      <c r="AC374" s="19"/>
      <c r="AD374" s="19"/>
      <c r="AE374" s="19"/>
      <c r="AF374" s="19"/>
      <c r="AG374" s="19"/>
      <c r="AH374" s="19"/>
      <c r="AI374" s="19"/>
      <c r="AJ374" s="19"/>
      <c r="AK374" s="14">
        <f t="shared" si="105"/>
        <v>0</v>
      </c>
      <c r="AL374" s="14">
        <v>35</v>
      </c>
      <c r="AM374" s="36">
        <f t="shared" si="106"/>
        <v>0</v>
      </c>
      <c r="AN374" s="19">
        <v>400</v>
      </c>
      <c r="AO374" s="36">
        <v>0</v>
      </c>
      <c r="AP374" s="36">
        <v>0</v>
      </c>
      <c r="AQ374" s="41"/>
      <c r="AR374" s="19"/>
      <c r="AS374" s="19"/>
      <c r="AT374" s="18"/>
      <c r="AU374" s="40">
        <f t="shared" si="117"/>
        <v>0</v>
      </c>
      <c r="AV374" s="40">
        <f t="shared" si="107"/>
        <v>400</v>
      </c>
      <c r="AW374" s="40">
        <v>0</v>
      </c>
      <c r="AX374" s="40">
        <f t="shared" si="115"/>
        <v>0</v>
      </c>
      <c r="AY374" s="40">
        <f t="shared" si="109"/>
        <v>0</v>
      </c>
      <c r="AZ374" s="40">
        <f t="shared" ref="AZ374:AZ382" si="118">AO374</f>
        <v>0</v>
      </c>
      <c r="BA374" s="40">
        <f t="shared" si="116"/>
        <v>0</v>
      </c>
      <c r="BB374" s="40">
        <f t="shared" si="110"/>
        <v>0</v>
      </c>
      <c r="BC374" s="45"/>
      <c r="BD374" s="44"/>
      <c r="BE374" s="7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  <c r="EC374" s="15"/>
      <c r="ED374" s="15"/>
      <c r="EE374" s="15"/>
      <c r="EF374" s="15"/>
      <c r="EG374" s="15"/>
      <c r="EH374" s="15"/>
      <c r="EI374" s="15"/>
      <c r="EJ374" s="15"/>
      <c r="EK374" s="15"/>
      <c r="EL374" s="15"/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5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15"/>
      <c r="FU374" s="15"/>
      <c r="FV374" s="15"/>
      <c r="FW374" s="15"/>
      <c r="FX374" s="15"/>
      <c r="FY374" s="15"/>
      <c r="FZ374" s="15"/>
      <c r="GA374" s="15"/>
      <c r="GB374" s="15"/>
      <c r="GC374" s="15"/>
      <c r="GD374" s="15"/>
      <c r="GE374" s="15"/>
      <c r="GF374" s="15"/>
      <c r="GG374" s="15"/>
      <c r="GH374" s="15"/>
      <c r="GI374" s="15"/>
      <c r="GJ374" s="15"/>
      <c r="GK374" s="15"/>
      <c r="GL374" s="15"/>
      <c r="GM374" s="15"/>
      <c r="GN374" s="15"/>
      <c r="GO374" s="15"/>
      <c r="GP374" s="15"/>
      <c r="GQ374" s="15"/>
      <c r="GR374" s="15"/>
      <c r="GS374" s="15"/>
      <c r="GT374" s="15"/>
      <c r="GU374" s="15"/>
      <c r="GV374" s="15"/>
      <c r="GW374" s="15"/>
      <c r="GX374" s="15"/>
      <c r="GY374" s="15"/>
      <c r="GZ374" s="15"/>
      <c r="HA374" s="15"/>
      <c r="HB374" s="15"/>
      <c r="HC374" s="15"/>
      <c r="HD374" s="15"/>
      <c r="HE374" s="15"/>
      <c r="HF374" s="15"/>
      <c r="HG374" s="15"/>
      <c r="HH374" s="15"/>
      <c r="HI374" s="15"/>
      <c r="HJ374" s="15"/>
      <c r="HK374" s="15"/>
      <c r="HL374" s="15"/>
      <c r="HM374" s="15"/>
      <c r="HN374" s="15"/>
      <c r="HO374" s="15"/>
      <c r="HP374" s="15"/>
      <c r="HQ374" s="15"/>
      <c r="HR374" s="15"/>
      <c r="HS374" s="15"/>
      <c r="HT374" s="15"/>
      <c r="HU374" s="15"/>
      <c r="HV374" s="15"/>
      <c r="HW374" s="15"/>
      <c r="HX374" s="15"/>
      <c r="HY374" s="15"/>
      <c r="HZ374" s="15"/>
      <c r="IA374" s="15"/>
      <c r="IB374" s="15"/>
      <c r="IC374" s="15"/>
      <c r="ID374" s="15"/>
      <c r="IE374" s="15"/>
      <c r="IF374" s="15"/>
      <c r="IG374" s="15"/>
      <c r="IH374" s="15"/>
      <c r="II374" s="15"/>
      <c r="IJ374" s="15"/>
      <c r="IK374" s="15"/>
      <c r="IL374" s="15"/>
      <c r="IM374" s="15"/>
      <c r="IN374" s="15"/>
      <c r="IO374" s="15"/>
      <c r="IP374" s="15"/>
      <c r="IQ374" s="15"/>
      <c r="IR374" s="15"/>
      <c r="IS374" s="15"/>
      <c r="IT374" s="15"/>
      <c r="IU374" s="15"/>
      <c r="IV374" s="15"/>
      <c r="IW374" s="15"/>
      <c r="IX374" s="15"/>
    </row>
    <row r="375" ht="15.85" spans="1:258">
      <c r="A375" s="13">
        <v>232</v>
      </c>
      <c r="B375" s="20" t="s">
        <v>533</v>
      </c>
      <c r="C375" s="21" t="s">
        <v>56</v>
      </c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51"/>
      <c r="AC375" s="21"/>
      <c r="AD375" s="21"/>
      <c r="AE375" s="21"/>
      <c r="AF375" s="21"/>
      <c r="AG375" s="21"/>
      <c r="AH375" s="21"/>
      <c r="AI375" s="21"/>
      <c r="AJ375" s="21"/>
      <c r="AK375" s="51">
        <f t="shared" si="105"/>
        <v>0</v>
      </c>
      <c r="AL375" s="51">
        <v>35</v>
      </c>
      <c r="AM375" s="52">
        <f t="shared" si="106"/>
        <v>0</v>
      </c>
      <c r="AN375" s="21">
        <v>0</v>
      </c>
      <c r="AO375" s="52">
        <v>0</v>
      </c>
      <c r="AP375" s="52">
        <v>0</v>
      </c>
      <c r="AQ375" s="53"/>
      <c r="AR375" s="21"/>
      <c r="AS375" s="21"/>
      <c r="AT375" s="20"/>
      <c r="AU375" s="54">
        <f t="shared" si="117"/>
        <v>0</v>
      </c>
      <c r="AV375" s="54">
        <f t="shared" si="107"/>
        <v>0</v>
      </c>
      <c r="AW375" s="54">
        <v>687.5</v>
      </c>
      <c r="AX375" s="54">
        <f t="shared" si="115"/>
        <v>0</v>
      </c>
      <c r="AY375" s="54">
        <f t="shared" si="109"/>
        <v>687.5</v>
      </c>
      <c r="AZ375" s="54">
        <f t="shared" si="118"/>
        <v>0</v>
      </c>
      <c r="BA375" s="54">
        <f t="shared" si="116"/>
        <v>0</v>
      </c>
      <c r="BB375" s="54">
        <f t="shared" si="110"/>
        <v>0</v>
      </c>
      <c r="BC375" s="77"/>
      <c r="BD375" s="44"/>
      <c r="BE375" s="59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 s="22"/>
      <c r="CI375" s="22"/>
      <c r="CJ375" s="22"/>
      <c r="CK375" s="22"/>
      <c r="CL375" s="22"/>
      <c r="CM375" s="22"/>
      <c r="CN375" s="22"/>
      <c r="CO375" s="22"/>
      <c r="CP375" s="22"/>
      <c r="CQ375" s="22"/>
      <c r="CR375" s="22"/>
      <c r="CS375" s="22"/>
      <c r="CT375" s="22"/>
      <c r="CU375" s="22"/>
      <c r="CV375" s="22"/>
      <c r="CW375" s="22"/>
      <c r="CX375" s="22"/>
      <c r="CY375" s="22"/>
      <c r="CZ375" s="22"/>
      <c r="DA375" s="22"/>
      <c r="DB375" s="22"/>
      <c r="DC375" s="22"/>
      <c r="DD375" s="22"/>
      <c r="DE375" s="22"/>
      <c r="DF375" s="22"/>
      <c r="DG375" s="22"/>
      <c r="DH375" s="22"/>
      <c r="DI375" s="22"/>
      <c r="DJ375" s="22"/>
      <c r="DK375" s="22"/>
      <c r="DL375" s="22"/>
      <c r="DM375" s="22"/>
      <c r="DN375" s="22"/>
      <c r="DO375" s="22"/>
      <c r="DP375" s="22"/>
      <c r="DQ375" s="22"/>
      <c r="DR375" s="22"/>
      <c r="DS375" s="22"/>
      <c r="DT375" s="22"/>
      <c r="DU375" s="22"/>
      <c r="DV375" s="22"/>
      <c r="DW375" s="22"/>
      <c r="DX375" s="22"/>
      <c r="DY375" s="22"/>
      <c r="DZ375" s="22"/>
      <c r="EA375" s="22"/>
      <c r="EB375" s="22"/>
      <c r="EC375" s="22"/>
      <c r="ED375" s="22"/>
      <c r="EE375" s="22"/>
      <c r="EF375" s="22"/>
      <c r="EG375" s="22"/>
      <c r="EH375" s="22"/>
      <c r="EI375" s="22"/>
      <c r="EJ375" s="22"/>
      <c r="EK375" s="22"/>
      <c r="EL375" s="22"/>
      <c r="EM375" s="22"/>
      <c r="EN375" s="22"/>
      <c r="EO375" s="22"/>
      <c r="EP375" s="22"/>
      <c r="EQ375" s="22"/>
      <c r="ER375" s="22"/>
      <c r="ES375" s="22"/>
      <c r="ET375" s="22"/>
      <c r="EU375" s="22"/>
      <c r="EV375" s="22"/>
      <c r="EW375" s="22"/>
      <c r="EX375" s="22"/>
      <c r="EY375" s="22"/>
      <c r="EZ375" s="22"/>
      <c r="FA375" s="22"/>
      <c r="FB375" s="22"/>
      <c r="FC375" s="22"/>
      <c r="FD375" s="22"/>
      <c r="FE375" s="22"/>
      <c r="FF375" s="22"/>
      <c r="FG375" s="22"/>
      <c r="FH375" s="22"/>
      <c r="FI375" s="22"/>
      <c r="FJ375" s="22"/>
      <c r="FK375" s="22"/>
      <c r="FL375" s="22"/>
      <c r="FM375" s="22"/>
      <c r="FN375" s="22"/>
      <c r="FO375" s="22"/>
      <c r="FP375" s="22"/>
      <c r="FQ375" s="22"/>
      <c r="FR375" s="22"/>
      <c r="FS375" s="22"/>
      <c r="FT375" s="22"/>
      <c r="FU375" s="22"/>
      <c r="FV375" s="22"/>
      <c r="FW375" s="22"/>
      <c r="FX375" s="22"/>
      <c r="FY375" s="22"/>
      <c r="FZ375" s="22"/>
      <c r="GA375" s="22"/>
      <c r="GB375" s="22"/>
      <c r="GC375" s="22"/>
      <c r="GD375" s="22"/>
      <c r="GE375" s="22"/>
      <c r="GF375" s="22"/>
      <c r="GG375" s="22"/>
      <c r="GH375" s="22"/>
      <c r="GI375" s="22"/>
      <c r="GJ375" s="22"/>
      <c r="GK375" s="22"/>
      <c r="GL375" s="22"/>
      <c r="GM375" s="22"/>
      <c r="GN375" s="22"/>
      <c r="GO375" s="22"/>
      <c r="GP375" s="22"/>
      <c r="GQ375" s="22"/>
      <c r="GR375" s="22"/>
      <c r="GS375" s="22"/>
      <c r="GT375" s="22"/>
      <c r="GU375" s="22"/>
      <c r="GV375" s="22"/>
      <c r="GW375" s="22"/>
      <c r="GX375" s="22"/>
      <c r="GY375" s="22"/>
      <c r="GZ375" s="22"/>
      <c r="HA375" s="22"/>
      <c r="HB375" s="22"/>
      <c r="HC375" s="22"/>
      <c r="HD375" s="22"/>
      <c r="HE375" s="22"/>
      <c r="HF375" s="22"/>
      <c r="HG375" s="22"/>
      <c r="HH375" s="22"/>
      <c r="HI375" s="22"/>
      <c r="HJ375" s="22"/>
      <c r="HK375" s="22"/>
      <c r="HL375" s="22"/>
      <c r="HM375" s="22"/>
      <c r="HN375" s="22"/>
      <c r="HO375" s="22"/>
      <c r="HP375" s="22"/>
      <c r="HQ375" s="22"/>
      <c r="HR375" s="22"/>
      <c r="HS375" s="22"/>
      <c r="HT375" s="22"/>
      <c r="HU375" s="22"/>
      <c r="HV375" s="22"/>
      <c r="HW375" s="22"/>
      <c r="HX375" s="22"/>
      <c r="HY375" s="22"/>
      <c r="HZ375" s="22"/>
      <c r="IA375" s="22"/>
      <c r="IB375" s="22"/>
      <c r="IC375" s="22"/>
      <c r="ID375" s="22"/>
      <c r="IE375" s="22"/>
      <c r="IF375" s="22"/>
      <c r="IG375" s="22"/>
      <c r="IH375" s="22"/>
      <c r="II375" s="22"/>
      <c r="IJ375" s="22"/>
      <c r="IK375" s="22"/>
      <c r="IL375" s="22"/>
      <c r="IM375" s="22"/>
      <c r="IN375" s="22"/>
      <c r="IO375" s="22"/>
      <c r="IP375" s="22"/>
      <c r="IQ375" s="22"/>
      <c r="IR375" s="22"/>
      <c r="IS375" s="22"/>
      <c r="IT375" s="22"/>
      <c r="IU375" s="22"/>
      <c r="IV375" s="22"/>
      <c r="IW375" s="22"/>
      <c r="IX375" s="22"/>
    </row>
    <row r="376" s="11" customFormat="1" ht="15.85" spans="1:258">
      <c r="A376" s="13">
        <v>234</v>
      </c>
      <c r="B376" s="19" t="s">
        <v>534</v>
      </c>
      <c r="C376" s="19" t="s">
        <v>56</v>
      </c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4"/>
      <c r="AC376" s="19"/>
      <c r="AD376" s="19"/>
      <c r="AE376" s="19"/>
      <c r="AF376" s="19"/>
      <c r="AG376" s="19"/>
      <c r="AH376" s="19"/>
      <c r="AI376" s="19"/>
      <c r="AJ376" s="19"/>
      <c r="AK376" s="14">
        <f t="shared" si="105"/>
        <v>0</v>
      </c>
      <c r="AL376" s="14">
        <v>35</v>
      </c>
      <c r="AM376" s="36">
        <f t="shared" si="106"/>
        <v>0</v>
      </c>
      <c r="AN376" s="19">
        <v>0</v>
      </c>
      <c r="AO376" s="36">
        <v>0</v>
      </c>
      <c r="AP376" s="36">
        <v>0</v>
      </c>
      <c r="AQ376" s="41"/>
      <c r="AR376" s="19"/>
      <c r="AS376" s="19"/>
      <c r="AT376" s="19"/>
      <c r="AU376" s="40">
        <f t="shared" si="117"/>
        <v>0</v>
      </c>
      <c r="AV376" s="40">
        <f t="shared" si="107"/>
        <v>0</v>
      </c>
      <c r="AW376" s="40">
        <v>772</v>
      </c>
      <c r="AX376" s="40">
        <f t="shared" si="115"/>
        <v>0</v>
      </c>
      <c r="AY376" s="40">
        <f t="shared" si="109"/>
        <v>772</v>
      </c>
      <c r="AZ376" s="40">
        <f t="shared" si="118"/>
        <v>0</v>
      </c>
      <c r="BA376" s="40">
        <f t="shared" si="116"/>
        <v>0</v>
      </c>
      <c r="BB376" s="40">
        <f t="shared" si="110"/>
        <v>0</v>
      </c>
      <c r="BC376" s="45"/>
      <c r="BD376" s="44"/>
      <c r="BE376" s="7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  <c r="EB376" s="15"/>
      <c r="EC376" s="15"/>
      <c r="ED376" s="15"/>
      <c r="EE376" s="15"/>
      <c r="EF376" s="15"/>
      <c r="EG376" s="15"/>
      <c r="EH376" s="15"/>
      <c r="EI376" s="15"/>
      <c r="EJ376" s="15"/>
      <c r="EK376" s="15"/>
      <c r="EL376" s="15"/>
      <c r="EM376" s="15"/>
      <c r="EN376" s="15"/>
      <c r="EO376" s="15"/>
      <c r="EP376" s="15"/>
      <c r="EQ376" s="15"/>
      <c r="ER376" s="15"/>
      <c r="ES376" s="15"/>
      <c r="ET376" s="15"/>
      <c r="EU376" s="15"/>
      <c r="EV376" s="15"/>
      <c r="EW376" s="15"/>
      <c r="EX376" s="15"/>
      <c r="EY376" s="15"/>
      <c r="EZ376" s="15"/>
      <c r="FA376" s="15"/>
      <c r="FB376" s="15"/>
      <c r="FC376" s="15"/>
      <c r="FD376" s="15"/>
      <c r="FE376" s="15"/>
      <c r="FF376" s="15"/>
      <c r="FG376" s="15"/>
      <c r="FH376" s="15"/>
      <c r="FI376" s="15"/>
      <c r="FJ376" s="15"/>
      <c r="FK376" s="15"/>
      <c r="FL376" s="15"/>
      <c r="FM376" s="15"/>
      <c r="FN376" s="15"/>
      <c r="FO376" s="15"/>
      <c r="FP376" s="15"/>
      <c r="FQ376" s="15"/>
      <c r="FR376" s="15"/>
      <c r="FS376" s="15"/>
      <c r="FT376" s="15"/>
      <c r="FU376" s="15"/>
      <c r="FV376" s="15"/>
      <c r="FW376" s="15"/>
      <c r="FX376" s="15"/>
      <c r="FY376" s="15"/>
      <c r="FZ376" s="15"/>
      <c r="GA376" s="15"/>
      <c r="GB376" s="15"/>
      <c r="GC376" s="15"/>
      <c r="GD376" s="15"/>
      <c r="GE376" s="15"/>
      <c r="GF376" s="15"/>
      <c r="GG376" s="15"/>
      <c r="GH376" s="15"/>
      <c r="GI376" s="15"/>
      <c r="GJ376" s="15"/>
      <c r="GK376" s="15"/>
      <c r="GL376" s="15"/>
      <c r="GM376" s="15"/>
      <c r="GN376" s="15"/>
      <c r="GO376" s="15"/>
      <c r="GP376" s="15"/>
      <c r="GQ376" s="15"/>
      <c r="GR376" s="15"/>
      <c r="GS376" s="15"/>
      <c r="GT376" s="15"/>
      <c r="GU376" s="15"/>
      <c r="GV376" s="15"/>
      <c r="GW376" s="15"/>
      <c r="GX376" s="15"/>
      <c r="GY376" s="15"/>
      <c r="GZ376" s="15"/>
      <c r="HA376" s="15"/>
      <c r="HB376" s="15"/>
      <c r="HC376" s="15"/>
      <c r="HD376" s="15"/>
      <c r="HE376" s="15"/>
      <c r="HF376" s="15"/>
      <c r="HG376" s="15"/>
      <c r="HH376" s="15"/>
      <c r="HI376" s="15"/>
      <c r="HJ376" s="15"/>
      <c r="HK376" s="15"/>
      <c r="HL376" s="15"/>
      <c r="HM376" s="15"/>
      <c r="HN376" s="15"/>
      <c r="HO376" s="15"/>
      <c r="HP376" s="15"/>
      <c r="HQ376" s="15"/>
      <c r="HR376" s="15"/>
      <c r="HS376" s="15"/>
      <c r="HT376" s="15"/>
      <c r="HU376" s="15"/>
      <c r="HV376" s="15"/>
      <c r="HW376" s="15"/>
      <c r="HX376" s="15"/>
      <c r="HY376" s="15"/>
      <c r="HZ376" s="15"/>
      <c r="IA376" s="15"/>
      <c r="IB376" s="15"/>
      <c r="IC376" s="15"/>
      <c r="ID376" s="15"/>
      <c r="IE376" s="15"/>
      <c r="IF376" s="15"/>
      <c r="IG376" s="15"/>
      <c r="IH376" s="15"/>
      <c r="II376" s="15"/>
      <c r="IJ376" s="15"/>
      <c r="IK376" s="15"/>
      <c r="IL376" s="15"/>
      <c r="IM376" s="15"/>
      <c r="IN376" s="15"/>
      <c r="IO376" s="15"/>
      <c r="IP376" s="15"/>
      <c r="IQ376" s="15"/>
      <c r="IR376" s="15"/>
      <c r="IS376" s="15"/>
      <c r="IT376" s="15"/>
      <c r="IU376" s="15"/>
      <c r="IV376" s="15"/>
      <c r="IW376" s="15"/>
      <c r="IX376" s="15"/>
    </row>
    <row r="377" ht="15.85" spans="1:258">
      <c r="A377" s="13">
        <v>237</v>
      </c>
      <c r="B377" s="19" t="s">
        <v>535</v>
      </c>
      <c r="C377" s="19" t="s">
        <v>56</v>
      </c>
      <c r="D377" s="19">
        <v>9250601</v>
      </c>
      <c r="E377" s="19" t="s">
        <v>1171</v>
      </c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4"/>
      <c r="AC377" s="19"/>
      <c r="AD377" s="19"/>
      <c r="AE377" s="19"/>
      <c r="AF377" s="19"/>
      <c r="AG377" s="19"/>
      <c r="AH377" s="19"/>
      <c r="AI377" s="19"/>
      <c r="AJ377" s="19"/>
      <c r="AK377" s="14">
        <f t="shared" si="105"/>
        <v>0</v>
      </c>
      <c r="AL377" s="14">
        <v>35</v>
      </c>
      <c r="AM377" s="36">
        <f t="shared" si="106"/>
        <v>0</v>
      </c>
      <c r="AN377" s="19">
        <v>0</v>
      </c>
      <c r="AO377" s="36">
        <v>0</v>
      </c>
      <c r="AP377" s="36">
        <v>0</v>
      </c>
      <c r="AQ377" s="41"/>
      <c r="AR377" s="19"/>
      <c r="AS377" s="19"/>
      <c r="AT377" s="19"/>
      <c r="AU377" s="40">
        <f t="shared" si="117"/>
        <v>0</v>
      </c>
      <c r="AV377" s="40">
        <f t="shared" si="107"/>
        <v>0</v>
      </c>
      <c r="AW377" s="40">
        <v>40.5</v>
      </c>
      <c r="AX377" s="40">
        <f t="shared" si="115"/>
        <v>0</v>
      </c>
      <c r="AY377" s="40">
        <f t="shared" si="109"/>
        <v>40.5</v>
      </c>
      <c r="AZ377" s="40">
        <f t="shared" si="118"/>
        <v>0</v>
      </c>
      <c r="BA377" s="40">
        <f t="shared" si="116"/>
        <v>0</v>
      </c>
      <c r="BB377" s="40">
        <f t="shared" si="110"/>
        <v>0</v>
      </c>
      <c r="BC377" s="19"/>
      <c r="BD377" s="44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</row>
    <row r="378" ht="15.85" spans="1:258">
      <c r="A378" s="13">
        <v>238</v>
      </c>
      <c r="B378" s="19" t="s">
        <v>536</v>
      </c>
      <c r="C378" s="19" t="s">
        <v>56</v>
      </c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4"/>
      <c r="AC378" s="19"/>
      <c r="AD378" s="19"/>
      <c r="AE378" s="19"/>
      <c r="AF378" s="19"/>
      <c r="AG378" s="19"/>
      <c r="AH378" s="19"/>
      <c r="AI378" s="19"/>
      <c r="AJ378" s="19"/>
      <c r="AK378" s="14">
        <f t="shared" si="105"/>
        <v>0</v>
      </c>
      <c r="AL378" s="14">
        <v>35</v>
      </c>
      <c r="AM378" s="36">
        <f t="shared" si="106"/>
        <v>0</v>
      </c>
      <c r="AN378" s="19">
        <v>0</v>
      </c>
      <c r="AO378" s="36">
        <v>0</v>
      </c>
      <c r="AP378" s="36">
        <v>0</v>
      </c>
      <c r="AQ378" s="41"/>
      <c r="AR378" s="19"/>
      <c r="AS378" s="19"/>
      <c r="AT378" s="19"/>
      <c r="AU378" s="40">
        <f t="shared" si="117"/>
        <v>0</v>
      </c>
      <c r="AV378" s="40">
        <f t="shared" si="107"/>
        <v>0</v>
      </c>
      <c r="AW378" s="40">
        <v>20.5</v>
      </c>
      <c r="AX378" s="40">
        <f t="shared" si="115"/>
        <v>0</v>
      </c>
      <c r="AY378" s="40">
        <f t="shared" si="109"/>
        <v>20.5</v>
      </c>
      <c r="AZ378" s="40">
        <f t="shared" si="118"/>
        <v>0</v>
      </c>
      <c r="BA378" s="40">
        <f t="shared" si="116"/>
        <v>0</v>
      </c>
      <c r="BB378" s="40">
        <f t="shared" si="110"/>
        <v>0</v>
      </c>
      <c r="BC378" s="19"/>
      <c r="BD378" s="44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</row>
    <row r="379" ht="15.85" spans="1:258">
      <c r="A379" s="13">
        <v>239</v>
      </c>
      <c r="B379" s="19" t="s">
        <v>537</v>
      </c>
      <c r="C379" s="19" t="s">
        <v>56</v>
      </c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4"/>
      <c r="AC379" s="19"/>
      <c r="AD379" s="19"/>
      <c r="AE379" s="19"/>
      <c r="AF379" s="19"/>
      <c r="AG379" s="19"/>
      <c r="AH379" s="19"/>
      <c r="AI379" s="19"/>
      <c r="AJ379" s="19"/>
      <c r="AK379" s="14">
        <f t="shared" si="105"/>
        <v>0</v>
      </c>
      <c r="AL379" s="14">
        <v>35</v>
      </c>
      <c r="AM379" s="36">
        <f t="shared" si="106"/>
        <v>0</v>
      </c>
      <c r="AN379" s="19">
        <v>1285</v>
      </c>
      <c r="AO379" s="36">
        <v>0</v>
      </c>
      <c r="AP379" s="36">
        <v>0</v>
      </c>
      <c r="AQ379" s="41"/>
      <c r="AR379" s="19"/>
      <c r="AS379" s="19"/>
      <c r="AT379" s="19"/>
      <c r="AU379" s="40">
        <f t="shared" si="117"/>
        <v>0</v>
      </c>
      <c r="AV379" s="40">
        <f t="shared" si="107"/>
        <v>1285</v>
      </c>
      <c r="AW379" s="40">
        <v>1</v>
      </c>
      <c r="AX379" s="40">
        <f t="shared" si="115"/>
        <v>0</v>
      </c>
      <c r="AY379" s="40">
        <f t="shared" si="109"/>
        <v>1</v>
      </c>
      <c r="AZ379" s="40">
        <f t="shared" si="118"/>
        <v>0</v>
      </c>
      <c r="BA379" s="40">
        <f t="shared" si="116"/>
        <v>0</v>
      </c>
      <c r="BB379" s="40">
        <f t="shared" si="110"/>
        <v>0</v>
      </c>
      <c r="BC379" s="19"/>
      <c r="BD379" s="44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</row>
    <row r="380" ht="15.85" spans="1:258">
      <c r="A380" s="13">
        <v>240</v>
      </c>
      <c r="B380" s="19" t="s">
        <v>538</v>
      </c>
      <c r="C380" s="19" t="s">
        <v>56</v>
      </c>
      <c r="D380" s="19"/>
      <c r="E380" s="19"/>
      <c r="F380" s="19"/>
      <c r="G380" s="19">
        <v>8.5</v>
      </c>
      <c r="H380" s="19">
        <v>9</v>
      </c>
      <c r="I380" s="19">
        <v>8.5</v>
      </c>
      <c r="J380" s="19">
        <v>8.5</v>
      </c>
      <c r="K380" s="19">
        <v>8.5</v>
      </c>
      <c r="L380" s="19">
        <v>8.5</v>
      </c>
      <c r="M380" s="19">
        <v>8.5</v>
      </c>
      <c r="N380" s="19">
        <v>8.5</v>
      </c>
      <c r="O380" s="19">
        <v>8.5</v>
      </c>
      <c r="P380" s="19">
        <v>9</v>
      </c>
      <c r="Q380" s="19">
        <v>8.5</v>
      </c>
      <c r="R380" s="19">
        <v>8.5</v>
      </c>
      <c r="S380" s="19">
        <v>8.5</v>
      </c>
      <c r="T380" s="19">
        <v>8.5</v>
      </c>
      <c r="U380" s="19">
        <v>8.5</v>
      </c>
      <c r="V380" s="19">
        <v>9.5</v>
      </c>
      <c r="W380" s="19">
        <v>8.5</v>
      </c>
      <c r="X380" s="19">
        <v>8.5</v>
      </c>
      <c r="Y380" s="19">
        <v>8.5</v>
      </c>
      <c r="Z380" s="19">
        <v>8.5</v>
      </c>
      <c r="AA380" s="19">
        <v>8.5</v>
      </c>
      <c r="AB380" s="14">
        <v>8.5</v>
      </c>
      <c r="AC380" s="19">
        <v>8.5</v>
      </c>
      <c r="AD380" s="19">
        <v>9</v>
      </c>
      <c r="AE380" s="19">
        <v>8.5</v>
      </c>
      <c r="AF380" s="19">
        <v>8.5</v>
      </c>
      <c r="AG380" s="19">
        <v>8.5</v>
      </c>
      <c r="AH380" s="19">
        <v>8.5</v>
      </c>
      <c r="AI380" s="19">
        <v>9</v>
      </c>
      <c r="AJ380" s="19"/>
      <c r="AK380" s="14">
        <f t="shared" si="105"/>
        <v>249.5</v>
      </c>
      <c r="AL380" s="14">
        <v>35</v>
      </c>
      <c r="AM380" s="36">
        <f t="shared" si="106"/>
        <v>8732.5</v>
      </c>
      <c r="AN380" s="19">
        <v>0</v>
      </c>
      <c r="AO380" s="36">
        <v>100</v>
      </c>
      <c r="AP380" s="36">
        <v>100</v>
      </c>
      <c r="AQ380" s="41"/>
      <c r="AR380" s="19"/>
      <c r="AS380" s="19"/>
      <c r="AT380" s="19"/>
      <c r="AU380" s="40">
        <f t="shared" si="117"/>
        <v>449.5</v>
      </c>
      <c r="AV380" s="40">
        <f t="shared" si="107"/>
        <v>0</v>
      </c>
      <c r="AW380" s="40">
        <v>1032</v>
      </c>
      <c r="AX380" s="40">
        <f t="shared" si="115"/>
        <v>249.5</v>
      </c>
      <c r="AY380" s="40">
        <f t="shared" si="109"/>
        <v>1281.5</v>
      </c>
      <c r="AZ380" s="40">
        <f t="shared" si="118"/>
        <v>100</v>
      </c>
      <c r="BA380" s="40">
        <f t="shared" si="116"/>
        <v>100</v>
      </c>
      <c r="BB380" s="40">
        <f t="shared" si="110"/>
        <v>8283</v>
      </c>
      <c r="BC380" s="19"/>
      <c r="BD380" s="44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</row>
    <row r="381" ht="15.85" spans="1:258">
      <c r="A381" s="13">
        <v>241</v>
      </c>
      <c r="B381" s="19" t="s">
        <v>539</v>
      </c>
      <c r="C381" s="19" t="s">
        <v>56</v>
      </c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4"/>
      <c r="AC381" s="19"/>
      <c r="AD381" s="19"/>
      <c r="AE381" s="19"/>
      <c r="AF381" s="19"/>
      <c r="AG381" s="19"/>
      <c r="AH381" s="19"/>
      <c r="AI381" s="19"/>
      <c r="AJ381" s="19"/>
      <c r="AK381" s="14">
        <f t="shared" si="105"/>
        <v>0</v>
      </c>
      <c r="AL381" s="14">
        <v>35</v>
      </c>
      <c r="AM381" s="36">
        <f t="shared" si="106"/>
        <v>0</v>
      </c>
      <c r="AN381" s="19">
        <v>0</v>
      </c>
      <c r="AO381" s="36">
        <v>0</v>
      </c>
      <c r="AP381" s="36">
        <v>0</v>
      </c>
      <c r="AQ381" s="41"/>
      <c r="AR381" s="19"/>
      <c r="AS381" s="19"/>
      <c r="AT381" s="19"/>
      <c r="AU381" s="40">
        <f t="shared" si="117"/>
        <v>0</v>
      </c>
      <c r="AV381" s="40">
        <f t="shared" si="107"/>
        <v>0</v>
      </c>
      <c r="AW381" s="40">
        <v>21.5</v>
      </c>
      <c r="AX381" s="40">
        <f t="shared" si="115"/>
        <v>0</v>
      </c>
      <c r="AY381" s="40">
        <f t="shared" si="109"/>
        <v>21.5</v>
      </c>
      <c r="AZ381" s="40">
        <f t="shared" si="118"/>
        <v>0</v>
      </c>
      <c r="BA381" s="40">
        <f t="shared" si="116"/>
        <v>0</v>
      </c>
      <c r="BB381" s="40">
        <f t="shared" si="110"/>
        <v>0</v>
      </c>
      <c r="BC381" s="19"/>
      <c r="BD381" s="44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</row>
    <row r="382" ht="15.85" spans="1:258">
      <c r="A382" s="13">
        <v>242</v>
      </c>
      <c r="B382" s="19" t="s">
        <v>540</v>
      </c>
      <c r="C382" s="19" t="s">
        <v>56</v>
      </c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4"/>
      <c r="AC382" s="19"/>
      <c r="AD382" s="19"/>
      <c r="AE382" s="19"/>
      <c r="AF382" s="19"/>
      <c r="AG382" s="19"/>
      <c r="AH382" s="19"/>
      <c r="AI382" s="19"/>
      <c r="AJ382" s="19"/>
      <c r="AK382" s="14">
        <f t="shared" si="105"/>
        <v>0</v>
      </c>
      <c r="AL382" s="14">
        <v>35</v>
      </c>
      <c r="AM382" s="36">
        <f t="shared" si="106"/>
        <v>0</v>
      </c>
      <c r="AN382" s="19">
        <v>0</v>
      </c>
      <c r="AO382" s="36">
        <v>0</v>
      </c>
      <c r="AP382" s="36">
        <v>0</v>
      </c>
      <c r="AQ382" s="41"/>
      <c r="AR382" s="19"/>
      <c r="AS382" s="19"/>
      <c r="AT382" s="19"/>
      <c r="AU382" s="40">
        <f t="shared" si="117"/>
        <v>0</v>
      </c>
      <c r="AV382" s="40">
        <f t="shared" si="107"/>
        <v>0</v>
      </c>
      <c r="AW382" s="40">
        <v>347</v>
      </c>
      <c r="AX382" s="40">
        <f t="shared" si="115"/>
        <v>0</v>
      </c>
      <c r="AY382" s="40">
        <f t="shared" si="109"/>
        <v>347</v>
      </c>
      <c r="AZ382" s="40">
        <f t="shared" si="118"/>
        <v>0</v>
      </c>
      <c r="BA382" s="40">
        <f t="shared" si="116"/>
        <v>0</v>
      </c>
      <c r="BB382" s="40">
        <f t="shared" si="110"/>
        <v>0</v>
      </c>
      <c r="BC382" s="19"/>
      <c r="BD382" s="44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</row>
    <row r="383" ht="15.85" spans="1:258">
      <c r="A383" s="13">
        <v>243</v>
      </c>
      <c r="B383" s="19" t="s">
        <v>541</v>
      </c>
      <c r="C383" s="19" t="s">
        <v>56</v>
      </c>
      <c r="D383" s="19"/>
      <c r="E383" s="19"/>
      <c r="F383" s="19"/>
      <c r="G383" s="19">
        <v>11</v>
      </c>
      <c r="H383" s="19">
        <v>10.5</v>
      </c>
      <c r="I383" s="19">
        <v>11.5</v>
      </c>
      <c r="J383" s="19">
        <v>11.5</v>
      </c>
      <c r="K383" s="19">
        <v>11.5</v>
      </c>
      <c r="L383" s="19">
        <v>11.5</v>
      </c>
      <c r="M383" s="19">
        <v>10.5</v>
      </c>
      <c r="N383" s="19">
        <v>10.5</v>
      </c>
      <c r="O383" s="19">
        <v>9.5</v>
      </c>
      <c r="P383" s="19">
        <v>11.5</v>
      </c>
      <c r="Q383" s="19">
        <v>8.5</v>
      </c>
      <c r="R383" s="19">
        <v>10.5</v>
      </c>
      <c r="S383" s="19">
        <v>10.5</v>
      </c>
      <c r="T383" s="19">
        <v>9.5</v>
      </c>
      <c r="U383" s="19">
        <v>8.5</v>
      </c>
      <c r="V383" s="19">
        <v>8.5</v>
      </c>
      <c r="W383" s="19">
        <v>8.5</v>
      </c>
      <c r="X383" s="19">
        <v>9.5</v>
      </c>
      <c r="Y383" s="19">
        <v>9.5</v>
      </c>
      <c r="Z383" s="19">
        <v>9</v>
      </c>
      <c r="AA383" s="19">
        <v>8.5</v>
      </c>
      <c r="AB383" s="14">
        <v>7.5</v>
      </c>
      <c r="AC383" s="19">
        <v>7</v>
      </c>
      <c r="AD383" s="19">
        <v>7</v>
      </c>
      <c r="AE383" s="19">
        <v>8</v>
      </c>
      <c r="AF383" s="19">
        <v>8.5</v>
      </c>
      <c r="AG383" s="19">
        <v>9</v>
      </c>
      <c r="AH383" s="19">
        <v>8.5</v>
      </c>
      <c r="AI383" s="19">
        <v>9.5</v>
      </c>
      <c r="AJ383" s="19"/>
      <c r="AK383" s="14">
        <f t="shared" si="105"/>
        <v>275.5</v>
      </c>
      <c r="AL383" s="14">
        <v>35</v>
      </c>
      <c r="AM383" s="36">
        <f t="shared" si="106"/>
        <v>9642.5</v>
      </c>
      <c r="AN383" s="19">
        <v>58130</v>
      </c>
      <c r="AO383" s="36"/>
      <c r="AP383" s="36">
        <v>100</v>
      </c>
      <c r="AQ383" s="41">
        <v>6642.5</v>
      </c>
      <c r="AR383" s="19"/>
      <c r="AS383" s="19"/>
      <c r="AT383" s="19">
        <v>2300</v>
      </c>
      <c r="AU383" s="40">
        <f t="shared" si="117"/>
        <v>9318</v>
      </c>
      <c r="AV383" s="40">
        <f t="shared" si="107"/>
        <v>51487.5</v>
      </c>
      <c r="AW383" s="40">
        <v>1520</v>
      </c>
      <c r="AX383" s="40">
        <f t="shared" si="115"/>
        <v>275.5</v>
      </c>
      <c r="AY383" s="40">
        <f t="shared" si="109"/>
        <v>1795.5</v>
      </c>
      <c r="AZ383" s="40">
        <v>1000</v>
      </c>
      <c r="BA383" s="40">
        <f t="shared" si="116"/>
        <v>100</v>
      </c>
      <c r="BB383" s="40">
        <f t="shared" si="110"/>
        <v>324.5</v>
      </c>
      <c r="BC383" s="19"/>
      <c r="BD383" s="44"/>
      <c r="BE383" s="7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31"/>
      <c r="DQ383" s="31"/>
      <c r="DR383" s="31"/>
      <c r="DS383" s="31"/>
      <c r="DT383" s="31"/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  <c r="EK383" s="31"/>
      <c r="EL383" s="31"/>
      <c r="EM383" s="31"/>
      <c r="EN383" s="31"/>
      <c r="EO383" s="31"/>
      <c r="EP383" s="31"/>
      <c r="EQ383" s="31"/>
      <c r="ER383" s="31"/>
      <c r="ES383" s="31"/>
      <c r="ET383" s="31"/>
      <c r="EU383" s="31"/>
      <c r="EV383" s="31"/>
      <c r="EW383" s="31"/>
      <c r="EX383" s="31"/>
      <c r="EY383" s="31"/>
      <c r="EZ383" s="31"/>
      <c r="FA383" s="31"/>
      <c r="FB383" s="31"/>
      <c r="FC383" s="31"/>
      <c r="FD383" s="31"/>
      <c r="FE383" s="31"/>
      <c r="FF383" s="31"/>
      <c r="FG383" s="31"/>
      <c r="FH383" s="31"/>
      <c r="FI383" s="31"/>
      <c r="FJ383" s="31"/>
      <c r="FK383" s="31"/>
      <c r="FL383" s="31"/>
      <c r="FM383" s="31"/>
      <c r="FN383" s="31"/>
      <c r="FO383" s="31"/>
      <c r="FP383" s="31"/>
      <c r="FQ383" s="31"/>
      <c r="FR383" s="31"/>
      <c r="FS383" s="31"/>
      <c r="FT383" s="31"/>
      <c r="FU383" s="31"/>
      <c r="FV383" s="31"/>
      <c r="FW383" s="31"/>
      <c r="FX383" s="31"/>
      <c r="FY383" s="31"/>
      <c r="FZ383" s="31"/>
      <c r="GA383" s="31"/>
      <c r="GB383" s="31"/>
      <c r="GC383" s="31"/>
      <c r="GD383" s="31"/>
      <c r="GE383" s="31"/>
      <c r="GF383" s="31"/>
      <c r="GG383" s="31"/>
      <c r="GH383" s="31"/>
      <c r="GI383" s="31"/>
      <c r="GJ383" s="31"/>
      <c r="GK383" s="31"/>
      <c r="GL383" s="31"/>
      <c r="GM383" s="31"/>
      <c r="GN383" s="31"/>
      <c r="GO383" s="31"/>
      <c r="GP383" s="31"/>
      <c r="GQ383" s="31"/>
      <c r="GR383" s="31"/>
      <c r="GS383" s="31"/>
      <c r="GT383" s="31"/>
      <c r="GU383" s="31"/>
      <c r="GV383" s="31"/>
      <c r="GW383" s="31"/>
      <c r="GX383" s="31"/>
      <c r="GY383" s="31"/>
      <c r="GZ383" s="31"/>
      <c r="HA383" s="31"/>
      <c r="HB383" s="31"/>
      <c r="HC383" s="31"/>
      <c r="HD383" s="31"/>
      <c r="HE383" s="31"/>
      <c r="HF383" s="31"/>
      <c r="HG383" s="31"/>
      <c r="HH383" s="31"/>
      <c r="HI383" s="31"/>
      <c r="HJ383" s="31"/>
      <c r="HK383" s="31"/>
      <c r="HL383" s="31"/>
      <c r="HM383" s="31"/>
      <c r="HN383" s="31"/>
      <c r="HO383" s="31"/>
      <c r="HP383" s="31"/>
      <c r="HQ383" s="31"/>
      <c r="HR383" s="31"/>
      <c r="HS383" s="31"/>
      <c r="HT383" s="31"/>
      <c r="HU383" s="31"/>
      <c r="HV383" s="31"/>
      <c r="HW383" s="31"/>
      <c r="HX383" s="31"/>
      <c r="HY383" s="31"/>
      <c r="HZ383" s="31"/>
      <c r="IA383" s="31"/>
      <c r="IB383" s="31"/>
      <c r="IC383" s="31"/>
      <c r="ID383" s="31"/>
      <c r="IE383" s="31"/>
      <c r="IF383" s="31"/>
      <c r="IG383" s="31"/>
      <c r="IH383" s="31"/>
      <c r="II383" s="31"/>
      <c r="IJ383" s="31"/>
      <c r="IK383" s="31"/>
      <c r="IL383" s="31"/>
      <c r="IM383" s="31"/>
      <c r="IN383" s="31"/>
      <c r="IO383" s="31"/>
      <c r="IP383" s="31"/>
      <c r="IQ383" s="31"/>
      <c r="IR383" s="31"/>
      <c r="IS383" s="31"/>
      <c r="IT383" s="31"/>
      <c r="IU383" s="31"/>
      <c r="IV383" s="31"/>
      <c r="IW383" s="31"/>
      <c r="IX383" s="31"/>
    </row>
    <row r="384" ht="15.85" spans="1:258">
      <c r="A384" s="13">
        <v>244</v>
      </c>
      <c r="B384" s="19" t="s">
        <v>542</v>
      </c>
      <c r="C384" s="19" t="s">
        <v>56</v>
      </c>
      <c r="D384" s="19"/>
      <c r="E384" s="19"/>
      <c r="F384" s="19">
        <v>6</v>
      </c>
      <c r="G384" s="19">
        <v>5.5</v>
      </c>
      <c r="H384" s="19">
        <v>6</v>
      </c>
      <c r="I384" s="19">
        <v>5.5</v>
      </c>
      <c r="J384" s="19">
        <v>6</v>
      </c>
      <c r="K384" s="19">
        <v>5.5</v>
      </c>
      <c r="L384" s="19">
        <v>6</v>
      </c>
      <c r="M384" s="19">
        <v>6</v>
      </c>
      <c r="N384" s="19">
        <v>6</v>
      </c>
      <c r="O384" s="19">
        <v>5.5</v>
      </c>
      <c r="P384" s="19">
        <v>6</v>
      </c>
      <c r="Q384" s="19">
        <v>6</v>
      </c>
      <c r="R384" s="19">
        <v>5.5</v>
      </c>
      <c r="S384" s="19">
        <v>5.5</v>
      </c>
      <c r="T384" s="19">
        <v>5.5</v>
      </c>
      <c r="U384" s="19">
        <v>5.5</v>
      </c>
      <c r="V384" s="19">
        <v>4.5</v>
      </c>
      <c r="W384" s="19">
        <v>5.5</v>
      </c>
      <c r="X384" s="19">
        <v>5.5</v>
      </c>
      <c r="Y384" s="19">
        <v>5.5</v>
      </c>
      <c r="Z384" s="19">
        <v>4.5</v>
      </c>
      <c r="AA384" s="19">
        <v>5.5</v>
      </c>
      <c r="AB384" s="14">
        <v>6</v>
      </c>
      <c r="AC384" s="19">
        <v>7</v>
      </c>
      <c r="AD384" s="19">
        <v>3.5</v>
      </c>
      <c r="AE384" s="19">
        <v>5.5</v>
      </c>
      <c r="AF384" s="19">
        <v>4</v>
      </c>
      <c r="AG384" s="19">
        <v>5</v>
      </c>
      <c r="AH384" s="19">
        <v>5.5</v>
      </c>
      <c r="AI384" s="19">
        <v>5.5</v>
      </c>
      <c r="AJ384" s="19"/>
      <c r="AK384" s="14">
        <f t="shared" si="105"/>
        <v>165</v>
      </c>
      <c r="AL384" s="14">
        <v>35</v>
      </c>
      <c r="AM384" s="36">
        <f t="shared" si="106"/>
        <v>5775</v>
      </c>
      <c r="AN384" s="19">
        <v>0</v>
      </c>
      <c r="AO384" s="36">
        <v>100</v>
      </c>
      <c r="AP384" s="36">
        <v>100</v>
      </c>
      <c r="AQ384" s="41"/>
      <c r="AR384" s="19"/>
      <c r="AS384" s="19"/>
      <c r="AT384" s="19">
        <v>350</v>
      </c>
      <c r="AU384" s="40">
        <f t="shared" si="117"/>
        <v>715</v>
      </c>
      <c r="AV384" s="40">
        <f t="shared" si="107"/>
        <v>0</v>
      </c>
      <c r="AW384" s="40">
        <v>727</v>
      </c>
      <c r="AX384" s="40">
        <f t="shared" si="115"/>
        <v>165</v>
      </c>
      <c r="AY384" s="40">
        <f t="shared" si="109"/>
        <v>892</v>
      </c>
      <c r="AZ384" s="40">
        <f>AO384</f>
        <v>100</v>
      </c>
      <c r="BA384" s="40">
        <f t="shared" si="116"/>
        <v>100</v>
      </c>
      <c r="BB384" s="40">
        <f t="shared" si="110"/>
        <v>5060</v>
      </c>
      <c r="BC384" s="19"/>
      <c r="BD384" s="44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</row>
    <row r="385" ht="15.85" spans="1:258">
      <c r="A385" s="13">
        <v>245</v>
      </c>
      <c r="B385" s="19" t="s">
        <v>543</v>
      </c>
      <c r="C385" s="19" t="s">
        <v>56</v>
      </c>
      <c r="D385" s="19"/>
      <c r="E385" s="19"/>
      <c r="F385" s="19">
        <v>2.5</v>
      </c>
      <c r="G385" s="19">
        <v>2.5</v>
      </c>
      <c r="H385" s="19">
        <v>2.5</v>
      </c>
      <c r="I385" s="19">
        <v>2</v>
      </c>
      <c r="J385" s="19">
        <v>3</v>
      </c>
      <c r="K385" s="19">
        <v>2.5</v>
      </c>
      <c r="L385" s="19">
        <v>2.5</v>
      </c>
      <c r="M385" s="19">
        <v>3</v>
      </c>
      <c r="N385" s="19">
        <v>3</v>
      </c>
      <c r="O385" s="19">
        <v>3</v>
      </c>
      <c r="P385" s="19">
        <v>3</v>
      </c>
      <c r="Q385" s="19">
        <v>3</v>
      </c>
      <c r="R385" s="19">
        <v>3</v>
      </c>
      <c r="S385" s="19">
        <v>3</v>
      </c>
      <c r="T385" s="19">
        <v>3</v>
      </c>
      <c r="U385" s="19">
        <v>3</v>
      </c>
      <c r="V385" s="19">
        <v>3</v>
      </c>
      <c r="W385" s="19">
        <v>3</v>
      </c>
      <c r="X385" s="19">
        <v>2.5</v>
      </c>
      <c r="Y385" s="19">
        <v>3</v>
      </c>
      <c r="Z385" s="19">
        <v>3</v>
      </c>
      <c r="AA385" s="19">
        <v>3</v>
      </c>
      <c r="AB385" s="14">
        <v>3</v>
      </c>
      <c r="AC385" s="19">
        <v>3</v>
      </c>
      <c r="AD385" s="19">
        <v>2.5</v>
      </c>
      <c r="AE385" s="19">
        <v>2.5</v>
      </c>
      <c r="AF385" s="19"/>
      <c r="AG385" s="19">
        <v>2.5</v>
      </c>
      <c r="AH385" s="19">
        <v>2</v>
      </c>
      <c r="AI385" s="19">
        <v>1</v>
      </c>
      <c r="AJ385" s="19"/>
      <c r="AK385" s="14">
        <f t="shared" si="105"/>
        <v>78.5</v>
      </c>
      <c r="AL385" s="14">
        <v>35</v>
      </c>
      <c r="AM385" s="36">
        <f t="shared" si="106"/>
        <v>2747.5</v>
      </c>
      <c r="AN385" s="19">
        <v>149.5</v>
      </c>
      <c r="AO385" s="36"/>
      <c r="AP385" s="36">
        <v>100</v>
      </c>
      <c r="AQ385" s="41">
        <v>149.5</v>
      </c>
      <c r="AR385" s="19"/>
      <c r="AS385" s="19"/>
      <c r="AT385" s="19"/>
      <c r="AU385" s="40">
        <f t="shared" si="117"/>
        <v>328</v>
      </c>
      <c r="AV385" s="40">
        <f t="shared" si="107"/>
        <v>0</v>
      </c>
      <c r="AW385" s="40">
        <v>453</v>
      </c>
      <c r="AX385" s="40">
        <f t="shared" si="115"/>
        <v>78.5</v>
      </c>
      <c r="AY385" s="40">
        <f t="shared" si="109"/>
        <v>531.5</v>
      </c>
      <c r="AZ385" s="40">
        <v>1000</v>
      </c>
      <c r="BA385" s="40">
        <v>600</v>
      </c>
      <c r="BB385" s="40">
        <f t="shared" si="110"/>
        <v>2419.5</v>
      </c>
      <c r="BC385" s="19"/>
      <c r="BD385" s="44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</row>
    <row r="386" s="9" customFormat="1" ht="15.85" spans="1:258">
      <c r="A386" s="13">
        <v>246</v>
      </c>
      <c r="B386" s="19" t="s">
        <v>544</v>
      </c>
      <c r="C386" s="19" t="s">
        <v>56</v>
      </c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4"/>
      <c r="AC386" s="19"/>
      <c r="AD386" s="19"/>
      <c r="AE386" s="19"/>
      <c r="AF386" s="19"/>
      <c r="AG386" s="19"/>
      <c r="AH386" s="19"/>
      <c r="AI386" s="19"/>
      <c r="AJ386" s="19"/>
      <c r="AK386" s="14">
        <f t="shared" si="105"/>
        <v>0</v>
      </c>
      <c r="AL386" s="14">
        <v>35</v>
      </c>
      <c r="AM386" s="36">
        <f t="shared" si="106"/>
        <v>0</v>
      </c>
      <c r="AN386" s="19">
        <v>0</v>
      </c>
      <c r="AO386" s="36">
        <v>0</v>
      </c>
      <c r="AP386" s="36">
        <v>0</v>
      </c>
      <c r="AQ386" s="41"/>
      <c r="AR386" s="19"/>
      <c r="AS386" s="19"/>
      <c r="AT386" s="19"/>
      <c r="AU386" s="40">
        <f t="shared" si="117"/>
        <v>0</v>
      </c>
      <c r="AV386" s="40">
        <f t="shared" si="107"/>
        <v>0</v>
      </c>
      <c r="AW386" s="40">
        <v>6</v>
      </c>
      <c r="AX386" s="40">
        <f t="shared" si="115"/>
        <v>0</v>
      </c>
      <c r="AY386" s="40">
        <f t="shared" si="109"/>
        <v>6</v>
      </c>
      <c r="AZ386" s="40">
        <f t="shared" ref="AZ386:BA388" si="119">AO386</f>
        <v>0</v>
      </c>
      <c r="BA386" s="40">
        <f t="shared" si="119"/>
        <v>0</v>
      </c>
      <c r="BB386" s="40">
        <f t="shared" si="110"/>
        <v>0</v>
      </c>
      <c r="BC386" s="19"/>
      <c r="BD386" s="44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</row>
    <row r="387" s="9" customFormat="1" ht="15.85" spans="1:258">
      <c r="A387" s="13">
        <v>248</v>
      </c>
      <c r="B387" s="19" t="s">
        <v>545</v>
      </c>
      <c r="C387" s="19" t="s">
        <v>56</v>
      </c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4"/>
      <c r="AC387" s="19"/>
      <c r="AD387" s="19"/>
      <c r="AE387" s="19"/>
      <c r="AF387" s="19"/>
      <c r="AG387" s="19"/>
      <c r="AH387" s="19"/>
      <c r="AI387" s="19"/>
      <c r="AJ387" s="19"/>
      <c r="AK387" s="14">
        <f t="shared" si="105"/>
        <v>0</v>
      </c>
      <c r="AL387" s="14">
        <v>35</v>
      </c>
      <c r="AM387" s="36">
        <f t="shared" si="106"/>
        <v>0</v>
      </c>
      <c r="AN387" s="19">
        <v>0</v>
      </c>
      <c r="AO387" s="36">
        <v>0</v>
      </c>
      <c r="AP387" s="36">
        <v>0</v>
      </c>
      <c r="AQ387" s="41"/>
      <c r="AR387" s="19"/>
      <c r="AS387" s="19"/>
      <c r="AT387" s="19"/>
      <c r="AU387" s="40">
        <f t="shared" si="117"/>
        <v>0</v>
      </c>
      <c r="AV387" s="40">
        <f t="shared" si="107"/>
        <v>0</v>
      </c>
      <c r="AW387" s="40">
        <v>141</v>
      </c>
      <c r="AX387" s="40">
        <f t="shared" si="115"/>
        <v>0</v>
      </c>
      <c r="AY387" s="40">
        <f t="shared" si="109"/>
        <v>141</v>
      </c>
      <c r="AZ387" s="40">
        <f t="shared" si="119"/>
        <v>0</v>
      </c>
      <c r="BA387" s="40">
        <f t="shared" si="119"/>
        <v>0</v>
      </c>
      <c r="BB387" s="40">
        <f t="shared" si="110"/>
        <v>0</v>
      </c>
      <c r="BC387" s="19"/>
      <c r="BD387" s="44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</row>
    <row r="388" ht="15.85" spans="1:258">
      <c r="A388" s="13">
        <v>249</v>
      </c>
      <c r="B388" s="19" t="s">
        <v>546</v>
      </c>
      <c r="C388" s="19" t="s">
        <v>56</v>
      </c>
      <c r="D388" s="19"/>
      <c r="E388" s="19"/>
      <c r="F388" s="19">
        <v>10</v>
      </c>
      <c r="G388" s="19">
        <v>11.5</v>
      </c>
      <c r="H388" s="19">
        <v>11</v>
      </c>
      <c r="I388" s="19">
        <v>11</v>
      </c>
      <c r="J388" s="19">
        <v>11</v>
      </c>
      <c r="K388" s="19">
        <v>14</v>
      </c>
      <c r="L388" s="19">
        <v>13.5</v>
      </c>
      <c r="M388" s="19">
        <v>13.5</v>
      </c>
      <c r="N388" s="19">
        <v>11.5</v>
      </c>
      <c r="O388" s="19">
        <v>14.5</v>
      </c>
      <c r="P388" s="19">
        <v>16</v>
      </c>
      <c r="Q388" s="19">
        <v>11</v>
      </c>
      <c r="R388" s="19">
        <v>11</v>
      </c>
      <c r="S388" s="19">
        <v>11</v>
      </c>
      <c r="T388" s="19">
        <v>10</v>
      </c>
      <c r="U388" s="19">
        <v>13.5</v>
      </c>
      <c r="V388" s="19">
        <v>16</v>
      </c>
      <c r="W388" s="19">
        <v>16</v>
      </c>
      <c r="X388" s="19">
        <v>15.5</v>
      </c>
      <c r="Y388" s="19">
        <v>16</v>
      </c>
      <c r="Z388" s="19">
        <v>16.5</v>
      </c>
      <c r="AA388" s="19">
        <v>16</v>
      </c>
      <c r="AB388" s="14">
        <v>14</v>
      </c>
      <c r="AC388" s="19">
        <v>14.5</v>
      </c>
      <c r="AD388" s="19">
        <v>14.5</v>
      </c>
      <c r="AE388" s="19">
        <v>14.5</v>
      </c>
      <c r="AF388" s="19">
        <v>15</v>
      </c>
      <c r="AG388" s="19">
        <v>15</v>
      </c>
      <c r="AH388" s="19">
        <v>16</v>
      </c>
      <c r="AI388" s="19">
        <v>10.5</v>
      </c>
      <c r="AJ388" s="19"/>
      <c r="AK388" s="14">
        <f t="shared" si="105"/>
        <v>404</v>
      </c>
      <c r="AL388" s="14">
        <v>35</v>
      </c>
      <c r="AM388" s="36">
        <f t="shared" si="106"/>
        <v>14140</v>
      </c>
      <c r="AN388" s="19">
        <v>0</v>
      </c>
      <c r="AO388" s="36">
        <v>100</v>
      </c>
      <c r="AP388" s="36">
        <v>100</v>
      </c>
      <c r="AQ388" s="41"/>
      <c r="AR388" s="19"/>
      <c r="AS388" s="19"/>
      <c r="AT388" s="19">
        <v>2650</v>
      </c>
      <c r="AU388" s="40">
        <f t="shared" si="117"/>
        <v>3254</v>
      </c>
      <c r="AV388" s="40">
        <f t="shared" si="107"/>
        <v>0</v>
      </c>
      <c r="AW388" s="40">
        <v>423</v>
      </c>
      <c r="AX388" s="40">
        <f t="shared" si="115"/>
        <v>404</v>
      </c>
      <c r="AY388" s="40">
        <f t="shared" si="109"/>
        <v>827</v>
      </c>
      <c r="AZ388" s="40">
        <f t="shared" si="119"/>
        <v>100</v>
      </c>
      <c r="BA388" s="40">
        <f t="shared" si="119"/>
        <v>100</v>
      </c>
      <c r="BB388" s="40">
        <f t="shared" si="110"/>
        <v>10886</v>
      </c>
      <c r="BC388" s="19"/>
      <c r="BD388" s="44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</row>
    <row r="389" ht="15.85" spans="1:258">
      <c r="A389" s="13">
        <v>250</v>
      </c>
      <c r="B389" s="21" t="s">
        <v>547</v>
      </c>
      <c r="C389" s="21" t="s">
        <v>56</v>
      </c>
      <c r="D389" s="21"/>
      <c r="E389" s="21"/>
      <c r="F389" s="21"/>
      <c r="G389" s="21"/>
      <c r="H389" s="21">
        <v>2</v>
      </c>
      <c r="I389" s="21">
        <v>2</v>
      </c>
      <c r="J389" s="21">
        <v>2</v>
      </c>
      <c r="K389" s="21">
        <v>2</v>
      </c>
      <c r="L389" s="21">
        <v>2</v>
      </c>
      <c r="M389" s="21"/>
      <c r="N389" s="21">
        <v>2.5</v>
      </c>
      <c r="O389" s="21">
        <v>2</v>
      </c>
      <c r="P389" s="21">
        <v>2</v>
      </c>
      <c r="Q389" s="21">
        <v>2</v>
      </c>
      <c r="R389" s="21">
        <v>2</v>
      </c>
      <c r="S389" s="21">
        <v>2</v>
      </c>
      <c r="T389" s="21">
        <v>2.5</v>
      </c>
      <c r="U389" s="21">
        <v>2.5</v>
      </c>
      <c r="V389" s="21">
        <v>2.5</v>
      </c>
      <c r="W389" s="21">
        <v>3</v>
      </c>
      <c r="X389" s="21"/>
      <c r="Y389" s="21">
        <v>2</v>
      </c>
      <c r="Z389" s="21"/>
      <c r="AA389" s="21"/>
      <c r="AB389" s="51"/>
      <c r="AC389" s="21"/>
      <c r="AD389" s="21"/>
      <c r="AE389" s="21"/>
      <c r="AF389" s="21"/>
      <c r="AG389" s="21"/>
      <c r="AH389" s="21"/>
      <c r="AI389" s="21"/>
      <c r="AJ389" s="21"/>
      <c r="AK389" s="51">
        <f t="shared" si="105"/>
        <v>35</v>
      </c>
      <c r="AL389" s="51">
        <v>35</v>
      </c>
      <c r="AM389" s="52">
        <f t="shared" si="106"/>
        <v>1225</v>
      </c>
      <c r="AN389" s="21">
        <v>0</v>
      </c>
      <c r="AO389" s="52">
        <v>0</v>
      </c>
      <c r="AP389" s="52">
        <v>0</v>
      </c>
      <c r="AQ389" s="53"/>
      <c r="AR389" s="21"/>
      <c r="AS389" s="21"/>
      <c r="AT389" s="21"/>
      <c r="AU389" s="54">
        <f t="shared" si="117"/>
        <v>35</v>
      </c>
      <c r="AV389" s="54">
        <f t="shared" si="107"/>
        <v>0</v>
      </c>
      <c r="AW389" s="54">
        <v>0</v>
      </c>
      <c r="AX389" s="54">
        <f t="shared" si="115"/>
        <v>35</v>
      </c>
      <c r="AY389" s="54">
        <f t="shared" si="109"/>
        <v>35</v>
      </c>
      <c r="AZ389" s="54">
        <v>1000</v>
      </c>
      <c r="BA389" s="54">
        <v>500</v>
      </c>
      <c r="BB389" s="54">
        <f t="shared" si="110"/>
        <v>1190</v>
      </c>
      <c r="BC389" s="21"/>
      <c r="BD389" s="44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59"/>
      <c r="BT389" s="59"/>
      <c r="BU389" s="59"/>
      <c r="BV389" s="59"/>
      <c r="BW389" s="59"/>
      <c r="BX389" s="59"/>
      <c r="BY389" s="59"/>
      <c r="BZ389" s="59"/>
      <c r="CA389" s="59"/>
      <c r="CB389" s="59"/>
      <c r="CC389" s="59"/>
      <c r="CD389" s="59"/>
      <c r="CE389" s="59"/>
      <c r="CF389" s="59"/>
      <c r="CG389" s="59"/>
      <c r="CH389" s="59"/>
      <c r="CI389" s="59"/>
      <c r="CJ389" s="59"/>
      <c r="CK389" s="59"/>
      <c r="CL389" s="59"/>
      <c r="CM389" s="59"/>
      <c r="CN389" s="59"/>
      <c r="CO389" s="59"/>
      <c r="CP389" s="59"/>
      <c r="CQ389" s="59"/>
      <c r="CR389" s="59"/>
      <c r="CS389" s="59"/>
      <c r="CT389" s="59"/>
      <c r="CU389" s="59"/>
      <c r="CV389" s="59"/>
      <c r="CW389" s="59"/>
      <c r="CX389" s="59"/>
      <c r="CY389" s="59"/>
      <c r="CZ389" s="59"/>
      <c r="DA389" s="59"/>
      <c r="DB389" s="59"/>
      <c r="DC389" s="59"/>
      <c r="DD389" s="59"/>
      <c r="DE389" s="59"/>
      <c r="DF389" s="59"/>
      <c r="DG389" s="59"/>
      <c r="DH389" s="59"/>
      <c r="DI389" s="59"/>
      <c r="DJ389" s="59"/>
      <c r="DK389" s="59"/>
      <c r="DL389" s="59"/>
      <c r="DM389" s="59"/>
      <c r="DN389" s="59"/>
      <c r="DO389" s="59"/>
      <c r="DP389" s="59"/>
      <c r="DQ389" s="59"/>
      <c r="DR389" s="59"/>
      <c r="DS389" s="59"/>
      <c r="DT389" s="59"/>
      <c r="DU389" s="59"/>
      <c r="DV389" s="59"/>
      <c r="DW389" s="59"/>
      <c r="DX389" s="59"/>
      <c r="DY389" s="59"/>
      <c r="DZ389" s="59"/>
      <c r="EA389" s="59"/>
      <c r="EB389" s="59"/>
      <c r="EC389" s="59"/>
      <c r="ED389" s="59"/>
      <c r="EE389" s="59"/>
      <c r="EF389" s="59"/>
      <c r="EG389" s="59"/>
      <c r="EH389" s="59"/>
      <c r="EI389" s="59"/>
      <c r="EJ389" s="59"/>
      <c r="EK389" s="59"/>
      <c r="EL389" s="59"/>
      <c r="EM389" s="59"/>
      <c r="EN389" s="59"/>
      <c r="EO389" s="59"/>
      <c r="EP389" s="59"/>
      <c r="EQ389" s="59"/>
      <c r="ER389" s="59"/>
      <c r="ES389" s="59"/>
      <c r="ET389" s="59"/>
      <c r="EU389" s="59"/>
      <c r="EV389" s="59"/>
      <c r="EW389" s="59"/>
      <c r="EX389" s="59"/>
      <c r="EY389" s="59"/>
      <c r="EZ389" s="59"/>
      <c r="FA389" s="59"/>
      <c r="FB389" s="59"/>
      <c r="FC389" s="59"/>
      <c r="FD389" s="59"/>
      <c r="FE389" s="59"/>
      <c r="FF389" s="59"/>
      <c r="FG389" s="59"/>
      <c r="FH389" s="59"/>
      <c r="FI389" s="59"/>
      <c r="FJ389" s="59"/>
      <c r="FK389" s="59"/>
      <c r="FL389" s="59"/>
      <c r="FM389" s="59"/>
      <c r="FN389" s="59"/>
      <c r="FO389" s="59"/>
      <c r="FP389" s="59"/>
      <c r="FQ389" s="59"/>
      <c r="FR389" s="59"/>
      <c r="FS389" s="59"/>
      <c r="FT389" s="59"/>
      <c r="FU389" s="59"/>
      <c r="FV389" s="59"/>
      <c r="FW389" s="59"/>
      <c r="FX389" s="59"/>
      <c r="FY389" s="59"/>
      <c r="FZ389" s="59"/>
      <c r="GA389" s="59"/>
      <c r="GB389" s="59"/>
      <c r="GC389" s="59"/>
      <c r="GD389" s="59"/>
      <c r="GE389" s="59"/>
      <c r="GF389" s="59"/>
      <c r="GG389" s="59"/>
      <c r="GH389" s="59"/>
      <c r="GI389" s="59"/>
      <c r="GJ389" s="59"/>
      <c r="GK389" s="59"/>
      <c r="GL389" s="59"/>
      <c r="GM389" s="59"/>
      <c r="GN389" s="59"/>
      <c r="GO389" s="59"/>
      <c r="GP389" s="59"/>
      <c r="GQ389" s="59"/>
      <c r="GR389" s="59"/>
      <c r="GS389" s="59"/>
      <c r="GT389" s="59"/>
      <c r="GU389" s="59"/>
      <c r="GV389" s="59"/>
      <c r="GW389" s="59"/>
      <c r="GX389" s="59"/>
      <c r="GY389" s="59"/>
      <c r="GZ389" s="59"/>
      <c r="HA389" s="59"/>
      <c r="HB389" s="59"/>
      <c r="HC389" s="59"/>
      <c r="HD389" s="59"/>
      <c r="HE389" s="59"/>
      <c r="HF389" s="59"/>
      <c r="HG389" s="59"/>
      <c r="HH389" s="59"/>
      <c r="HI389" s="59"/>
      <c r="HJ389" s="59"/>
      <c r="HK389" s="59"/>
      <c r="HL389" s="59"/>
      <c r="HM389" s="59"/>
      <c r="HN389" s="59"/>
      <c r="HO389" s="59"/>
      <c r="HP389" s="59"/>
      <c r="HQ389" s="59"/>
      <c r="HR389" s="59"/>
      <c r="HS389" s="59"/>
      <c r="HT389" s="59"/>
      <c r="HU389" s="59"/>
      <c r="HV389" s="59"/>
      <c r="HW389" s="59"/>
      <c r="HX389" s="59"/>
      <c r="HY389" s="59"/>
      <c r="HZ389" s="59"/>
      <c r="IA389" s="59"/>
      <c r="IB389" s="59"/>
      <c r="IC389" s="59"/>
      <c r="ID389" s="59"/>
      <c r="IE389" s="59"/>
      <c r="IF389" s="59"/>
      <c r="IG389" s="59"/>
      <c r="IH389" s="59"/>
      <c r="II389" s="59"/>
      <c r="IJ389" s="59"/>
      <c r="IK389" s="59"/>
      <c r="IL389" s="59"/>
      <c r="IM389" s="59"/>
      <c r="IN389" s="59"/>
      <c r="IO389" s="59"/>
      <c r="IP389" s="59"/>
      <c r="IQ389" s="59"/>
      <c r="IR389" s="59"/>
      <c r="IS389" s="59"/>
      <c r="IT389" s="59"/>
      <c r="IU389" s="59"/>
      <c r="IV389" s="59"/>
      <c r="IW389" s="59"/>
      <c r="IX389" s="59"/>
    </row>
    <row r="390" ht="15.85" spans="1:258">
      <c r="A390" s="13">
        <v>252</v>
      </c>
      <c r="B390" s="19" t="s">
        <v>548</v>
      </c>
      <c r="C390" s="19" t="s">
        <v>56</v>
      </c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4"/>
      <c r="AC390" s="19"/>
      <c r="AD390" s="19"/>
      <c r="AE390" s="19"/>
      <c r="AF390" s="19"/>
      <c r="AG390" s="19"/>
      <c r="AH390" s="19"/>
      <c r="AI390" s="19"/>
      <c r="AJ390" s="19"/>
      <c r="AK390" s="14">
        <f t="shared" si="105"/>
        <v>0</v>
      </c>
      <c r="AL390" s="14">
        <v>35</v>
      </c>
      <c r="AM390" s="36">
        <f t="shared" si="106"/>
        <v>0</v>
      </c>
      <c r="AN390" s="19">
        <v>0</v>
      </c>
      <c r="AO390" s="36">
        <v>0</v>
      </c>
      <c r="AP390" s="36">
        <v>0</v>
      </c>
      <c r="AQ390" s="41"/>
      <c r="AR390" s="19"/>
      <c r="AS390" s="19"/>
      <c r="AT390" s="19"/>
      <c r="AU390" s="40">
        <f t="shared" si="117"/>
        <v>0</v>
      </c>
      <c r="AV390" s="40">
        <f t="shared" si="107"/>
        <v>0</v>
      </c>
      <c r="AW390" s="40">
        <v>15.5</v>
      </c>
      <c r="AX390" s="40">
        <f t="shared" si="115"/>
        <v>0</v>
      </c>
      <c r="AY390" s="40">
        <f t="shared" si="109"/>
        <v>15.5</v>
      </c>
      <c r="AZ390" s="40">
        <f t="shared" ref="AZ390:BA396" si="120">AO390</f>
        <v>0</v>
      </c>
      <c r="BA390" s="40">
        <f t="shared" si="120"/>
        <v>0</v>
      </c>
      <c r="BB390" s="40">
        <f t="shared" si="110"/>
        <v>0</v>
      </c>
      <c r="BC390" s="19"/>
      <c r="BD390" s="44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</row>
    <row r="391" ht="15.85" spans="1:258">
      <c r="A391" s="13">
        <v>253</v>
      </c>
      <c r="B391" s="19" t="s">
        <v>549</v>
      </c>
      <c r="C391" s="19" t="s">
        <v>56</v>
      </c>
      <c r="D391" s="19"/>
      <c r="E391" s="19"/>
      <c r="F391" s="19">
        <v>2.5</v>
      </c>
      <c r="G391" s="19">
        <v>2.5</v>
      </c>
      <c r="H391" s="19">
        <v>2.5</v>
      </c>
      <c r="I391" s="19">
        <v>2.5</v>
      </c>
      <c r="J391" s="19">
        <v>2.5</v>
      </c>
      <c r="K391" s="19">
        <v>2</v>
      </c>
      <c r="L391" s="19">
        <v>2.5</v>
      </c>
      <c r="M391" s="19">
        <v>2.5</v>
      </c>
      <c r="N391" s="19">
        <v>3</v>
      </c>
      <c r="O391" s="19">
        <v>2.5</v>
      </c>
      <c r="P391" s="19">
        <v>2.5</v>
      </c>
      <c r="Q391" s="19">
        <v>2.5</v>
      </c>
      <c r="R391" s="19">
        <v>2.5</v>
      </c>
      <c r="S391" s="19">
        <v>2.5</v>
      </c>
      <c r="T391" s="19">
        <v>2.5</v>
      </c>
      <c r="U391" s="19">
        <v>2.5</v>
      </c>
      <c r="V391" s="19">
        <v>2.5</v>
      </c>
      <c r="W391" s="19">
        <v>2.5</v>
      </c>
      <c r="X391" s="19">
        <v>2</v>
      </c>
      <c r="Y391" s="19">
        <v>2</v>
      </c>
      <c r="Z391" s="19">
        <v>2</v>
      </c>
      <c r="AA391" s="19">
        <v>2</v>
      </c>
      <c r="AB391" s="14">
        <v>2</v>
      </c>
      <c r="AC391" s="19">
        <v>2</v>
      </c>
      <c r="AD391" s="19">
        <v>2</v>
      </c>
      <c r="AE391" s="19">
        <v>2</v>
      </c>
      <c r="AF391" s="19">
        <v>2</v>
      </c>
      <c r="AG391" s="19">
        <v>2</v>
      </c>
      <c r="AH391" s="19">
        <v>2</v>
      </c>
      <c r="AI391" s="19">
        <v>2</v>
      </c>
      <c r="AJ391" s="19"/>
      <c r="AK391" s="14">
        <f t="shared" si="105"/>
        <v>69</v>
      </c>
      <c r="AL391" s="14">
        <v>35</v>
      </c>
      <c r="AM391" s="36">
        <f t="shared" si="106"/>
        <v>2415</v>
      </c>
      <c r="AN391" s="19">
        <v>0</v>
      </c>
      <c r="AO391" s="36">
        <v>100</v>
      </c>
      <c r="AP391" s="36">
        <v>100</v>
      </c>
      <c r="AQ391" s="41"/>
      <c r="AR391" s="19"/>
      <c r="AS391" s="19"/>
      <c r="AT391" s="19"/>
      <c r="AU391" s="40">
        <f t="shared" si="117"/>
        <v>269</v>
      </c>
      <c r="AV391" s="40">
        <f t="shared" si="107"/>
        <v>0</v>
      </c>
      <c r="AW391" s="40">
        <v>108</v>
      </c>
      <c r="AX391" s="40">
        <f t="shared" si="115"/>
        <v>69</v>
      </c>
      <c r="AY391" s="40">
        <f t="shared" si="109"/>
        <v>177</v>
      </c>
      <c r="AZ391" s="40">
        <f t="shared" si="120"/>
        <v>100</v>
      </c>
      <c r="BA391" s="40">
        <f t="shared" si="120"/>
        <v>100</v>
      </c>
      <c r="BB391" s="40">
        <f t="shared" si="110"/>
        <v>2146</v>
      </c>
      <c r="BC391" s="19"/>
      <c r="BD391" s="44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</row>
    <row r="392" ht="15.85" spans="1:258">
      <c r="A392" s="13">
        <v>254</v>
      </c>
      <c r="B392" s="19" t="s">
        <v>550</v>
      </c>
      <c r="C392" s="19" t="s">
        <v>56</v>
      </c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4"/>
      <c r="AC392" s="19"/>
      <c r="AD392" s="19"/>
      <c r="AE392" s="19"/>
      <c r="AF392" s="19"/>
      <c r="AG392" s="19"/>
      <c r="AH392" s="19"/>
      <c r="AI392" s="19"/>
      <c r="AJ392" s="19"/>
      <c r="AK392" s="14">
        <f t="shared" si="105"/>
        <v>0</v>
      </c>
      <c r="AL392" s="14">
        <v>35</v>
      </c>
      <c r="AM392" s="36">
        <f t="shared" si="106"/>
        <v>0</v>
      </c>
      <c r="AN392" s="19">
        <v>0</v>
      </c>
      <c r="AO392" s="36">
        <v>0</v>
      </c>
      <c r="AP392" s="36">
        <v>0</v>
      </c>
      <c r="AQ392" s="41"/>
      <c r="AR392" s="19"/>
      <c r="AS392" s="19"/>
      <c r="AT392" s="19"/>
      <c r="AU392" s="40">
        <f t="shared" si="117"/>
        <v>0</v>
      </c>
      <c r="AV392" s="40">
        <f t="shared" si="107"/>
        <v>0</v>
      </c>
      <c r="AW392" s="40">
        <v>538.5</v>
      </c>
      <c r="AX392" s="40">
        <f t="shared" si="115"/>
        <v>0</v>
      </c>
      <c r="AY392" s="40">
        <f t="shared" si="109"/>
        <v>538.5</v>
      </c>
      <c r="AZ392" s="40">
        <f t="shared" si="120"/>
        <v>0</v>
      </c>
      <c r="BA392" s="40">
        <f t="shared" si="120"/>
        <v>0</v>
      </c>
      <c r="BB392" s="40">
        <f t="shared" si="110"/>
        <v>0</v>
      </c>
      <c r="BC392" s="19"/>
      <c r="BD392" s="44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</row>
    <row r="393" ht="15.85" spans="1:258">
      <c r="A393" s="13">
        <v>255</v>
      </c>
      <c r="B393" s="19" t="s">
        <v>551</v>
      </c>
      <c r="C393" s="19" t="s">
        <v>56</v>
      </c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4"/>
      <c r="AC393" s="19"/>
      <c r="AD393" s="19"/>
      <c r="AE393" s="19"/>
      <c r="AF393" s="19"/>
      <c r="AG393" s="19"/>
      <c r="AH393" s="19"/>
      <c r="AI393" s="19"/>
      <c r="AJ393" s="19"/>
      <c r="AK393" s="14">
        <f t="shared" si="105"/>
        <v>0</v>
      </c>
      <c r="AL393" s="14">
        <v>35</v>
      </c>
      <c r="AM393" s="36">
        <f t="shared" si="106"/>
        <v>0</v>
      </c>
      <c r="AN393" s="19"/>
      <c r="AO393" s="36">
        <v>0</v>
      </c>
      <c r="AP393" s="36">
        <v>0</v>
      </c>
      <c r="AQ393" s="41"/>
      <c r="AR393" s="19"/>
      <c r="AS393" s="19"/>
      <c r="AT393" s="19"/>
      <c r="AU393" s="40">
        <f t="shared" si="117"/>
        <v>0</v>
      </c>
      <c r="AV393" s="40">
        <f t="shared" si="107"/>
        <v>0</v>
      </c>
      <c r="AW393" s="40">
        <v>40.5</v>
      </c>
      <c r="AX393" s="40">
        <f t="shared" si="115"/>
        <v>0</v>
      </c>
      <c r="AY393" s="40">
        <f t="shared" si="109"/>
        <v>40.5</v>
      </c>
      <c r="AZ393" s="40">
        <f t="shared" si="120"/>
        <v>0</v>
      </c>
      <c r="BA393" s="40">
        <f t="shared" si="120"/>
        <v>0</v>
      </c>
      <c r="BB393" s="40">
        <f t="shared" si="110"/>
        <v>0</v>
      </c>
      <c r="BC393" s="19"/>
      <c r="BD393" s="44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</row>
    <row r="394" ht="15.85" spans="1:258">
      <c r="A394" s="13">
        <v>256</v>
      </c>
      <c r="B394" s="19" t="s">
        <v>1172</v>
      </c>
      <c r="C394" s="19" t="s">
        <v>56</v>
      </c>
      <c r="D394" s="19"/>
      <c r="E394" s="19"/>
      <c r="F394" s="19">
        <v>6.5</v>
      </c>
      <c r="G394" s="19">
        <v>6.5</v>
      </c>
      <c r="H394" s="19">
        <v>7.5</v>
      </c>
      <c r="I394" s="19">
        <v>7</v>
      </c>
      <c r="J394" s="19">
        <v>7.5</v>
      </c>
      <c r="K394" s="19">
        <v>7.5</v>
      </c>
      <c r="L394" s="19">
        <v>6.5</v>
      </c>
      <c r="M394" s="19">
        <v>8.5</v>
      </c>
      <c r="N394" s="19">
        <v>8</v>
      </c>
      <c r="O394" s="19">
        <v>8</v>
      </c>
      <c r="P394" s="19">
        <v>9.5</v>
      </c>
      <c r="Q394" s="19">
        <v>8.5</v>
      </c>
      <c r="R394" s="19">
        <v>9.5</v>
      </c>
      <c r="S394" s="19">
        <v>9.5</v>
      </c>
      <c r="T394" s="19">
        <v>9.5</v>
      </c>
      <c r="U394" s="19">
        <v>9.5</v>
      </c>
      <c r="V394" s="19">
        <v>8.5</v>
      </c>
      <c r="W394" s="19">
        <v>9.5</v>
      </c>
      <c r="X394" s="19">
        <v>9.5</v>
      </c>
      <c r="Y394" s="19">
        <v>9.5</v>
      </c>
      <c r="Z394" s="19">
        <v>9.5</v>
      </c>
      <c r="AA394" s="19">
        <v>9.5</v>
      </c>
      <c r="AB394" s="14">
        <v>9.5</v>
      </c>
      <c r="AC394" s="19">
        <v>10</v>
      </c>
      <c r="AD394" s="19">
        <v>10.5</v>
      </c>
      <c r="AE394" s="19">
        <v>10.5</v>
      </c>
      <c r="AF394" s="19">
        <v>10.5</v>
      </c>
      <c r="AG394" s="19">
        <v>9</v>
      </c>
      <c r="AH394" s="19">
        <v>10</v>
      </c>
      <c r="AI394" s="19">
        <v>9.5</v>
      </c>
      <c r="AJ394" s="19"/>
      <c r="AK394" s="14">
        <f t="shared" ref="AK394:AK457" si="121">SUM(F394:AJ394)</f>
        <v>265</v>
      </c>
      <c r="AL394" s="14">
        <v>35</v>
      </c>
      <c r="AM394" s="36">
        <f t="shared" ref="AM394:AM457" si="122">AK394*AL394</f>
        <v>9275</v>
      </c>
      <c r="AN394" s="19"/>
      <c r="AO394" s="36">
        <v>100</v>
      </c>
      <c r="AP394" s="36">
        <v>100</v>
      </c>
      <c r="AQ394" s="41"/>
      <c r="AR394" s="19"/>
      <c r="AS394" s="19"/>
      <c r="AT394" s="19"/>
      <c r="AU394" s="40">
        <f t="shared" si="117"/>
        <v>465</v>
      </c>
      <c r="AV394" s="40">
        <f t="shared" ref="AV394:AV457" si="123">AN394-AQ394</f>
        <v>0</v>
      </c>
      <c r="AW394" s="40">
        <v>14</v>
      </c>
      <c r="AX394" s="40">
        <f t="shared" ref="AX394:AX401" si="124">AK394</f>
        <v>265</v>
      </c>
      <c r="AY394" s="40">
        <f t="shared" ref="AY394:AY457" si="125">AW394+AX394</f>
        <v>279</v>
      </c>
      <c r="AZ394" s="40">
        <f t="shared" si="120"/>
        <v>100</v>
      </c>
      <c r="BA394" s="40">
        <f t="shared" si="120"/>
        <v>100</v>
      </c>
      <c r="BB394" s="40">
        <f t="shared" ref="BB394:BB457" si="126">AM394-AU394</f>
        <v>8810</v>
      </c>
      <c r="BC394" s="19"/>
      <c r="BD394" s="44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</row>
    <row r="395" s="11" customFormat="1" ht="15.85" spans="1:258">
      <c r="A395" s="13">
        <v>257</v>
      </c>
      <c r="B395" s="19" t="s">
        <v>552</v>
      </c>
      <c r="C395" s="19" t="s">
        <v>56</v>
      </c>
      <c r="D395" s="19"/>
      <c r="E395" s="19"/>
      <c r="F395" s="19">
        <v>2.5</v>
      </c>
      <c r="G395" s="19">
        <v>3.5</v>
      </c>
      <c r="H395" s="19">
        <v>2.5</v>
      </c>
      <c r="I395" s="19">
        <v>3</v>
      </c>
      <c r="J395" s="19">
        <v>2.5</v>
      </c>
      <c r="K395" s="19">
        <v>3</v>
      </c>
      <c r="L395" s="19">
        <v>3.5</v>
      </c>
      <c r="M395" s="19">
        <v>3.5</v>
      </c>
      <c r="N395" s="19">
        <v>3</v>
      </c>
      <c r="O395" s="19">
        <v>3.5</v>
      </c>
      <c r="P395" s="19">
        <v>3.5</v>
      </c>
      <c r="Q395" s="19">
        <v>3.5</v>
      </c>
      <c r="R395" s="19">
        <v>3</v>
      </c>
      <c r="S395" s="19">
        <v>3</v>
      </c>
      <c r="T395" s="19">
        <v>3</v>
      </c>
      <c r="U395" s="19">
        <v>3</v>
      </c>
      <c r="V395" s="19">
        <v>3.5</v>
      </c>
      <c r="W395" s="19">
        <v>3.5</v>
      </c>
      <c r="X395" s="19">
        <v>3</v>
      </c>
      <c r="Y395" s="19">
        <v>2</v>
      </c>
      <c r="Z395" s="19">
        <v>3</v>
      </c>
      <c r="AA395" s="19">
        <v>2.5</v>
      </c>
      <c r="AB395" s="14">
        <v>3</v>
      </c>
      <c r="AC395" s="19">
        <v>2.5</v>
      </c>
      <c r="AD395" s="19">
        <v>3</v>
      </c>
      <c r="AE395" s="19">
        <v>3</v>
      </c>
      <c r="AF395" s="19">
        <v>3</v>
      </c>
      <c r="AG395" s="19">
        <v>3.5</v>
      </c>
      <c r="AH395" s="19"/>
      <c r="AI395" s="19"/>
      <c r="AJ395" s="19"/>
      <c r="AK395" s="14">
        <f t="shared" si="121"/>
        <v>85</v>
      </c>
      <c r="AL395" s="14">
        <v>35</v>
      </c>
      <c r="AM395" s="36">
        <f t="shared" si="122"/>
        <v>2975</v>
      </c>
      <c r="AN395" s="19"/>
      <c r="AO395" s="36">
        <v>100</v>
      </c>
      <c r="AP395" s="36">
        <v>100</v>
      </c>
      <c r="AQ395" s="41"/>
      <c r="AR395" s="19"/>
      <c r="AS395" s="19"/>
      <c r="AT395" s="19"/>
      <c r="AU395" s="40">
        <f t="shared" si="117"/>
        <v>285</v>
      </c>
      <c r="AV395" s="40">
        <f t="shared" si="123"/>
        <v>0</v>
      </c>
      <c r="AW395" s="40"/>
      <c r="AX395" s="40">
        <f t="shared" si="124"/>
        <v>85</v>
      </c>
      <c r="AY395" s="40">
        <f t="shared" si="125"/>
        <v>85</v>
      </c>
      <c r="AZ395" s="40">
        <f t="shared" si="120"/>
        <v>100</v>
      </c>
      <c r="BA395" s="40">
        <f t="shared" si="120"/>
        <v>100</v>
      </c>
      <c r="BB395" s="40">
        <f t="shared" si="126"/>
        <v>2690</v>
      </c>
      <c r="BC395" s="19"/>
      <c r="BD395" s="44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</row>
    <row r="396" s="11" customFormat="1" ht="15.85" spans="1:258">
      <c r="A396" s="13">
        <v>258</v>
      </c>
      <c r="B396" s="19" t="s">
        <v>553</v>
      </c>
      <c r="C396" s="19" t="s">
        <v>56</v>
      </c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4"/>
      <c r="AC396" s="19"/>
      <c r="AD396" s="19">
        <v>2</v>
      </c>
      <c r="AE396" s="19"/>
      <c r="AF396" s="19">
        <v>2.5</v>
      </c>
      <c r="AG396" s="19">
        <v>2</v>
      </c>
      <c r="AH396" s="19">
        <v>2</v>
      </c>
      <c r="AI396" s="19">
        <v>2</v>
      </c>
      <c r="AJ396" s="19"/>
      <c r="AK396" s="14">
        <f t="shared" si="121"/>
        <v>10.5</v>
      </c>
      <c r="AL396" s="14">
        <v>35</v>
      </c>
      <c r="AM396" s="36">
        <f t="shared" si="122"/>
        <v>367.5</v>
      </c>
      <c r="AN396" s="19"/>
      <c r="AO396" s="36">
        <v>100</v>
      </c>
      <c r="AP396" s="36">
        <v>100</v>
      </c>
      <c r="AQ396" s="41"/>
      <c r="AR396" s="19"/>
      <c r="AS396" s="19"/>
      <c r="AT396" s="19"/>
      <c r="AU396" s="40">
        <f t="shared" si="117"/>
        <v>210.5</v>
      </c>
      <c r="AV396" s="40">
        <f t="shared" si="123"/>
        <v>0</v>
      </c>
      <c r="AW396" s="40"/>
      <c r="AX396" s="40">
        <f t="shared" si="124"/>
        <v>10.5</v>
      </c>
      <c r="AY396" s="40">
        <f t="shared" si="125"/>
        <v>10.5</v>
      </c>
      <c r="AZ396" s="40">
        <f t="shared" si="120"/>
        <v>100</v>
      </c>
      <c r="BA396" s="40">
        <f t="shared" si="120"/>
        <v>100</v>
      </c>
      <c r="BB396" s="40">
        <f t="shared" si="126"/>
        <v>157</v>
      </c>
      <c r="BC396" s="19"/>
      <c r="BD396" s="44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</row>
    <row r="397" ht="15.85" spans="1:258">
      <c r="A397" s="13">
        <v>262</v>
      </c>
      <c r="B397" s="18" t="s">
        <v>555</v>
      </c>
      <c r="C397" s="19" t="s">
        <v>70</v>
      </c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4"/>
      <c r="AC397" s="19"/>
      <c r="AD397" s="19"/>
      <c r="AE397" s="19"/>
      <c r="AF397" s="19"/>
      <c r="AG397" s="19"/>
      <c r="AH397" s="19"/>
      <c r="AI397" s="19"/>
      <c r="AJ397" s="19"/>
      <c r="AK397" s="14">
        <f t="shared" si="121"/>
        <v>0</v>
      </c>
      <c r="AL397" s="14">
        <v>35</v>
      </c>
      <c r="AM397" s="36">
        <f t="shared" si="122"/>
        <v>0</v>
      </c>
      <c r="AN397" s="19">
        <v>0</v>
      </c>
      <c r="AO397" s="36">
        <v>0</v>
      </c>
      <c r="AP397" s="36">
        <v>0</v>
      </c>
      <c r="AQ397" s="41"/>
      <c r="AR397" s="19"/>
      <c r="AS397" s="19"/>
      <c r="AT397" s="18"/>
      <c r="AU397" s="40">
        <f t="shared" ref="AU397:AU415" si="127">AO397+AP397+AQ397+AR397+AS397+AT397+AX397</f>
        <v>0</v>
      </c>
      <c r="AV397" s="40">
        <f t="shared" si="123"/>
        <v>0</v>
      </c>
      <c r="AW397" s="40">
        <v>168.5</v>
      </c>
      <c r="AX397" s="40">
        <f t="shared" si="124"/>
        <v>0</v>
      </c>
      <c r="AY397" s="40">
        <f t="shared" si="125"/>
        <v>168.5</v>
      </c>
      <c r="AZ397" s="40">
        <v>200</v>
      </c>
      <c r="BA397" s="40">
        <f>AP397</f>
        <v>0</v>
      </c>
      <c r="BB397" s="40">
        <f t="shared" si="126"/>
        <v>0</v>
      </c>
      <c r="BC397" s="45"/>
      <c r="BD397" s="44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</row>
    <row r="398" ht="15.85" spans="1:258">
      <c r="A398" s="13">
        <v>263</v>
      </c>
      <c r="B398" s="18" t="s">
        <v>556</v>
      </c>
      <c r="C398" s="19" t="s">
        <v>70</v>
      </c>
      <c r="D398" s="19"/>
      <c r="E398" s="19"/>
      <c r="F398" s="19">
        <v>3.5</v>
      </c>
      <c r="G398" s="19">
        <v>4.5</v>
      </c>
      <c r="H398" s="19">
        <v>5</v>
      </c>
      <c r="I398" s="19">
        <v>2.5</v>
      </c>
      <c r="J398" s="19">
        <v>5</v>
      </c>
      <c r="K398" s="19">
        <v>5</v>
      </c>
      <c r="L398" s="19">
        <v>4.5</v>
      </c>
      <c r="M398" s="19">
        <v>3.5</v>
      </c>
      <c r="N398" s="19">
        <v>4.5</v>
      </c>
      <c r="O398" s="19">
        <v>4.5</v>
      </c>
      <c r="P398" s="19">
        <v>5</v>
      </c>
      <c r="Q398" s="19">
        <v>3.5</v>
      </c>
      <c r="R398" s="19">
        <v>5</v>
      </c>
      <c r="S398" s="19">
        <v>3</v>
      </c>
      <c r="T398" s="19">
        <v>4</v>
      </c>
      <c r="U398" s="19">
        <v>3.5</v>
      </c>
      <c r="V398" s="19">
        <v>4</v>
      </c>
      <c r="W398" s="19">
        <v>4</v>
      </c>
      <c r="X398" s="19">
        <v>4.5</v>
      </c>
      <c r="Y398" s="19">
        <v>4.5</v>
      </c>
      <c r="Z398" s="19">
        <v>3</v>
      </c>
      <c r="AA398" s="19">
        <v>3</v>
      </c>
      <c r="AB398" s="14">
        <v>4</v>
      </c>
      <c r="AC398" s="19">
        <v>4.5</v>
      </c>
      <c r="AD398" s="19">
        <v>3</v>
      </c>
      <c r="AE398" s="19">
        <v>3</v>
      </c>
      <c r="AF398" s="19">
        <v>3.5</v>
      </c>
      <c r="AG398" s="19">
        <v>4</v>
      </c>
      <c r="AH398" s="19">
        <v>4</v>
      </c>
      <c r="AI398" s="19">
        <v>3</v>
      </c>
      <c r="AJ398" s="19"/>
      <c r="AK398" s="14">
        <f t="shared" si="121"/>
        <v>118.5</v>
      </c>
      <c r="AL398" s="14">
        <v>35</v>
      </c>
      <c r="AM398" s="36">
        <f t="shared" si="122"/>
        <v>4147.5</v>
      </c>
      <c r="AN398" s="19">
        <v>0</v>
      </c>
      <c r="AO398" s="36">
        <v>100</v>
      </c>
      <c r="AP398" s="36">
        <v>100</v>
      </c>
      <c r="AQ398" s="41"/>
      <c r="AR398" s="19"/>
      <c r="AS398" s="19"/>
      <c r="AT398" s="18"/>
      <c r="AU398" s="40">
        <f t="shared" si="127"/>
        <v>318.5</v>
      </c>
      <c r="AV398" s="40">
        <f t="shared" si="123"/>
        <v>0</v>
      </c>
      <c r="AW398" s="40">
        <v>270.5</v>
      </c>
      <c r="AX398" s="40">
        <f t="shared" si="124"/>
        <v>118.5</v>
      </c>
      <c r="AY398" s="40">
        <f t="shared" si="125"/>
        <v>389</v>
      </c>
      <c r="AZ398" s="40">
        <v>500</v>
      </c>
      <c r="BA398" s="40">
        <v>150</v>
      </c>
      <c r="BB398" s="40">
        <f t="shared" si="126"/>
        <v>3829</v>
      </c>
      <c r="BC398" s="45"/>
      <c r="BD398" s="44"/>
      <c r="BE398" s="7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  <c r="EB398" s="15"/>
      <c r="EC398" s="15"/>
      <c r="ED398" s="15"/>
      <c r="EE398" s="15"/>
      <c r="EF398" s="15"/>
      <c r="EG398" s="15"/>
      <c r="EH398" s="15"/>
      <c r="EI398" s="15"/>
      <c r="EJ398" s="15"/>
      <c r="EK398" s="15"/>
      <c r="EL398" s="15"/>
      <c r="EM398" s="15"/>
      <c r="EN398" s="15"/>
      <c r="EO398" s="15"/>
      <c r="EP398" s="15"/>
      <c r="EQ398" s="15"/>
      <c r="ER398" s="15"/>
      <c r="ES398" s="15"/>
      <c r="ET398" s="15"/>
      <c r="EU398" s="15"/>
      <c r="EV398" s="15"/>
      <c r="EW398" s="15"/>
      <c r="EX398" s="15"/>
      <c r="EY398" s="15"/>
      <c r="EZ398" s="15"/>
      <c r="FA398" s="15"/>
      <c r="FB398" s="15"/>
      <c r="FC398" s="15"/>
      <c r="FD398" s="15"/>
      <c r="FE398" s="15"/>
      <c r="FF398" s="15"/>
      <c r="FG398" s="15"/>
      <c r="FH398" s="15"/>
      <c r="FI398" s="15"/>
      <c r="FJ398" s="15"/>
      <c r="FK398" s="15"/>
      <c r="FL398" s="15"/>
      <c r="FM398" s="15"/>
      <c r="FN398" s="15"/>
      <c r="FO398" s="15"/>
      <c r="FP398" s="15"/>
      <c r="FQ398" s="15"/>
      <c r="FR398" s="15"/>
      <c r="FS398" s="15"/>
      <c r="FT398" s="15"/>
      <c r="FU398" s="15"/>
      <c r="FV398" s="15"/>
      <c r="FW398" s="15"/>
      <c r="FX398" s="15"/>
      <c r="FY398" s="15"/>
      <c r="FZ398" s="15"/>
      <c r="GA398" s="15"/>
      <c r="GB398" s="15"/>
      <c r="GC398" s="15"/>
      <c r="GD398" s="15"/>
      <c r="GE398" s="15"/>
      <c r="GF398" s="15"/>
      <c r="GG398" s="15"/>
      <c r="GH398" s="15"/>
      <c r="GI398" s="15"/>
      <c r="GJ398" s="15"/>
      <c r="GK398" s="15"/>
      <c r="GL398" s="15"/>
      <c r="GM398" s="15"/>
      <c r="GN398" s="15"/>
      <c r="GO398" s="15"/>
      <c r="GP398" s="15"/>
      <c r="GQ398" s="15"/>
      <c r="GR398" s="15"/>
      <c r="GS398" s="15"/>
      <c r="GT398" s="15"/>
      <c r="GU398" s="15"/>
      <c r="GV398" s="15"/>
      <c r="GW398" s="15"/>
      <c r="GX398" s="15"/>
      <c r="GY398" s="15"/>
      <c r="GZ398" s="15"/>
      <c r="HA398" s="15"/>
      <c r="HB398" s="15"/>
      <c r="HC398" s="15"/>
      <c r="HD398" s="15"/>
      <c r="HE398" s="15"/>
      <c r="HF398" s="15"/>
      <c r="HG398" s="15"/>
      <c r="HH398" s="15"/>
      <c r="HI398" s="15"/>
      <c r="HJ398" s="15"/>
      <c r="HK398" s="15"/>
      <c r="HL398" s="15"/>
      <c r="HM398" s="15"/>
      <c r="HN398" s="15"/>
      <c r="HO398" s="15"/>
      <c r="HP398" s="15"/>
      <c r="HQ398" s="15"/>
      <c r="HR398" s="15"/>
      <c r="HS398" s="15"/>
      <c r="HT398" s="15"/>
      <c r="HU398" s="15"/>
      <c r="HV398" s="15"/>
      <c r="HW398" s="15"/>
      <c r="HX398" s="15"/>
      <c r="HY398" s="15"/>
      <c r="HZ398" s="15"/>
      <c r="IA398" s="15"/>
      <c r="IB398" s="15"/>
      <c r="IC398" s="15"/>
      <c r="ID398" s="15"/>
      <c r="IE398" s="15"/>
      <c r="IF398" s="15"/>
      <c r="IG398" s="15"/>
      <c r="IH398" s="15"/>
      <c r="II398" s="15"/>
      <c r="IJ398" s="15"/>
      <c r="IK398" s="15"/>
      <c r="IL398" s="15"/>
      <c r="IM398" s="15"/>
      <c r="IN398" s="15"/>
      <c r="IO398" s="15"/>
      <c r="IP398" s="15"/>
      <c r="IQ398" s="15"/>
      <c r="IR398" s="15"/>
      <c r="IS398" s="15"/>
      <c r="IT398" s="15"/>
      <c r="IU398" s="15"/>
      <c r="IV398" s="15"/>
      <c r="IW398" s="15"/>
      <c r="IX398" s="15"/>
    </row>
    <row r="399" s="11" customFormat="1" ht="15.85" spans="1:258">
      <c r="A399" s="13">
        <v>265</v>
      </c>
      <c r="B399" s="18" t="s">
        <v>557</v>
      </c>
      <c r="C399" s="19" t="s">
        <v>70</v>
      </c>
      <c r="D399" s="19"/>
      <c r="E399" s="19"/>
      <c r="F399" s="19">
        <v>4</v>
      </c>
      <c r="G399" s="19">
        <v>4</v>
      </c>
      <c r="H399" s="19">
        <v>4</v>
      </c>
      <c r="I399" s="19">
        <v>4</v>
      </c>
      <c r="J399" s="19">
        <v>4</v>
      </c>
      <c r="K399" s="19">
        <v>4</v>
      </c>
      <c r="L399" s="19">
        <v>3</v>
      </c>
      <c r="M399" s="19">
        <v>3</v>
      </c>
      <c r="N399" s="19">
        <v>3</v>
      </c>
      <c r="O399" s="19">
        <v>3.5</v>
      </c>
      <c r="P399" s="19">
        <v>3</v>
      </c>
      <c r="Q399" s="19">
        <v>3.5</v>
      </c>
      <c r="R399" s="19">
        <v>3.5</v>
      </c>
      <c r="S399" s="19">
        <v>3.5</v>
      </c>
      <c r="T399" s="19">
        <v>3</v>
      </c>
      <c r="U399" s="19">
        <v>3.5</v>
      </c>
      <c r="V399" s="19">
        <v>3</v>
      </c>
      <c r="W399" s="19">
        <v>3</v>
      </c>
      <c r="X399" s="19">
        <v>3</v>
      </c>
      <c r="Y399" s="19">
        <v>3</v>
      </c>
      <c r="Z399" s="19">
        <v>3</v>
      </c>
      <c r="AA399" s="19">
        <v>3</v>
      </c>
      <c r="AB399" s="14">
        <v>3</v>
      </c>
      <c r="AC399" s="19">
        <v>3</v>
      </c>
      <c r="AD399" s="19">
        <v>3</v>
      </c>
      <c r="AE399" s="19">
        <v>3</v>
      </c>
      <c r="AF399" s="19">
        <v>3</v>
      </c>
      <c r="AG399" s="19">
        <v>3</v>
      </c>
      <c r="AH399" s="19">
        <v>3</v>
      </c>
      <c r="AI399" s="19">
        <v>3</v>
      </c>
      <c r="AJ399" s="19"/>
      <c r="AK399" s="14">
        <f t="shared" si="121"/>
        <v>98.5</v>
      </c>
      <c r="AL399" s="14">
        <v>35</v>
      </c>
      <c r="AM399" s="36">
        <f t="shared" si="122"/>
        <v>3447.5</v>
      </c>
      <c r="AN399" s="19">
        <v>0</v>
      </c>
      <c r="AO399" s="36">
        <v>100</v>
      </c>
      <c r="AP399" s="36">
        <v>100</v>
      </c>
      <c r="AQ399" s="41"/>
      <c r="AR399" s="19"/>
      <c r="AS399" s="19"/>
      <c r="AT399" s="18"/>
      <c r="AU399" s="40">
        <f t="shared" si="127"/>
        <v>298.5</v>
      </c>
      <c r="AV399" s="40">
        <f t="shared" si="123"/>
        <v>0</v>
      </c>
      <c r="AW399" s="40">
        <v>59.5</v>
      </c>
      <c r="AX399" s="40">
        <f t="shared" si="124"/>
        <v>98.5</v>
      </c>
      <c r="AY399" s="40">
        <f t="shared" si="125"/>
        <v>158</v>
      </c>
      <c r="AZ399" s="40">
        <v>300</v>
      </c>
      <c r="BA399" s="40">
        <f t="shared" ref="BA399:BA405" si="128">AP399</f>
        <v>100</v>
      </c>
      <c r="BB399" s="40">
        <f t="shared" si="126"/>
        <v>3149</v>
      </c>
      <c r="BC399" s="45"/>
      <c r="BD399" s="44"/>
      <c r="BE399" s="7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  <c r="EC399" s="15"/>
      <c r="ED399" s="15"/>
      <c r="EE399" s="15"/>
      <c r="EF399" s="15"/>
      <c r="EG399" s="15"/>
      <c r="EH399" s="15"/>
      <c r="EI399" s="15"/>
      <c r="EJ399" s="15"/>
      <c r="EK399" s="15"/>
      <c r="EL399" s="15"/>
      <c r="EM399" s="15"/>
      <c r="EN399" s="15"/>
      <c r="EO399" s="15"/>
      <c r="EP399" s="15"/>
      <c r="EQ399" s="15"/>
      <c r="ER399" s="15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/>
      <c r="FK399" s="15"/>
      <c r="FL399" s="15"/>
      <c r="FM399" s="15"/>
      <c r="FN399" s="15"/>
      <c r="FO399" s="15"/>
      <c r="FP399" s="15"/>
      <c r="FQ399" s="15"/>
      <c r="FR399" s="15"/>
      <c r="FS399" s="15"/>
      <c r="FT399" s="15"/>
      <c r="FU399" s="15"/>
      <c r="FV399" s="15"/>
      <c r="FW399" s="15"/>
      <c r="FX399" s="15"/>
      <c r="FY399" s="15"/>
      <c r="FZ399" s="15"/>
      <c r="GA399" s="15"/>
      <c r="GB399" s="15"/>
      <c r="GC399" s="15"/>
      <c r="GD399" s="15"/>
      <c r="GE399" s="15"/>
      <c r="GF399" s="15"/>
      <c r="GG399" s="15"/>
      <c r="GH399" s="15"/>
      <c r="GI399" s="15"/>
      <c r="GJ399" s="15"/>
      <c r="GK399" s="15"/>
      <c r="GL399" s="15"/>
      <c r="GM399" s="15"/>
      <c r="GN399" s="15"/>
      <c r="GO399" s="15"/>
      <c r="GP399" s="15"/>
      <c r="GQ399" s="15"/>
      <c r="GR399" s="15"/>
      <c r="GS399" s="15"/>
      <c r="GT399" s="15"/>
      <c r="GU399" s="15"/>
      <c r="GV399" s="15"/>
      <c r="GW399" s="15"/>
      <c r="GX399" s="15"/>
      <c r="GY399" s="15"/>
      <c r="GZ399" s="15"/>
      <c r="HA399" s="15"/>
      <c r="HB399" s="15"/>
      <c r="HC399" s="15"/>
      <c r="HD399" s="15"/>
      <c r="HE399" s="15"/>
      <c r="HF399" s="15"/>
      <c r="HG399" s="15"/>
      <c r="HH399" s="15"/>
      <c r="HI399" s="15"/>
      <c r="HJ399" s="15"/>
      <c r="HK399" s="15"/>
      <c r="HL399" s="15"/>
      <c r="HM399" s="15"/>
      <c r="HN399" s="15"/>
      <c r="HO399" s="15"/>
      <c r="HP399" s="15"/>
      <c r="HQ399" s="15"/>
      <c r="HR399" s="15"/>
      <c r="HS399" s="15"/>
      <c r="HT399" s="15"/>
      <c r="HU399" s="15"/>
      <c r="HV399" s="15"/>
      <c r="HW399" s="15"/>
      <c r="HX399" s="15"/>
      <c r="HY399" s="15"/>
      <c r="HZ399" s="15"/>
      <c r="IA399" s="15"/>
      <c r="IB399" s="15"/>
      <c r="IC399" s="15"/>
      <c r="ID399" s="15"/>
      <c r="IE399" s="15"/>
      <c r="IF399" s="15"/>
      <c r="IG399" s="15"/>
      <c r="IH399" s="15"/>
      <c r="II399" s="15"/>
      <c r="IJ399" s="15"/>
      <c r="IK399" s="15"/>
      <c r="IL399" s="15"/>
      <c r="IM399" s="15"/>
      <c r="IN399" s="15"/>
      <c r="IO399" s="15"/>
      <c r="IP399" s="15"/>
      <c r="IQ399" s="15"/>
      <c r="IR399" s="15"/>
      <c r="IS399" s="15"/>
      <c r="IT399" s="15"/>
      <c r="IU399" s="15"/>
      <c r="IV399" s="15"/>
      <c r="IW399" s="15"/>
      <c r="IX399" s="15"/>
    </row>
    <row r="400" ht="15.85" spans="1:258">
      <c r="A400" s="13">
        <v>266</v>
      </c>
      <c r="B400" s="18" t="s">
        <v>558</v>
      </c>
      <c r="C400" s="19" t="s">
        <v>70</v>
      </c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4"/>
      <c r="AC400" s="19"/>
      <c r="AD400" s="19"/>
      <c r="AE400" s="19"/>
      <c r="AF400" s="19"/>
      <c r="AG400" s="19"/>
      <c r="AH400" s="19"/>
      <c r="AI400" s="19"/>
      <c r="AJ400" s="19"/>
      <c r="AK400" s="14">
        <f t="shared" si="121"/>
        <v>0</v>
      </c>
      <c r="AL400" s="14">
        <v>35</v>
      </c>
      <c r="AM400" s="36">
        <f t="shared" si="122"/>
        <v>0</v>
      </c>
      <c r="AN400" s="19">
        <v>0</v>
      </c>
      <c r="AO400" s="36">
        <v>0</v>
      </c>
      <c r="AP400" s="36">
        <v>0</v>
      </c>
      <c r="AQ400" s="41"/>
      <c r="AR400" s="19"/>
      <c r="AS400" s="19"/>
      <c r="AT400" s="18"/>
      <c r="AU400" s="40">
        <f t="shared" si="127"/>
        <v>0</v>
      </c>
      <c r="AV400" s="40">
        <f t="shared" si="123"/>
        <v>0</v>
      </c>
      <c r="AW400" s="40">
        <v>247.5</v>
      </c>
      <c r="AX400" s="40">
        <f t="shared" si="124"/>
        <v>0</v>
      </c>
      <c r="AY400" s="40">
        <f t="shared" si="125"/>
        <v>247.5</v>
      </c>
      <c r="AZ400" s="40">
        <v>600</v>
      </c>
      <c r="BA400" s="40">
        <f t="shared" si="128"/>
        <v>0</v>
      </c>
      <c r="BB400" s="40">
        <f t="shared" si="126"/>
        <v>0</v>
      </c>
      <c r="BC400" s="45"/>
      <c r="BD400" s="44"/>
      <c r="BE400" s="7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  <c r="EB400" s="15"/>
      <c r="EC400" s="15"/>
      <c r="ED400" s="15"/>
      <c r="EE400" s="15"/>
      <c r="EF400" s="15"/>
      <c r="EG400" s="15"/>
      <c r="EH400" s="15"/>
      <c r="EI400" s="15"/>
      <c r="EJ400" s="15"/>
      <c r="EK400" s="15"/>
      <c r="EL400" s="15"/>
      <c r="EM400" s="15"/>
      <c r="EN400" s="15"/>
      <c r="EO400" s="15"/>
      <c r="EP400" s="15"/>
      <c r="EQ400" s="15"/>
      <c r="ER400" s="15"/>
      <c r="ES400" s="15"/>
      <c r="ET400" s="15"/>
      <c r="EU400" s="15"/>
      <c r="EV400" s="15"/>
      <c r="EW400" s="15"/>
      <c r="EX400" s="15"/>
      <c r="EY400" s="15"/>
      <c r="EZ400" s="15"/>
      <c r="FA400" s="15"/>
      <c r="FB400" s="15"/>
      <c r="FC400" s="15"/>
      <c r="FD400" s="15"/>
      <c r="FE400" s="15"/>
      <c r="FF400" s="15"/>
      <c r="FG400" s="15"/>
      <c r="FH400" s="15"/>
      <c r="FI400" s="15"/>
      <c r="FJ400" s="15"/>
      <c r="FK400" s="15"/>
      <c r="FL400" s="15"/>
      <c r="FM400" s="15"/>
      <c r="FN400" s="15"/>
      <c r="FO400" s="15"/>
      <c r="FP400" s="15"/>
      <c r="FQ400" s="15"/>
      <c r="FR400" s="15"/>
      <c r="FS400" s="15"/>
      <c r="FT400" s="15"/>
      <c r="FU400" s="15"/>
      <c r="FV400" s="15"/>
      <c r="FW400" s="15"/>
      <c r="FX400" s="15"/>
      <c r="FY400" s="15"/>
      <c r="FZ400" s="15"/>
      <c r="GA400" s="15"/>
      <c r="GB400" s="15"/>
      <c r="GC400" s="15"/>
      <c r="GD400" s="15"/>
      <c r="GE400" s="15"/>
      <c r="GF400" s="15"/>
      <c r="GG400" s="15"/>
      <c r="GH400" s="15"/>
      <c r="GI400" s="15"/>
      <c r="GJ400" s="15"/>
      <c r="GK400" s="15"/>
      <c r="GL400" s="15"/>
      <c r="GM400" s="15"/>
      <c r="GN400" s="15"/>
      <c r="GO400" s="15"/>
      <c r="GP400" s="15"/>
      <c r="GQ400" s="15"/>
      <c r="GR400" s="15"/>
      <c r="GS400" s="15"/>
      <c r="GT400" s="15"/>
      <c r="GU400" s="15"/>
      <c r="GV400" s="15"/>
      <c r="GW400" s="15"/>
      <c r="GX400" s="15"/>
      <c r="GY400" s="15"/>
      <c r="GZ400" s="15"/>
      <c r="HA400" s="15"/>
      <c r="HB400" s="15"/>
      <c r="HC400" s="15"/>
      <c r="HD400" s="15"/>
      <c r="HE400" s="15"/>
      <c r="HF400" s="15"/>
      <c r="HG400" s="15"/>
      <c r="HH400" s="15"/>
      <c r="HI400" s="15"/>
      <c r="HJ400" s="15"/>
      <c r="HK400" s="15"/>
      <c r="HL400" s="15"/>
      <c r="HM400" s="15"/>
      <c r="HN400" s="15"/>
      <c r="HO400" s="15"/>
      <c r="HP400" s="15"/>
      <c r="HQ400" s="15"/>
      <c r="HR400" s="15"/>
      <c r="HS400" s="15"/>
      <c r="HT400" s="15"/>
      <c r="HU400" s="15"/>
      <c r="HV400" s="15"/>
      <c r="HW400" s="15"/>
      <c r="HX400" s="15"/>
      <c r="HY400" s="15"/>
      <c r="HZ400" s="15"/>
      <c r="IA400" s="15"/>
      <c r="IB400" s="15"/>
      <c r="IC400" s="15"/>
      <c r="ID400" s="15"/>
      <c r="IE400" s="15"/>
      <c r="IF400" s="15"/>
      <c r="IG400" s="15"/>
      <c r="IH400" s="15"/>
      <c r="II400" s="15"/>
      <c r="IJ400" s="15"/>
      <c r="IK400" s="15"/>
      <c r="IL400" s="15"/>
      <c r="IM400" s="15"/>
      <c r="IN400" s="15"/>
      <c r="IO400" s="15"/>
      <c r="IP400" s="15"/>
      <c r="IQ400" s="15"/>
      <c r="IR400" s="15"/>
      <c r="IS400" s="15"/>
      <c r="IT400" s="15"/>
      <c r="IU400" s="15"/>
      <c r="IV400" s="15"/>
      <c r="IW400" s="15"/>
      <c r="IX400" s="15"/>
    </row>
    <row r="401" ht="15.85" spans="1:258">
      <c r="A401" s="13">
        <v>268</v>
      </c>
      <c r="B401" s="18" t="s">
        <v>559</v>
      </c>
      <c r="C401" s="19" t="s">
        <v>70</v>
      </c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4"/>
      <c r="AC401" s="19"/>
      <c r="AD401" s="19"/>
      <c r="AE401" s="19"/>
      <c r="AF401" s="19"/>
      <c r="AG401" s="19"/>
      <c r="AH401" s="19"/>
      <c r="AI401" s="19"/>
      <c r="AJ401" s="19"/>
      <c r="AK401" s="14">
        <f t="shared" si="121"/>
        <v>0</v>
      </c>
      <c r="AL401" s="14">
        <v>35</v>
      </c>
      <c r="AM401" s="36">
        <f t="shared" si="122"/>
        <v>0</v>
      </c>
      <c r="AN401" s="19">
        <v>0</v>
      </c>
      <c r="AO401" s="36">
        <v>0</v>
      </c>
      <c r="AP401" s="36">
        <v>0</v>
      </c>
      <c r="AQ401" s="41"/>
      <c r="AR401" s="19"/>
      <c r="AS401" s="19"/>
      <c r="AT401" s="18"/>
      <c r="AU401" s="40">
        <f t="shared" si="127"/>
        <v>0</v>
      </c>
      <c r="AV401" s="40">
        <f t="shared" si="123"/>
        <v>0</v>
      </c>
      <c r="AW401" s="40">
        <v>104.5</v>
      </c>
      <c r="AX401" s="40">
        <f t="shared" si="124"/>
        <v>0</v>
      </c>
      <c r="AY401" s="40">
        <f t="shared" si="125"/>
        <v>104.5</v>
      </c>
      <c r="AZ401" s="40">
        <f>AO401</f>
        <v>0</v>
      </c>
      <c r="BA401" s="40">
        <f t="shared" si="128"/>
        <v>0</v>
      </c>
      <c r="BB401" s="40">
        <f t="shared" si="126"/>
        <v>0</v>
      </c>
      <c r="BC401" s="45"/>
      <c r="BD401" s="44"/>
      <c r="BE401" s="7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  <c r="EB401" s="15"/>
      <c r="EC401" s="15"/>
      <c r="ED401" s="15"/>
      <c r="EE401" s="15"/>
      <c r="EF401" s="15"/>
      <c r="EG401" s="15"/>
      <c r="EH401" s="15"/>
      <c r="EI401" s="15"/>
      <c r="EJ401" s="15"/>
      <c r="EK401" s="15"/>
      <c r="EL401" s="15"/>
      <c r="EM401" s="15"/>
      <c r="EN401" s="15"/>
      <c r="EO401" s="15"/>
      <c r="EP401" s="15"/>
      <c r="EQ401" s="15"/>
      <c r="ER401" s="15"/>
      <c r="ES401" s="15"/>
      <c r="ET401" s="15"/>
      <c r="EU401" s="15"/>
      <c r="EV401" s="15"/>
      <c r="EW401" s="15"/>
      <c r="EX401" s="15"/>
      <c r="EY401" s="15"/>
      <c r="EZ401" s="15"/>
      <c r="FA401" s="15"/>
      <c r="FB401" s="15"/>
      <c r="FC401" s="15"/>
      <c r="FD401" s="15"/>
      <c r="FE401" s="15"/>
      <c r="FF401" s="15"/>
      <c r="FG401" s="15"/>
      <c r="FH401" s="15"/>
      <c r="FI401" s="15"/>
      <c r="FJ401" s="15"/>
      <c r="FK401" s="15"/>
      <c r="FL401" s="15"/>
      <c r="FM401" s="15"/>
      <c r="FN401" s="15"/>
      <c r="FO401" s="15"/>
      <c r="FP401" s="15"/>
      <c r="FQ401" s="15"/>
      <c r="FR401" s="15"/>
      <c r="FS401" s="15"/>
      <c r="FT401" s="15"/>
      <c r="FU401" s="15"/>
      <c r="FV401" s="15"/>
      <c r="FW401" s="15"/>
      <c r="FX401" s="15"/>
      <c r="FY401" s="15"/>
      <c r="FZ401" s="15"/>
      <c r="GA401" s="15"/>
      <c r="GB401" s="15"/>
      <c r="GC401" s="15"/>
      <c r="GD401" s="15"/>
      <c r="GE401" s="15"/>
      <c r="GF401" s="15"/>
      <c r="GG401" s="15"/>
      <c r="GH401" s="15"/>
      <c r="GI401" s="15"/>
      <c r="GJ401" s="15"/>
      <c r="GK401" s="15"/>
      <c r="GL401" s="15"/>
      <c r="GM401" s="15"/>
      <c r="GN401" s="15"/>
      <c r="GO401" s="15"/>
      <c r="GP401" s="15"/>
      <c r="GQ401" s="15"/>
      <c r="GR401" s="15"/>
      <c r="GS401" s="15"/>
      <c r="GT401" s="15"/>
      <c r="GU401" s="15"/>
      <c r="GV401" s="15"/>
      <c r="GW401" s="15"/>
      <c r="GX401" s="15"/>
      <c r="GY401" s="15"/>
      <c r="GZ401" s="15"/>
      <c r="HA401" s="15"/>
      <c r="HB401" s="15"/>
      <c r="HC401" s="15"/>
      <c r="HD401" s="15"/>
      <c r="HE401" s="15"/>
      <c r="HF401" s="15"/>
      <c r="HG401" s="15"/>
      <c r="HH401" s="15"/>
      <c r="HI401" s="15"/>
      <c r="HJ401" s="15"/>
      <c r="HK401" s="15"/>
      <c r="HL401" s="15"/>
      <c r="HM401" s="15"/>
      <c r="HN401" s="15"/>
      <c r="HO401" s="15"/>
      <c r="HP401" s="15"/>
      <c r="HQ401" s="15"/>
      <c r="HR401" s="15"/>
      <c r="HS401" s="15"/>
      <c r="HT401" s="15"/>
      <c r="HU401" s="15"/>
      <c r="HV401" s="15"/>
      <c r="HW401" s="15"/>
      <c r="HX401" s="15"/>
      <c r="HY401" s="15"/>
      <c r="HZ401" s="15"/>
      <c r="IA401" s="15"/>
      <c r="IB401" s="15"/>
      <c r="IC401" s="15"/>
      <c r="ID401" s="15"/>
      <c r="IE401" s="15"/>
      <c r="IF401" s="15"/>
      <c r="IG401" s="15"/>
      <c r="IH401" s="15"/>
      <c r="II401" s="15"/>
      <c r="IJ401" s="15"/>
      <c r="IK401" s="15"/>
      <c r="IL401" s="15"/>
      <c r="IM401" s="15"/>
      <c r="IN401" s="15"/>
      <c r="IO401" s="15"/>
      <c r="IP401" s="15"/>
      <c r="IQ401" s="15"/>
      <c r="IR401" s="15"/>
      <c r="IS401" s="15"/>
      <c r="IT401" s="15"/>
      <c r="IU401" s="15"/>
      <c r="IV401" s="15"/>
      <c r="IW401" s="15"/>
      <c r="IX401" s="15"/>
    </row>
    <row r="402" ht="15.85" spans="1:258">
      <c r="A402" s="13">
        <v>269</v>
      </c>
      <c r="B402" s="18" t="s">
        <v>560</v>
      </c>
      <c r="C402" s="19" t="s">
        <v>70</v>
      </c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4"/>
      <c r="AC402" s="19"/>
      <c r="AD402" s="19"/>
      <c r="AE402" s="19"/>
      <c r="AF402" s="19"/>
      <c r="AG402" s="19"/>
      <c r="AH402" s="19"/>
      <c r="AI402" s="19"/>
      <c r="AJ402" s="19"/>
      <c r="AK402" s="14">
        <f t="shared" si="121"/>
        <v>0</v>
      </c>
      <c r="AL402" s="14">
        <v>35</v>
      </c>
      <c r="AM402" s="36">
        <f t="shared" si="122"/>
        <v>0</v>
      </c>
      <c r="AN402" s="19">
        <v>0</v>
      </c>
      <c r="AO402" s="36">
        <v>0</v>
      </c>
      <c r="AP402" s="36">
        <v>0</v>
      </c>
      <c r="AQ402" s="41"/>
      <c r="AR402" s="19"/>
      <c r="AS402" s="19"/>
      <c r="AT402" s="18"/>
      <c r="AU402" s="40">
        <f t="shared" si="127"/>
        <v>0</v>
      </c>
      <c r="AV402" s="40">
        <f t="shared" si="123"/>
        <v>0</v>
      </c>
      <c r="AW402" s="40">
        <v>0</v>
      </c>
      <c r="AX402" s="40"/>
      <c r="AY402" s="40">
        <f t="shared" si="125"/>
        <v>0</v>
      </c>
      <c r="AZ402" s="40">
        <v>400</v>
      </c>
      <c r="BA402" s="40">
        <f t="shared" si="128"/>
        <v>0</v>
      </c>
      <c r="BB402" s="40">
        <f t="shared" si="126"/>
        <v>0</v>
      </c>
      <c r="BC402" s="45"/>
      <c r="BD402" s="44"/>
      <c r="BE402" s="7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  <c r="EB402" s="15"/>
      <c r="EC402" s="15"/>
      <c r="ED402" s="15"/>
      <c r="EE402" s="15"/>
      <c r="EF402" s="15"/>
      <c r="EG402" s="15"/>
      <c r="EH402" s="15"/>
      <c r="EI402" s="15"/>
      <c r="EJ402" s="15"/>
      <c r="EK402" s="15"/>
      <c r="EL402" s="15"/>
      <c r="EM402" s="15"/>
      <c r="EN402" s="15"/>
      <c r="EO402" s="15"/>
      <c r="EP402" s="15"/>
      <c r="EQ402" s="15"/>
      <c r="ER402" s="15"/>
      <c r="ES402" s="15"/>
      <c r="ET402" s="15"/>
      <c r="EU402" s="15"/>
      <c r="EV402" s="15"/>
      <c r="EW402" s="15"/>
      <c r="EX402" s="15"/>
      <c r="EY402" s="15"/>
      <c r="EZ402" s="15"/>
      <c r="FA402" s="15"/>
      <c r="FB402" s="15"/>
      <c r="FC402" s="15"/>
      <c r="FD402" s="15"/>
      <c r="FE402" s="15"/>
      <c r="FF402" s="15"/>
      <c r="FG402" s="15"/>
      <c r="FH402" s="15"/>
      <c r="FI402" s="15"/>
      <c r="FJ402" s="15"/>
      <c r="FK402" s="15"/>
      <c r="FL402" s="15"/>
      <c r="FM402" s="15"/>
      <c r="FN402" s="15"/>
      <c r="FO402" s="15"/>
      <c r="FP402" s="15"/>
      <c r="FQ402" s="15"/>
      <c r="FR402" s="15"/>
      <c r="FS402" s="15"/>
      <c r="FT402" s="15"/>
      <c r="FU402" s="15"/>
      <c r="FV402" s="15"/>
      <c r="FW402" s="15"/>
      <c r="FX402" s="15"/>
      <c r="FY402" s="15"/>
      <c r="FZ402" s="15"/>
      <c r="GA402" s="15"/>
      <c r="GB402" s="15"/>
      <c r="GC402" s="15"/>
      <c r="GD402" s="15"/>
      <c r="GE402" s="15"/>
      <c r="GF402" s="15"/>
      <c r="GG402" s="15"/>
      <c r="GH402" s="15"/>
      <c r="GI402" s="15"/>
      <c r="GJ402" s="15"/>
      <c r="GK402" s="15"/>
      <c r="GL402" s="15"/>
      <c r="GM402" s="15"/>
      <c r="GN402" s="15"/>
      <c r="GO402" s="15"/>
      <c r="GP402" s="15"/>
      <c r="GQ402" s="15"/>
      <c r="GR402" s="15"/>
      <c r="GS402" s="15"/>
      <c r="GT402" s="15"/>
      <c r="GU402" s="15"/>
      <c r="GV402" s="15"/>
      <c r="GW402" s="15"/>
      <c r="GX402" s="15"/>
      <c r="GY402" s="15"/>
      <c r="GZ402" s="15"/>
      <c r="HA402" s="15"/>
      <c r="HB402" s="15"/>
      <c r="HC402" s="15"/>
      <c r="HD402" s="15"/>
      <c r="HE402" s="15"/>
      <c r="HF402" s="15"/>
      <c r="HG402" s="15"/>
      <c r="HH402" s="15"/>
      <c r="HI402" s="15"/>
      <c r="HJ402" s="15"/>
      <c r="HK402" s="15"/>
      <c r="HL402" s="15"/>
      <c r="HM402" s="15"/>
      <c r="HN402" s="15"/>
      <c r="HO402" s="15"/>
      <c r="HP402" s="15"/>
      <c r="HQ402" s="15"/>
      <c r="HR402" s="15"/>
      <c r="HS402" s="15"/>
      <c r="HT402" s="15"/>
      <c r="HU402" s="15"/>
      <c r="HV402" s="15"/>
      <c r="HW402" s="15"/>
      <c r="HX402" s="15"/>
      <c r="HY402" s="15"/>
      <c r="HZ402" s="15"/>
      <c r="IA402" s="15"/>
      <c r="IB402" s="15"/>
      <c r="IC402" s="15"/>
      <c r="ID402" s="15"/>
      <c r="IE402" s="15"/>
      <c r="IF402" s="15"/>
      <c r="IG402" s="15"/>
      <c r="IH402" s="15"/>
      <c r="II402" s="15"/>
      <c r="IJ402" s="15"/>
      <c r="IK402" s="15"/>
      <c r="IL402" s="15"/>
      <c r="IM402" s="15"/>
      <c r="IN402" s="15"/>
      <c r="IO402" s="15"/>
      <c r="IP402" s="15"/>
      <c r="IQ402" s="15"/>
      <c r="IR402" s="15"/>
      <c r="IS402" s="15"/>
      <c r="IT402" s="15"/>
      <c r="IU402" s="15"/>
      <c r="IV402" s="15"/>
      <c r="IW402" s="15"/>
      <c r="IX402" s="15"/>
    </row>
    <row r="403" ht="15.85" spans="1:258">
      <c r="A403" s="13">
        <v>270</v>
      </c>
      <c r="B403" s="18" t="s">
        <v>561</v>
      </c>
      <c r="C403" s="19" t="s">
        <v>70</v>
      </c>
      <c r="D403" s="19"/>
      <c r="E403" s="19"/>
      <c r="F403" s="19">
        <v>1</v>
      </c>
      <c r="G403" s="19">
        <v>1</v>
      </c>
      <c r="H403" s="19">
        <v>1</v>
      </c>
      <c r="I403" s="19">
        <v>1</v>
      </c>
      <c r="J403" s="19">
        <v>1</v>
      </c>
      <c r="K403" s="19">
        <v>1</v>
      </c>
      <c r="L403" s="19">
        <v>1</v>
      </c>
      <c r="M403" s="19">
        <v>1</v>
      </c>
      <c r="N403" s="19"/>
      <c r="O403" s="19">
        <v>1.5</v>
      </c>
      <c r="P403" s="19">
        <v>1</v>
      </c>
      <c r="Q403" s="19">
        <v>0.5</v>
      </c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4"/>
      <c r="AC403" s="19"/>
      <c r="AD403" s="19"/>
      <c r="AE403" s="19"/>
      <c r="AF403" s="19"/>
      <c r="AG403" s="19"/>
      <c r="AH403" s="19"/>
      <c r="AI403" s="19"/>
      <c r="AJ403" s="19"/>
      <c r="AK403" s="14">
        <f t="shared" si="121"/>
        <v>11</v>
      </c>
      <c r="AL403" s="14">
        <v>35</v>
      </c>
      <c r="AM403" s="36">
        <f t="shared" si="122"/>
        <v>385</v>
      </c>
      <c r="AN403" s="19">
        <v>0</v>
      </c>
      <c r="AO403" s="36">
        <v>100</v>
      </c>
      <c r="AP403" s="36">
        <v>100</v>
      </c>
      <c r="AQ403" s="41"/>
      <c r="AR403" s="19"/>
      <c r="AS403" s="19"/>
      <c r="AT403" s="18"/>
      <c r="AU403" s="40">
        <f t="shared" si="127"/>
        <v>211</v>
      </c>
      <c r="AV403" s="40">
        <f t="shared" si="123"/>
        <v>0</v>
      </c>
      <c r="AW403" s="40">
        <v>503.5</v>
      </c>
      <c r="AX403" s="40">
        <f t="shared" ref="AX403:AX466" si="129">AK403</f>
        <v>11</v>
      </c>
      <c r="AY403" s="40">
        <f t="shared" si="125"/>
        <v>514.5</v>
      </c>
      <c r="AZ403" s="40">
        <v>300</v>
      </c>
      <c r="BA403" s="40">
        <f t="shared" si="128"/>
        <v>100</v>
      </c>
      <c r="BB403" s="40">
        <f t="shared" si="126"/>
        <v>174</v>
      </c>
      <c r="BC403" s="45"/>
      <c r="BD403" s="44"/>
      <c r="BE403" s="7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  <c r="EB403" s="15"/>
      <c r="EC403" s="15"/>
      <c r="ED403" s="15"/>
      <c r="EE403" s="15"/>
      <c r="EF403" s="15"/>
      <c r="EG403" s="15"/>
      <c r="EH403" s="15"/>
      <c r="EI403" s="15"/>
      <c r="EJ403" s="15"/>
      <c r="EK403" s="15"/>
      <c r="EL403" s="15"/>
      <c r="EM403" s="15"/>
      <c r="EN403" s="15"/>
      <c r="EO403" s="15"/>
      <c r="EP403" s="15"/>
      <c r="EQ403" s="15"/>
      <c r="ER403" s="15"/>
      <c r="ES403" s="15"/>
      <c r="ET403" s="15"/>
      <c r="EU403" s="15"/>
      <c r="EV403" s="15"/>
      <c r="EW403" s="15"/>
      <c r="EX403" s="15"/>
      <c r="EY403" s="15"/>
      <c r="EZ403" s="15"/>
      <c r="FA403" s="15"/>
      <c r="FB403" s="15"/>
      <c r="FC403" s="15"/>
      <c r="FD403" s="15"/>
      <c r="FE403" s="15"/>
      <c r="FF403" s="15"/>
      <c r="FG403" s="15"/>
      <c r="FH403" s="15"/>
      <c r="FI403" s="15"/>
      <c r="FJ403" s="15"/>
      <c r="FK403" s="15"/>
      <c r="FL403" s="15"/>
      <c r="FM403" s="15"/>
      <c r="FN403" s="15"/>
      <c r="FO403" s="15"/>
      <c r="FP403" s="15"/>
      <c r="FQ403" s="15"/>
      <c r="FR403" s="15"/>
      <c r="FS403" s="15"/>
      <c r="FT403" s="15"/>
      <c r="FU403" s="15"/>
      <c r="FV403" s="15"/>
      <c r="FW403" s="15"/>
      <c r="FX403" s="15"/>
      <c r="FY403" s="15"/>
      <c r="FZ403" s="15"/>
      <c r="GA403" s="15"/>
      <c r="GB403" s="15"/>
      <c r="GC403" s="15"/>
      <c r="GD403" s="15"/>
      <c r="GE403" s="15"/>
      <c r="GF403" s="15"/>
      <c r="GG403" s="15"/>
      <c r="GH403" s="15"/>
      <c r="GI403" s="15"/>
      <c r="GJ403" s="15"/>
      <c r="GK403" s="15"/>
      <c r="GL403" s="15"/>
      <c r="GM403" s="15"/>
      <c r="GN403" s="15"/>
      <c r="GO403" s="15"/>
      <c r="GP403" s="15"/>
      <c r="GQ403" s="15"/>
      <c r="GR403" s="15"/>
      <c r="GS403" s="15"/>
      <c r="GT403" s="15"/>
      <c r="GU403" s="15"/>
      <c r="GV403" s="15"/>
      <c r="GW403" s="15"/>
      <c r="GX403" s="15"/>
      <c r="GY403" s="15"/>
      <c r="GZ403" s="15"/>
      <c r="HA403" s="15"/>
      <c r="HB403" s="15"/>
      <c r="HC403" s="15"/>
      <c r="HD403" s="15"/>
      <c r="HE403" s="15"/>
      <c r="HF403" s="15"/>
      <c r="HG403" s="15"/>
      <c r="HH403" s="15"/>
      <c r="HI403" s="15"/>
      <c r="HJ403" s="15"/>
      <c r="HK403" s="15"/>
      <c r="HL403" s="15"/>
      <c r="HM403" s="15"/>
      <c r="HN403" s="15"/>
      <c r="HO403" s="15"/>
      <c r="HP403" s="15"/>
      <c r="HQ403" s="15"/>
      <c r="HR403" s="15"/>
      <c r="HS403" s="15"/>
      <c r="HT403" s="15"/>
      <c r="HU403" s="15"/>
      <c r="HV403" s="15"/>
      <c r="HW403" s="15"/>
      <c r="HX403" s="15"/>
      <c r="HY403" s="15"/>
      <c r="HZ403" s="15"/>
      <c r="IA403" s="15"/>
      <c r="IB403" s="15"/>
      <c r="IC403" s="15"/>
      <c r="ID403" s="15"/>
      <c r="IE403" s="15"/>
      <c r="IF403" s="15"/>
      <c r="IG403" s="15"/>
      <c r="IH403" s="15"/>
      <c r="II403" s="15"/>
      <c r="IJ403" s="15"/>
      <c r="IK403" s="15"/>
      <c r="IL403" s="15"/>
      <c r="IM403" s="15"/>
      <c r="IN403" s="15"/>
      <c r="IO403" s="15"/>
      <c r="IP403" s="15"/>
      <c r="IQ403" s="15"/>
      <c r="IR403" s="15"/>
      <c r="IS403" s="15"/>
      <c r="IT403" s="15"/>
      <c r="IU403" s="15"/>
      <c r="IV403" s="15"/>
      <c r="IW403" s="15"/>
      <c r="IX403" s="15"/>
    </row>
    <row r="404" ht="15.85" spans="1:258">
      <c r="A404" s="13">
        <v>271</v>
      </c>
      <c r="B404" s="18" t="s">
        <v>562</v>
      </c>
      <c r="C404" s="19" t="s">
        <v>70</v>
      </c>
      <c r="D404" s="19"/>
      <c r="E404" s="19"/>
      <c r="F404" s="19">
        <v>4</v>
      </c>
      <c r="G404" s="19">
        <v>4</v>
      </c>
      <c r="H404" s="19">
        <v>3</v>
      </c>
      <c r="I404" s="19">
        <v>3.5</v>
      </c>
      <c r="J404" s="19">
        <v>3.5</v>
      </c>
      <c r="K404" s="19">
        <v>3</v>
      </c>
      <c r="L404" s="19">
        <v>3.5</v>
      </c>
      <c r="M404" s="19">
        <v>3</v>
      </c>
      <c r="N404" s="19">
        <v>3</v>
      </c>
      <c r="O404" s="19">
        <v>3</v>
      </c>
      <c r="P404" s="19">
        <v>3</v>
      </c>
      <c r="Q404" s="19">
        <v>3</v>
      </c>
      <c r="R404" s="19">
        <v>3</v>
      </c>
      <c r="S404" s="19">
        <v>3</v>
      </c>
      <c r="T404" s="19">
        <v>3</v>
      </c>
      <c r="U404" s="19">
        <v>3</v>
      </c>
      <c r="V404" s="19">
        <v>1</v>
      </c>
      <c r="W404" s="19">
        <v>1</v>
      </c>
      <c r="X404" s="19">
        <v>1</v>
      </c>
      <c r="Y404" s="19">
        <v>1</v>
      </c>
      <c r="Z404" s="19">
        <v>1</v>
      </c>
      <c r="AA404" s="19">
        <v>1</v>
      </c>
      <c r="AB404" s="14">
        <v>1</v>
      </c>
      <c r="AC404" s="19">
        <v>1</v>
      </c>
      <c r="AD404" s="19">
        <v>1</v>
      </c>
      <c r="AE404" s="19">
        <v>1</v>
      </c>
      <c r="AF404" s="19">
        <v>1</v>
      </c>
      <c r="AG404" s="19">
        <v>1</v>
      </c>
      <c r="AH404" s="19">
        <v>1</v>
      </c>
      <c r="AI404" s="19">
        <v>1</v>
      </c>
      <c r="AJ404" s="19"/>
      <c r="AK404" s="14">
        <f t="shared" si="121"/>
        <v>65.5</v>
      </c>
      <c r="AL404" s="14">
        <v>35</v>
      </c>
      <c r="AM404" s="36">
        <f t="shared" si="122"/>
        <v>2292.5</v>
      </c>
      <c r="AN404" s="19">
        <v>0</v>
      </c>
      <c r="AO404" s="36">
        <v>100</v>
      </c>
      <c r="AP404" s="36">
        <v>100</v>
      </c>
      <c r="AQ404" s="41"/>
      <c r="AR404" s="19"/>
      <c r="AS404" s="19"/>
      <c r="AT404" s="18"/>
      <c r="AU404" s="40">
        <f t="shared" si="127"/>
        <v>265.5</v>
      </c>
      <c r="AV404" s="40">
        <f t="shared" si="123"/>
        <v>0</v>
      </c>
      <c r="AW404" s="40">
        <v>305.5</v>
      </c>
      <c r="AX404" s="40">
        <f t="shared" si="129"/>
        <v>65.5</v>
      </c>
      <c r="AY404" s="40">
        <f t="shared" si="125"/>
        <v>371</v>
      </c>
      <c r="AZ404" s="40">
        <f>AO404</f>
        <v>100</v>
      </c>
      <c r="BA404" s="40">
        <f t="shared" si="128"/>
        <v>100</v>
      </c>
      <c r="BB404" s="40">
        <f t="shared" si="126"/>
        <v>2027</v>
      </c>
      <c r="BC404" s="45"/>
      <c r="BD404" s="44"/>
      <c r="BE404" s="7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  <c r="EB404" s="15"/>
      <c r="EC404" s="15"/>
      <c r="ED404" s="15"/>
      <c r="EE404" s="15"/>
      <c r="EF404" s="15"/>
      <c r="EG404" s="15"/>
      <c r="EH404" s="15"/>
      <c r="EI404" s="15"/>
      <c r="EJ404" s="15"/>
      <c r="EK404" s="15"/>
      <c r="EL404" s="15"/>
      <c r="EM404" s="15"/>
      <c r="EN404" s="15"/>
      <c r="EO404" s="15"/>
      <c r="EP404" s="15"/>
      <c r="EQ404" s="15"/>
      <c r="ER404" s="15"/>
      <c r="ES404" s="15"/>
      <c r="ET404" s="15"/>
      <c r="EU404" s="15"/>
      <c r="EV404" s="15"/>
      <c r="EW404" s="15"/>
      <c r="EX404" s="15"/>
      <c r="EY404" s="15"/>
      <c r="EZ404" s="15"/>
      <c r="FA404" s="15"/>
      <c r="FB404" s="15"/>
      <c r="FC404" s="15"/>
      <c r="FD404" s="15"/>
      <c r="FE404" s="15"/>
      <c r="FF404" s="15"/>
      <c r="FG404" s="15"/>
      <c r="FH404" s="15"/>
      <c r="FI404" s="15"/>
      <c r="FJ404" s="15"/>
      <c r="FK404" s="15"/>
      <c r="FL404" s="15"/>
      <c r="FM404" s="15"/>
      <c r="FN404" s="15"/>
      <c r="FO404" s="15"/>
      <c r="FP404" s="15"/>
      <c r="FQ404" s="15"/>
      <c r="FR404" s="15"/>
      <c r="FS404" s="15"/>
      <c r="FT404" s="15"/>
      <c r="FU404" s="15"/>
      <c r="FV404" s="15"/>
      <c r="FW404" s="15"/>
      <c r="FX404" s="15"/>
      <c r="FY404" s="15"/>
      <c r="FZ404" s="15"/>
      <c r="GA404" s="15"/>
      <c r="GB404" s="15"/>
      <c r="GC404" s="15"/>
      <c r="GD404" s="15"/>
      <c r="GE404" s="15"/>
      <c r="GF404" s="15"/>
      <c r="GG404" s="15"/>
      <c r="GH404" s="15"/>
      <c r="GI404" s="15"/>
      <c r="GJ404" s="15"/>
      <c r="GK404" s="15"/>
      <c r="GL404" s="15"/>
      <c r="GM404" s="15"/>
      <c r="GN404" s="15"/>
      <c r="GO404" s="15"/>
      <c r="GP404" s="15"/>
      <c r="GQ404" s="15"/>
      <c r="GR404" s="15"/>
      <c r="GS404" s="15"/>
      <c r="GT404" s="15"/>
      <c r="GU404" s="15"/>
      <c r="GV404" s="15"/>
      <c r="GW404" s="15"/>
      <c r="GX404" s="15"/>
      <c r="GY404" s="15"/>
      <c r="GZ404" s="15"/>
      <c r="HA404" s="15"/>
      <c r="HB404" s="15"/>
      <c r="HC404" s="15"/>
      <c r="HD404" s="15"/>
      <c r="HE404" s="15"/>
      <c r="HF404" s="15"/>
      <c r="HG404" s="15"/>
      <c r="HH404" s="15"/>
      <c r="HI404" s="15"/>
      <c r="HJ404" s="15"/>
      <c r="HK404" s="15"/>
      <c r="HL404" s="15"/>
      <c r="HM404" s="15"/>
      <c r="HN404" s="15"/>
      <c r="HO404" s="15"/>
      <c r="HP404" s="15"/>
      <c r="HQ404" s="15"/>
      <c r="HR404" s="15"/>
      <c r="HS404" s="15"/>
      <c r="HT404" s="15"/>
      <c r="HU404" s="15"/>
      <c r="HV404" s="15"/>
      <c r="HW404" s="15"/>
      <c r="HX404" s="15"/>
      <c r="HY404" s="15"/>
      <c r="HZ404" s="15"/>
      <c r="IA404" s="15"/>
      <c r="IB404" s="15"/>
      <c r="IC404" s="15"/>
      <c r="ID404" s="15"/>
      <c r="IE404" s="15"/>
      <c r="IF404" s="15"/>
      <c r="IG404" s="15"/>
      <c r="IH404" s="15"/>
      <c r="II404" s="15"/>
      <c r="IJ404" s="15"/>
      <c r="IK404" s="15"/>
      <c r="IL404" s="15"/>
      <c r="IM404" s="15"/>
      <c r="IN404" s="15"/>
      <c r="IO404" s="15"/>
      <c r="IP404" s="15"/>
      <c r="IQ404" s="15"/>
      <c r="IR404" s="15"/>
      <c r="IS404" s="15"/>
      <c r="IT404" s="15"/>
      <c r="IU404" s="15"/>
      <c r="IV404" s="15"/>
      <c r="IW404" s="15"/>
      <c r="IX404" s="15"/>
    </row>
    <row r="405" ht="15.85" spans="1:258">
      <c r="A405" s="13">
        <v>273</v>
      </c>
      <c r="B405" s="18" t="s">
        <v>563</v>
      </c>
      <c r="C405" s="19" t="s">
        <v>70</v>
      </c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4"/>
      <c r="AC405" s="19"/>
      <c r="AD405" s="19"/>
      <c r="AE405" s="19"/>
      <c r="AF405" s="19"/>
      <c r="AG405" s="19"/>
      <c r="AH405" s="19"/>
      <c r="AI405" s="19"/>
      <c r="AJ405" s="19"/>
      <c r="AK405" s="14">
        <f t="shared" si="121"/>
        <v>0</v>
      </c>
      <c r="AL405" s="14">
        <v>35</v>
      </c>
      <c r="AM405" s="36">
        <f t="shared" si="122"/>
        <v>0</v>
      </c>
      <c r="AN405" s="19">
        <v>0</v>
      </c>
      <c r="AO405" s="36">
        <v>0</v>
      </c>
      <c r="AP405" s="36">
        <v>0</v>
      </c>
      <c r="AQ405" s="41"/>
      <c r="AR405" s="19"/>
      <c r="AS405" s="19"/>
      <c r="AT405" s="18"/>
      <c r="AU405" s="40">
        <f t="shared" si="127"/>
        <v>0</v>
      </c>
      <c r="AV405" s="40">
        <f t="shared" si="123"/>
        <v>0</v>
      </c>
      <c r="AW405" s="40">
        <v>10.5</v>
      </c>
      <c r="AX405" s="40">
        <f t="shared" si="129"/>
        <v>0</v>
      </c>
      <c r="AY405" s="40">
        <f t="shared" si="125"/>
        <v>10.5</v>
      </c>
      <c r="AZ405" s="40">
        <v>400</v>
      </c>
      <c r="BA405" s="40">
        <f t="shared" si="128"/>
        <v>0</v>
      </c>
      <c r="BB405" s="40">
        <f t="shared" si="126"/>
        <v>0</v>
      </c>
      <c r="BC405" s="45"/>
      <c r="BD405" s="44"/>
      <c r="BE405" s="7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/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/>
      <c r="FK405" s="15"/>
      <c r="FL405" s="15"/>
      <c r="FM405" s="15"/>
      <c r="FN405" s="15"/>
      <c r="FO405" s="15"/>
      <c r="FP405" s="15"/>
      <c r="FQ405" s="15"/>
      <c r="FR405" s="15"/>
      <c r="FS405" s="15"/>
      <c r="FT405" s="15"/>
      <c r="FU405" s="15"/>
      <c r="FV405" s="15"/>
      <c r="FW405" s="15"/>
      <c r="FX405" s="15"/>
      <c r="FY405" s="15"/>
      <c r="FZ405" s="15"/>
      <c r="GA405" s="15"/>
      <c r="GB405" s="15"/>
      <c r="GC405" s="15"/>
      <c r="GD405" s="15"/>
      <c r="GE405" s="15"/>
      <c r="GF405" s="15"/>
      <c r="GG405" s="15"/>
      <c r="GH405" s="15"/>
      <c r="GI405" s="15"/>
      <c r="GJ405" s="15"/>
      <c r="GK405" s="15"/>
      <c r="GL405" s="15"/>
      <c r="GM405" s="15"/>
      <c r="GN405" s="15"/>
      <c r="GO405" s="15"/>
      <c r="GP405" s="15"/>
      <c r="GQ405" s="15"/>
      <c r="GR405" s="15"/>
      <c r="GS405" s="15"/>
      <c r="GT405" s="15"/>
      <c r="GU405" s="15"/>
      <c r="GV405" s="15"/>
      <c r="GW405" s="15"/>
      <c r="GX405" s="15"/>
      <c r="GY405" s="15"/>
      <c r="GZ405" s="15"/>
      <c r="HA405" s="15"/>
      <c r="HB405" s="15"/>
      <c r="HC405" s="15"/>
      <c r="HD405" s="15"/>
      <c r="HE405" s="15"/>
      <c r="HF405" s="15"/>
      <c r="HG405" s="15"/>
      <c r="HH405" s="15"/>
      <c r="HI405" s="15"/>
      <c r="HJ405" s="15"/>
      <c r="HK405" s="15"/>
      <c r="HL405" s="15"/>
      <c r="HM405" s="15"/>
      <c r="HN405" s="15"/>
      <c r="HO405" s="15"/>
      <c r="HP405" s="15"/>
      <c r="HQ405" s="15"/>
      <c r="HR405" s="15"/>
      <c r="HS405" s="15"/>
      <c r="HT405" s="15"/>
      <c r="HU405" s="15"/>
      <c r="HV405" s="15"/>
      <c r="HW405" s="15"/>
      <c r="HX405" s="15"/>
      <c r="HY405" s="15"/>
      <c r="HZ405" s="15"/>
      <c r="IA405" s="15"/>
      <c r="IB405" s="15"/>
      <c r="IC405" s="15"/>
      <c r="ID405" s="15"/>
      <c r="IE405" s="15"/>
      <c r="IF405" s="15"/>
      <c r="IG405" s="15"/>
      <c r="IH405" s="15"/>
      <c r="II405" s="15"/>
      <c r="IJ405" s="15"/>
      <c r="IK405" s="15"/>
      <c r="IL405" s="15"/>
      <c r="IM405" s="15"/>
      <c r="IN405" s="15"/>
      <c r="IO405" s="15"/>
      <c r="IP405" s="15"/>
      <c r="IQ405" s="15"/>
      <c r="IR405" s="15"/>
      <c r="IS405" s="15"/>
      <c r="IT405" s="15"/>
      <c r="IU405" s="15"/>
      <c r="IV405" s="15"/>
      <c r="IW405" s="15"/>
      <c r="IX405" s="15"/>
    </row>
    <row r="406" s="9" customFormat="1" ht="15.85" spans="1:258">
      <c r="A406" s="13">
        <v>274</v>
      </c>
      <c r="B406" s="18" t="s">
        <v>564</v>
      </c>
      <c r="C406" s="19" t="s">
        <v>70</v>
      </c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4"/>
      <c r="AC406" s="19"/>
      <c r="AD406" s="19"/>
      <c r="AE406" s="19"/>
      <c r="AF406" s="19"/>
      <c r="AG406" s="19"/>
      <c r="AH406" s="19"/>
      <c r="AI406" s="19"/>
      <c r="AJ406" s="19"/>
      <c r="AK406" s="14">
        <f t="shared" si="121"/>
        <v>0</v>
      </c>
      <c r="AL406" s="14">
        <v>35</v>
      </c>
      <c r="AM406" s="36">
        <f t="shared" si="122"/>
        <v>0</v>
      </c>
      <c r="AN406" s="19">
        <v>0</v>
      </c>
      <c r="AO406" s="36">
        <v>0</v>
      </c>
      <c r="AP406" s="36">
        <v>0</v>
      </c>
      <c r="AQ406" s="41"/>
      <c r="AR406" s="19"/>
      <c r="AS406" s="19"/>
      <c r="AT406" s="18"/>
      <c r="AU406" s="40">
        <f t="shared" si="127"/>
        <v>0</v>
      </c>
      <c r="AV406" s="40">
        <f t="shared" si="123"/>
        <v>0</v>
      </c>
      <c r="AW406" s="40">
        <v>114.5</v>
      </c>
      <c r="AX406" s="40">
        <f t="shared" si="129"/>
        <v>0</v>
      </c>
      <c r="AY406" s="40">
        <f t="shared" si="125"/>
        <v>114.5</v>
      </c>
      <c r="AZ406" s="40">
        <v>100</v>
      </c>
      <c r="BA406" s="40">
        <v>0</v>
      </c>
      <c r="BB406" s="40">
        <f t="shared" si="126"/>
        <v>0</v>
      </c>
      <c r="BC406" s="14"/>
      <c r="BD406" s="44"/>
      <c r="BE406" s="7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  <c r="EB406" s="15"/>
      <c r="EC406" s="15"/>
      <c r="ED406" s="15"/>
      <c r="EE406" s="15"/>
      <c r="EF406" s="15"/>
      <c r="EG406" s="15"/>
      <c r="EH406" s="15"/>
      <c r="EI406" s="15"/>
      <c r="EJ406" s="15"/>
      <c r="EK406" s="15"/>
      <c r="EL406" s="15"/>
      <c r="EM406" s="15"/>
      <c r="EN406" s="15"/>
      <c r="EO406" s="15"/>
      <c r="EP406" s="15"/>
      <c r="EQ406" s="15"/>
      <c r="ER406" s="15"/>
      <c r="ES406" s="15"/>
      <c r="ET406" s="15"/>
      <c r="EU406" s="15"/>
      <c r="EV406" s="15"/>
      <c r="EW406" s="15"/>
      <c r="EX406" s="15"/>
      <c r="EY406" s="15"/>
      <c r="EZ406" s="15"/>
      <c r="FA406" s="15"/>
      <c r="FB406" s="15"/>
      <c r="FC406" s="15"/>
      <c r="FD406" s="15"/>
      <c r="FE406" s="15"/>
      <c r="FF406" s="15"/>
      <c r="FG406" s="15"/>
      <c r="FH406" s="15"/>
      <c r="FI406" s="15"/>
      <c r="FJ406" s="15"/>
      <c r="FK406" s="15"/>
      <c r="FL406" s="15"/>
      <c r="FM406" s="15"/>
      <c r="FN406" s="15"/>
      <c r="FO406" s="15"/>
      <c r="FP406" s="15"/>
      <c r="FQ406" s="15"/>
      <c r="FR406" s="15"/>
      <c r="FS406" s="15"/>
      <c r="FT406" s="15"/>
      <c r="FU406" s="15"/>
      <c r="FV406" s="15"/>
      <c r="FW406" s="15"/>
      <c r="FX406" s="15"/>
      <c r="FY406" s="15"/>
      <c r="FZ406" s="15"/>
      <c r="GA406" s="15"/>
      <c r="GB406" s="15"/>
      <c r="GC406" s="15"/>
      <c r="GD406" s="15"/>
      <c r="GE406" s="15"/>
      <c r="GF406" s="15"/>
      <c r="GG406" s="15"/>
      <c r="GH406" s="15"/>
      <c r="GI406" s="15"/>
      <c r="GJ406" s="15"/>
      <c r="GK406" s="15"/>
      <c r="GL406" s="15"/>
      <c r="GM406" s="15"/>
      <c r="GN406" s="15"/>
      <c r="GO406" s="15"/>
      <c r="GP406" s="15"/>
      <c r="GQ406" s="15"/>
      <c r="GR406" s="15"/>
      <c r="GS406" s="15"/>
      <c r="GT406" s="15"/>
      <c r="GU406" s="15"/>
      <c r="GV406" s="15"/>
      <c r="GW406" s="15"/>
      <c r="GX406" s="15"/>
      <c r="GY406" s="15"/>
      <c r="GZ406" s="15"/>
      <c r="HA406" s="15"/>
      <c r="HB406" s="15"/>
      <c r="HC406" s="15"/>
      <c r="HD406" s="15"/>
      <c r="HE406" s="15"/>
      <c r="HF406" s="15"/>
      <c r="HG406" s="15"/>
      <c r="HH406" s="15"/>
      <c r="HI406" s="15"/>
      <c r="HJ406" s="15"/>
      <c r="HK406" s="15"/>
      <c r="HL406" s="15"/>
      <c r="HM406" s="15"/>
      <c r="HN406" s="15"/>
      <c r="HO406" s="15"/>
      <c r="HP406" s="15"/>
      <c r="HQ406" s="15"/>
      <c r="HR406" s="15"/>
      <c r="HS406" s="15"/>
      <c r="HT406" s="15"/>
      <c r="HU406" s="15"/>
      <c r="HV406" s="15"/>
      <c r="HW406" s="15"/>
      <c r="HX406" s="15"/>
      <c r="HY406" s="15"/>
      <c r="HZ406" s="15"/>
      <c r="IA406" s="15"/>
      <c r="IB406" s="15"/>
      <c r="IC406" s="15"/>
      <c r="ID406" s="15"/>
      <c r="IE406" s="15"/>
      <c r="IF406" s="15"/>
      <c r="IG406" s="15"/>
      <c r="IH406" s="15"/>
      <c r="II406" s="15"/>
      <c r="IJ406" s="15"/>
      <c r="IK406" s="15"/>
      <c r="IL406" s="15"/>
      <c r="IM406" s="15"/>
      <c r="IN406" s="15"/>
      <c r="IO406" s="15"/>
      <c r="IP406" s="15"/>
      <c r="IQ406" s="15"/>
      <c r="IR406" s="15"/>
      <c r="IS406" s="15"/>
      <c r="IT406" s="15"/>
      <c r="IU406" s="15"/>
      <c r="IV406" s="15"/>
      <c r="IW406" s="15"/>
      <c r="IX406" s="15"/>
    </row>
    <row r="407" s="9" customFormat="1" ht="15.85" spans="1:258">
      <c r="A407" s="13">
        <v>275</v>
      </c>
      <c r="B407" s="18" t="s">
        <v>565</v>
      </c>
      <c r="C407" s="19" t="s">
        <v>70</v>
      </c>
      <c r="D407" s="19"/>
      <c r="E407" s="19"/>
      <c r="F407" s="19">
        <v>6</v>
      </c>
      <c r="G407" s="19">
        <v>5</v>
      </c>
      <c r="H407" s="19">
        <v>5</v>
      </c>
      <c r="I407" s="19">
        <v>5.5</v>
      </c>
      <c r="J407" s="19">
        <v>6</v>
      </c>
      <c r="K407" s="19">
        <v>6</v>
      </c>
      <c r="L407" s="19">
        <v>6</v>
      </c>
      <c r="M407" s="19">
        <v>6</v>
      </c>
      <c r="N407" s="19">
        <v>6</v>
      </c>
      <c r="O407" s="19">
        <v>5.5</v>
      </c>
      <c r="P407" s="19">
        <v>6</v>
      </c>
      <c r="Q407" s="19">
        <v>5.5</v>
      </c>
      <c r="R407" s="19">
        <v>5.5</v>
      </c>
      <c r="S407" s="19">
        <v>5</v>
      </c>
      <c r="T407" s="19">
        <v>5</v>
      </c>
      <c r="U407" s="19">
        <v>5</v>
      </c>
      <c r="V407" s="19">
        <v>5</v>
      </c>
      <c r="W407" s="19">
        <v>5</v>
      </c>
      <c r="X407" s="19">
        <v>5</v>
      </c>
      <c r="Y407" s="19">
        <v>5</v>
      </c>
      <c r="Z407" s="19">
        <v>6</v>
      </c>
      <c r="AA407" s="19">
        <v>6</v>
      </c>
      <c r="AB407" s="14">
        <v>6</v>
      </c>
      <c r="AC407" s="19">
        <v>5</v>
      </c>
      <c r="AD407" s="19">
        <v>5</v>
      </c>
      <c r="AE407" s="19">
        <v>5</v>
      </c>
      <c r="AF407" s="19">
        <v>5</v>
      </c>
      <c r="AG407" s="19">
        <v>5</v>
      </c>
      <c r="AH407" s="19">
        <v>5</v>
      </c>
      <c r="AI407" s="19">
        <v>5</v>
      </c>
      <c r="AJ407" s="19"/>
      <c r="AK407" s="14">
        <f t="shared" si="121"/>
        <v>162</v>
      </c>
      <c r="AL407" s="14">
        <v>35</v>
      </c>
      <c r="AM407" s="36">
        <f t="shared" si="122"/>
        <v>5670</v>
      </c>
      <c r="AN407" s="19">
        <v>0</v>
      </c>
      <c r="AO407" s="36">
        <v>100</v>
      </c>
      <c r="AP407" s="36">
        <v>100</v>
      </c>
      <c r="AQ407" s="41"/>
      <c r="AR407" s="19"/>
      <c r="AS407" s="19"/>
      <c r="AT407" s="18"/>
      <c r="AU407" s="40">
        <f t="shared" si="127"/>
        <v>362</v>
      </c>
      <c r="AV407" s="40">
        <f t="shared" si="123"/>
        <v>0</v>
      </c>
      <c r="AW407" s="40">
        <v>783.5</v>
      </c>
      <c r="AX407" s="40">
        <f t="shared" si="129"/>
        <v>162</v>
      </c>
      <c r="AY407" s="40">
        <f t="shared" si="125"/>
        <v>945.5</v>
      </c>
      <c r="AZ407" s="40">
        <v>500</v>
      </c>
      <c r="BA407" s="40">
        <f t="shared" ref="BA407:BA427" si="130">AP407</f>
        <v>100</v>
      </c>
      <c r="BB407" s="40">
        <f t="shared" si="126"/>
        <v>5308</v>
      </c>
      <c r="BC407" s="14"/>
      <c r="BD407" s="44"/>
      <c r="BE407" s="7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  <c r="EC407" s="15"/>
      <c r="ED407" s="15"/>
      <c r="EE407" s="15"/>
      <c r="EF407" s="15"/>
      <c r="EG407" s="15"/>
      <c r="EH407" s="15"/>
      <c r="EI407" s="15"/>
      <c r="EJ407" s="15"/>
      <c r="EK407" s="15"/>
      <c r="EL407" s="15"/>
      <c r="EM407" s="15"/>
      <c r="EN407" s="15"/>
      <c r="EO407" s="15"/>
      <c r="EP407" s="15"/>
      <c r="EQ407" s="15"/>
      <c r="ER407" s="15"/>
      <c r="ES407" s="15"/>
      <c r="ET407" s="15"/>
      <c r="EU407" s="15"/>
      <c r="EV407" s="15"/>
      <c r="EW407" s="15"/>
      <c r="EX407" s="15"/>
      <c r="EY407" s="15"/>
      <c r="EZ407" s="15"/>
      <c r="FA407" s="15"/>
      <c r="FB407" s="15"/>
      <c r="FC407" s="15"/>
      <c r="FD407" s="15"/>
      <c r="FE407" s="15"/>
      <c r="FF407" s="15"/>
      <c r="FG407" s="15"/>
      <c r="FH407" s="15"/>
      <c r="FI407" s="15"/>
      <c r="FJ407" s="15"/>
      <c r="FK407" s="15"/>
      <c r="FL407" s="15"/>
      <c r="FM407" s="15"/>
      <c r="FN407" s="15"/>
      <c r="FO407" s="15"/>
      <c r="FP407" s="15"/>
      <c r="FQ407" s="15"/>
      <c r="FR407" s="15"/>
      <c r="FS407" s="15"/>
      <c r="FT407" s="15"/>
      <c r="FU407" s="15"/>
      <c r="FV407" s="15"/>
      <c r="FW407" s="15"/>
      <c r="FX407" s="15"/>
      <c r="FY407" s="15"/>
      <c r="FZ407" s="15"/>
      <c r="GA407" s="15"/>
      <c r="GB407" s="15"/>
      <c r="GC407" s="15"/>
      <c r="GD407" s="15"/>
      <c r="GE407" s="15"/>
      <c r="GF407" s="15"/>
      <c r="GG407" s="15"/>
      <c r="GH407" s="15"/>
      <c r="GI407" s="15"/>
      <c r="GJ407" s="15"/>
      <c r="GK407" s="15"/>
      <c r="GL407" s="15"/>
      <c r="GM407" s="15"/>
      <c r="GN407" s="15"/>
      <c r="GO407" s="15"/>
      <c r="GP407" s="15"/>
      <c r="GQ407" s="15"/>
      <c r="GR407" s="15"/>
      <c r="GS407" s="15"/>
      <c r="GT407" s="15"/>
      <c r="GU407" s="15"/>
      <c r="GV407" s="15"/>
      <c r="GW407" s="15"/>
      <c r="GX407" s="15"/>
      <c r="GY407" s="15"/>
      <c r="GZ407" s="15"/>
      <c r="HA407" s="15"/>
      <c r="HB407" s="15"/>
      <c r="HC407" s="15"/>
      <c r="HD407" s="15"/>
      <c r="HE407" s="15"/>
      <c r="HF407" s="15"/>
      <c r="HG407" s="15"/>
      <c r="HH407" s="15"/>
      <c r="HI407" s="15"/>
      <c r="HJ407" s="15"/>
      <c r="HK407" s="15"/>
      <c r="HL407" s="15"/>
      <c r="HM407" s="15"/>
      <c r="HN407" s="15"/>
      <c r="HO407" s="15"/>
      <c r="HP407" s="15"/>
      <c r="HQ407" s="15"/>
      <c r="HR407" s="15"/>
      <c r="HS407" s="15"/>
      <c r="HT407" s="15"/>
      <c r="HU407" s="15"/>
      <c r="HV407" s="15"/>
      <c r="HW407" s="15"/>
      <c r="HX407" s="15"/>
      <c r="HY407" s="15"/>
      <c r="HZ407" s="15"/>
      <c r="IA407" s="15"/>
      <c r="IB407" s="15"/>
      <c r="IC407" s="15"/>
      <c r="ID407" s="15"/>
      <c r="IE407" s="15"/>
      <c r="IF407" s="15"/>
      <c r="IG407" s="15"/>
      <c r="IH407" s="15"/>
      <c r="II407" s="15"/>
      <c r="IJ407" s="15"/>
      <c r="IK407" s="15"/>
      <c r="IL407" s="15"/>
      <c r="IM407" s="15"/>
      <c r="IN407" s="15"/>
      <c r="IO407" s="15"/>
      <c r="IP407" s="15"/>
      <c r="IQ407" s="15"/>
      <c r="IR407" s="15"/>
      <c r="IS407" s="15"/>
      <c r="IT407" s="15"/>
      <c r="IU407" s="15"/>
      <c r="IV407" s="15"/>
      <c r="IW407" s="15"/>
      <c r="IX407" s="15"/>
    </row>
    <row r="408" ht="15.85" spans="1:258">
      <c r="A408" s="13">
        <v>277</v>
      </c>
      <c r="B408" s="18" t="s">
        <v>566</v>
      </c>
      <c r="C408" s="19" t="s">
        <v>70</v>
      </c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4"/>
      <c r="AC408" s="19"/>
      <c r="AD408" s="19"/>
      <c r="AE408" s="19"/>
      <c r="AF408" s="19"/>
      <c r="AG408" s="19"/>
      <c r="AH408" s="19"/>
      <c r="AI408" s="19"/>
      <c r="AJ408" s="19"/>
      <c r="AK408" s="14">
        <f t="shared" si="121"/>
        <v>0</v>
      </c>
      <c r="AL408" s="14">
        <v>35</v>
      </c>
      <c r="AM408" s="36">
        <f t="shared" si="122"/>
        <v>0</v>
      </c>
      <c r="AN408" s="19">
        <v>565</v>
      </c>
      <c r="AO408" s="36">
        <v>0</v>
      </c>
      <c r="AP408" s="36">
        <v>0</v>
      </c>
      <c r="AQ408" s="41"/>
      <c r="AR408" s="19"/>
      <c r="AS408" s="19"/>
      <c r="AT408" s="18"/>
      <c r="AU408" s="40">
        <f t="shared" si="127"/>
        <v>0</v>
      </c>
      <c r="AV408" s="40">
        <f t="shared" si="123"/>
        <v>565</v>
      </c>
      <c r="AW408" s="40">
        <v>0</v>
      </c>
      <c r="AX408" s="40">
        <f t="shared" si="129"/>
        <v>0</v>
      </c>
      <c r="AY408" s="40">
        <f t="shared" si="125"/>
        <v>0</v>
      </c>
      <c r="AZ408" s="40">
        <f>AO408</f>
        <v>0</v>
      </c>
      <c r="BA408" s="40">
        <f t="shared" si="130"/>
        <v>0</v>
      </c>
      <c r="BB408" s="40">
        <f t="shared" si="126"/>
        <v>0</v>
      </c>
      <c r="BC408" s="45"/>
      <c r="BD408" s="44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</row>
    <row r="409" ht="15.85" spans="1:258">
      <c r="A409" s="13">
        <v>278</v>
      </c>
      <c r="B409" s="18" t="s">
        <v>567</v>
      </c>
      <c r="C409" s="19" t="s">
        <v>70</v>
      </c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4"/>
      <c r="AC409" s="19"/>
      <c r="AD409" s="19"/>
      <c r="AE409" s="19"/>
      <c r="AF409" s="19"/>
      <c r="AG409" s="19"/>
      <c r="AH409" s="19"/>
      <c r="AI409" s="19"/>
      <c r="AJ409" s="19"/>
      <c r="AK409" s="14">
        <f t="shared" si="121"/>
        <v>0</v>
      </c>
      <c r="AL409" s="14">
        <v>35</v>
      </c>
      <c r="AM409" s="36">
        <f t="shared" si="122"/>
        <v>0</v>
      </c>
      <c r="AN409" s="19">
        <v>0</v>
      </c>
      <c r="AO409" s="36">
        <v>0</v>
      </c>
      <c r="AP409" s="36">
        <v>0</v>
      </c>
      <c r="AQ409" s="41"/>
      <c r="AR409" s="19"/>
      <c r="AS409" s="19"/>
      <c r="AT409" s="18"/>
      <c r="AU409" s="40">
        <f t="shared" si="127"/>
        <v>0</v>
      </c>
      <c r="AV409" s="40">
        <f t="shared" si="123"/>
        <v>0</v>
      </c>
      <c r="AW409" s="40">
        <v>114.5</v>
      </c>
      <c r="AX409" s="40">
        <f t="shared" si="129"/>
        <v>0</v>
      </c>
      <c r="AY409" s="40">
        <f t="shared" si="125"/>
        <v>114.5</v>
      </c>
      <c r="AZ409" s="40">
        <f>AO409</f>
        <v>0</v>
      </c>
      <c r="BA409" s="40">
        <f t="shared" si="130"/>
        <v>0</v>
      </c>
      <c r="BB409" s="40">
        <f t="shared" si="126"/>
        <v>0</v>
      </c>
      <c r="BC409" s="19"/>
      <c r="BD409" s="44"/>
      <c r="BE409" s="7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  <c r="EA409" s="15"/>
      <c r="EB409" s="15"/>
      <c r="EC409" s="15"/>
      <c r="ED409" s="15"/>
      <c r="EE409" s="15"/>
      <c r="EF409" s="15"/>
      <c r="EG409" s="15"/>
      <c r="EH409" s="15"/>
      <c r="EI409" s="15"/>
      <c r="EJ409" s="15"/>
      <c r="EK409" s="15"/>
      <c r="EL409" s="15"/>
      <c r="EM409" s="15"/>
      <c r="EN409" s="15"/>
      <c r="EO409" s="15"/>
      <c r="EP409" s="15"/>
      <c r="EQ409" s="15"/>
      <c r="ER409" s="15"/>
      <c r="ES409" s="15"/>
      <c r="ET409" s="15"/>
      <c r="EU409" s="15"/>
      <c r="EV409" s="15"/>
      <c r="EW409" s="15"/>
      <c r="EX409" s="15"/>
      <c r="EY409" s="15"/>
      <c r="EZ409" s="15"/>
      <c r="FA409" s="15"/>
      <c r="FB409" s="15"/>
      <c r="FC409" s="15"/>
      <c r="FD409" s="15"/>
      <c r="FE409" s="15"/>
      <c r="FF409" s="15"/>
      <c r="FG409" s="15"/>
      <c r="FH409" s="15"/>
      <c r="FI409" s="15"/>
      <c r="FJ409" s="15"/>
      <c r="FK409" s="15"/>
      <c r="FL409" s="15"/>
      <c r="FM409" s="15"/>
      <c r="FN409" s="15"/>
      <c r="FO409" s="15"/>
      <c r="FP409" s="15"/>
      <c r="FQ409" s="15"/>
      <c r="FR409" s="15"/>
      <c r="FS409" s="15"/>
      <c r="FT409" s="15"/>
      <c r="FU409" s="15"/>
      <c r="FV409" s="15"/>
      <c r="FW409" s="15"/>
      <c r="FX409" s="15"/>
      <c r="FY409" s="15"/>
      <c r="FZ409" s="15"/>
      <c r="GA409" s="15"/>
      <c r="GB409" s="15"/>
      <c r="GC409" s="15"/>
      <c r="GD409" s="15"/>
      <c r="GE409" s="15"/>
      <c r="GF409" s="15"/>
      <c r="GG409" s="15"/>
      <c r="GH409" s="15"/>
      <c r="GI409" s="15"/>
      <c r="GJ409" s="15"/>
      <c r="GK409" s="15"/>
      <c r="GL409" s="15"/>
      <c r="GM409" s="15"/>
      <c r="GN409" s="15"/>
      <c r="GO409" s="15"/>
      <c r="GP409" s="15"/>
      <c r="GQ409" s="15"/>
      <c r="GR409" s="15"/>
      <c r="GS409" s="15"/>
      <c r="GT409" s="15"/>
      <c r="GU409" s="15"/>
      <c r="GV409" s="15"/>
      <c r="GW409" s="15"/>
      <c r="GX409" s="15"/>
      <c r="GY409" s="15"/>
      <c r="GZ409" s="15"/>
      <c r="HA409" s="15"/>
      <c r="HB409" s="15"/>
      <c r="HC409" s="15"/>
      <c r="HD409" s="15"/>
      <c r="HE409" s="15"/>
      <c r="HF409" s="15"/>
      <c r="HG409" s="15"/>
      <c r="HH409" s="15"/>
      <c r="HI409" s="15"/>
      <c r="HJ409" s="15"/>
      <c r="HK409" s="15"/>
      <c r="HL409" s="15"/>
      <c r="HM409" s="15"/>
      <c r="HN409" s="15"/>
      <c r="HO409" s="15"/>
      <c r="HP409" s="15"/>
      <c r="HQ409" s="15"/>
      <c r="HR409" s="15"/>
      <c r="HS409" s="15"/>
      <c r="HT409" s="15"/>
      <c r="HU409" s="15"/>
      <c r="HV409" s="15"/>
      <c r="HW409" s="15"/>
      <c r="HX409" s="15"/>
      <c r="HY409" s="15"/>
      <c r="HZ409" s="15"/>
      <c r="IA409" s="15"/>
      <c r="IB409" s="15"/>
      <c r="IC409" s="15"/>
      <c r="ID409" s="15"/>
      <c r="IE409" s="15"/>
      <c r="IF409" s="15"/>
      <c r="IG409" s="15"/>
      <c r="IH409" s="15"/>
      <c r="II409" s="15"/>
      <c r="IJ409" s="15"/>
      <c r="IK409" s="15"/>
      <c r="IL409" s="15"/>
      <c r="IM409" s="15"/>
      <c r="IN409" s="15"/>
      <c r="IO409" s="15"/>
      <c r="IP409" s="15"/>
      <c r="IQ409" s="15"/>
      <c r="IR409" s="15"/>
      <c r="IS409" s="15"/>
      <c r="IT409" s="15"/>
      <c r="IU409" s="15"/>
      <c r="IV409" s="15"/>
      <c r="IW409" s="15"/>
      <c r="IX409" s="15"/>
    </row>
    <row r="410" ht="15.85" spans="1:258">
      <c r="A410" s="13">
        <v>280</v>
      </c>
      <c r="B410" s="19" t="s">
        <v>568</v>
      </c>
      <c r="C410" s="19" t="s">
        <v>70</v>
      </c>
      <c r="D410" s="19"/>
      <c r="E410" s="19"/>
      <c r="F410" s="19">
        <v>1</v>
      </c>
      <c r="G410" s="19">
        <v>1</v>
      </c>
      <c r="H410" s="19">
        <v>1</v>
      </c>
      <c r="I410" s="19">
        <v>1</v>
      </c>
      <c r="J410" s="19"/>
      <c r="K410" s="19">
        <v>1</v>
      </c>
      <c r="L410" s="19">
        <v>1</v>
      </c>
      <c r="M410" s="19">
        <v>1</v>
      </c>
      <c r="N410" s="19">
        <v>1</v>
      </c>
      <c r="O410" s="19">
        <v>1</v>
      </c>
      <c r="P410" s="19">
        <v>1</v>
      </c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4"/>
      <c r="AC410" s="19"/>
      <c r="AD410" s="19"/>
      <c r="AE410" s="19"/>
      <c r="AF410" s="19"/>
      <c r="AG410" s="19"/>
      <c r="AH410" s="19"/>
      <c r="AI410" s="19"/>
      <c r="AJ410" s="19"/>
      <c r="AK410" s="14">
        <f t="shared" si="121"/>
        <v>10</v>
      </c>
      <c r="AL410" s="14">
        <v>35</v>
      </c>
      <c r="AM410" s="36">
        <f t="shared" si="122"/>
        <v>350</v>
      </c>
      <c r="AN410" s="19">
        <v>0</v>
      </c>
      <c r="AO410" s="36">
        <v>100</v>
      </c>
      <c r="AP410" s="36">
        <v>100</v>
      </c>
      <c r="AQ410" s="41"/>
      <c r="AR410" s="19"/>
      <c r="AS410" s="19"/>
      <c r="AT410" s="18"/>
      <c r="AU410" s="40">
        <f t="shared" si="127"/>
        <v>210</v>
      </c>
      <c r="AV410" s="40">
        <f t="shared" si="123"/>
        <v>0</v>
      </c>
      <c r="AW410" s="40">
        <v>145.5</v>
      </c>
      <c r="AX410" s="40">
        <f t="shared" si="129"/>
        <v>10</v>
      </c>
      <c r="AY410" s="40">
        <f t="shared" si="125"/>
        <v>155.5</v>
      </c>
      <c r="AZ410" s="40">
        <v>500</v>
      </c>
      <c r="BA410" s="40">
        <f t="shared" si="130"/>
        <v>100</v>
      </c>
      <c r="BB410" s="40">
        <f t="shared" si="126"/>
        <v>140</v>
      </c>
      <c r="BC410" s="45"/>
      <c r="BD410" s="44"/>
      <c r="BE410" s="7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/>
      <c r="EM410" s="15"/>
      <c r="EN410" s="15"/>
      <c r="EO410" s="15"/>
      <c r="EP410" s="15"/>
      <c r="EQ410" s="15"/>
      <c r="ER410" s="15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/>
      <c r="FK410" s="15"/>
      <c r="FL410" s="15"/>
      <c r="FM410" s="15"/>
      <c r="FN410" s="15"/>
      <c r="FO410" s="15"/>
      <c r="FP410" s="15"/>
      <c r="FQ410" s="15"/>
      <c r="FR410" s="15"/>
      <c r="FS410" s="15"/>
      <c r="FT410" s="15"/>
      <c r="FU410" s="15"/>
      <c r="FV410" s="15"/>
      <c r="FW410" s="15"/>
      <c r="FX410" s="15"/>
      <c r="FY410" s="15"/>
      <c r="FZ410" s="15"/>
      <c r="GA410" s="15"/>
      <c r="GB410" s="15"/>
      <c r="GC410" s="15"/>
      <c r="GD410" s="15"/>
      <c r="GE410" s="15"/>
      <c r="GF410" s="15"/>
      <c r="GG410" s="15"/>
      <c r="GH410" s="15"/>
      <c r="GI410" s="15"/>
      <c r="GJ410" s="15"/>
      <c r="GK410" s="15"/>
      <c r="GL410" s="15"/>
      <c r="GM410" s="15"/>
      <c r="GN410" s="15"/>
      <c r="GO410" s="15"/>
      <c r="GP410" s="15"/>
      <c r="GQ410" s="15"/>
      <c r="GR410" s="15"/>
      <c r="GS410" s="15"/>
      <c r="GT410" s="15"/>
      <c r="GU410" s="15"/>
      <c r="GV410" s="15"/>
      <c r="GW410" s="15"/>
      <c r="GX410" s="15"/>
      <c r="GY410" s="15"/>
      <c r="GZ410" s="15"/>
      <c r="HA410" s="15"/>
      <c r="HB410" s="15"/>
      <c r="HC410" s="15"/>
      <c r="HD410" s="15"/>
      <c r="HE410" s="15"/>
      <c r="HF410" s="15"/>
      <c r="HG410" s="15"/>
      <c r="HH410" s="15"/>
      <c r="HI410" s="15"/>
      <c r="HJ410" s="15"/>
      <c r="HK410" s="15"/>
      <c r="HL410" s="15"/>
      <c r="HM410" s="15"/>
      <c r="HN410" s="15"/>
      <c r="HO410" s="15"/>
      <c r="HP410" s="15"/>
      <c r="HQ410" s="15"/>
      <c r="HR410" s="15"/>
      <c r="HS410" s="15"/>
      <c r="HT410" s="15"/>
      <c r="HU410" s="15"/>
      <c r="HV410" s="15"/>
      <c r="HW410" s="15"/>
      <c r="HX410" s="15"/>
      <c r="HY410" s="15"/>
      <c r="HZ410" s="15"/>
      <c r="IA410" s="15"/>
      <c r="IB410" s="15"/>
      <c r="IC410" s="15"/>
      <c r="ID410" s="15"/>
      <c r="IE410" s="15"/>
      <c r="IF410" s="15"/>
      <c r="IG410" s="15"/>
      <c r="IH410" s="15"/>
      <c r="II410" s="15"/>
      <c r="IJ410" s="15"/>
      <c r="IK410" s="15"/>
      <c r="IL410" s="15"/>
      <c r="IM410" s="15"/>
      <c r="IN410" s="15"/>
      <c r="IO410" s="15"/>
      <c r="IP410" s="15"/>
      <c r="IQ410" s="15"/>
      <c r="IR410" s="15"/>
      <c r="IS410" s="15"/>
      <c r="IT410" s="15"/>
      <c r="IU410" s="15"/>
      <c r="IV410" s="15"/>
      <c r="IW410" s="15"/>
      <c r="IX410" s="15"/>
    </row>
    <row r="411" ht="15.85" spans="1:258">
      <c r="A411" s="13">
        <v>281</v>
      </c>
      <c r="B411" s="19" t="s">
        <v>569</v>
      </c>
      <c r="C411" s="19" t="s">
        <v>70</v>
      </c>
      <c r="D411" s="19"/>
      <c r="E411" s="19"/>
      <c r="F411" s="19"/>
      <c r="G411" s="14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4"/>
      <c r="AC411" s="19"/>
      <c r="AD411" s="19"/>
      <c r="AE411" s="19"/>
      <c r="AF411" s="19"/>
      <c r="AG411" s="19"/>
      <c r="AH411" s="19"/>
      <c r="AI411" s="19"/>
      <c r="AJ411" s="19"/>
      <c r="AK411" s="14">
        <f t="shared" si="121"/>
        <v>0</v>
      </c>
      <c r="AL411" s="14">
        <v>35</v>
      </c>
      <c r="AM411" s="36">
        <f t="shared" si="122"/>
        <v>0</v>
      </c>
      <c r="AN411" s="19">
        <v>0</v>
      </c>
      <c r="AO411" s="36">
        <v>0</v>
      </c>
      <c r="AP411" s="36">
        <v>0</v>
      </c>
      <c r="AQ411" s="41"/>
      <c r="AR411" s="19"/>
      <c r="AS411" s="19"/>
      <c r="AT411" s="18"/>
      <c r="AU411" s="40">
        <f t="shared" si="127"/>
        <v>0</v>
      </c>
      <c r="AV411" s="40">
        <f t="shared" si="123"/>
        <v>0</v>
      </c>
      <c r="AW411" s="40">
        <v>24</v>
      </c>
      <c r="AX411" s="40">
        <f t="shared" si="129"/>
        <v>0</v>
      </c>
      <c r="AY411" s="40">
        <f t="shared" si="125"/>
        <v>24</v>
      </c>
      <c r="AZ411" s="40">
        <v>100</v>
      </c>
      <c r="BA411" s="40">
        <f t="shared" si="130"/>
        <v>0</v>
      </c>
      <c r="BB411" s="40">
        <f t="shared" si="126"/>
        <v>0</v>
      </c>
      <c r="BC411" s="19"/>
      <c r="BD411" s="44"/>
      <c r="BE411" s="7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  <c r="EB411" s="15"/>
      <c r="EC411" s="15"/>
      <c r="ED411" s="15"/>
      <c r="EE411" s="15"/>
      <c r="EF411" s="15"/>
      <c r="EG411" s="15"/>
      <c r="EH411" s="15"/>
      <c r="EI411" s="15"/>
      <c r="EJ411" s="15"/>
      <c r="EK411" s="15"/>
      <c r="EL411" s="15"/>
      <c r="EM411" s="15"/>
      <c r="EN411" s="15"/>
      <c r="EO411" s="15"/>
      <c r="EP411" s="15"/>
      <c r="EQ411" s="15"/>
      <c r="ER411" s="15"/>
      <c r="ES411" s="15"/>
      <c r="ET411" s="15"/>
      <c r="EU411" s="15"/>
      <c r="EV411" s="15"/>
      <c r="EW411" s="15"/>
      <c r="EX411" s="15"/>
      <c r="EY411" s="15"/>
      <c r="EZ411" s="15"/>
      <c r="FA411" s="15"/>
      <c r="FB411" s="15"/>
      <c r="FC411" s="15"/>
      <c r="FD411" s="15"/>
      <c r="FE411" s="15"/>
      <c r="FF411" s="15"/>
      <c r="FG411" s="15"/>
      <c r="FH411" s="15"/>
      <c r="FI411" s="15"/>
      <c r="FJ411" s="15"/>
      <c r="FK411" s="15"/>
      <c r="FL411" s="15"/>
      <c r="FM411" s="15"/>
      <c r="FN411" s="15"/>
      <c r="FO411" s="15"/>
      <c r="FP411" s="15"/>
      <c r="FQ411" s="15"/>
      <c r="FR411" s="15"/>
      <c r="FS411" s="15"/>
      <c r="FT411" s="15"/>
      <c r="FU411" s="15"/>
      <c r="FV411" s="15"/>
      <c r="FW411" s="15"/>
      <c r="FX411" s="15"/>
      <c r="FY411" s="15"/>
      <c r="FZ411" s="15"/>
      <c r="GA411" s="15"/>
      <c r="GB411" s="15"/>
      <c r="GC411" s="15"/>
      <c r="GD411" s="15"/>
      <c r="GE411" s="15"/>
      <c r="GF411" s="15"/>
      <c r="GG411" s="15"/>
      <c r="GH411" s="15"/>
      <c r="GI411" s="15"/>
      <c r="GJ411" s="15"/>
      <c r="GK411" s="15"/>
      <c r="GL411" s="15"/>
      <c r="GM411" s="15"/>
      <c r="GN411" s="15"/>
      <c r="GO411" s="15"/>
      <c r="GP411" s="15"/>
      <c r="GQ411" s="15"/>
      <c r="GR411" s="15"/>
      <c r="GS411" s="15"/>
      <c r="GT411" s="15"/>
      <c r="GU411" s="15"/>
      <c r="GV411" s="15"/>
      <c r="GW411" s="15"/>
      <c r="GX411" s="15"/>
      <c r="GY411" s="15"/>
      <c r="GZ411" s="15"/>
      <c r="HA411" s="15"/>
      <c r="HB411" s="15"/>
      <c r="HC411" s="15"/>
      <c r="HD411" s="15"/>
      <c r="HE411" s="15"/>
      <c r="HF411" s="15"/>
      <c r="HG411" s="15"/>
      <c r="HH411" s="15"/>
      <c r="HI411" s="15"/>
      <c r="HJ411" s="15"/>
      <c r="HK411" s="15"/>
      <c r="HL411" s="15"/>
      <c r="HM411" s="15"/>
      <c r="HN411" s="15"/>
      <c r="HO411" s="15"/>
      <c r="HP411" s="15"/>
      <c r="HQ411" s="15"/>
      <c r="HR411" s="15"/>
      <c r="HS411" s="15"/>
      <c r="HT411" s="15"/>
      <c r="HU411" s="15"/>
      <c r="HV411" s="15"/>
      <c r="HW411" s="15"/>
      <c r="HX411" s="15"/>
      <c r="HY411" s="15"/>
      <c r="HZ411" s="15"/>
      <c r="IA411" s="15"/>
      <c r="IB411" s="15"/>
      <c r="IC411" s="15"/>
      <c r="ID411" s="15"/>
      <c r="IE411" s="15"/>
      <c r="IF411" s="15"/>
      <c r="IG411" s="15"/>
      <c r="IH411" s="15"/>
      <c r="II411" s="15"/>
      <c r="IJ411" s="15"/>
      <c r="IK411" s="15"/>
      <c r="IL411" s="15"/>
      <c r="IM411" s="15"/>
      <c r="IN411" s="15"/>
      <c r="IO411" s="15"/>
      <c r="IP411" s="15"/>
      <c r="IQ411" s="15"/>
      <c r="IR411" s="15"/>
      <c r="IS411" s="15"/>
      <c r="IT411" s="15"/>
      <c r="IU411" s="15"/>
      <c r="IV411" s="15"/>
      <c r="IW411" s="15"/>
      <c r="IX411" s="15"/>
    </row>
    <row r="412" ht="15.85" spans="1:258">
      <c r="A412" s="13">
        <v>282</v>
      </c>
      <c r="B412" s="19" t="s">
        <v>1173</v>
      </c>
      <c r="C412" s="19" t="s">
        <v>70</v>
      </c>
      <c r="D412" s="19"/>
      <c r="E412" s="19"/>
      <c r="F412" s="19"/>
      <c r="G412" s="14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4"/>
      <c r="AC412" s="19"/>
      <c r="AD412" s="19"/>
      <c r="AE412" s="19"/>
      <c r="AF412" s="19"/>
      <c r="AG412" s="19"/>
      <c r="AH412" s="19"/>
      <c r="AI412" s="19"/>
      <c r="AJ412" s="19"/>
      <c r="AK412" s="14">
        <f t="shared" si="121"/>
        <v>0</v>
      </c>
      <c r="AL412" s="14">
        <v>35</v>
      </c>
      <c r="AM412" s="36">
        <f t="shared" si="122"/>
        <v>0</v>
      </c>
      <c r="AN412" s="19"/>
      <c r="AO412" s="36">
        <v>0</v>
      </c>
      <c r="AP412" s="36">
        <v>0</v>
      </c>
      <c r="AQ412" s="41"/>
      <c r="AR412" s="19"/>
      <c r="AS412" s="19"/>
      <c r="AT412" s="18"/>
      <c r="AU412" s="40">
        <f t="shared" si="127"/>
        <v>0</v>
      </c>
      <c r="AV412" s="40">
        <f t="shared" si="123"/>
        <v>0</v>
      </c>
      <c r="AW412" s="40">
        <v>108</v>
      </c>
      <c r="AX412" s="40">
        <f t="shared" si="129"/>
        <v>0</v>
      </c>
      <c r="AY412" s="40">
        <f t="shared" si="125"/>
        <v>108</v>
      </c>
      <c r="AZ412" s="40">
        <f>AO412</f>
        <v>0</v>
      </c>
      <c r="BA412" s="40">
        <f t="shared" si="130"/>
        <v>0</v>
      </c>
      <c r="BB412" s="40">
        <f t="shared" si="126"/>
        <v>0</v>
      </c>
      <c r="BC412" s="19"/>
      <c r="BD412" s="44"/>
      <c r="BE412" s="7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  <c r="EB412" s="15"/>
      <c r="EC412" s="15"/>
      <c r="ED412" s="15"/>
      <c r="EE412" s="15"/>
      <c r="EF412" s="15"/>
      <c r="EG412" s="15"/>
      <c r="EH412" s="15"/>
      <c r="EI412" s="15"/>
      <c r="EJ412" s="15"/>
      <c r="EK412" s="15"/>
      <c r="EL412" s="15"/>
      <c r="EM412" s="15"/>
      <c r="EN412" s="15"/>
      <c r="EO412" s="15"/>
      <c r="EP412" s="15"/>
      <c r="EQ412" s="15"/>
      <c r="ER412" s="15"/>
      <c r="ES412" s="15"/>
      <c r="ET412" s="15"/>
      <c r="EU412" s="15"/>
      <c r="EV412" s="15"/>
      <c r="EW412" s="15"/>
      <c r="EX412" s="15"/>
      <c r="EY412" s="15"/>
      <c r="EZ412" s="15"/>
      <c r="FA412" s="15"/>
      <c r="FB412" s="15"/>
      <c r="FC412" s="15"/>
      <c r="FD412" s="15"/>
      <c r="FE412" s="15"/>
      <c r="FF412" s="15"/>
      <c r="FG412" s="15"/>
      <c r="FH412" s="15"/>
      <c r="FI412" s="15"/>
      <c r="FJ412" s="15"/>
      <c r="FK412" s="15"/>
      <c r="FL412" s="15"/>
      <c r="FM412" s="15"/>
      <c r="FN412" s="15"/>
      <c r="FO412" s="15"/>
      <c r="FP412" s="15"/>
      <c r="FQ412" s="15"/>
      <c r="FR412" s="15"/>
      <c r="FS412" s="15"/>
      <c r="FT412" s="15"/>
      <c r="FU412" s="15"/>
      <c r="FV412" s="15"/>
      <c r="FW412" s="15"/>
      <c r="FX412" s="15"/>
      <c r="FY412" s="15"/>
      <c r="FZ412" s="15"/>
      <c r="GA412" s="15"/>
      <c r="GB412" s="15"/>
      <c r="GC412" s="15"/>
      <c r="GD412" s="15"/>
      <c r="GE412" s="15"/>
      <c r="GF412" s="15"/>
      <c r="GG412" s="15"/>
      <c r="GH412" s="15"/>
      <c r="GI412" s="15"/>
      <c r="GJ412" s="15"/>
      <c r="GK412" s="15"/>
      <c r="GL412" s="15"/>
      <c r="GM412" s="15"/>
      <c r="GN412" s="15"/>
      <c r="GO412" s="15"/>
      <c r="GP412" s="15"/>
      <c r="GQ412" s="15"/>
      <c r="GR412" s="15"/>
      <c r="GS412" s="15"/>
      <c r="GT412" s="15"/>
      <c r="GU412" s="15"/>
      <c r="GV412" s="15"/>
      <c r="GW412" s="15"/>
      <c r="GX412" s="15"/>
      <c r="GY412" s="15"/>
      <c r="GZ412" s="15"/>
      <c r="HA412" s="15"/>
      <c r="HB412" s="15"/>
      <c r="HC412" s="15"/>
      <c r="HD412" s="15"/>
      <c r="HE412" s="15"/>
      <c r="HF412" s="15"/>
      <c r="HG412" s="15"/>
      <c r="HH412" s="15"/>
      <c r="HI412" s="15"/>
      <c r="HJ412" s="15"/>
      <c r="HK412" s="15"/>
      <c r="HL412" s="15"/>
      <c r="HM412" s="15"/>
      <c r="HN412" s="15"/>
      <c r="HO412" s="15"/>
      <c r="HP412" s="15"/>
      <c r="HQ412" s="15"/>
      <c r="HR412" s="15"/>
      <c r="HS412" s="15"/>
      <c r="HT412" s="15"/>
      <c r="HU412" s="15"/>
      <c r="HV412" s="15"/>
      <c r="HW412" s="15"/>
      <c r="HX412" s="15"/>
      <c r="HY412" s="15"/>
      <c r="HZ412" s="15"/>
      <c r="IA412" s="15"/>
      <c r="IB412" s="15"/>
      <c r="IC412" s="15"/>
      <c r="ID412" s="15"/>
      <c r="IE412" s="15"/>
      <c r="IF412" s="15"/>
      <c r="IG412" s="15"/>
      <c r="IH412" s="15"/>
      <c r="II412" s="15"/>
      <c r="IJ412" s="15"/>
      <c r="IK412" s="15"/>
      <c r="IL412" s="15"/>
      <c r="IM412" s="15"/>
      <c r="IN412" s="15"/>
      <c r="IO412" s="15"/>
      <c r="IP412" s="15"/>
      <c r="IQ412" s="15"/>
      <c r="IR412" s="15"/>
      <c r="IS412" s="15"/>
      <c r="IT412" s="15"/>
      <c r="IU412" s="15"/>
      <c r="IV412" s="15"/>
      <c r="IW412" s="15"/>
      <c r="IX412" s="15"/>
    </row>
    <row r="413" s="9" customFormat="1" ht="15.85" spans="1:258">
      <c r="A413" s="13">
        <v>284</v>
      </c>
      <c r="B413" s="19" t="s">
        <v>571</v>
      </c>
      <c r="C413" s="19" t="s">
        <v>70</v>
      </c>
      <c r="D413" s="19"/>
      <c r="E413" s="19"/>
      <c r="F413" s="19"/>
      <c r="G413" s="14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4"/>
      <c r="AC413" s="19"/>
      <c r="AD413" s="19"/>
      <c r="AE413" s="19"/>
      <c r="AF413" s="19"/>
      <c r="AG413" s="19"/>
      <c r="AH413" s="19"/>
      <c r="AI413" s="19"/>
      <c r="AJ413" s="19"/>
      <c r="AK413" s="14">
        <f t="shared" si="121"/>
        <v>0</v>
      </c>
      <c r="AL413" s="14">
        <v>35</v>
      </c>
      <c r="AM413" s="36">
        <f t="shared" si="122"/>
        <v>0</v>
      </c>
      <c r="AN413" s="19">
        <v>0</v>
      </c>
      <c r="AO413" s="36">
        <v>0</v>
      </c>
      <c r="AP413" s="36">
        <v>0</v>
      </c>
      <c r="AQ413" s="41"/>
      <c r="AR413" s="19"/>
      <c r="AS413" s="19"/>
      <c r="AT413" s="18"/>
      <c r="AU413" s="40">
        <f t="shared" si="127"/>
        <v>0</v>
      </c>
      <c r="AV413" s="40">
        <f t="shared" si="123"/>
        <v>0</v>
      </c>
      <c r="AW413" s="40">
        <v>0</v>
      </c>
      <c r="AX413" s="40">
        <f t="shared" si="129"/>
        <v>0</v>
      </c>
      <c r="AY413" s="40">
        <f t="shared" si="125"/>
        <v>0</v>
      </c>
      <c r="AZ413" s="40">
        <v>600</v>
      </c>
      <c r="BA413" s="40">
        <f t="shared" si="130"/>
        <v>0</v>
      </c>
      <c r="BB413" s="40">
        <f t="shared" si="126"/>
        <v>0</v>
      </c>
      <c r="BC413" s="19"/>
      <c r="BD413" s="44"/>
      <c r="BE413" s="7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  <c r="EB413" s="15"/>
      <c r="EC413" s="15"/>
      <c r="ED413" s="15"/>
      <c r="EE413" s="15"/>
      <c r="EF413" s="15"/>
      <c r="EG413" s="15"/>
      <c r="EH413" s="15"/>
      <c r="EI413" s="15"/>
      <c r="EJ413" s="15"/>
      <c r="EK413" s="15"/>
      <c r="EL413" s="15"/>
      <c r="EM413" s="15"/>
      <c r="EN413" s="15"/>
      <c r="EO413" s="15"/>
      <c r="EP413" s="15"/>
      <c r="EQ413" s="15"/>
      <c r="ER413" s="15"/>
      <c r="ES413" s="15"/>
      <c r="ET413" s="15"/>
      <c r="EU413" s="15"/>
      <c r="EV413" s="15"/>
      <c r="EW413" s="15"/>
      <c r="EX413" s="15"/>
      <c r="EY413" s="15"/>
      <c r="EZ413" s="15"/>
      <c r="FA413" s="15"/>
      <c r="FB413" s="15"/>
      <c r="FC413" s="15"/>
      <c r="FD413" s="15"/>
      <c r="FE413" s="15"/>
      <c r="FF413" s="15"/>
      <c r="FG413" s="15"/>
      <c r="FH413" s="15"/>
      <c r="FI413" s="15"/>
      <c r="FJ413" s="15"/>
      <c r="FK413" s="15"/>
      <c r="FL413" s="15"/>
      <c r="FM413" s="15"/>
      <c r="FN413" s="15"/>
      <c r="FO413" s="15"/>
      <c r="FP413" s="15"/>
      <c r="FQ413" s="15"/>
      <c r="FR413" s="15"/>
      <c r="FS413" s="15"/>
      <c r="FT413" s="15"/>
      <c r="FU413" s="15"/>
      <c r="FV413" s="15"/>
      <c r="FW413" s="15"/>
      <c r="FX413" s="15"/>
      <c r="FY413" s="15"/>
      <c r="FZ413" s="15"/>
      <c r="GA413" s="15"/>
      <c r="GB413" s="15"/>
      <c r="GC413" s="15"/>
      <c r="GD413" s="15"/>
      <c r="GE413" s="15"/>
      <c r="GF413" s="15"/>
      <c r="GG413" s="15"/>
      <c r="GH413" s="15"/>
      <c r="GI413" s="15"/>
      <c r="GJ413" s="15"/>
      <c r="GK413" s="15"/>
      <c r="GL413" s="15"/>
      <c r="GM413" s="15"/>
      <c r="GN413" s="15"/>
      <c r="GO413" s="15"/>
      <c r="GP413" s="15"/>
      <c r="GQ413" s="15"/>
      <c r="GR413" s="15"/>
      <c r="GS413" s="15"/>
      <c r="GT413" s="15"/>
      <c r="GU413" s="15"/>
      <c r="GV413" s="15"/>
      <c r="GW413" s="15"/>
      <c r="GX413" s="15"/>
      <c r="GY413" s="15"/>
      <c r="GZ413" s="15"/>
      <c r="HA413" s="15"/>
      <c r="HB413" s="15"/>
      <c r="HC413" s="15"/>
      <c r="HD413" s="15"/>
      <c r="HE413" s="15"/>
      <c r="HF413" s="15"/>
      <c r="HG413" s="15"/>
      <c r="HH413" s="15"/>
      <c r="HI413" s="15"/>
      <c r="HJ413" s="15"/>
      <c r="HK413" s="15"/>
      <c r="HL413" s="15"/>
      <c r="HM413" s="15"/>
      <c r="HN413" s="15"/>
      <c r="HO413" s="15"/>
      <c r="HP413" s="15"/>
      <c r="HQ413" s="15"/>
      <c r="HR413" s="15"/>
      <c r="HS413" s="15"/>
      <c r="HT413" s="15"/>
      <c r="HU413" s="15"/>
      <c r="HV413" s="15"/>
      <c r="HW413" s="15"/>
      <c r="HX413" s="15"/>
      <c r="HY413" s="15"/>
      <c r="HZ413" s="15"/>
      <c r="IA413" s="15"/>
      <c r="IB413" s="15"/>
      <c r="IC413" s="15"/>
      <c r="ID413" s="15"/>
      <c r="IE413" s="15"/>
      <c r="IF413" s="15"/>
      <c r="IG413" s="15"/>
      <c r="IH413" s="15"/>
      <c r="II413" s="15"/>
      <c r="IJ413" s="15"/>
      <c r="IK413" s="15"/>
      <c r="IL413" s="15"/>
      <c r="IM413" s="15"/>
      <c r="IN413" s="15"/>
      <c r="IO413" s="15"/>
      <c r="IP413" s="15"/>
      <c r="IQ413" s="15"/>
      <c r="IR413" s="15"/>
      <c r="IS413" s="15"/>
      <c r="IT413" s="15"/>
      <c r="IU413" s="15"/>
      <c r="IV413" s="15"/>
      <c r="IW413" s="15"/>
      <c r="IX413" s="15"/>
    </row>
    <row r="414" s="9" customFormat="1" ht="15.85" spans="1:258">
      <c r="A414" s="13">
        <v>285</v>
      </c>
      <c r="B414" s="19" t="s">
        <v>1174</v>
      </c>
      <c r="C414" s="19" t="s">
        <v>70</v>
      </c>
      <c r="D414" s="19"/>
      <c r="E414" s="19"/>
      <c r="F414" s="19"/>
      <c r="G414" s="14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4"/>
      <c r="AC414" s="19"/>
      <c r="AD414" s="19"/>
      <c r="AE414" s="19"/>
      <c r="AF414" s="19"/>
      <c r="AG414" s="19"/>
      <c r="AH414" s="19"/>
      <c r="AI414" s="19"/>
      <c r="AJ414" s="19"/>
      <c r="AK414" s="14">
        <f t="shared" si="121"/>
        <v>0</v>
      </c>
      <c r="AL414" s="14">
        <v>35</v>
      </c>
      <c r="AM414" s="36">
        <f t="shared" si="122"/>
        <v>0</v>
      </c>
      <c r="AN414" s="19">
        <v>0</v>
      </c>
      <c r="AO414" s="36">
        <v>0</v>
      </c>
      <c r="AP414" s="36">
        <v>0</v>
      </c>
      <c r="AQ414" s="41"/>
      <c r="AR414" s="19"/>
      <c r="AS414" s="19"/>
      <c r="AT414" s="18"/>
      <c r="AU414" s="40">
        <f t="shared" si="127"/>
        <v>0</v>
      </c>
      <c r="AV414" s="40">
        <f t="shared" si="123"/>
        <v>0</v>
      </c>
      <c r="AW414" s="40">
        <v>0</v>
      </c>
      <c r="AX414" s="40">
        <f t="shared" si="129"/>
        <v>0</v>
      </c>
      <c r="AY414" s="40">
        <f t="shared" si="125"/>
        <v>0</v>
      </c>
      <c r="AZ414" s="40">
        <v>100</v>
      </c>
      <c r="BA414" s="40">
        <f t="shared" si="130"/>
        <v>0</v>
      </c>
      <c r="BB414" s="40">
        <f t="shared" si="126"/>
        <v>0</v>
      </c>
      <c r="BC414" s="19"/>
      <c r="BD414" s="44"/>
      <c r="BE414" s="7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  <c r="EB414" s="15"/>
      <c r="EC414" s="15"/>
      <c r="ED414" s="15"/>
      <c r="EE414" s="15"/>
      <c r="EF414" s="15"/>
      <c r="EG414" s="15"/>
      <c r="EH414" s="15"/>
      <c r="EI414" s="15"/>
      <c r="EJ414" s="15"/>
      <c r="EK414" s="15"/>
      <c r="EL414" s="15"/>
      <c r="EM414" s="15"/>
      <c r="EN414" s="15"/>
      <c r="EO414" s="15"/>
      <c r="EP414" s="15"/>
      <c r="EQ414" s="15"/>
      <c r="ER414" s="15"/>
      <c r="ES414" s="15"/>
      <c r="ET414" s="15"/>
      <c r="EU414" s="15"/>
      <c r="EV414" s="15"/>
      <c r="EW414" s="15"/>
      <c r="EX414" s="15"/>
      <c r="EY414" s="15"/>
      <c r="EZ414" s="15"/>
      <c r="FA414" s="15"/>
      <c r="FB414" s="15"/>
      <c r="FC414" s="15"/>
      <c r="FD414" s="15"/>
      <c r="FE414" s="15"/>
      <c r="FF414" s="15"/>
      <c r="FG414" s="15"/>
      <c r="FH414" s="15"/>
      <c r="FI414" s="15"/>
      <c r="FJ414" s="15"/>
      <c r="FK414" s="15"/>
      <c r="FL414" s="15"/>
      <c r="FM414" s="15"/>
      <c r="FN414" s="15"/>
      <c r="FO414" s="15"/>
      <c r="FP414" s="15"/>
      <c r="FQ414" s="15"/>
      <c r="FR414" s="15"/>
      <c r="FS414" s="15"/>
      <c r="FT414" s="15"/>
      <c r="FU414" s="15"/>
      <c r="FV414" s="15"/>
      <c r="FW414" s="15"/>
      <c r="FX414" s="15"/>
      <c r="FY414" s="15"/>
      <c r="FZ414" s="15"/>
      <c r="GA414" s="15"/>
      <c r="GB414" s="15"/>
      <c r="GC414" s="15"/>
      <c r="GD414" s="15"/>
      <c r="GE414" s="15"/>
      <c r="GF414" s="15"/>
      <c r="GG414" s="15"/>
      <c r="GH414" s="15"/>
      <c r="GI414" s="15"/>
      <c r="GJ414" s="15"/>
      <c r="GK414" s="15"/>
      <c r="GL414" s="15"/>
      <c r="GM414" s="15"/>
      <c r="GN414" s="15"/>
      <c r="GO414" s="15"/>
      <c r="GP414" s="15"/>
      <c r="GQ414" s="15"/>
      <c r="GR414" s="15"/>
      <c r="GS414" s="15"/>
      <c r="GT414" s="15"/>
      <c r="GU414" s="15"/>
      <c r="GV414" s="15"/>
      <c r="GW414" s="15"/>
      <c r="GX414" s="15"/>
      <c r="GY414" s="15"/>
      <c r="GZ414" s="15"/>
      <c r="HA414" s="15"/>
      <c r="HB414" s="15"/>
      <c r="HC414" s="15"/>
      <c r="HD414" s="15"/>
      <c r="HE414" s="15"/>
      <c r="HF414" s="15"/>
      <c r="HG414" s="15"/>
      <c r="HH414" s="15"/>
      <c r="HI414" s="15"/>
      <c r="HJ414" s="15"/>
      <c r="HK414" s="15"/>
      <c r="HL414" s="15"/>
      <c r="HM414" s="15"/>
      <c r="HN414" s="15"/>
      <c r="HO414" s="15"/>
      <c r="HP414" s="15"/>
      <c r="HQ414" s="15"/>
      <c r="HR414" s="15"/>
      <c r="HS414" s="15"/>
      <c r="HT414" s="15"/>
      <c r="HU414" s="15"/>
      <c r="HV414" s="15"/>
      <c r="HW414" s="15"/>
      <c r="HX414" s="15"/>
      <c r="HY414" s="15"/>
      <c r="HZ414" s="15"/>
      <c r="IA414" s="15"/>
      <c r="IB414" s="15"/>
      <c r="IC414" s="15"/>
      <c r="ID414" s="15"/>
      <c r="IE414" s="15"/>
      <c r="IF414" s="15"/>
      <c r="IG414" s="15"/>
      <c r="IH414" s="15"/>
      <c r="II414" s="15"/>
      <c r="IJ414" s="15"/>
      <c r="IK414" s="15"/>
      <c r="IL414" s="15"/>
      <c r="IM414" s="15"/>
      <c r="IN414" s="15"/>
      <c r="IO414" s="15"/>
      <c r="IP414" s="15"/>
      <c r="IQ414" s="15"/>
      <c r="IR414" s="15"/>
      <c r="IS414" s="15"/>
      <c r="IT414" s="15"/>
      <c r="IU414" s="15"/>
      <c r="IV414" s="15"/>
      <c r="IW414" s="15"/>
      <c r="IX414" s="15"/>
    </row>
    <row r="415" ht="15.85" spans="1:258">
      <c r="A415" s="13">
        <v>286</v>
      </c>
      <c r="B415" s="19" t="s">
        <v>572</v>
      </c>
      <c r="C415" s="19" t="s">
        <v>70</v>
      </c>
      <c r="D415" s="19"/>
      <c r="E415" s="19"/>
      <c r="F415" s="19">
        <v>2.5</v>
      </c>
      <c r="G415" s="14">
        <v>3</v>
      </c>
      <c r="H415" s="19">
        <v>2.5</v>
      </c>
      <c r="I415" s="19">
        <v>2.5</v>
      </c>
      <c r="J415" s="19"/>
      <c r="K415" s="19"/>
      <c r="L415" s="19"/>
      <c r="M415" s="19">
        <v>2.5</v>
      </c>
      <c r="N415" s="19">
        <v>2.5</v>
      </c>
      <c r="O415" s="19">
        <v>3.5</v>
      </c>
      <c r="P415" s="19">
        <v>3</v>
      </c>
      <c r="Q415" s="19">
        <v>1.5</v>
      </c>
      <c r="R415" s="19">
        <v>4</v>
      </c>
      <c r="S415" s="19">
        <v>4</v>
      </c>
      <c r="T415" s="19">
        <v>3</v>
      </c>
      <c r="U415" s="19">
        <v>3</v>
      </c>
      <c r="V415" s="19">
        <v>2</v>
      </c>
      <c r="W415" s="19">
        <v>4</v>
      </c>
      <c r="X415" s="19">
        <v>2.5</v>
      </c>
      <c r="Y415" s="19">
        <v>2</v>
      </c>
      <c r="Z415" s="19">
        <v>2</v>
      </c>
      <c r="AA415" s="19">
        <v>3.5</v>
      </c>
      <c r="AB415" s="14">
        <v>4</v>
      </c>
      <c r="AC415" s="19">
        <v>3</v>
      </c>
      <c r="AD415" s="19">
        <v>2.5</v>
      </c>
      <c r="AE415" s="19">
        <v>4</v>
      </c>
      <c r="AF415" s="19">
        <v>2.5</v>
      </c>
      <c r="AG415" s="19">
        <v>2.5</v>
      </c>
      <c r="AH415" s="19">
        <v>3</v>
      </c>
      <c r="AI415" s="19">
        <v>3</v>
      </c>
      <c r="AJ415" s="19"/>
      <c r="AK415" s="14">
        <f t="shared" si="121"/>
        <v>78</v>
      </c>
      <c r="AL415" s="14">
        <v>35</v>
      </c>
      <c r="AM415" s="36">
        <f t="shared" si="122"/>
        <v>2730</v>
      </c>
      <c r="AN415" s="19">
        <v>0</v>
      </c>
      <c r="AO415" s="36">
        <v>100</v>
      </c>
      <c r="AP415" s="36">
        <v>100</v>
      </c>
      <c r="AQ415" s="41"/>
      <c r="AR415" s="19"/>
      <c r="AS415" s="19"/>
      <c r="AT415" s="18"/>
      <c r="AU415" s="40">
        <f t="shared" si="127"/>
        <v>278</v>
      </c>
      <c r="AV415" s="40">
        <f t="shared" si="123"/>
        <v>0</v>
      </c>
      <c r="AW415" s="40">
        <v>288.5</v>
      </c>
      <c r="AX415" s="40">
        <f t="shared" si="129"/>
        <v>78</v>
      </c>
      <c r="AY415" s="40">
        <f t="shared" si="125"/>
        <v>366.5</v>
      </c>
      <c r="AZ415" s="40">
        <f>AO415</f>
        <v>100</v>
      </c>
      <c r="BA415" s="40">
        <f t="shared" si="130"/>
        <v>100</v>
      </c>
      <c r="BB415" s="40">
        <f t="shared" si="126"/>
        <v>2452</v>
      </c>
      <c r="BC415" s="19"/>
      <c r="BD415" s="44"/>
      <c r="BE415" s="7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  <c r="EB415" s="15"/>
      <c r="EC415" s="15"/>
      <c r="ED415" s="15"/>
      <c r="EE415" s="15"/>
      <c r="EF415" s="15"/>
      <c r="EG415" s="15"/>
      <c r="EH415" s="15"/>
      <c r="EI415" s="15"/>
      <c r="EJ415" s="15"/>
      <c r="EK415" s="15"/>
      <c r="EL415" s="15"/>
      <c r="EM415" s="15"/>
      <c r="EN415" s="15"/>
      <c r="EO415" s="15"/>
      <c r="EP415" s="15"/>
      <c r="EQ415" s="15"/>
      <c r="ER415" s="15"/>
      <c r="ES415" s="15"/>
      <c r="ET415" s="15"/>
      <c r="EU415" s="15"/>
      <c r="EV415" s="15"/>
      <c r="EW415" s="15"/>
      <c r="EX415" s="15"/>
      <c r="EY415" s="15"/>
      <c r="EZ415" s="15"/>
      <c r="FA415" s="15"/>
      <c r="FB415" s="15"/>
      <c r="FC415" s="15"/>
      <c r="FD415" s="15"/>
      <c r="FE415" s="15"/>
      <c r="FF415" s="15"/>
      <c r="FG415" s="15"/>
      <c r="FH415" s="15"/>
      <c r="FI415" s="15"/>
      <c r="FJ415" s="15"/>
      <c r="FK415" s="15"/>
      <c r="FL415" s="15"/>
      <c r="FM415" s="15"/>
      <c r="FN415" s="15"/>
      <c r="FO415" s="15"/>
      <c r="FP415" s="15"/>
      <c r="FQ415" s="15"/>
      <c r="FR415" s="15"/>
      <c r="FS415" s="15"/>
      <c r="FT415" s="15"/>
      <c r="FU415" s="15"/>
      <c r="FV415" s="15"/>
      <c r="FW415" s="15"/>
      <c r="FX415" s="15"/>
      <c r="FY415" s="15"/>
      <c r="FZ415" s="15"/>
      <c r="GA415" s="15"/>
      <c r="GB415" s="15"/>
      <c r="GC415" s="15"/>
      <c r="GD415" s="15"/>
      <c r="GE415" s="15"/>
      <c r="GF415" s="15"/>
      <c r="GG415" s="15"/>
      <c r="GH415" s="15"/>
      <c r="GI415" s="15"/>
      <c r="GJ415" s="15"/>
      <c r="GK415" s="15"/>
      <c r="GL415" s="15"/>
      <c r="GM415" s="15"/>
      <c r="GN415" s="15"/>
      <c r="GO415" s="15"/>
      <c r="GP415" s="15"/>
      <c r="GQ415" s="15"/>
      <c r="GR415" s="15"/>
      <c r="GS415" s="15"/>
      <c r="GT415" s="15"/>
      <c r="GU415" s="15"/>
      <c r="GV415" s="15"/>
      <c r="GW415" s="15"/>
      <c r="GX415" s="15"/>
      <c r="GY415" s="15"/>
      <c r="GZ415" s="15"/>
      <c r="HA415" s="15"/>
      <c r="HB415" s="15"/>
      <c r="HC415" s="15"/>
      <c r="HD415" s="15"/>
      <c r="HE415" s="15"/>
      <c r="HF415" s="15"/>
      <c r="HG415" s="15"/>
      <c r="HH415" s="15"/>
      <c r="HI415" s="15"/>
      <c r="HJ415" s="15"/>
      <c r="HK415" s="15"/>
      <c r="HL415" s="15"/>
      <c r="HM415" s="15"/>
      <c r="HN415" s="15"/>
      <c r="HO415" s="15"/>
      <c r="HP415" s="15"/>
      <c r="HQ415" s="15"/>
      <c r="HR415" s="15"/>
      <c r="HS415" s="15"/>
      <c r="HT415" s="15"/>
      <c r="HU415" s="15"/>
      <c r="HV415" s="15"/>
      <c r="HW415" s="15"/>
      <c r="HX415" s="15"/>
      <c r="HY415" s="15"/>
      <c r="HZ415" s="15"/>
      <c r="IA415" s="15"/>
      <c r="IB415" s="15"/>
      <c r="IC415" s="15"/>
      <c r="ID415" s="15"/>
      <c r="IE415" s="15"/>
      <c r="IF415" s="15"/>
      <c r="IG415" s="15"/>
      <c r="IH415" s="15"/>
      <c r="II415" s="15"/>
      <c r="IJ415" s="15"/>
      <c r="IK415" s="15"/>
      <c r="IL415" s="15"/>
      <c r="IM415" s="15"/>
      <c r="IN415" s="15"/>
      <c r="IO415" s="15"/>
      <c r="IP415" s="15"/>
      <c r="IQ415" s="15"/>
      <c r="IR415" s="15"/>
      <c r="IS415" s="15"/>
      <c r="IT415" s="15"/>
      <c r="IU415" s="15"/>
      <c r="IV415" s="15"/>
      <c r="IW415" s="15"/>
      <c r="IX415" s="15"/>
    </row>
    <row r="416" s="9" customFormat="1" ht="15.85" spans="1:258">
      <c r="A416" s="13">
        <v>287</v>
      </c>
      <c r="B416" s="19" t="s">
        <v>573</v>
      </c>
      <c r="C416" s="19" t="s">
        <v>70</v>
      </c>
      <c r="D416" s="19"/>
      <c r="E416" s="19"/>
      <c r="F416" s="19">
        <v>3</v>
      </c>
      <c r="G416" s="14">
        <v>3</v>
      </c>
      <c r="H416" s="19">
        <v>3</v>
      </c>
      <c r="I416" s="19">
        <v>3</v>
      </c>
      <c r="J416" s="19">
        <v>2.5</v>
      </c>
      <c r="K416" s="19">
        <v>3</v>
      </c>
      <c r="L416" s="19">
        <v>2</v>
      </c>
      <c r="M416" s="19">
        <v>2.5</v>
      </c>
      <c r="N416" s="19">
        <v>2</v>
      </c>
      <c r="O416" s="19">
        <v>2</v>
      </c>
      <c r="P416" s="19">
        <v>2</v>
      </c>
      <c r="Q416" s="19">
        <v>2</v>
      </c>
      <c r="R416" s="19">
        <v>2</v>
      </c>
      <c r="S416" s="19">
        <v>1</v>
      </c>
      <c r="T416" s="19">
        <v>1.5</v>
      </c>
      <c r="U416" s="19">
        <v>2</v>
      </c>
      <c r="V416" s="19">
        <v>1.5</v>
      </c>
      <c r="W416" s="19">
        <v>1.5</v>
      </c>
      <c r="X416" s="19">
        <v>1</v>
      </c>
      <c r="Y416" s="19">
        <v>1</v>
      </c>
      <c r="Z416" s="19">
        <v>1.5</v>
      </c>
      <c r="AA416" s="19">
        <v>1</v>
      </c>
      <c r="AB416" s="14">
        <v>1</v>
      </c>
      <c r="AC416" s="19">
        <v>1</v>
      </c>
      <c r="AD416" s="19">
        <v>1</v>
      </c>
      <c r="AE416" s="19">
        <v>2.5</v>
      </c>
      <c r="AF416" s="19">
        <v>1.5</v>
      </c>
      <c r="AG416" s="19">
        <v>1.5</v>
      </c>
      <c r="AH416" s="19">
        <v>1.5</v>
      </c>
      <c r="AI416" s="19">
        <v>1.5</v>
      </c>
      <c r="AJ416" s="19"/>
      <c r="AK416" s="14">
        <f t="shared" si="121"/>
        <v>55.5</v>
      </c>
      <c r="AL416" s="14">
        <v>35</v>
      </c>
      <c r="AM416" s="36">
        <f t="shared" si="122"/>
        <v>1942.5</v>
      </c>
      <c r="AN416" s="39">
        <v>20200</v>
      </c>
      <c r="AO416" s="36">
        <v>100</v>
      </c>
      <c r="AP416" s="36">
        <v>100</v>
      </c>
      <c r="AQ416" s="41">
        <v>1887</v>
      </c>
      <c r="AR416" s="19"/>
      <c r="AS416" s="19"/>
      <c r="AT416" s="18"/>
      <c r="AU416" s="40">
        <v>1942.5</v>
      </c>
      <c r="AV416" s="40">
        <f t="shared" si="123"/>
        <v>18313</v>
      </c>
      <c r="AW416" s="40">
        <v>390.5</v>
      </c>
      <c r="AX416" s="40">
        <f t="shared" si="129"/>
        <v>55.5</v>
      </c>
      <c r="AY416" s="40">
        <f t="shared" si="125"/>
        <v>446</v>
      </c>
      <c r="AZ416" s="40">
        <f>AO416</f>
        <v>100</v>
      </c>
      <c r="BA416" s="40">
        <f t="shared" si="130"/>
        <v>100</v>
      </c>
      <c r="BB416" s="40">
        <f t="shared" si="126"/>
        <v>0</v>
      </c>
      <c r="BC416" s="19"/>
      <c r="BD416" s="44"/>
      <c r="BE416" s="7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  <c r="CI416" s="33"/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  <c r="DF416" s="33"/>
      <c r="DG416" s="33"/>
      <c r="DH416" s="33"/>
      <c r="DI416" s="33"/>
      <c r="DJ416" s="33"/>
      <c r="DK416" s="33"/>
      <c r="DL416" s="33"/>
      <c r="DM416" s="33"/>
      <c r="DN416" s="33"/>
      <c r="DO416" s="33"/>
      <c r="DP416" s="33"/>
      <c r="DQ416" s="33"/>
      <c r="DR416" s="33"/>
      <c r="DS416" s="33"/>
      <c r="DT416" s="33"/>
      <c r="DU416" s="33"/>
      <c r="DV416" s="33"/>
      <c r="DW416" s="33"/>
      <c r="DX416" s="33"/>
      <c r="DY416" s="33"/>
      <c r="DZ416" s="33"/>
      <c r="EA416" s="33"/>
      <c r="EB416" s="33"/>
      <c r="EC416" s="33"/>
      <c r="ED416" s="33"/>
      <c r="EE416" s="33"/>
      <c r="EF416" s="33"/>
      <c r="EG416" s="33"/>
      <c r="EH416" s="33"/>
      <c r="EI416" s="33"/>
      <c r="EJ416" s="33"/>
      <c r="EK416" s="33"/>
      <c r="EL416" s="33"/>
      <c r="EM416" s="33"/>
      <c r="EN416" s="33"/>
      <c r="EO416" s="33"/>
      <c r="EP416" s="33"/>
      <c r="EQ416" s="33"/>
      <c r="ER416" s="33"/>
      <c r="ES416" s="33"/>
      <c r="ET416" s="33"/>
      <c r="EU416" s="33"/>
      <c r="EV416" s="33"/>
      <c r="EW416" s="33"/>
      <c r="EX416" s="33"/>
      <c r="EY416" s="33"/>
      <c r="EZ416" s="33"/>
      <c r="FA416" s="33"/>
      <c r="FB416" s="33"/>
      <c r="FC416" s="33"/>
      <c r="FD416" s="33"/>
      <c r="FE416" s="33"/>
      <c r="FF416" s="33"/>
      <c r="FG416" s="33"/>
      <c r="FH416" s="33"/>
      <c r="FI416" s="33"/>
      <c r="FJ416" s="33"/>
      <c r="FK416" s="33"/>
      <c r="FL416" s="33"/>
      <c r="FM416" s="33"/>
      <c r="FN416" s="33"/>
      <c r="FO416" s="33"/>
      <c r="FP416" s="33"/>
      <c r="FQ416" s="33"/>
      <c r="FR416" s="33"/>
      <c r="FS416" s="33"/>
      <c r="FT416" s="33"/>
      <c r="FU416" s="33"/>
      <c r="FV416" s="33"/>
      <c r="FW416" s="33"/>
      <c r="FX416" s="33"/>
      <c r="FY416" s="33"/>
      <c r="FZ416" s="33"/>
      <c r="GA416" s="33"/>
      <c r="GB416" s="33"/>
      <c r="GC416" s="33"/>
      <c r="GD416" s="33"/>
      <c r="GE416" s="33"/>
      <c r="GF416" s="33"/>
      <c r="GG416" s="33"/>
      <c r="GH416" s="33"/>
      <c r="GI416" s="33"/>
      <c r="GJ416" s="33"/>
      <c r="GK416" s="33"/>
      <c r="GL416" s="33"/>
      <c r="GM416" s="33"/>
      <c r="GN416" s="33"/>
      <c r="GO416" s="33"/>
      <c r="GP416" s="33"/>
      <c r="GQ416" s="33"/>
      <c r="GR416" s="33"/>
      <c r="GS416" s="33"/>
      <c r="GT416" s="33"/>
      <c r="GU416" s="33"/>
      <c r="GV416" s="33"/>
      <c r="GW416" s="33"/>
      <c r="GX416" s="33"/>
      <c r="GY416" s="33"/>
      <c r="GZ416" s="33"/>
      <c r="HA416" s="33"/>
      <c r="HB416" s="33"/>
      <c r="HC416" s="33"/>
      <c r="HD416" s="33"/>
      <c r="HE416" s="33"/>
      <c r="HF416" s="33"/>
      <c r="HG416" s="33"/>
      <c r="HH416" s="33"/>
      <c r="HI416" s="33"/>
      <c r="HJ416" s="33"/>
      <c r="HK416" s="33"/>
      <c r="HL416" s="33"/>
      <c r="HM416" s="33"/>
      <c r="HN416" s="33"/>
      <c r="HO416" s="33"/>
      <c r="HP416" s="33"/>
      <c r="HQ416" s="33"/>
      <c r="HR416" s="33"/>
      <c r="HS416" s="33"/>
      <c r="HT416" s="33"/>
      <c r="HU416" s="33"/>
      <c r="HV416" s="33"/>
      <c r="HW416" s="33"/>
      <c r="HX416" s="33"/>
      <c r="HY416" s="33"/>
      <c r="HZ416" s="33"/>
      <c r="IA416" s="33"/>
      <c r="IB416" s="33"/>
      <c r="IC416" s="33"/>
      <c r="ID416" s="33"/>
      <c r="IE416" s="33"/>
      <c r="IF416" s="33"/>
      <c r="IG416" s="33"/>
      <c r="IH416" s="33"/>
      <c r="II416" s="33"/>
      <c r="IJ416" s="33"/>
      <c r="IK416" s="33"/>
      <c r="IL416" s="33"/>
      <c r="IM416" s="33"/>
      <c r="IN416" s="33"/>
      <c r="IO416" s="33"/>
      <c r="IP416" s="33"/>
      <c r="IQ416" s="33"/>
      <c r="IR416" s="33"/>
      <c r="IS416" s="33"/>
      <c r="IT416" s="33"/>
      <c r="IU416" s="33"/>
      <c r="IV416" s="33"/>
      <c r="IW416" s="33"/>
      <c r="IX416" s="33"/>
    </row>
    <row r="417" ht="15.85" spans="1:258">
      <c r="A417" s="13">
        <v>288</v>
      </c>
      <c r="B417" s="19" t="s">
        <v>574</v>
      </c>
      <c r="C417" s="19" t="s">
        <v>70</v>
      </c>
      <c r="D417" s="19"/>
      <c r="E417" s="19"/>
      <c r="F417" s="19">
        <v>4.5</v>
      </c>
      <c r="G417" s="14">
        <v>5</v>
      </c>
      <c r="H417" s="19">
        <v>5</v>
      </c>
      <c r="I417" s="19">
        <v>5</v>
      </c>
      <c r="J417" s="19">
        <v>5.5</v>
      </c>
      <c r="K417" s="19">
        <v>4.5</v>
      </c>
      <c r="L417" s="19">
        <v>5.5</v>
      </c>
      <c r="M417" s="19">
        <v>5.5</v>
      </c>
      <c r="N417" s="19">
        <v>5</v>
      </c>
      <c r="O417" s="19">
        <v>4.5</v>
      </c>
      <c r="P417" s="19">
        <v>5.5</v>
      </c>
      <c r="Q417" s="19">
        <v>5.5</v>
      </c>
      <c r="R417" s="19">
        <v>4.5</v>
      </c>
      <c r="S417" s="19">
        <v>4.5</v>
      </c>
      <c r="T417" s="19">
        <v>5</v>
      </c>
      <c r="U417" s="19">
        <v>4.5</v>
      </c>
      <c r="V417" s="19">
        <v>5</v>
      </c>
      <c r="W417" s="19">
        <v>5</v>
      </c>
      <c r="X417" s="19">
        <v>5</v>
      </c>
      <c r="Y417" s="19">
        <v>4.5</v>
      </c>
      <c r="Z417" s="19">
        <v>5</v>
      </c>
      <c r="AA417" s="19">
        <v>5</v>
      </c>
      <c r="AB417" s="14">
        <v>4</v>
      </c>
      <c r="AC417" s="19">
        <v>4</v>
      </c>
      <c r="AD417" s="19">
        <v>4.5</v>
      </c>
      <c r="AE417" s="19">
        <v>5.5</v>
      </c>
      <c r="AF417" s="19">
        <v>4.5</v>
      </c>
      <c r="AG417" s="19">
        <v>4.5</v>
      </c>
      <c r="AH417" s="19">
        <v>4.5</v>
      </c>
      <c r="AI417" s="19">
        <v>3.5</v>
      </c>
      <c r="AJ417" s="19"/>
      <c r="AK417" s="14">
        <f t="shared" si="121"/>
        <v>144</v>
      </c>
      <c r="AL417" s="14">
        <v>35</v>
      </c>
      <c r="AM417" s="36">
        <f t="shared" si="122"/>
        <v>5040</v>
      </c>
      <c r="AN417" s="19">
        <v>42986.5</v>
      </c>
      <c r="AO417" s="36">
        <v>100</v>
      </c>
      <c r="AP417" s="36">
        <v>100</v>
      </c>
      <c r="AQ417" s="41">
        <v>2596</v>
      </c>
      <c r="AR417" s="19"/>
      <c r="AS417" s="19"/>
      <c r="AT417" s="18">
        <v>2300</v>
      </c>
      <c r="AU417" s="40">
        <v>5040</v>
      </c>
      <c r="AV417" s="40">
        <f t="shared" si="123"/>
        <v>40390.5</v>
      </c>
      <c r="AW417" s="40">
        <v>1216</v>
      </c>
      <c r="AX417" s="40">
        <f t="shared" si="129"/>
        <v>144</v>
      </c>
      <c r="AY417" s="40">
        <f t="shared" si="125"/>
        <v>1360</v>
      </c>
      <c r="AZ417" s="40">
        <v>800</v>
      </c>
      <c r="BA417" s="40">
        <f t="shared" si="130"/>
        <v>100</v>
      </c>
      <c r="BB417" s="40">
        <f t="shared" si="126"/>
        <v>0</v>
      </c>
      <c r="BC417" s="19"/>
      <c r="BD417" s="44"/>
      <c r="BE417" s="7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  <c r="CI417" s="33"/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  <c r="DF417" s="33"/>
      <c r="DG417" s="33"/>
      <c r="DH417" s="33"/>
      <c r="DI417" s="33"/>
      <c r="DJ417" s="33"/>
      <c r="DK417" s="33"/>
      <c r="DL417" s="33"/>
      <c r="DM417" s="33"/>
      <c r="DN417" s="33"/>
      <c r="DO417" s="33"/>
      <c r="DP417" s="33"/>
      <c r="DQ417" s="33"/>
      <c r="DR417" s="33"/>
      <c r="DS417" s="33"/>
      <c r="DT417" s="33"/>
      <c r="DU417" s="33"/>
      <c r="DV417" s="33"/>
      <c r="DW417" s="33"/>
      <c r="DX417" s="33"/>
      <c r="DY417" s="33"/>
      <c r="DZ417" s="33"/>
      <c r="EA417" s="33"/>
      <c r="EB417" s="33"/>
      <c r="EC417" s="33"/>
      <c r="ED417" s="33"/>
      <c r="EE417" s="33"/>
      <c r="EF417" s="33"/>
      <c r="EG417" s="33"/>
      <c r="EH417" s="33"/>
      <c r="EI417" s="33"/>
      <c r="EJ417" s="33"/>
      <c r="EK417" s="33"/>
      <c r="EL417" s="33"/>
      <c r="EM417" s="33"/>
      <c r="EN417" s="33"/>
      <c r="EO417" s="33"/>
      <c r="EP417" s="33"/>
      <c r="EQ417" s="33"/>
      <c r="ER417" s="33"/>
      <c r="ES417" s="33"/>
      <c r="ET417" s="33"/>
      <c r="EU417" s="33"/>
      <c r="EV417" s="33"/>
      <c r="EW417" s="33"/>
      <c r="EX417" s="33"/>
      <c r="EY417" s="33"/>
      <c r="EZ417" s="33"/>
      <c r="FA417" s="33"/>
      <c r="FB417" s="33"/>
      <c r="FC417" s="33"/>
      <c r="FD417" s="33"/>
      <c r="FE417" s="33"/>
      <c r="FF417" s="33"/>
      <c r="FG417" s="33"/>
      <c r="FH417" s="33"/>
      <c r="FI417" s="33"/>
      <c r="FJ417" s="33"/>
      <c r="FK417" s="33"/>
      <c r="FL417" s="33"/>
      <c r="FM417" s="33"/>
      <c r="FN417" s="33"/>
      <c r="FO417" s="33"/>
      <c r="FP417" s="33"/>
      <c r="FQ417" s="33"/>
      <c r="FR417" s="33"/>
      <c r="FS417" s="33"/>
      <c r="FT417" s="33"/>
      <c r="FU417" s="33"/>
      <c r="FV417" s="33"/>
      <c r="FW417" s="33"/>
      <c r="FX417" s="33"/>
      <c r="FY417" s="33"/>
      <c r="FZ417" s="33"/>
      <c r="GA417" s="33"/>
      <c r="GB417" s="33"/>
      <c r="GC417" s="33"/>
      <c r="GD417" s="33"/>
      <c r="GE417" s="33"/>
      <c r="GF417" s="33"/>
      <c r="GG417" s="33"/>
      <c r="GH417" s="33"/>
      <c r="GI417" s="33"/>
      <c r="GJ417" s="33"/>
      <c r="GK417" s="33"/>
      <c r="GL417" s="33"/>
      <c r="GM417" s="33"/>
      <c r="GN417" s="33"/>
      <c r="GO417" s="33"/>
      <c r="GP417" s="33"/>
      <c r="GQ417" s="33"/>
      <c r="GR417" s="33"/>
      <c r="GS417" s="33"/>
      <c r="GT417" s="33"/>
      <c r="GU417" s="33"/>
      <c r="GV417" s="33"/>
      <c r="GW417" s="33"/>
      <c r="GX417" s="33"/>
      <c r="GY417" s="33"/>
      <c r="GZ417" s="33"/>
      <c r="HA417" s="33"/>
      <c r="HB417" s="33"/>
      <c r="HC417" s="33"/>
      <c r="HD417" s="33"/>
      <c r="HE417" s="33"/>
      <c r="HF417" s="33"/>
      <c r="HG417" s="33"/>
      <c r="HH417" s="33"/>
      <c r="HI417" s="33"/>
      <c r="HJ417" s="33"/>
      <c r="HK417" s="33"/>
      <c r="HL417" s="33"/>
      <c r="HM417" s="33"/>
      <c r="HN417" s="33"/>
      <c r="HO417" s="33"/>
      <c r="HP417" s="33"/>
      <c r="HQ417" s="33"/>
      <c r="HR417" s="33"/>
      <c r="HS417" s="33"/>
      <c r="HT417" s="33"/>
      <c r="HU417" s="33"/>
      <c r="HV417" s="33"/>
      <c r="HW417" s="33"/>
      <c r="HX417" s="33"/>
      <c r="HY417" s="33"/>
      <c r="HZ417" s="33"/>
      <c r="IA417" s="33"/>
      <c r="IB417" s="33"/>
      <c r="IC417" s="33"/>
      <c r="ID417" s="33"/>
      <c r="IE417" s="33"/>
      <c r="IF417" s="33"/>
      <c r="IG417" s="33"/>
      <c r="IH417" s="33"/>
      <c r="II417" s="33"/>
      <c r="IJ417" s="33"/>
      <c r="IK417" s="33"/>
      <c r="IL417" s="33"/>
      <c r="IM417" s="33"/>
      <c r="IN417" s="33"/>
      <c r="IO417" s="33"/>
      <c r="IP417" s="33"/>
      <c r="IQ417" s="33"/>
      <c r="IR417" s="33"/>
      <c r="IS417" s="33"/>
      <c r="IT417" s="33"/>
      <c r="IU417" s="33"/>
      <c r="IV417" s="33"/>
      <c r="IW417" s="33"/>
      <c r="IX417" s="33"/>
    </row>
    <row r="418" ht="15.85" spans="1:258">
      <c r="A418" s="13">
        <v>289</v>
      </c>
      <c r="B418" s="19" t="s">
        <v>575</v>
      </c>
      <c r="C418" s="19" t="s">
        <v>70</v>
      </c>
      <c r="D418" s="19"/>
      <c r="E418" s="19">
        <v>795609546</v>
      </c>
      <c r="F418" s="19">
        <v>0.5</v>
      </c>
      <c r="G418" s="14">
        <v>1</v>
      </c>
      <c r="H418" s="19">
        <v>1</v>
      </c>
      <c r="I418" s="19">
        <v>1</v>
      </c>
      <c r="J418" s="19">
        <v>1</v>
      </c>
      <c r="K418" s="19">
        <v>1</v>
      </c>
      <c r="L418" s="19">
        <v>1.5</v>
      </c>
      <c r="M418" s="19">
        <v>1.5</v>
      </c>
      <c r="N418" s="19">
        <v>0.5</v>
      </c>
      <c r="O418" s="19"/>
      <c r="P418" s="19"/>
      <c r="Q418" s="19">
        <v>1.5</v>
      </c>
      <c r="R418" s="19">
        <v>2</v>
      </c>
      <c r="S418" s="19">
        <v>1.5</v>
      </c>
      <c r="T418" s="19">
        <v>2</v>
      </c>
      <c r="U418" s="19">
        <v>2</v>
      </c>
      <c r="V418" s="19">
        <v>2</v>
      </c>
      <c r="W418" s="19">
        <v>2</v>
      </c>
      <c r="X418" s="19">
        <v>2</v>
      </c>
      <c r="Y418" s="19">
        <v>2</v>
      </c>
      <c r="Z418" s="19">
        <v>2</v>
      </c>
      <c r="AA418" s="19">
        <v>2</v>
      </c>
      <c r="AB418" s="14">
        <v>2</v>
      </c>
      <c r="AC418" s="19">
        <v>2</v>
      </c>
      <c r="AD418" s="19">
        <v>1.5</v>
      </c>
      <c r="AE418" s="19">
        <v>2</v>
      </c>
      <c r="AF418" s="19">
        <v>1.5</v>
      </c>
      <c r="AG418" s="19">
        <v>2</v>
      </c>
      <c r="AH418" s="19">
        <v>2</v>
      </c>
      <c r="AI418" s="19">
        <v>2</v>
      </c>
      <c r="AJ418" s="19"/>
      <c r="AK418" s="14">
        <f t="shared" si="121"/>
        <v>45</v>
      </c>
      <c r="AL418" s="14">
        <v>35</v>
      </c>
      <c r="AM418" s="36">
        <f t="shared" si="122"/>
        <v>1575</v>
      </c>
      <c r="AN418" s="19">
        <v>0</v>
      </c>
      <c r="AO418" s="36">
        <v>100</v>
      </c>
      <c r="AP418" s="36">
        <v>100</v>
      </c>
      <c r="AQ418" s="41"/>
      <c r="AR418" s="19"/>
      <c r="AS418" s="19"/>
      <c r="AT418" s="18"/>
      <c r="AU418" s="40">
        <f t="shared" ref="AU418:AU423" si="131">AO418+AP418+AQ418+AR418+AS418+AT418+AX418</f>
        <v>245</v>
      </c>
      <c r="AV418" s="40">
        <f t="shared" si="123"/>
        <v>0</v>
      </c>
      <c r="AW418" s="40">
        <v>122.5</v>
      </c>
      <c r="AX418" s="40">
        <f t="shared" si="129"/>
        <v>45</v>
      </c>
      <c r="AY418" s="40">
        <f t="shared" si="125"/>
        <v>167.5</v>
      </c>
      <c r="AZ418" s="40">
        <f>AO418</f>
        <v>100</v>
      </c>
      <c r="BA418" s="40">
        <f t="shared" si="130"/>
        <v>100</v>
      </c>
      <c r="BB418" s="40">
        <f t="shared" si="126"/>
        <v>1330</v>
      </c>
      <c r="BC418" s="19"/>
      <c r="BD418" s="44"/>
      <c r="BE418" s="7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  <c r="EA418" s="15"/>
      <c r="EB418" s="15"/>
      <c r="EC418" s="15"/>
      <c r="ED418" s="15"/>
      <c r="EE418" s="15"/>
      <c r="EF418" s="15"/>
      <c r="EG418" s="15"/>
      <c r="EH418" s="15"/>
      <c r="EI418" s="15"/>
      <c r="EJ418" s="15"/>
      <c r="EK418" s="15"/>
      <c r="EL418" s="15"/>
      <c r="EM418" s="15"/>
      <c r="EN418" s="15"/>
      <c r="EO418" s="15"/>
      <c r="EP418" s="15"/>
      <c r="EQ418" s="15"/>
      <c r="ER418" s="15"/>
      <c r="ES418" s="15"/>
      <c r="ET418" s="15"/>
      <c r="EU418" s="15"/>
      <c r="EV418" s="15"/>
      <c r="EW418" s="15"/>
      <c r="EX418" s="15"/>
      <c r="EY418" s="15"/>
      <c r="EZ418" s="15"/>
      <c r="FA418" s="15"/>
      <c r="FB418" s="15"/>
      <c r="FC418" s="15"/>
      <c r="FD418" s="15"/>
      <c r="FE418" s="15"/>
      <c r="FF418" s="15"/>
      <c r="FG418" s="15"/>
      <c r="FH418" s="15"/>
      <c r="FI418" s="15"/>
      <c r="FJ418" s="15"/>
      <c r="FK418" s="15"/>
      <c r="FL418" s="15"/>
      <c r="FM418" s="15"/>
      <c r="FN418" s="15"/>
      <c r="FO418" s="15"/>
      <c r="FP418" s="15"/>
      <c r="FQ418" s="15"/>
      <c r="FR418" s="15"/>
      <c r="FS418" s="15"/>
      <c r="FT418" s="15"/>
      <c r="FU418" s="15"/>
      <c r="FV418" s="15"/>
      <c r="FW418" s="15"/>
      <c r="FX418" s="15"/>
      <c r="FY418" s="15"/>
      <c r="FZ418" s="15"/>
      <c r="GA418" s="15"/>
      <c r="GB418" s="15"/>
      <c r="GC418" s="15"/>
      <c r="GD418" s="15"/>
      <c r="GE418" s="15"/>
      <c r="GF418" s="15"/>
      <c r="GG418" s="15"/>
      <c r="GH418" s="15"/>
      <c r="GI418" s="15"/>
      <c r="GJ418" s="15"/>
      <c r="GK418" s="15"/>
      <c r="GL418" s="15"/>
      <c r="GM418" s="15"/>
      <c r="GN418" s="15"/>
      <c r="GO418" s="15"/>
      <c r="GP418" s="15"/>
      <c r="GQ418" s="15"/>
      <c r="GR418" s="15"/>
      <c r="GS418" s="15"/>
      <c r="GT418" s="15"/>
      <c r="GU418" s="15"/>
      <c r="GV418" s="15"/>
      <c r="GW418" s="15"/>
      <c r="GX418" s="15"/>
      <c r="GY418" s="15"/>
      <c r="GZ418" s="15"/>
      <c r="HA418" s="15"/>
      <c r="HB418" s="15"/>
      <c r="HC418" s="15"/>
      <c r="HD418" s="15"/>
      <c r="HE418" s="15"/>
      <c r="HF418" s="15"/>
      <c r="HG418" s="15"/>
      <c r="HH418" s="15"/>
      <c r="HI418" s="15"/>
      <c r="HJ418" s="15"/>
      <c r="HK418" s="15"/>
      <c r="HL418" s="15"/>
      <c r="HM418" s="15"/>
      <c r="HN418" s="15"/>
      <c r="HO418" s="15"/>
      <c r="HP418" s="15"/>
      <c r="HQ418" s="15"/>
      <c r="HR418" s="15"/>
      <c r="HS418" s="15"/>
      <c r="HT418" s="15"/>
      <c r="HU418" s="15"/>
      <c r="HV418" s="15"/>
      <c r="HW418" s="15"/>
      <c r="HX418" s="15"/>
      <c r="HY418" s="15"/>
      <c r="HZ418" s="15"/>
      <c r="IA418" s="15"/>
      <c r="IB418" s="15"/>
      <c r="IC418" s="15"/>
      <c r="ID418" s="15"/>
      <c r="IE418" s="15"/>
      <c r="IF418" s="15"/>
      <c r="IG418" s="15"/>
      <c r="IH418" s="15"/>
      <c r="II418" s="15"/>
      <c r="IJ418" s="15"/>
      <c r="IK418" s="15"/>
      <c r="IL418" s="15"/>
      <c r="IM418" s="15"/>
      <c r="IN418" s="15"/>
      <c r="IO418" s="15"/>
      <c r="IP418" s="15"/>
      <c r="IQ418" s="15"/>
      <c r="IR418" s="15"/>
      <c r="IS418" s="15"/>
      <c r="IT418" s="15"/>
      <c r="IU418" s="15"/>
      <c r="IV418" s="15"/>
      <c r="IW418" s="15"/>
      <c r="IX418" s="15"/>
    </row>
    <row r="419" ht="15.85" spans="1:258">
      <c r="A419" s="13">
        <v>290</v>
      </c>
      <c r="B419" s="19" t="s">
        <v>576</v>
      </c>
      <c r="C419" s="19" t="s">
        <v>70</v>
      </c>
      <c r="D419" s="19"/>
      <c r="E419" s="19"/>
      <c r="F419" s="19">
        <v>3</v>
      </c>
      <c r="G419" s="14">
        <v>4.5</v>
      </c>
      <c r="H419" s="19">
        <v>5</v>
      </c>
      <c r="I419" s="19">
        <v>4</v>
      </c>
      <c r="J419" s="19">
        <v>4</v>
      </c>
      <c r="K419" s="19">
        <v>4</v>
      </c>
      <c r="L419" s="19">
        <v>5</v>
      </c>
      <c r="M419" s="19">
        <v>4</v>
      </c>
      <c r="N419" s="19">
        <v>4.5</v>
      </c>
      <c r="O419" s="19">
        <v>4.5</v>
      </c>
      <c r="P419" s="19">
        <v>5</v>
      </c>
      <c r="Q419" s="19">
        <v>5</v>
      </c>
      <c r="R419" s="19">
        <v>4.5</v>
      </c>
      <c r="S419" s="19">
        <v>4.5</v>
      </c>
      <c r="T419" s="19">
        <v>4.5</v>
      </c>
      <c r="U419" s="19">
        <v>4.5</v>
      </c>
      <c r="V419" s="19">
        <v>5</v>
      </c>
      <c r="W419" s="19">
        <v>6</v>
      </c>
      <c r="X419" s="19">
        <v>6</v>
      </c>
      <c r="Y419" s="19">
        <v>6</v>
      </c>
      <c r="Z419" s="19">
        <v>6</v>
      </c>
      <c r="AA419" s="19">
        <v>6</v>
      </c>
      <c r="AB419" s="14">
        <v>5.5</v>
      </c>
      <c r="AC419" s="19">
        <v>6</v>
      </c>
      <c r="AD419" s="19">
        <v>6</v>
      </c>
      <c r="AE419" s="19">
        <v>6</v>
      </c>
      <c r="AF419" s="19">
        <v>6</v>
      </c>
      <c r="AG419" s="19">
        <v>7.5</v>
      </c>
      <c r="AH419" s="19">
        <v>6</v>
      </c>
      <c r="AI419" s="19">
        <v>6</v>
      </c>
      <c r="AJ419" s="19"/>
      <c r="AK419" s="14">
        <f t="shared" si="121"/>
        <v>154.5</v>
      </c>
      <c r="AL419" s="14">
        <v>35</v>
      </c>
      <c r="AM419" s="36">
        <f t="shared" si="122"/>
        <v>5407.5</v>
      </c>
      <c r="AN419" s="19">
        <v>0</v>
      </c>
      <c r="AO419" s="36">
        <v>100</v>
      </c>
      <c r="AP419" s="36">
        <v>100</v>
      </c>
      <c r="AQ419" s="41"/>
      <c r="AR419" s="19"/>
      <c r="AS419" s="19"/>
      <c r="AT419" s="18"/>
      <c r="AU419" s="40">
        <f t="shared" si="131"/>
        <v>354.5</v>
      </c>
      <c r="AV419" s="40">
        <f t="shared" si="123"/>
        <v>0</v>
      </c>
      <c r="AW419" s="40">
        <v>407.5</v>
      </c>
      <c r="AX419" s="40">
        <f t="shared" si="129"/>
        <v>154.5</v>
      </c>
      <c r="AY419" s="40">
        <f t="shared" si="125"/>
        <v>562</v>
      </c>
      <c r="AZ419" s="40">
        <f>AO419</f>
        <v>100</v>
      </c>
      <c r="BA419" s="40">
        <f t="shared" si="130"/>
        <v>100</v>
      </c>
      <c r="BB419" s="40">
        <f t="shared" si="126"/>
        <v>5053</v>
      </c>
      <c r="BC419" s="19"/>
      <c r="BD419" s="44"/>
      <c r="BE419" s="7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  <c r="EB419" s="15"/>
      <c r="EC419" s="15"/>
      <c r="ED419" s="15"/>
      <c r="EE419" s="15"/>
      <c r="EF419" s="15"/>
      <c r="EG419" s="15"/>
      <c r="EH419" s="15"/>
      <c r="EI419" s="15"/>
      <c r="EJ419" s="15"/>
      <c r="EK419" s="15"/>
      <c r="EL419" s="15"/>
      <c r="EM419" s="15"/>
      <c r="EN419" s="15"/>
      <c r="EO419" s="15"/>
      <c r="EP419" s="15"/>
      <c r="EQ419" s="15"/>
      <c r="ER419" s="15"/>
      <c r="ES419" s="15"/>
      <c r="ET419" s="15"/>
      <c r="EU419" s="15"/>
      <c r="EV419" s="15"/>
      <c r="EW419" s="15"/>
      <c r="EX419" s="15"/>
      <c r="EY419" s="15"/>
      <c r="EZ419" s="15"/>
      <c r="FA419" s="15"/>
      <c r="FB419" s="15"/>
      <c r="FC419" s="15"/>
      <c r="FD419" s="15"/>
      <c r="FE419" s="15"/>
      <c r="FF419" s="15"/>
      <c r="FG419" s="15"/>
      <c r="FH419" s="15"/>
      <c r="FI419" s="15"/>
      <c r="FJ419" s="15"/>
      <c r="FK419" s="15"/>
      <c r="FL419" s="15"/>
      <c r="FM419" s="15"/>
      <c r="FN419" s="15"/>
      <c r="FO419" s="15"/>
      <c r="FP419" s="15"/>
      <c r="FQ419" s="15"/>
      <c r="FR419" s="15"/>
      <c r="FS419" s="15"/>
      <c r="FT419" s="15"/>
      <c r="FU419" s="15"/>
      <c r="FV419" s="15"/>
      <c r="FW419" s="15"/>
      <c r="FX419" s="15"/>
      <c r="FY419" s="15"/>
      <c r="FZ419" s="15"/>
      <c r="GA419" s="15"/>
      <c r="GB419" s="15"/>
      <c r="GC419" s="15"/>
      <c r="GD419" s="15"/>
      <c r="GE419" s="15"/>
      <c r="GF419" s="15"/>
      <c r="GG419" s="15"/>
      <c r="GH419" s="15"/>
      <c r="GI419" s="15"/>
      <c r="GJ419" s="15"/>
      <c r="GK419" s="15"/>
      <c r="GL419" s="15"/>
      <c r="GM419" s="15"/>
      <c r="GN419" s="15"/>
      <c r="GO419" s="15"/>
      <c r="GP419" s="15"/>
      <c r="GQ419" s="15"/>
      <c r="GR419" s="15"/>
      <c r="GS419" s="15"/>
      <c r="GT419" s="15"/>
      <c r="GU419" s="15"/>
      <c r="GV419" s="15"/>
      <c r="GW419" s="15"/>
      <c r="GX419" s="15"/>
      <c r="GY419" s="15"/>
      <c r="GZ419" s="15"/>
      <c r="HA419" s="15"/>
      <c r="HB419" s="15"/>
      <c r="HC419" s="15"/>
      <c r="HD419" s="15"/>
      <c r="HE419" s="15"/>
      <c r="HF419" s="15"/>
      <c r="HG419" s="15"/>
      <c r="HH419" s="15"/>
      <c r="HI419" s="15"/>
      <c r="HJ419" s="15"/>
      <c r="HK419" s="15"/>
      <c r="HL419" s="15"/>
      <c r="HM419" s="15"/>
      <c r="HN419" s="15"/>
      <c r="HO419" s="15"/>
      <c r="HP419" s="15"/>
      <c r="HQ419" s="15"/>
      <c r="HR419" s="15"/>
      <c r="HS419" s="15"/>
      <c r="HT419" s="15"/>
      <c r="HU419" s="15"/>
      <c r="HV419" s="15"/>
      <c r="HW419" s="15"/>
      <c r="HX419" s="15"/>
      <c r="HY419" s="15"/>
      <c r="HZ419" s="15"/>
      <c r="IA419" s="15"/>
      <c r="IB419" s="15"/>
      <c r="IC419" s="15"/>
      <c r="ID419" s="15"/>
      <c r="IE419" s="15"/>
      <c r="IF419" s="15"/>
      <c r="IG419" s="15"/>
      <c r="IH419" s="15"/>
      <c r="II419" s="15"/>
      <c r="IJ419" s="15"/>
      <c r="IK419" s="15"/>
      <c r="IL419" s="15"/>
      <c r="IM419" s="15"/>
      <c r="IN419" s="15"/>
      <c r="IO419" s="15"/>
      <c r="IP419" s="15"/>
      <c r="IQ419" s="15"/>
      <c r="IR419" s="15"/>
      <c r="IS419" s="15"/>
      <c r="IT419" s="15"/>
      <c r="IU419" s="15"/>
      <c r="IV419" s="15"/>
      <c r="IW419" s="15"/>
      <c r="IX419" s="15"/>
    </row>
    <row r="420" ht="15.85" spans="1:258">
      <c r="A420" s="13">
        <v>291</v>
      </c>
      <c r="B420" s="19" t="s">
        <v>577</v>
      </c>
      <c r="C420" s="19" t="s">
        <v>70</v>
      </c>
      <c r="D420" s="19"/>
      <c r="E420" s="19"/>
      <c r="F420" s="19"/>
      <c r="G420" s="14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4"/>
      <c r="AC420" s="19"/>
      <c r="AD420" s="19"/>
      <c r="AE420" s="19"/>
      <c r="AF420" s="19"/>
      <c r="AG420" s="19"/>
      <c r="AH420" s="19"/>
      <c r="AI420" s="19"/>
      <c r="AJ420" s="19"/>
      <c r="AK420" s="14">
        <f t="shared" si="121"/>
        <v>0</v>
      </c>
      <c r="AL420" s="14">
        <v>35</v>
      </c>
      <c r="AM420" s="36">
        <f t="shared" si="122"/>
        <v>0</v>
      </c>
      <c r="AN420" s="19">
        <v>0</v>
      </c>
      <c r="AO420" s="36">
        <v>0</v>
      </c>
      <c r="AP420" s="36">
        <v>0</v>
      </c>
      <c r="AQ420" s="41"/>
      <c r="AR420" s="19"/>
      <c r="AS420" s="19"/>
      <c r="AT420" s="18"/>
      <c r="AU420" s="40">
        <f t="shared" si="131"/>
        <v>0</v>
      </c>
      <c r="AV420" s="40">
        <f t="shared" si="123"/>
        <v>0</v>
      </c>
      <c r="AW420" s="40">
        <v>85.5</v>
      </c>
      <c r="AX420" s="40">
        <f t="shared" si="129"/>
        <v>0</v>
      </c>
      <c r="AY420" s="40">
        <f t="shared" si="125"/>
        <v>85.5</v>
      </c>
      <c r="AZ420" s="40">
        <v>500</v>
      </c>
      <c r="BA420" s="40">
        <f t="shared" si="130"/>
        <v>0</v>
      </c>
      <c r="BB420" s="40">
        <f t="shared" si="126"/>
        <v>0</v>
      </c>
      <c r="BC420" s="19"/>
      <c r="BD420" s="44"/>
      <c r="BE420" s="7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  <c r="EA420" s="15"/>
      <c r="EB420" s="15"/>
      <c r="EC420" s="15"/>
      <c r="ED420" s="15"/>
      <c r="EE420" s="15"/>
      <c r="EF420" s="15"/>
      <c r="EG420" s="15"/>
      <c r="EH420" s="15"/>
      <c r="EI420" s="15"/>
      <c r="EJ420" s="15"/>
      <c r="EK420" s="15"/>
      <c r="EL420" s="15"/>
      <c r="EM420" s="15"/>
      <c r="EN420" s="15"/>
      <c r="EO420" s="15"/>
      <c r="EP420" s="15"/>
      <c r="EQ420" s="15"/>
      <c r="ER420" s="15"/>
      <c r="ES420" s="15"/>
      <c r="ET420" s="15"/>
      <c r="EU420" s="15"/>
      <c r="EV420" s="15"/>
      <c r="EW420" s="15"/>
      <c r="EX420" s="15"/>
      <c r="EY420" s="15"/>
      <c r="EZ420" s="15"/>
      <c r="FA420" s="15"/>
      <c r="FB420" s="15"/>
      <c r="FC420" s="15"/>
      <c r="FD420" s="15"/>
      <c r="FE420" s="15"/>
      <c r="FF420" s="15"/>
      <c r="FG420" s="15"/>
      <c r="FH420" s="15"/>
      <c r="FI420" s="15"/>
      <c r="FJ420" s="15"/>
      <c r="FK420" s="15"/>
      <c r="FL420" s="15"/>
      <c r="FM420" s="15"/>
      <c r="FN420" s="15"/>
      <c r="FO420" s="15"/>
      <c r="FP420" s="15"/>
      <c r="FQ420" s="15"/>
      <c r="FR420" s="15"/>
      <c r="FS420" s="15"/>
      <c r="FT420" s="15"/>
      <c r="FU420" s="15"/>
      <c r="FV420" s="15"/>
      <c r="FW420" s="15"/>
      <c r="FX420" s="15"/>
      <c r="FY420" s="15"/>
      <c r="FZ420" s="15"/>
      <c r="GA420" s="15"/>
      <c r="GB420" s="15"/>
      <c r="GC420" s="15"/>
      <c r="GD420" s="15"/>
      <c r="GE420" s="15"/>
      <c r="GF420" s="15"/>
      <c r="GG420" s="15"/>
      <c r="GH420" s="15"/>
      <c r="GI420" s="15"/>
      <c r="GJ420" s="15"/>
      <c r="GK420" s="15"/>
      <c r="GL420" s="15"/>
      <c r="GM420" s="15"/>
      <c r="GN420" s="15"/>
      <c r="GO420" s="15"/>
      <c r="GP420" s="15"/>
      <c r="GQ420" s="15"/>
      <c r="GR420" s="15"/>
      <c r="GS420" s="15"/>
      <c r="GT420" s="15"/>
      <c r="GU420" s="15"/>
      <c r="GV420" s="15"/>
      <c r="GW420" s="15"/>
      <c r="GX420" s="15"/>
      <c r="GY420" s="15"/>
      <c r="GZ420" s="15"/>
      <c r="HA420" s="15"/>
      <c r="HB420" s="15"/>
      <c r="HC420" s="15"/>
      <c r="HD420" s="15"/>
      <c r="HE420" s="15"/>
      <c r="HF420" s="15"/>
      <c r="HG420" s="15"/>
      <c r="HH420" s="15"/>
      <c r="HI420" s="15"/>
      <c r="HJ420" s="15"/>
      <c r="HK420" s="15"/>
      <c r="HL420" s="15"/>
      <c r="HM420" s="15"/>
      <c r="HN420" s="15"/>
      <c r="HO420" s="15"/>
      <c r="HP420" s="15"/>
      <c r="HQ420" s="15"/>
      <c r="HR420" s="15"/>
      <c r="HS420" s="15"/>
      <c r="HT420" s="15"/>
      <c r="HU420" s="15"/>
      <c r="HV420" s="15"/>
      <c r="HW420" s="15"/>
      <c r="HX420" s="15"/>
      <c r="HY420" s="15"/>
      <c r="HZ420" s="15"/>
      <c r="IA420" s="15"/>
      <c r="IB420" s="15"/>
      <c r="IC420" s="15"/>
      <c r="ID420" s="15"/>
      <c r="IE420" s="15"/>
      <c r="IF420" s="15"/>
      <c r="IG420" s="15"/>
      <c r="IH420" s="15"/>
      <c r="II420" s="15"/>
      <c r="IJ420" s="15"/>
      <c r="IK420" s="15"/>
      <c r="IL420" s="15"/>
      <c r="IM420" s="15"/>
      <c r="IN420" s="15"/>
      <c r="IO420" s="15"/>
      <c r="IP420" s="15"/>
      <c r="IQ420" s="15"/>
      <c r="IR420" s="15"/>
      <c r="IS420" s="15"/>
      <c r="IT420" s="15"/>
      <c r="IU420" s="15"/>
      <c r="IV420" s="15"/>
      <c r="IW420" s="15"/>
      <c r="IX420" s="15"/>
    </row>
    <row r="421" ht="15.85" spans="1:258">
      <c r="A421" s="13">
        <v>292</v>
      </c>
      <c r="B421" s="19" t="s">
        <v>578</v>
      </c>
      <c r="C421" s="19" t="s">
        <v>70</v>
      </c>
      <c r="D421" s="19"/>
      <c r="E421" s="19"/>
      <c r="F421" s="19"/>
      <c r="G421" s="14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4"/>
      <c r="AC421" s="19"/>
      <c r="AD421" s="19"/>
      <c r="AE421" s="19"/>
      <c r="AF421" s="19"/>
      <c r="AG421" s="19"/>
      <c r="AH421" s="19"/>
      <c r="AI421" s="19"/>
      <c r="AJ421" s="19"/>
      <c r="AK421" s="14">
        <f t="shared" si="121"/>
        <v>0</v>
      </c>
      <c r="AL421" s="14">
        <v>35</v>
      </c>
      <c r="AM421" s="36">
        <f t="shared" si="122"/>
        <v>0</v>
      </c>
      <c r="AN421" s="19">
        <v>0</v>
      </c>
      <c r="AO421" s="36">
        <v>0</v>
      </c>
      <c r="AP421" s="36">
        <v>0</v>
      </c>
      <c r="AQ421" s="41"/>
      <c r="AR421" s="19"/>
      <c r="AS421" s="19"/>
      <c r="AT421" s="18"/>
      <c r="AU421" s="40">
        <f t="shared" si="131"/>
        <v>0</v>
      </c>
      <c r="AV421" s="40">
        <f t="shared" si="123"/>
        <v>0</v>
      </c>
      <c r="AW421" s="40">
        <v>50.5</v>
      </c>
      <c r="AX421" s="40">
        <f t="shared" si="129"/>
        <v>0</v>
      </c>
      <c r="AY421" s="40">
        <f t="shared" si="125"/>
        <v>50.5</v>
      </c>
      <c r="AZ421" s="40">
        <v>200</v>
      </c>
      <c r="BA421" s="40">
        <f t="shared" si="130"/>
        <v>0</v>
      </c>
      <c r="BB421" s="40">
        <f t="shared" si="126"/>
        <v>0</v>
      </c>
      <c r="BC421" s="19"/>
      <c r="BD421" s="44"/>
      <c r="BE421" s="7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  <c r="EB421" s="15"/>
      <c r="EC421" s="15"/>
      <c r="ED421" s="15"/>
      <c r="EE421" s="15"/>
      <c r="EF421" s="15"/>
      <c r="EG421" s="15"/>
      <c r="EH421" s="15"/>
      <c r="EI421" s="15"/>
      <c r="EJ421" s="15"/>
      <c r="EK421" s="15"/>
      <c r="EL421" s="15"/>
      <c r="EM421" s="15"/>
      <c r="EN421" s="15"/>
      <c r="EO421" s="15"/>
      <c r="EP421" s="15"/>
      <c r="EQ421" s="15"/>
      <c r="ER421" s="15"/>
      <c r="ES421" s="15"/>
      <c r="ET421" s="15"/>
      <c r="EU421" s="15"/>
      <c r="EV421" s="15"/>
      <c r="EW421" s="15"/>
      <c r="EX421" s="15"/>
      <c r="EY421" s="15"/>
      <c r="EZ421" s="15"/>
      <c r="FA421" s="15"/>
      <c r="FB421" s="15"/>
      <c r="FC421" s="15"/>
      <c r="FD421" s="15"/>
      <c r="FE421" s="15"/>
      <c r="FF421" s="15"/>
      <c r="FG421" s="15"/>
      <c r="FH421" s="15"/>
      <c r="FI421" s="15"/>
      <c r="FJ421" s="15"/>
      <c r="FK421" s="15"/>
      <c r="FL421" s="15"/>
      <c r="FM421" s="15"/>
      <c r="FN421" s="15"/>
      <c r="FO421" s="15"/>
      <c r="FP421" s="15"/>
      <c r="FQ421" s="15"/>
      <c r="FR421" s="15"/>
      <c r="FS421" s="15"/>
      <c r="FT421" s="15"/>
      <c r="FU421" s="15"/>
      <c r="FV421" s="15"/>
      <c r="FW421" s="15"/>
      <c r="FX421" s="15"/>
      <c r="FY421" s="15"/>
      <c r="FZ421" s="15"/>
      <c r="GA421" s="15"/>
      <c r="GB421" s="15"/>
      <c r="GC421" s="15"/>
      <c r="GD421" s="15"/>
      <c r="GE421" s="15"/>
      <c r="GF421" s="15"/>
      <c r="GG421" s="15"/>
      <c r="GH421" s="15"/>
      <c r="GI421" s="15"/>
      <c r="GJ421" s="15"/>
      <c r="GK421" s="15"/>
      <c r="GL421" s="15"/>
      <c r="GM421" s="15"/>
      <c r="GN421" s="15"/>
      <c r="GO421" s="15"/>
      <c r="GP421" s="15"/>
      <c r="GQ421" s="15"/>
      <c r="GR421" s="15"/>
      <c r="GS421" s="15"/>
      <c r="GT421" s="15"/>
      <c r="GU421" s="15"/>
      <c r="GV421" s="15"/>
      <c r="GW421" s="15"/>
      <c r="GX421" s="15"/>
      <c r="GY421" s="15"/>
      <c r="GZ421" s="15"/>
      <c r="HA421" s="15"/>
      <c r="HB421" s="15"/>
      <c r="HC421" s="15"/>
      <c r="HD421" s="15"/>
      <c r="HE421" s="15"/>
      <c r="HF421" s="15"/>
      <c r="HG421" s="15"/>
      <c r="HH421" s="15"/>
      <c r="HI421" s="15"/>
      <c r="HJ421" s="15"/>
      <c r="HK421" s="15"/>
      <c r="HL421" s="15"/>
      <c r="HM421" s="15"/>
      <c r="HN421" s="15"/>
      <c r="HO421" s="15"/>
      <c r="HP421" s="15"/>
      <c r="HQ421" s="15"/>
      <c r="HR421" s="15"/>
      <c r="HS421" s="15"/>
      <c r="HT421" s="15"/>
      <c r="HU421" s="15"/>
      <c r="HV421" s="15"/>
      <c r="HW421" s="15"/>
      <c r="HX421" s="15"/>
      <c r="HY421" s="15"/>
      <c r="HZ421" s="15"/>
      <c r="IA421" s="15"/>
      <c r="IB421" s="15"/>
      <c r="IC421" s="15"/>
      <c r="ID421" s="15"/>
      <c r="IE421" s="15"/>
      <c r="IF421" s="15"/>
      <c r="IG421" s="15"/>
      <c r="IH421" s="15"/>
      <c r="II421" s="15"/>
      <c r="IJ421" s="15"/>
      <c r="IK421" s="15"/>
      <c r="IL421" s="15"/>
      <c r="IM421" s="15"/>
      <c r="IN421" s="15"/>
      <c r="IO421" s="15"/>
      <c r="IP421" s="15"/>
      <c r="IQ421" s="15"/>
      <c r="IR421" s="15"/>
      <c r="IS421" s="15"/>
      <c r="IT421" s="15"/>
      <c r="IU421" s="15"/>
      <c r="IV421" s="15"/>
      <c r="IW421" s="15"/>
      <c r="IX421" s="15"/>
    </row>
    <row r="422" ht="15.85" spans="1:258">
      <c r="A422" s="13">
        <v>294</v>
      </c>
      <c r="B422" s="19" t="s">
        <v>579</v>
      </c>
      <c r="C422" s="19" t="s">
        <v>70</v>
      </c>
      <c r="D422" s="19"/>
      <c r="E422" s="19"/>
      <c r="F422" s="19"/>
      <c r="G422" s="14">
        <v>1.5</v>
      </c>
      <c r="H422" s="19">
        <v>1</v>
      </c>
      <c r="I422" s="19">
        <v>1</v>
      </c>
      <c r="J422" s="19">
        <v>1</v>
      </c>
      <c r="K422" s="19">
        <v>1</v>
      </c>
      <c r="L422" s="19"/>
      <c r="M422" s="19">
        <v>1</v>
      </c>
      <c r="N422" s="19">
        <v>1.5</v>
      </c>
      <c r="O422" s="19">
        <v>1</v>
      </c>
      <c r="P422" s="19"/>
      <c r="Q422" s="19">
        <v>1</v>
      </c>
      <c r="R422" s="19">
        <v>1.5</v>
      </c>
      <c r="S422" s="19">
        <v>1.5</v>
      </c>
      <c r="T422" s="19"/>
      <c r="U422" s="19">
        <v>1</v>
      </c>
      <c r="V422" s="19"/>
      <c r="W422" s="19">
        <v>1</v>
      </c>
      <c r="X422" s="19">
        <v>1</v>
      </c>
      <c r="Y422" s="19">
        <v>1</v>
      </c>
      <c r="Z422" s="19">
        <v>1</v>
      </c>
      <c r="AA422" s="19">
        <v>1</v>
      </c>
      <c r="AB422" s="14">
        <v>1</v>
      </c>
      <c r="AC422" s="19"/>
      <c r="AD422" s="19">
        <v>1</v>
      </c>
      <c r="AE422" s="19"/>
      <c r="AF422" s="19"/>
      <c r="AG422" s="19"/>
      <c r="AH422" s="19"/>
      <c r="AI422" s="19"/>
      <c r="AJ422" s="19"/>
      <c r="AK422" s="14">
        <f t="shared" si="121"/>
        <v>21</v>
      </c>
      <c r="AL422" s="14">
        <v>35</v>
      </c>
      <c r="AM422" s="36">
        <f t="shared" si="122"/>
        <v>735</v>
      </c>
      <c r="AN422" s="19">
        <v>0</v>
      </c>
      <c r="AO422" s="36">
        <v>100</v>
      </c>
      <c r="AP422" s="36">
        <v>100</v>
      </c>
      <c r="AQ422" s="41"/>
      <c r="AR422" s="19"/>
      <c r="AS422" s="19"/>
      <c r="AT422" s="18"/>
      <c r="AU422" s="40">
        <f t="shared" si="131"/>
        <v>221</v>
      </c>
      <c r="AV422" s="40">
        <f t="shared" si="123"/>
        <v>0</v>
      </c>
      <c r="AW422" s="40">
        <v>37.5</v>
      </c>
      <c r="AX422" s="40">
        <f t="shared" si="129"/>
        <v>21</v>
      </c>
      <c r="AY422" s="40">
        <f t="shared" si="125"/>
        <v>58.5</v>
      </c>
      <c r="AZ422" s="40">
        <f>AO422</f>
        <v>100</v>
      </c>
      <c r="BA422" s="40">
        <f t="shared" si="130"/>
        <v>100</v>
      </c>
      <c r="BB422" s="40">
        <f t="shared" si="126"/>
        <v>514</v>
      </c>
      <c r="BC422" s="19"/>
      <c r="BD422" s="44"/>
      <c r="BE422" s="7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  <c r="EB422" s="15"/>
      <c r="EC422" s="15"/>
      <c r="ED422" s="15"/>
      <c r="EE422" s="15"/>
      <c r="EF422" s="15"/>
      <c r="EG422" s="15"/>
      <c r="EH422" s="15"/>
      <c r="EI422" s="15"/>
      <c r="EJ422" s="15"/>
      <c r="EK422" s="15"/>
      <c r="EL422" s="15"/>
      <c r="EM422" s="15"/>
      <c r="EN422" s="15"/>
      <c r="EO422" s="15"/>
      <c r="EP422" s="15"/>
      <c r="EQ422" s="15"/>
      <c r="ER422" s="15"/>
      <c r="ES422" s="15"/>
      <c r="ET422" s="15"/>
      <c r="EU422" s="15"/>
      <c r="EV422" s="15"/>
      <c r="EW422" s="15"/>
      <c r="EX422" s="15"/>
      <c r="EY422" s="15"/>
      <c r="EZ422" s="15"/>
      <c r="FA422" s="15"/>
      <c r="FB422" s="15"/>
      <c r="FC422" s="15"/>
      <c r="FD422" s="15"/>
      <c r="FE422" s="15"/>
      <c r="FF422" s="15"/>
      <c r="FG422" s="15"/>
      <c r="FH422" s="15"/>
      <c r="FI422" s="15"/>
      <c r="FJ422" s="15"/>
      <c r="FK422" s="15"/>
      <c r="FL422" s="15"/>
      <c r="FM422" s="15"/>
      <c r="FN422" s="15"/>
      <c r="FO422" s="15"/>
      <c r="FP422" s="15"/>
      <c r="FQ422" s="15"/>
      <c r="FR422" s="15"/>
      <c r="FS422" s="15"/>
      <c r="FT422" s="15"/>
      <c r="FU422" s="15"/>
      <c r="FV422" s="15"/>
      <c r="FW422" s="15"/>
      <c r="FX422" s="15"/>
      <c r="FY422" s="15"/>
      <c r="FZ422" s="15"/>
      <c r="GA422" s="15"/>
      <c r="GB422" s="15"/>
      <c r="GC422" s="15"/>
      <c r="GD422" s="15"/>
      <c r="GE422" s="15"/>
      <c r="GF422" s="15"/>
      <c r="GG422" s="15"/>
      <c r="GH422" s="15"/>
      <c r="GI422" s="15"/>
      <c r="GJ422" s="15"/>
      <c r="GK422" s="15"/>
      <c r="GL422" s="15"/>
      <c r="GM422" s="15"/>
      <c r="GN422" s="15"/>
      <c r="GO422" s="15"/>
      <c r="GP422" s="15"/>
      <c r="GQ422" s="15"/>
      <c r="GR422" s="15"/>
      <c r="GS422" s="15"/>
      <c r="GT422" s="15"/>
      <c r="GU422" s="15"/>
      <c r="GV422" s="15"/>
      <c r="GW422" s="15"/>
      <c r="GX422" s="15"/>
      <c r="GY422" s="15"/>
      <c r="GZ422" s="15"/>
      <c r="HA422" s="15"/>
      <c r="HB422" s="15"/>
      <c r="HC422" s="15"/>
      <c r="HD422" s="15"/>
      <c r="HE422" s="15"/>
      <c r="HF422" s="15"/>
      <c r="HG422" s="15"/>
      <c r="HH422" s="15"/>
      <c r="HI422" s="15"/>
      <c r="HJ422" s="15"/>
      <c r="HK422" s="15"/>
      <c r="HL422" s="15"/>
      <c r="HM422" s="15"/>
      <c r="HN422" s="15"/>
      <c r="HO422" s="15"/>
      <c r="HP422" s="15"/>
      <c r="HQ422" s="15"/>
      <c r="HR422" s="15"/>
      <c r="HS422" s="15"/>
      <c r="HT422" s="15"/>
      <c r="HU422" s="15"/>
      <c r="HV422" s="15"/>
      <c r="HW422" s="15"/>
      <c r="HX422" s="15"/>
      <c r="HY422" s="15"/>
      <c r="HZ422" s="15"/>
      <c r="IA422" s="15"/>
      <c r="IB422" s="15"/>
      <c r="IC422" s="15"/>
      <c r="ID422" s="15"/>
      <c r="IE422" s="15"/>
      <c r="IF422" s="15"/>
      <c r="IG422" s="15"/>
      <c r="IH422" s="15"/>
      <c r="II422" s="15"/>
      <c r="IJ422" s="15"/>
      <c r="IK422" s="15"/>
      <c r="IL422" s="15"/>
      <c r="IM422" s="15"/>
      <c r="IN422" s="15"/>
      <c r="IO422" s="15"/>
      <c r="IP422" s="15"/>
      <c r="IQ422" s="15"/>
      <c r="IR422" s="15"/>
      <c r="IS422" s="15"/>
      <c r="IT422" s="15"/>
      <c r="IU422" s="15"/>
      <c r="IV422" s="15"/>
      <c r="IW422" s="15"/>
      <c r="IX422" s="15"/>
    </row>
    <row r="423" s="9" customFormat="1" ht="15.85" spans="1:258">
      <c r="A423" s="13">
        <v>295</v>
      </c>
      <c r="B423" s="19" t="s">
        <v>580</v>
      </c>
      <c r="C423" s="19" t="s">
        <v>70</v>
      </c>
      <c r="D423" s="19"/>
      <c r="E423" s="19"/>
      <c r="F423" s="19"/>
      <c r="G423" s="14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4"/>
      <c r="AC423" s="19"/>
      <c r="AD423" s="19"/>
      <c r="AE423" s="19"/>
      <c r="AF423" s="19"/>
      <c r="AG423" s="19"/>
      <c r="AH423" s="19"/>
      <c r="AI423" s="19"/>
      <c r="AJ423" s="19"/>
      <c r="AK423" s="14">
        <f t="shared" si="121"/>
        <v>0</v>
      </c>
      <c r="AL423" s="14">
        <v>35</v>
      </c>
      <c r="AM423" s="36">
        <f t="shared" si="122"/>
        <v>0</v>
      </c>
      <c r="AN423" s="19">
        <v>0</v>
      </c>
      <c r="AO423" s="36">
        <v>0</v>
      </c>
      <c r="AP423" s="36">
        <v>0</v>
      </c>
      <c r="AQ423" s="41"/>
      <c r="AR423" s="19"/>
      <c r="AS423" s="19"/>
      <c r="AT423" s="18"/>
      <c r="AU423" s="40">
        <f t="shared" si="131"/>
        <v>0</v>
      </c>
      <c r="AV423" s="40">
        <f t="shared" si="123"/>
        <v>0</v>
      </c>
      <c r="AW423" s="40">
        <v>0</v>
      </c>
      <c r="AX423" s="40">
        <f t="shared" si="129"/>
        <v>0</v>
      </c>
      <c r="AY423" s="40">
        <f t="shared" si="125"/>
        <v>0</v>
      </c>
      <c r="AZ423" s="40">
        <v>500</v>
      </c>
      <c r="BA423" s="40">
        <f t="shared" si="130"/>
        <v>0</v>
      </c>
      <c r="BB423" s="40">
        <f t="shared" si="126"/>
        <v>0</v>
      </c>
      <c r="BC423" s="19"/>
      <c r="BD423" s="44"/>
      <c r="BE423" s="7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  <c r="EB423" s="15"/>
      <c r="EC423" s="15"/>
      <c r="ED423" s="15"/>
      <c r="EE423" s="15"/>
      <c r="EF423" s="15"/>
      <c r="EG423" s="15"/>
      <c r="EH423" s="15"/>
      <c r="EI423" s="15"/>
      <c r="EJ423" s="15"/>
      <c r="EK423" s="15"/>
      <c r="EL423" s="15"/>
      <c r="EM423" s="15"/>
      <c r="EN423" s="15"/>
      <c r="EO423" s="15"/>
      <c r="EP423" s="15"/>
      <c r="EQ423" s="15"/>
      <c r="ER423" s="15"/>
      <c r="ES423" s="15"/>
      <c r="ET423" s="15"/>
      <c r="EU423" s="15"/>
      <c r="EV423" s="15"/>
      <c r="EW423" s="15"/>
      <c r="EX423" s="15"/>
      <c r="EY423" s="15"/>
      <c r="EZ423" s="15"/>
      <c r="FA423" s="15"/>
      <c r="FB423" s="15"/>
      <c r="FC423" s="15"/>
      <c r="FD423" s="15"/>
      <c r="FE423" s="15"/>
      <c r="FF423" s="15"/>
      <c r="FG423" s="15"/>
      <c r="FH423" s="15"/>
      <c r="FI423" s="15"/>
      <c r="FJ423" s="15"/>
      <c r="FK423" s="15"/>
      <c r="FL423" s="15"/>
      <c r="FM423" s="15"/>
      <c r="FN423" s="15"/>
      <c r="FO423" s="15"/>
      <c r="FP423" s="15"/>
      <c r="FQ423" s="15"/>
      <c r="FR423" s="15"/>
      <c r="FS423" s="15"/>
      <c r="FT423" s="15"/>
      <c r="FU423" s="15"/>
      <c r="FV423" s="15"/>
      <c r="FW423" s="15"/>
      <c r="FX423" s="15"/>
      <c r="FY423" s="15"/>
      <c r="FZ423" s="15"/>
      <c r="GA423" s="15"/>
      <c r="GB423" s="15"/>
      <c r="GC423" s="15"/>
      <c r="GD423" s="15"/>
      <c r="GE423" s="15"/>
      <c r="GF423" s="15"/>
      <c r="GG423" s="15"/>
      <c r="GH423" s="15"/>
      <c r="GI423" s="15"/>
      <c r="GJ423" s="15"/>
      <c r="GK423" s="15"/>
      <c r="GL423" s="15"/>
      <c r="GM423" s="15"/>
      <c r="GN423" s="15"/>
      <c r="GO423" s="15"/>
      <c r="GP423" s="15"/>
      <c r="GQ423" s="15"/>
      <c r="GR423" s="15"/>
      <c r="GS423" s="15"/>
      <c r="GT423" s="15"/>
      <c r="GU423" s="15"/>
      <c r="GV423" s="15"/>
      <c r="GW423" s="15"/>
      <c r="GX423" s="15"/>
      <c r="GY423" s="15"/>
      <c r="GZ423" s="15"/>
      <c r="HA423" s="15"/>
      <c r="HB423" s="15"/>
      <c r="HC423" s="15"/>
      <c r="HD423" s="15"/>
      <c r="HE423" s="15"/>
      <c r="HF423" s="15"/>
      <c r="HG423" s="15"/>
      <c r="HH423" s="15"/>
      <c r="HI423" s="15"/>
      <c r="HJ423" s="15"/>
      <c r="HK423" s="15"/>
      <c r="HL423" s="15"/>
      <c r="HM423" s="15"/>
      <c r="HN423" s="15"/>
      <c r="HO423" s="15"/>
      <c r="HP423" s="15"/>
      <c r="HQ423" s="15"/>
      <c r="HR423" s="15"/>
      <c r="HS423" s="15"/>
      <c r="HT423" s="15"/>
      <c r="HU423" s="15"/>
      <c r="HV423" s="15"/>
      <c r="HW423" s="15"/>
      <c r="HX423" s="15"/>
      <c r="HY423" s="15"/>
      <c r="HZ423" s="15"/>
      <c r="IA423" s="15"/>
      <c r="IB423" s="15"/>
      <c r="IC423" s="15"/>
      <c r="ID423" s="15"/>
      <c r="IE423" s="15"/>
      <c r="IF423" s="15"/>
      <c r="IG423" s="15"/>
      <c r="IH423" s="15"/>
      <c r="II423" s="15"/>
      <c r="IJ423" s="15"/>
      <c r="IK423" s="15"/>
      <c r="IL423" s="15"/>
      <c r="IM423" s="15"/>
      <c r="IN423" s="15"/>
      <c r="IO423" s="15"/>
      <c r="IP423" s="15"/>
      <c r="IQ423" s="15"/>
      <c r="IR423" s="15"/>
      <c r="IS423" s="15"/>
      <c r="IT423" s="15"/>
      <c r="IU423" s="15"/>
      <c r="IV423" s="15"/>
      <c r="IW423" s="15"/>
      <c r="IX423" s="15"/>
    </row>
    <row r="424" s="9" customFormat="1" ht="15.85" spans="1:258">
      <c r="A424" s="13">
        <v>296</v>
      </c>
      <c r="B424" s="19" t="s">
        <v>581</v>
      </c>
      <c r="C424" s="19" t="s">
        <v>70</v>
      </c>
      <c r="D424" s="19"/>
      <c r="E424" s="19"/>
      <c r="F424" s="19">
        <v>6</v>
      </c>
      <c r="G424" s="14">
        <v>6</v>
      </c>
      <c r="H424" s="19">
        <v>3</v>
      </c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4"/>
      <c r="AC424" s="19"/>
      <c r="AD424" s="19"/>
      <c r="AE424" s="19"/>
      <c r="AF424" s="19"/>
      <c r="AG424" s="19"/>
      <c r="AH424" s="19"/>
      <c r="AI424" s="19"/>
      <c r="AJ424" s="19"/>
      <c r="AK424" s="14">
        <f t="shared" si="121"/>
        <v>15</v>
      </c>
      <c r="AL424" s="14">
        <v>35</v>
      </c>
      <c r="AM424" s="36">
        <f t="shared" si="122"/>
        <v>525</v>
      </c>
      <c r="AN424" s="19">
        <v>1862.5</v>
      </c>
      <c r="AO424" s="36">
        <v>100</v>
      </c>
      <c r="AP424" s="36">
        <v>100</v>
      </c>
      <c r="AQ424" s="41">
        <v>300</v>
      </c>
      <c r="AR424" s="19"/>
      <c r="AS424" s="19"/>
      <c r="AT424" s="18"/>
      <c r="AU424" s="40">
        <v>525</v>
      </c>
      <c r="AV424" s="40">
        <f t="shared" si="123"/>
        <v>1562.5</v>
      </c>
      <c r="AW424" s="40">
        <v>8</v>
      </c>
      <c r="AX424" s="40">
        <f t="shared" si="129"/>
        <v>15</v>
      </c>
      <c r="AY424" s="40">
        <f t="shared" si="125"/>
        <v>23</v>
      </c>
      <c r="AZ424" s="40">
        <v>400</v>
      </c>
      <c r="BA424" s="40">
        <f t="shared" si="130"/>
        <v>100</v>
      </c>
      <c r="BB424" s="40">
        <f t="shared" si="126"/>
        <v>0</v>
      </c>
      <c r="BC424" s="19"/>
      <c r="BD424" s="44"/>
      <c r="BE424" s="7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  <c r="EC424" s="15"/>
      <c r="ED424" s="15"/>
      <c r="EE424" s="15"/>
      <c r="EF424" s="15"/>
      <c r="EG424" s="15"/>
      <c r="EH424" s="15"/>
      <c r="EI424" s="15"/>
      <c r="EJ424" s="15"/>
      <c r="EK424" s="15"/>
      <c r="EL424" s="15"/>
      <c r="EM424" s="15"/>
      <c r="EN424" s="15"/>
      <c r="EO424" s="15"/>
      <c r="EP424" s="15"/>
      <c r="EQ424" s="15"/>
      <c r="ER424" s="15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G424" s="15"/>
      <c r="FH424" s="15"/>
      <c r="FI424" s="15"/>
      <c r="FJ424" s="15"/>
      <c r="FK424" s="15"/>
      <c r="FL424" s="15"/>
      <c r="FM424" s="15"/>
      <c r="FN424" s="15"/>
      <c r="FO424" s="15"/>
      <c r="FP424" s="15"/>
      <c r="FQ424" s="15"/>
      <c r="FR424" s="15"/>
      <c r="FS424" s="15"/>
      <c r="FT424" s="15"/>
      <c r="FU424" s="15"/>
      <c r="FV424" s="15"/>
      <c r="FW424" s="15"/>
      <c r="FX424" s="15"/>
      <c r="FY424" s="15"/>
      <c r="FZ424" s="15"/>
      <c r="GA424" s="15"/>
      <c r="GB424" s="15"/>
      <c r="GC424" s="15"/>
      <c r="GD424" s="15"/>
      <c r="GE424" s="15"/>
      <c r="GF424" s="15"/>
      <c r="GG424" s="15"/>
      <c r="GH424" s="15"/>
      <c r="GI424" s="15"/>
      <c r="GJ424" s="15"/>
      <c r="GK424" s="15"/>
      <c r="GL424" s="15"/>
      <c r="GM424" s="15"/>
      <c r="GN424" s="15"/>
      <c r="GO424" s="15"/>
      <c r="GP424" s="15"/>
      <c r="GQ424" s="15"/>
      <c r="GR424" s="15"/>
      <c r="GS424" s="15"/>
      <c r="GT424" s="15"/>
      <c r="GU424" s="15"/>
      <c r="GV424" s="15"/>
      <c r="GW424" s="15"/>
      <c r="GX424" s="15"/>
      <c r="GY424" s="15"/>
      <c r="GZ424" s="15"/>
      <c r="HA424" s="15"/>
      <c r="HB424" s="15"/>
      <c r="HC424" s="15"/>
      <c r="HD424" s="15"/>
      <c r="HE424" s="15"/>
      <c r="HF424" s="15"/>
      <c r="HG424" s="15"/>
      <c r="HH424" s="15"/>
      <c r="HI424" s="15"/>
      <c r="HJ424" s="15"/>
      <c r="HK424" s="15"/>
      <c r="HL424" s="15"/>
      <c r="HM424" s="15"/>
      <c r="HN424" s="15"/>
      <c r="HO424" s="15"/>
      <c r="HP424" s="15"/>
      <c r="HQ424" s="15"/>
      <c r="HR424" s="15"/>
      <c r="HS424" s="15"/>
      <c r="HT424" s="15"/>
      <c r="HU424" s="15"/>
      <c r="HV424" s="15"/>
      <c r="HW424" s="15"/>
      <c r="HX424" s="15"/>
      <c r="HY424" s="15"/>
      <c r="HZ424" s="15"/>
      <c r="IA424" s="15"/>
      <c r="IB424" s="15"/>
      <c r="IC424" s="15"/>
      <c r="ID424" s="15"/>
      <c r="IE424" s="15"/>
      <c r="IF424" s="15"/>
      <c r="IG424" s="15"/>
      <c r="IH424" s="15"/>
      <c r="II424" s="15"/>
      <c r="IJ424" s="15"/>
      <c r="IK424" s="15"/>
      <c r="IL424" s="15"/>
      <c r="IM424" s="15"/>
      <c r="IN424" s="15"/>
      <c r="IO424" s="15"/>
      <c r="IP424" s="15"/>
      <c r="IQ424" s="15"/>
      <c r="IR424" s="15"/>
      <c r="IS424" s="15"/>
      <c r="IT424" s="15"/>
      <c r="IU424" s="15"/>
      <c r="IV424" s="15"/>
      <c r="IW424" s="15"/>
      <c r="IX424" s="15"/>
    </row>
    <row r="425" ht="15.85" spans="1:258">
      <c r="A425" s="13">
        <v>297</v>
      </c>
      <c r="B425" s="19" t="s">
        <v>582</v>
      </c>
      <c r="C425" s="19" t="s">
        <v>70</v>
      </c>
      <c r="D425" s="19"/>
      <c r="E425" s="19"/>
      <c r="F425" s="19">
        <v>2</v>
      </c>
      <c r="G425" s="14">
        <v>2</v>
      </c>
      <c r="H425" s="19">
        <v>2</v>
      </c>
      <c r="I425" s="19">
        <v>2</v>
      </c>
      <c r="J425" s="19">
        <v>2</v>
      </c>
      <c r="K425" s="19">
        <v>2</v>
      </c>
      <c r="L425" s="19">
        <v>1.5</v>
      </c>
      <c r="M425" s="19">
        <v>2</v>
      </c>
      <c r="N425" s="19">
        <v>2</v>
      </c>
      <c r="O425" s="19">
        <v>2</v>
      </c>
      <c r="P425" s="19"/>
      <c r="Q425" s="19">
        <v>2.5</v>
      </c>
      <c r="R425" s="19">
        <v>2</v>
      </c>
      <c r="S425" s="19">
        <v>2</v>
      </c>
      <c r="T425" s="19">
        <v>2</v>
      </c>
      <c r="U425" s="19">
        <v>2</v>
      </c>
      <c r="V425" s="19">
        <v>2</v>
      </c>
      <c r="W425" s="19">
        <v>2.5</v>
      </c>
      <c r="X425" s="19">
        <v>2</v>
      </c>
      <c r="Y425" s="19">
        <v>2</v>
      </c>
      <c r="Z425" s="19">
        <v>2</v>
      </c>
      <c r="AA425" s="19">
        <v>2</v>
      </c>
      <c r="AB425" s="14">
        <v>2</v>
      </c>
      <c r="AC425" s="19">
        <v>2</v>
      </c>
      <c r="AD425" s="19">
        <v>2</v>
      </c>
      <c r="AE425" s="19">
        <v>2</v>
      </c>
      <c r="AF425" s="19">
        <v>2</v>
      </c>
      <c r="AG425" s="19">
        <v>2</v>
      </c>
      <c r="AH425" s="19">
        <v>1.5</v>
      </c>
      <c r="AI425" s="19">
        <v>1.5</v>
      </c>
      <c r="AJ425" s="19"/>
      <c r="AK425" s="14">
        <f t="shared" si="121"/>
        <v>57.5</v>
      </c>
      <c r="AL425" s="14">
        <v>35</v>
      </c>
      <c r="AM425" s="36">
        <f t="shared" si="122"/>
        <v>2012.5</v>
      </c>
      <c r="AN425" s="19">
        <v>0</v>
      </c>
      <c r="AO425" s="36">
        <v>100</v>
      </c>
      <c r="AP425" s="36">
        <v>100</v>
      </c>
      <c r="AQ425" s="41"/>
      <c r="AR425" s="19"/>
      <c r="AS425" s="19"/>
      <c r="AT425" s="18"/>
      <c r="AU425" s="40">
        <f t="shared" ref="AU425:AU459" si="132">AO425+AP425+AQ425+AR425+AS425+AT425+AX425</f>
        <v>257.5</v>
      </c>
      <c r="AV425" s="40">
        <f t="shared" si="123"/>
        <v>0</v>
      </c>
      <c r="AW425" s="40">
        <v>86.5</v>
      </c>
      <c r="AX425" s="40">
        <f t="shared" si="129"/>
        <v>57.5</v>
      </c>
      <c r="AY425" s="40">
        <f t="shared" si="125"/>
        <v>144</v>
      </c>
      <c r="AZ425" s="40">
        <f>AO425</f>
        <v>100</v>
      </c>
      <c r="BA425" s="40">
        <f t="shared" si="130"/>
        <v>100</v>
      </c>
      <c r="BB425" s="40">
        <f t="shared" si="126"/>
        <v>1755</v>
      </c>
      <c r="BC425" s="19"/>
      <c r="BD425" s="44"/>
      <c r="BE425" s="7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  <c r="EB425" s="15"/>
      <c r="EC425" s="15"/>
      <c r="ED425" s="15"/>
      <c r="EE425" s="15"/>
      <c r="EF425" s="15"/>
      <c r="EG425" s="15"/>
      <c r="EH425" s="15"/>
      <c r="EI425" s="15"/>
      <c r="EJ425" s="15"/>
      <c r="EK425" s="15"/>
      <c r="EL425" s="15"/>
      <c r="EM425" s="15"/>
      <c r="EN425" s="15"/>
      <c r="EO425" s="15"/>
      <c r="EP425" s="15"/>
      <c r="EQ425" s="15"/>
      <c r="ER425" s="15"/>
      <c r="ES425" s="15"/>
      <c r="ET425" s="15"/>
      <c r="EU425" s="15"/>
      <c r="EV425" s="15"/>
      <c r="EW425" s="15"/>
      <c r="EX425" s="15"/>
      <c r="EY425" s="15"/>
      <c r="EZ425" s="15"/>
      <c r="FA425" s="15"/>
      <c r="FB425" s="15"/>
      <c r="FC425" s="15"/>
      <c r="FD425" s="15"/>
      <c r="FE425" s="15"/>
      <c r="FF425" s="15"/>
      <c r="FG425" s="15"/>
      <c r="FH425" s="15"/>
      <c r="FI425" s="15"/>
      <c r="FJ425" s="15"/>
      <c r="FK425" s="15"/>
      <c r="FL425" s="15"/>
      <c r="FM425" s="15"/>
      <c r="FN425" s="15"/>
      <c r="FO425" s="15"/>
      <c r="FP425" s="15"/>
      <c r="FQ425" s="15"/>
      <c r="FR425" s="15"/>
      <c r="FS425" s="15"/>
      <c r="FT425" s="15"/>
      <c r="FU425" s="15"/>
      <c r="FV425" s="15"/>
      <c r="FW425" s="15"/>
      <c r="FX425" s="15"/>
      <c r="FY425" s="15"/>
      <c r="FZ425" s="15"/>
      <c r="GA425" s="15"/>
      <c r="GB425" s="15"/>
      <c r="GC425" s="15"/>
      <c r="GD425" s="15"/>
      <c r="GE425" s="15"/>
      <c r="GF425" s="15"/>
      <c r="GG425" s="15"/>
      <c r="GH425" s="15"/>
      <c r="GI425" s="15"/>
      <c r="GJ425" s="15"/>
      <c r="GK425" s="15"/>
      <c r="GL425" s="15"/>
      <c r="GM425" s="15"/>
      <c r="GN425" s="15"/>
      <c r="GO425" s="15"/>
      <c r="GP425" s="15"/>
      <c r="GQ425" s="15"/>
      <c r="GR425" s="15"/>
      <c r="GS425" s="15"/>
      <c r="GT425" s="15"/>
      <c r="GU425" s="15"/>
      <c r="GV425" s="15"/>
      <c r="GW425" s="15"/>
      <c r="GX425" s="15"/>
      <c r="GY425" s="15"/>
      <c r="GZ425" s="15"/>
      <c r="HA425" s="15"/>
      <c r="HB425" s="15"/>
      <c r="HC425" s="15"/>
      <c r="HD425" s="15"/>
      <c r="HE425" s="15"/>
      <c r="HF425" s="15"/>
      <c r="HG425" s="15"/>
      <c r="HH425" s="15"/>
      <c r="HI425" s="15"/>
      <c r="HJ425" s="15"/>
      <c r="HK425" s="15"/>
      <c r="HL425" s="15"/>
      <c r="HM425" s="15"/>
      <c r="HN425" s="15"/>
      <c r="HO425" s="15"/>
      <c r="HP425" s="15"/>
      <c r="HQ425" s="15"/>
      <c r="HR425" s="15"/>
      <c r="HS425" s="15"/>
      <c r="HT425" s="15"/>
      <c r="HU425" s="15"/>
      <c r="HV425" s="15"/>
      <c r="HW425" s="15"/>
      <c r="HX425" s="15"/>
      <c r="HY425" s="15"/>
      <c r="HZ425" s="15"/>
      <c r="IA425" s="15"/>
      <c r="IB425" s="15"/>
      <c r="IC425" s="15"/>
      <c r="ID425" s="15"/>
      <c r="IE425" s="15"/>
      <c r="IF425" s="15"/>
      <c r="IG425" s="15"/>
      <c r="IH425" s="15"/>
      <c r="II425" s="15"/>
      <c r="IJ425" s="15"/>
      <c r="IK425" s="15"/>
      <c r="IL425" s="15"/>
      <c r="IM425" s="15"/>
      <c r="IN425" s="15"/>
      <c r="IO425" s="15"/>
      <c r="IP425" s="15"/>
      <c r="IQ425" s="15"/>
      <c r="IR425" s="15"/>
      <c r="IS425" s="15"/>
      <c r="IT425" s="15"/>
      <c r="IU425" s="15"/>
      <c r="IV425" s="15"/>
      <c r="IW425" s="15"/>
      <c r="IX425" s="15"/>
    </row>
    <row r="426" ht="15.85" spans="1:258">
      <c r="A426" s="13">
        <v>298</v>
      </c>
      <c r="B426" s="19" t="s">
        <v>583</v>
      </c>
      <c r="C426" s="19" t="s">
        <v>70</v>
      </c>
      <c r="D426" s="19"/>
      <c r="E426" s="19"/>
      <c r="F426" s="19"/>
      <c r="G426" s="14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4"/>
      <c r="AC426" s="19"/>
      <c r="AD426" s="19"/>
      <c r="AE426" s="19"/>
      <c r="AF426" s="19"/>
      <c r="AG426" s="19"/>
      <c r="AH426" s="19"/>
      <c r="AI426" s="19"/>
      <c r="AJ426" s="19"/>
      <c r="AK426" s="14">
        <f t="shared" si="121"/>
        <v>0</v>
      </c>
      <c r="AL426" s="14">
        <v>35</v>
      </c>
      <c r="AM426" s="36">
        <f t="shared" si="122"/>
        <v>0</v>
      </c>
      <c r="AN426" s="19">
        <v>0</v>
      </c>
      <c r="AO426" s="36">
        <v>0</v>
      </c>
      <c r="AP426" s="36">
        <v>0</v>
      </c>
      <c r="AQ426" s="41"/>
      <c r="AR426" s="19"/>
      <c r="AS426" s="19"/>
      <c r="AT426" s="18"/>
      <c r="AU426" s="40">
        <f t="shared" si="132"/>
        <v>0</v>
      </c>
      <c r="AV426" s="40">
        <f t="shared" si="123"/>
        <v>0</v>
      </c>
      <c r="AW426" s="40">
        <v>0</v>
      </c>
      <c r="AX426" s="40">
        <f t="shared" si="129"/>
        <v>0</v>
      </c>
      <c r="AY426" s="40">
        <f t="shared" si="125"/>
        <v>0</v>
      </c>
      <c r="AZ426" s="40">
        <v>300</v>
      </c>
      <c r="BA426" s="40">
        <f t="shared" si="130"/>
        <v>0</v>
      </c>
      <c r="BB426" s="40">
        <f t="shared" si="126"/>
        <v>0</v>
      </c>
      <c r="BC426" s="19"/>
      <c r="BD426" s="44"/>
      <c r="BE426" s="7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  <c r="EB426" s="15"/>
      <c r="EC426" s="15"/>
      <c r="ED426" s="15"/>
      <c r="EE426" s="15"/>
      <c r="EF426" s="15"/>
      <c r="EG426" s="15"/>
      <c r="EH426" s="15"/>
      <c r="EI426" s="15"/>
      <c r="EJ426" s="15"/>
      <c r="EK426" s="15"/>
      <c r="EL426" s="15"/>
      <c r="EM426" s="15"/>
      <c r="EN426" s="15"/>
      <c r="EO426" s="15"/>
      <c r="EP426" s="15"/>
      <c r="EQ426" s="15"/>
      <c r="ER426" s="15"/>
      <c r="ES426" s="15"/>
      <c r="ET426" s="15"/>
      <c r="EU426" s="15"/>
      <c r="EV426" s="15"/>
      <c r="EW426" s="15"/>
      <c r="EX426" s="15"/>
      <c r="EY426" s="15"/>
      <c r="EZ426" s="15"/>
      <c r="FA426" s="15"/>
      <c r="FB426" s="15"/>
      <c r="FC426" s="15"/>
      <c r="FD426" s="15"/>
      <c r="FE426" s="15"/>
      <c r="FF426" s="15"/>
      <c r="FG426" s="15"/>
      <c r="FH426" s="15"/>
      <c r="FI426" s="15"/>
      <c r="FJ426" s="15"/>
      <c r="FK426" s="15"/>
      <c r="FL426" s="15"/>
      <c r="FM426" s="15"/>
      <c r="FN426" s="15"/>
      <c r="FO426" s="15"/>
      <c r="FP426" s="15"/>
      <c r="FQ426" s="15"/>
      <c r="FR426" s="15"/>
      <c r="FS426" s="15"/>
      <c r="FT426" s="15"/>
      <c r="FU426" s="15"/>
      <c r="FV426" s="15"/>
      <c r="FW426" s="15"/>
      <c r="FX426" s="15"/>
      <c r="FY426" s="15"/>
      <c r="FZ426" s="15"/>
      <c r="GA426" s="15"/>
      <c r="GB426" s="15"/>
      <c r="GC426" s="15"/>
      <c r="GD426" s="15"/>
      <c r="GE426" s="15"/>
      <c r="GF426" s="15"/>
      <c r="GG426" s="15"/>
      <c r="GH426" s="15"/>
      <c r="GI426" s="15"/>
      <c r="GJ426" s="15"/>
      <c r="GK426" s="15"/>
      <c r="GL426" s="15"/>
      <c r="GM426" s="15"/>
      <c r="GN426" s="15"/>
      <c r="GO426" s="15"/>
      <c r="GP426" s="15"/>
      <c r="GQ426" s="15"/>
      <c r="GR426" s="15"/>
      <c r="GS426" s="15"/>
      <c r="GT426" s="15"/>
      <c r="GU426" s="15"/>
      <c r="GV426" s="15"/>
      <c r="GW426" s="15"/>
      <c r="GX426" s="15"/>
      <c r="GY426" s="15"/>
      <c r="GZ426" s="15"/>
      <c r="HA426" s="15"/>
      <c r="HB426" s="15"/>
      <c r="HC426" s="15"/>
      <c r="HD426" s="15"/>
      <c r="HE426" s="15"/>
      <c r="HF426" s="15"/>
      <c r="HG426" s="15"/>
      <c r="HH426" s="15"/>
      <c r="HI426" s="15"/>
      <c r="HJ426" s="15"/>
      <c r="HK426" s="15"/>
      <c r="HL426" s="15"/>
      <c r="HM426" s="15"/>
      <c r="HN426" s="15"/>
      <c r="HO426" s="15"/>
      <c r="HP426" s="15"/>
      <c r="HQ426" s="15"/>
      <c r="HR426" s="15"/>
      <c r="HS426" s="15"/>
      <c r="HT426" s="15"/>
      <c r="HU426" s="15"/>
      <c r="HV426" s="15"/>
      <c r="HW426" s="15"/>
      <c r="HX426" s="15"/>
      <c r="HY426" s="15"/>
      <c r="HZ426" s="15"/>
      <c r="IA426" s="15"/>
      <c r="IB426" s="15"/>
      <c r="IC426" s="15"/>
      <c r="ID426" s="15"/>
      <c r="IE426" s="15"/>
      <c r="IF426" s="15"/>
      <c r="IG426" s="15"/>
      <c r="IH426" s="15"/>
      <c r="II426" s="15"/>
      <c r="IJ426" s="15"/>
      <c r="IK426" s="15"/>
      <c r="IL426" s="15"/>
      <c r="IM426" s="15"/>
      <c r="IN426" s="15"/>
      <c r="IO426" s="15"/>
      <c r="IP426" s="15"/>
      <c r="IQ426" s="15"/>
      <c r="IR426" s="15"/>
      <c r="IS426" s="15"/>
      <c r="IT426" s="15"/>
      <c r="IU426" s="15"/>
      <c r="IV426" s="15"/>
      <c r="IW426" s="15"/>
      <c r="IX426" s="15"/>
    </row>
    <row r="427" ht="15.85" spans="1:258">
      <c r="A427" s="13">
        <v>300</v>
      </c>
      <c r="B427" s="19" t="s">
        <v>584</v>
      </c>
      <c r="C427" s="19" t="s">
        <v>70</v>
      </c>
      <c r="D427" s="19"/>
      <c r="E427" s="19"/>
      <c r="F427" s="19"/>
      <c r="G427" s="14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4"/>
      <c r="AC427" s="19"/>
      <c r="AD427" s="19"/>
      <c r="AE427" s="19"/>
      <c r="AF427" s="19"/>
      <c r="AG427" s="19"/>
      <c r="AH427" s="19"/>
      <c r="AI427" s="19"/>
      <c r="AJ427" s="19"/>
      <c r="AK427" s="14">
        <f t="shared" si="121"/>
        <v>0</v>
      </c>
      <c r="AL427" s="14">
        <v>35</v>
      </c>
      <c r="AM427" s="36">
        <f t="shared" si="122"/>
        <v>0</v>
      </c>
      <c r="AN427" s="19">
        <v>0</v>
      </c>
      <c r="AO427" s="36">
        <v>0</v>
      </c>
      <c r="AP427" s="36">
        <v>0</v>
      </c>
      <c r="AQ427" s="41"/>
      <c r="AR427" s="19"/>
      <c r="AS427" s="19"/>
      <c r="AT427" s="18"/>
      <c r="AU427" s="40">
        <f t="shared" si="132"/>
        <v>0</v>
      </c>
      <c r="AV427" s="40">
        <f t="shared" si="123"/>
        <v>0</v>
      </c>
      <c r="AW427" s="40">
        <v>138</v>
      </c>
      <c r="AX427" s="40">
        <f t="shared" si="129"/>
        <v>0</v>
      </c>
      <c r="AY427" s="40">
        <f t="shared" si="125"/>
        <v>138</v>
      </c>
      <c r="AZ427" s="40">
        <f>AO427</f>
        <v>0</v>
      </c>
      <c r="BA427" s="40">
        <f t="shared" si="130"/>
        <v>0</v>
      </c>
      <c r="BB427" s="40">
        <f t="shared" si="126"/>
        <v>0</v>
      </c>
      <c r="BC427" s="19"/>
      <c r="BD427" s="44"/>
      <c r="BE427" s="7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  <c r="EB427" s="15"/>
      <c r="EC427" s="15"/>
      <c r="ED427" s="15"/>
      <c r="EE427" s="15"/>
      <c r="EF427" s="15"/>
      <c r="EG427" s="15"/>
      <c r="EH427" s="15"/>
      <c r="EI427" s="15"/>
      <c r="EJ427" s="15"/>
      <c r="EK427" s="15"/>
      <c r="EL427" s="15"/>
      <c r="EM427" s="15"/>
      <c r="EN427" s="15"/>
      <c r="EO427" s="15"/>
      <c r="EP427" s="15"/>
      <c r="EQ427" s="15"/>
      <c r="ER427" s="15"/>
      <c r="ES427" s="15"/>
      <c r="ET427" s="15"/>
      <c r="EU427" s="15"/>
      <c r="EV427" s="15"/>
      <c r="EW427" s="15"/>
      <c r="EX427" s="15"/>
      <c r="EY427" s="15"/>
      <c r="EZ427" s="15"/>
      <c r="FA427" s="15"/>
      <c r="FB427" s="15"/>
      <c r="FC427" s="15"/>
      <c r="FD427" s="15"/>
      <c r="FE427" s="15"/>
      <c r="FF427" s="15"/>
      <c r="FG427" s="15"/>
      <c r="FH427" s="15"/>
      <c r="FI427" s="15"/>
      <c r="FJ427" s="15"/>
      <c r="FK427" s="15"/>
      <c r="FL427" s="15"/>
      <c r="FM427" s="15"/>
      <c r="FN427" s="15"/>
      <c r="FO427" s="15"/>
      <c r="FP427" s="15"/>
      <c r="FQ427" s="15"/>
      <c r="FR427" s="15"/>
      <c r="FS427" s="15"/>
      <c r="FT427" s="15"/>
      <c r="FU427" s="15"/>
      <c r="FV427" s="15"/>
      <c r="FW427" s="15"/>
      <c r="FX427" s="15"/>
      <c r="FY427" s="15"/>
      <c r="FZ427" s="15"/>
      <c r="GA427" s="15"/>
      <c r="GB427" s="15"/>
      <c r="GC427" s="15"/>
      <c r="GD427" s="15"/>
      <c r="GE427" s="15"/>
      <c r="GF427" s="15"/>
      <c r="GG427" s="15"/>
      <c r="GH427" s="15"/>
      <c r="GI427" s="15"/>
      <c r="GJ427" s="15"/>
      <c r="GK427" s="15"/>
      <c r="GL427" s="15"/>
      <c r="GM427" s="15"/>
      <c r="GN427" s="15"/>
      <c r="GO427" s="15"/>
      <c r="GP427" s="15"/>
      <c r="GQ427" s="15"/>
      <c r="GR427" s="15"/>
      <c r="GS427" s="15"/>
      <c r="GT427" s="15"/>
      <c r="GU427" s="15"/>
      <c r="GV427" s="15"/>
      <c r="GW427" s="15"/>
      <c r="GX427" s="15"/>
      <c r="GY427" s="15"/>
      <c r="GZ427" s="15"/>
      <c r="HA427" s="15"/>
      <c r="HB427" s="15"/>
      <c r="HC427" s="15"/>
      <c r="HD427" s="15"/>
      <c r="HE427" s="15"/>
      <c r="HF427" s="15"/>
      <c r="HG427" s="15"/>
      <c r="HH427" s="15"/>
      <c r="HI427" s="15"/>
      <c r="HJ427" s="15"/>
      <c r="HK427" s="15"/>
      <c r="HL427" s="15"/>
      <c r="HM427" s="15"/>
      <c r="HN427" s="15"/>
      <c r="HO427" s="15"/>
      <c r="HP427" s="15"/>
      <c r="HQ427" s="15"/>
      <c r="HR427" s="15"/>
      <c r="HS427" s="15"/>
      <c r="HT427" s="15"/>
      <c r="HU427" s="15"/>
      <c r="HV427" s="15"/>
      <c r="HW427" s="15"/>
      <c r="HX427" s="15"/>
      <c r="HY427" s="15"/>
      <c r="HZ427" s="15"/>
      <c r="IA427" s="15"/>
      <c r="IB427" s="15"/>
      <c r="IC427" s="15"/>
      <c r="ID427" s="15"/>
      <c r="IE427" s="15"/>
      <c r="IF427" s="15"/>
      <c r="IG427" s="15"/>
      <c r="IH427" s="15"/>
      <c r="II427" s="15"/>
      <c r="IJ427" s="15"/>
      <c r="IK427" s="15"/>
      <c r="IL427" s="15"/>
      <c r="IM427" s="15"/>
      <c r="IN427" s="15"/>
      <c r="IO427" s="15"/>
      <c r="IP427" s="15"/>
      <c r="IQ427" s="15"/>
      <c r="IR427" s="15"/>
      <c r="IS427" s="15"/>
      <c r="IT427" s="15"/>
      <c r="IU427" s="15"/>
      <c r="IV427" s="15"/>
      <c r="IW427" s="15"/>
      <c r="IX427" s="15"/>
    </row>
    <row r="428" ht="15.85" spans="1:258">
      <c r="A428" s="13">
        <v>301</v>
      </c>
      <c r="B428" s="19" t="s">
        <v>585</v>
      </c>
      <c r="C428" s="19" t="s">
        <v>70</v>
      </c>
      <c r="D428" s="19">
        <v>20100052</v>
      </c>
      <c r="E428" s="19" t="s">
        <v>1175</v>
      </c>
      <c r="F428" s="19">
        <v>2.5</v>
      </c>
      <c r="G428" s="14">
        <v>3.5</v>
      </c>
      <c r="H428" s="19">
        <v>3</v>
      </c>
      <c r="I428" s="19">
        <v>3</v>
      </c>
      <c r="J428" s="19">
        <v>2.5</v>
      </c>
      <c r="K428" s="19">
        <v>2.5</v>
      </c>
      <c r="L428" s="19">
        <v>3</v>
      </c>
      <c r="M428" s="19">
        <v>3</v>
      </c>
      <c r="N428" s="19">
        <v>3</v>
      </c>
      <c r="O428" s="19">
        <v>3</v>
      </c>
      <c r="P428" s="19">
        <v>3</v>
      </c>
      <c r="Q428" s="19">
        <v>3</v>
      </c>
      <c r="R428" s="19">
        <v>4</v>
      </c>
      <c r="S428" s="19">
        <v>4.5</v>
      </c>
      <c r="T428" s="19">
        <v>3.5</v>
      </c>
      <c r="U428" s="19">
        <v>4</v>
      </c>
      <c r="V428" s="19">
        <v>3</v>
      </c>
      <c r="W428" s="19"/>
      <c r="X428" s="19">
        <v>3</v>
      </c>
      <c r="Y428" s="19">
        <v>2.5</v>
      </c>
      <c r="Z428" s="19">
        <v>2.5</v>
      </c>
      <c r="AA428" s="19">
        <v>3</v>
      </c>
      <c r="AB428" s="14">
        <v>3</v>
      </c>
      <c r="AC428" s="19"/>
      <c r="AD428" s="19"/>
      <c r="AE428" s="19"/>
      <c r="AF428" s="19">
        <v>3</v>
      </c>
      <c r="AG428" s="19">
        <v>2.5</v>
      </c>
      <c r="AH428" s="19">
        <v>3.5</v>
      </c>
      <c r="AI428" s="19"/>
      <c r="AJ428" s="19"/>
      <c r="AK428" s="14">
        <f t="shared" si="121"/>
        <v>77</v>
      </c>
      <c r="AL428" s="14">
        <v>35</v>
      </c>
      <c r="AM428" s="36">
        <f t="shared" si="122"/>
        <v>2695</v>
      </c>
      <c r="AN428" s="19">
        <v>0</v>
      </c>
      <c r="AO428" s="36">
        <v>0</v>
      </c>
      <c r="AP428" s="36">
        <v>100</v>
      </c>
      <c r="AQ428" s="41"/>
      <c r="AR428" s="19"/>
      <c r="AS428" s="19"/>
      <c r="AT428" s="18"/>
      <c r="AU428" s="40">
        <f t="shared" si="132"/>
        <v>177</v>
      </c>
      <c r="AV428" s="40">
        <f t="shared" si="123"/>
        <v>0</v>
      </c>
      <c r="AW428" s="40">
        <v>755</v>
      </c>
      <c r="AX428" s="40">
        <f t="shared" si="129"/>
        <v>77</v>
      </c>
      <c r="AY428" s="40">
        <f t="shared" si="125"/>
        <v>832</v>
      </c>
      <c r="AZ428" s="40">
        <v>1000</v>
      </c>
      <c r="BA428" s="40">
        <v>400</v>
      </c>
      <c r="BB428" s="40">
        <f t="shared" si="126"/>
        <v>2518</v>
      </c>
      <c r="BC428" s="19"/>
      <c r="BD428" s="44"/>
      <c r="BE428" s="7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/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/>
      <c r="FK428" s="15"/>
      <c r="FL428" s="15"/>
      <c r="FM428" s="15"/>
      <c r="FN428" s="15"/>
      <c r="FO428" s="15"/>
      <c r="FP428" s="15"/>
      <c r="FQ428" s="15"/>
      <c r="FR428" s="15"/>
      <c r="FS428" s="15"/>
      <c r="FT428" s="15"/>
      <c r="FU428" s="15"/>
      <c r="FV428" s="15"/>
      <c r="FW428" s="15"/>
      <c r="FX428" s="15"/>
      <c r="FY428" s="15"/>
      <c r="FZ428" s="15"/>
      <c r="GA428" s="15"/>
      <c r="GB428" s="15"/>
      <c r="GC428" s="15"/>
      <c r="GD428" s="15"/>
      <c r="GE428" s="15"/>
      <c r="GF428" s="15"/>
      <c r="GG428" s="15"/>
      <c r="GH428" s="15"/>
      <c r="GI428" s="15"/>
      <c r="GJ428" s="15"/>
      <c r="GK428" s="15"/>
      <c r="GL428" s="15"/>
      <c r="GM428" s="15"/>
      <c r="GN428" s="15"/>
      <c r="GO428" s="15"/>
      <c r="GP428" s="15"/>
      <c r="GQ428" s="15"/>
      <c r="GR428" s="15"/>
      <c r="GS428" s="15"/>
      <c r="GT428" s="15"/>
      <c r="GU428" s="15"/>
      <c r="GV428" s="15"/>
      <c r="GW428" s="15"/>
      <c r="GX428" s="15"/>
      <c r="GY428" s="15"/>
      <c r="GZ428" s="15"/>
      <c r="HA428" s="15"/>
      <c r="HB428" s="15"/>
      <c r="HC428" s="15"/>
      <c r="HD428" s="15"/>
      <c r="HE428" s="15"/>
      <c r="HF428" s="15"/>
      <c r="HG428" s="15"/>
      <c r="HH428" s="15"/>
      <c r="HI428" s="15"/>
      <c r="HJ428" s="15"/>
      <c r="HK428" s="15"/>
      <c r="HL428" s="15"/>
      <c r="HM428" s="15"/>
      <c r="HN428" s="15"/>
      <c r="HO428" s="15"/>
      <c r="HP428" s="15"/>
      <c r="HQ428" s="15"/>
      <c r="HR428" s="15"/>
      <c r="HS428" s="15"/>
      <c r="HT428" s="15"/>
      <c r="HU428" s="15"/>
      <c r="HV428" s="15"/>
      <c r="HW428" s="15"/>
      <c r="HX428" s="15"/>
      <c r="HY428" s="15"/>
      <c r="HZ428" s="15"/>
      <c r="IA428" s="15"/>
      <c r="IB428" s="15"/>
      <c r="IC428" s="15"/>
      <c r="ID428" s="15"/>
      <c r="IE428" s="15"/>
      <c r="IF428" s="15"/>
      <c r="IG428" s="15"/>
      <c r="IH428" s="15"/>
      <c r="II428" s="15"/>
      <c r="IJ428" s="15"/>
      <c r="IK428" s="15"/>
      <c r="IL428" s="15"/>
      <c r="IM428" s="15"/>
      <c r="IN428" s="15"/>
      <c r="IO428" s="15"/>
      <c r="IP428" s="15"/>
      <c r="IQ428" s="15"/>
      <c r="IR428" s="15"/>
      <c r="IS428" s="15"/>
      <c r="IT428" s="15"/>
      <c r="IU428" s="15"/>
      <c r="IV428" s="15"/>
      <c r="IW428" s="15"/>
      <c r="IX428" s="15"/>
    </row>
    <row r="429" ht="15.85" spans="1:258">
      <c r="A429" s="13">
        <v>302</v>
      </c>
      <c r="B429" s="19" t="s">
        <v>586</v>
      </c>
      <c r="C429" s="19" t="s">
        <v>70</v>
      </c>
      <c r="D429" s="19"/>
      <c r="E429" s="19"/>
      <c r="F429" s="19">
        <v>2.5</v>
      </c>
      <c r="G429" s="14">
        <v>2</v>
      </c>
      <c r="H429" s="19">
        <v>1</v>
      </c>
      <c r="I429" s="19">
        <v>1.5</v>
      </c>
      <c r="J429" s="19">
        <v>1.5</v>
      </c>
      <c r="K429" s="19">
        <v>2</v>
      </c>
      <c r="L429" s="19">
        <v>2</v>
      </c>
      <c r="M429" s="19">
        <v>1.5</v>
      </c>
      <c r="N429" s="19">
        <v>2</v>
      </c>
      <c r="O429" s="19">
        <v>1.5</v>
      </c>
      <c r="P429" s="19"/>
      <c r="Q429" s="19">
        <v>1.5</v>
      </c>
      <c r="R429" s="19">
        <v>1.5</v>
      </c>
      <c r="S429" s="19">
        <v>1</v>
      </c>
      <c r="T429" s="19">
        <v>1</v>
      </c>
      <c r="U429" s="19">
        <v>1</v>
      </c>
      <c r="V429" s="19">
        <v>1</v>
      </c>
      <c r="W429" s="19">
        <v>1</v>
      </c>
      <c r="X429" s="19">
        <v>1</v>
      </c>
      <c r="Y429" s="19">
        <v>1</v>
      </c>
      <c r="Z429" s="19">
        <v>1</v>
      </c>
      <c r="AA429" s="19">
        <v>1.5</v>
      </c>
      <c r="AB429" s="14">
        <v>1</v>
      </c>
      <c r="AC429" s="19">
        <v>1</v>
      </c>
      <c r="AD429" s="19">
        <v>1</v>
      </c>
      <c r="AE429" s="19">
        <v>1</v>
      </c>
      <c r="AF429" s="19">
        <v>1</v>
      </c>
      <c r="AG429" s="19">
        <v>1</v>
      </c>
      <c r="AH429" s="19">
        <v>1.5</v>
      </c>
      <c r="AI429" s="19">
        <v>1</v>
      </c>
      <c r="AJ429" s="19"/>
      <c r="AK429" s="14">
        <f t="shared" si="121"/>
        <v>38.5</v>
      </c>
      <c r="AL429" s="14">
        <v>35</v>
      </c>
      <c r="AM429" s="36">
        <f t="shared" si="122"/>
        <v>1347.5</v>
      </c>
      <c r="AN429" s="19"/>
      <c r="AO429" s="36">
        <v>100</v>
      </c>
      <c r="AP429" s="36">
        <v>100</v>
      </c>
      <c r="AQ429" s="41"/>
      <c r="AR429" s="19"/>
      <c r="AS429" s="19"/>
      <c r="AT429" s="18"/>
      <c r="AU429" s="40">
        <f t="shared" si="132"/>
        <v>238.5</v>
      </c>
      <c r="AV429" s="40">
        <f t="shared" si="123"/>
        <v>0</v>
      </c>
      <c r="AW429" s="40">
        <v>254</v>
      </c>
      <c r="AX429" s="40">
        <f t="shared" si="129"/>
        <v>38.5</v>
      </c>
      <c r="AY429" s="40">
        <f t="shared" si="125"/>
        <v>292.5</v>
      </c>
      <c r="AZ429" s="40">
        <v>350</v>
      </c>
      <c r="BA429" s="40">
        <f>AP429</f>
        <v>100</v>
      </c>
      <c r="BB429" s="40">
        <f t="shared" si="126"/>
        <v>1109</v>
      </c>
      <c r="BC429" s="19"/>
      <c r="BD429" s="44"/>
      <c r="BE429" s="7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  <c r="EB429" s="15"/>
      <c r="EC429" s="15"/>
      <c r="ED429" s="15"/>
      <c r="EE429" s="15"/>
      <c r="EF429" s="15"/>
      <c r="EG429" s="15"/>
      <c r="EH429" s="15"/>
      <c r="EI429" s="15"/>
      <c r="EJ429" s="15"/>
      <c r="EK429" s="15"/>
      <c r="EL429" s="15"/>
      <c r="EM429" s="15"/>
      <c r="EN429" s="15"/>
      <c r="EO429" s="15"/>
      <c r="EP429" s="15"/>
      <c r="EQ429" s="15"/>
      <c r="ER429" s="15"/>
      <c r="ES429" s="15"/>
      <c r="ET429" s="15"/>
      <c r="EU429" s="15"/>
      <c r="EV429" s="15"/>
      <c r="EW429" s="15"/>
      <c r="EX429" s="15"/>
      <c r="EY429" s="15"/>
      <c r="EZ429" s="15"/>
      <c r="FA429" s="15"/>
      <c r="FB429" s="15"/>
      <c r="FC429" s="15"/>
      <c r="FD429" s="15"/>
      <c r="FE429" s="15"/>
      <c r="FF429" s="15"/>
      <c r="FG429" s="15"/>
      <c r="FH429" s="15"/>
      <c r="FI429" s="15"/>
      <c r="FJ429" s="15"/>
      <c r="FK429" s="15"/>
      <c r="FL429" s="15"/>
      <c r="FM429" s="15"/>
      <c r="FN429" s="15"/>
      <c r="FO429" s="15"/>
      <c r="FP429" s="15"/>
      <c r="FQ429" s="15"/>
      <c r="FR429" s="15"/>
      <c r="FS429" s="15"/>
      <c r="FT429" s="15"/>
      <c r="FU429" s="15"/>
      <c r="FV429" s="15"/>
      <c r="FW429" s="15"/>
      <c r="FX429" s="15"/>
      <c r="FY429" s="15"/>
      <c r="FZ429" s="15"/>
      <c r="GA429" s="15"/>
      <c r="GB429" s="15"/>
      <c r="GC429" s="15"/>
      <c r="GD429" s="15"/>
      <c r="GE429" s="15"/>
      <c r="GF429" s="15"/>
      <c r="GG429" s="15"/>
      <c r="GH429" s="15"/>
      <c r="GI429" s="15"/>
      <c r="GJ429" s="15"/>
      <c r="GK429" s="15"/>
      <c r="GL429" s="15"/>
      <c r="GM429" s="15"/>
      <c r="GN429" s="15"/>
      <c r="GO429" s="15"/>
      <c r="GP429" s="15"/>
      <c r="GQ429" s="15"/>
      <c r="GR429" s="15"/>
      <c r="GS429" s="15"/>
      <c r="GT429" s="15"/>
      <c r="GU429" s="15"/>
      <c r="GV429" s="15"/>
      <c r="GW429" s="15"/>
      <c r="GX429" s="15"/>
      <c r="GY429" s="15"/>
      <c r="GZ429" s="15"/>
      <c r="HA429" s="15"/>
      <c r="HB429" s="15"/>
      <c r="HC429" s="15"/>
      <c r="HD429" s="15"/>
      <c r="HE429" s="15"/>
      <c r="HF429" s="15"/>
      <c r="HG429" s="15"/>
      <c r="HH429" s="15"/>
      <c r="HI429" s="15"/>
      <c r="HJ429" s="15"/>
      <c r="HK429" s="15"/>
      <c r="HL429" s="15"/>
      <c r="HM429" s="15"/>
      <c r="HN429" s="15"/>
      <c r="HO429" s="15"/>
      <c r="HP429" s="15"/>
      <c r="HQ429" s="15"/>
      <c r="HR429" s="15"/>
      <c r="HS429" s="15"/>
      <c r="HT429" s="15"/>
      <c r="HU429" s="15"/>
      <c r="HV429" s="15"/>
      <c r="HW429" s="15"/>
      <c r="HX429" s="15"/>
      <c r="HY429" s="15"/>
      <c r="HZ429" s="15"/>
      <c r="IA429" s="15"/>
      <c r="IB429" s="15"/>
      <c r="IC429" s="15"/>
      <c r="ID429" s="15"/>
      <c r="IE429" s="15"/>
      <c r="IF429" s="15"/>
      <c r="IG429" s="15"/>
      <c r="IH429" s="15"/>
      <c r="II429" s="15"/>
      <c r="IJ429" s="15"/>
      <c r="IK429" s="15"/>
      <c r="IL429" s="15"/>
      <c r="IM429" s="15"/>
      <c r="IN429" s="15"/>
      <c r="IO429" s="15"/>
      <c r="IP429" s="15"/>
      <c r="IQ429" s="15"/>
      <c r="IR429" s="15"/>
      <c r="IS429" s="15"/>
      <c r="IT429" s="15"/>
      <c r="IU429" s="15"/>
      <c r="IV429" s="15"/>
      <c r="IW429" s="15"/>
      <c r="IX429" s="15"/>
    </row>
    <row r="430" ht="15.85" spans="1:258">
      <c r="A430" s="13">
        <v>303</v>
      </c>
      <c r="B430" s="19" t="s">
        <v>587</v>
      </c>
      <c r="C430" s="19" t="s">
        <v>70</v>
      </c>
      <c r="D430" s="19"/>
      <c r="E430" s="19"/>
      <c r="F430" s="19"/>
      <c r="G430" s="14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4"/>
      <c r="AC430" s="19"/>
      <c r="AD430" s="19"/>
      <c r="AE430" s="19"/>
      <c r="AF430" s="19"/>
      <c r="AG430" s="19"/>
      <c r="AH430" s="19"/>
      <c r="AI430" s="19"/>
      <c r="AJ430" s="19"/>
      <c r="AK430" s="14">
        <f t="shared" si="121"/>
        <v>0</v>
      </c>
      <c r="AL430" s="14">
        <v>35</v>
      </c>
      <c r="AM430" s="36">
        <f t="shared" si="122"/>
        <v>0</v>
      </c>
      <c r="AN430" s="19">
        <v>0</v>
      </c>
      <c r="AO430" s="36">
        <v>0</v>
      </c>
      <c r="AP430" s="36">
        <v>0</v>
      </c>
      <c r="AQ430" s="41"/>
      <c r="AR430" s="19"/>
      <c r="AS430" s="19"/>
      <c r="AT430" s="18"/>
      <c r="AU430" s="40">
        <f t="shared" si="132"/>
        <v>0</v>
      </c>
      <c r="AV430" s="40">
        <f t="shared" si="123"/>
        <v>0</v>
      </c>
      <c r="AW430" s="40">
        <v>0</v>
      </c>
      <c r="AX430" s="40">
        <f t="shared" si="129"/>
        <v>0</v>
      </c>
      <c r="AY430" s="40">
        <f t="shared" si="125"/>
        <v>0</v>
      </c>
      <c r="AZ430" s="40">
        <v>250</v>
      </c>
      <c r="BA430" s="40">
        <f>AP430</f>
        <v>0</v>
      </c>
      <c r="BB430" s="40">
        <f t="shared" si="126"/>
        <v>0</v>
      </c>
      <c r="BC430" s="19"/>
      <c r="BD430" s="44"/>
      <c r="BE430" s="7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  <c r="EC430" s="15"/>
      <c r="ED430" s="15"/>
      <c r="EE430" s="15"/>
      <c r="EF430" s="15"/>
      <c r="EG430" s="15"/>
      <c r="EH430" s="15"/>
      <c r="EI430" s="15"/>
      <c r="EJ430" s="15"/>
      <c r="EK430" s="15"/>
      <c r="EL430" s="15"/>
      <c r="EM430" s="15"/>
      <c r="EN430" s="15"/>
      <c r="EO430" s="15"/>
      <c r="EP430" s="15"/>
      <c r="EQ430" s="15"/>
      <c r="ER430" s="15"/>
      <c r="ES430" s="15"/>
      <c r="ET430" s="15"/>
      <c r="EU430" s="15"/>
      <c r="EV430" s="15"/>
      <c r="EW430" s="15"/>
      <c r="EX430" s="15"/>
      <c r="EY430" s="15"/>
      <c r="EZ430" s="15"/>
      <c r="FA430" s="15"/>
      <c r="FB430" s="15"/>
      <c r="FC430" s="15"/>
      <c r="FD430" s="15"/>
      <c r="FE430" s="15"/>
      <c r="FF430" s="15"/>
      <c r="FG430" s="15"/>
      <c r="FH430" s="15"/>
      <c r="FI430" s="15"/>
      <c r="FJ430" s="15"/>
      <c r="FK430" s="15"/>
      <c r="FL430" s="15"/>
      <c r="FM430" s="15"/>
      <c r="FN430" s="15"/>
      <c r="FO430" s="15"/>
      <c r="FP430" s="15"/>
      <c r="FQ430" s="15"/>
      <c r="FR430" s="15"/>
      <c r="FS430" s="15"/>
      <c r="FT430" s="15"/>
      <c r="FU430" s="15"/>
      <c r="FV430" s="15"/>
      <c r="FW430" s="15"/>
      <c r="FX430" s="15"/>
      <c r="FY430" s="15"/>
      <c r="FZ430" s="15"/>
      <c r="GA430" s="15"/>
      <c r="GB430" s="15"/>
      <c r="GC430" s="15"/>
      <c r="GD430" s="15"/>
      <c r="GE430" s="15"/>
      <c r="GF430" s="15"/>
      <c r="GG430" s="15"/>
      <c r="GH430" s="15"/>
      <c r="GI430" s="15"/>
      <c r="GJ430" s="15"/>
      <c r="GK430" s="15"/>
      <c r="GL430" s="15"/>
      <c r="GM430" s="15"/>
      <c r="GN430" s="15"/>
      <c r="GO430" s="15"/>
      <c r="GP430" s="15"/>
      <c r="GQ430" s="15"/>
      <c r="GR430" s="15"/>
      <c r="GS430" s="15"/>
      <c r="GT430" s="15"/>
      <c r="GU430" s="15"/>
      <c r="GV430" s="15"/>
      <c r="GW430" s="15"/>
      <c r="GX430" s="15"/>
      <c r="GY430" s="15"/>
      <c r="GZ430" s="15"/>
      <c r="HA430" s="15"/>
      <c r="HB430" s="15"/>
      <c r="HC430" s="15"/>
      <c r="HD430" s="15"/>
      <c r="HE430" s="15"/>
      <c r="HF430" s="15"/>
      <c r="HG430" s="15"/>
      <c r="HH430" s="15"/>
      <c r="HI430" s="15"/>
      <c r="HJ430" s="15"/>
      <c r="HK430" s="15"/>
      <c r="HL430" s="15"/>
      <c r="HM430" s="15"/>
      <c r="HN430" s="15"/>
      <c r="HO430" s="15"/>
      <c r="HP430" s="15"/>
      <c r="HQ430" s="15"/>
      <c r="HR430" s="15"/>
      <c r="HS430" s="15"/>
      <c r="HT430" s="15"/>
      <c r="HU430" s="15"/>
      <c r="HV430" s="15"/>
      <c r="HW430" s="15"/>
      <c r="HX430" s="15"/>
      <c r="HY430" s="15"/>
      <c r="HZ430" s="15"/>
      <c r="IA430" s="15"/>
      <c r="IB430" s="15"/>
      <c r="IC430" s="15"/>
      <c r="ID430" s="15"/>
      <c r="IE430" s="15"/>
      <c r="IF430" s="15"/>
      <c r="IG430" s="15"/>
      <c r="IH430" s="15"/>
      <c r="II430" s="15"/>
      <c r="IJ430" s="15"/>
      <c r="IK430" s="15"/>
      <c r="IL430" s="15"/>
      <c r="IM430" s="15"/>
      <c r="IN430" s="15"/>
      <c r="IO430" s="15"/>
      <c r="IP430" s="15"/>
      <c r="IQ430" s="15"/>
      <c r="IR430" s="15"/>
      <c r="IS430" s="15"/>
      <c r="IT430" s="15"/>
      <c r="IU430" s="15"/>
      <c r="IV430" s="15"/>
      <c r="IW430" s="15"/>
      <c r="IX430" s="15"/>
    </row>
    <row r="431" ht="15.85" spans="1:258">
      <c r="A431" s="13">
        <v>304</v>
      </c>
      <c r="B431" s="19" t="s">
        <v>588</v>
      </c>
      <c r="C431" s="19" t="s">
        <v>70</v>
      </c>
      <c r="D431" s="19"/>
      <c r="E431" s="19"/>
      <c r="F431" s="19"/>
      <c r="G431" s="14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4"/>
      <c r="AC431" s="19"/>
      <c r="AD431" s="19"/>
      <c r="AE431" s="19"/>
      <c r="AF431" s="19"/>
      <c r="AG431" s="19"/>
      <c r="AH431" s="19"/>
      <c r="AI431" s="19"/>
      <c r="AJ431" s="19"/>
      <c r="AK431" s="14">
        <f t="shared" si="121"/>
        <v>0</v>
      </c>
      <c r="AL431" s="14">
        <v>35</v>
      </c>
      <c r="AM431" s="36">
        <f t="shared" si="122"/>
        <v>0</v>
      </c>
      <c r="AN431" s="19">
        <v>0</v>
      </c>
      <c r="AO431" s="36">
        <v>0</v>
      </c>
      <c r="AP431" s="36">
        <v>0</v>
      </c>
      <c r="AQ431" s="41"/>
      <c r="AR431" s="19"/>
      <c r="AS431" s="19"/>
      <c r="AT431" s="18"/>
      <c r="AU431" s="40">
        <f t="shared" si="132"/>
        <v>0</v>
      </c>
      <c r="AV431" s="40">
        <f t="shared" si="123"/>
        <v>0</v>
      </c>
      <c r="AW431" s="40">
        <v>0</v>
      </c>
      <c r="AX431" s="40">
        <f t="shared" si="129"/>
        <v>0</v>
      </c>
      <c r="AY431" s="40">
        <f t="shared" si="125"/>
        <v>0</v>
      </c>
      <c r="AZ431" s="40">
        <v>250</v>
      </c>
      <c r="BA431" s="40">
        <f>AP431</f>
        <v>0</v>
      </c>
      <c r="BB431" s="40">
        <f t="shared" si="126"/>
        <v>0</v>
      </c>
      <c r="BC431" s="19"/>
      <c r="BD431" s="44"/>
      <c r="BE431" s="7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  <c r="EB431" s="15"/>
      <c r="EC431" s="15"/>
      <c r="ED431" s="15"/>
      <c r="EE431" s="15"/>
      <c r="EF431" s="15"/>
      <c r="EG431" s="15"/>
      <c r="EH431" s="15"/>
      <c r="EI431" s="15"/>
      <c r="EJ431" s="15"/>
      <c r="EK431" s="15"/>
      <c r="EL431" s="15"/>
      <c r="EM431" s="15"/>
      <c r="EN431" s="15"/>
      <c r="EO431" s="15"/>
      <c r="EP431" s="15"/>
      <c r="EQ431" s="15"/>
      <c r="ER431" s="15"/>
      <c r="ES431" s="15"/>
      <c r="ET431" s="15"/>
      <c r="EU431" s="15"/>
      <c r="EV431" s="15"/>
      <c r="EW431" s="15"/>
      <c r="EX431" s="15"/>
      <c r="EY431" s="15"/>
      <c r="EZ431" s="15"/>
      <c r="FA431" s="15"/>
      <c r="FB431" s="15"/>
      <c r="FC431" s="15"/>
      <c r="FD431" s="15"/>
      <c r="FE431" s="15"/>
      <c r="FF431" s="15"/>
      <c r="FG431" s="15"/>
      <c r="FH431" s="15"/>
      <c r="FI431" s="15"/>
      <c r="FJ431" s="15"/>
      <c r="FK431" s="15"/>
      <c r="FL431" s="15"/>
      <c r="FM431" s="15"/>
      <c r="FN431" s="15"/>
      <c r="FO431" s="15"/>
      <c r="FP431" s="15"/>
      <c r="FQ431" s="15"/>
      <c r="FR431" s="15"/>
      <c r="FS431" s="15"/>
      <c r="FT431" s="15"/>
      <c r="FU431" s="15"/>
      <c r="FV431" s="15"/>
      <c r="FW431" s="15"/>
      <c r="FX431" s="15"/>
      <c r="FY431" s="15"/>
      <c r="FZ431" s="15"/>
      <c r="GA431" s="15"/>
      <c r="GB431" s="15"/>
      <c r="GC431" s="15"/>
      <c r="GD431" s="15"/>
      <c r="GE431" s="15"/>
      <c r="GF431" s="15"/>
      <c r="GG431" s="15"/>
      <c r="GH431" s="15"/>
      <c r="GI431" s="15"/>
      <c r="GJ431" s="15"/>
      <c r="GK431" s="15"/>
      <c r="GL431" s="15"/>
      <c r="GM431" s="15"/>
      <c r="GN431" s="15"/>
      <c r="GO431" s="15"/>
      <c r="GP431" s="15"/>
      <c r="GQ431" s="15"/>
      <c r="GR431" s="15"/>
      <c r="GS431" s="15"/>
      <c r="GT431" s="15"/>
      <c r="GU431" s="15"/>
      <c r="GV431" s="15"/>
      <c r="GW431" s="15"/>
      <c r="GX431" s="15"/>
      <c r="GY431" s="15"/>
      <c r="GZ431" s="15"/>
      <c r="HA431" s="15"/>
      <c r="HB431" s="15"/>
      <c r="HC431" s="15"/>
      <c r="HD431" s="15"/>
      <c r="HE431" s="15"/>
      <c r="HF431" s="15"/>
      <c r="HG431" s="15"/>
      <c r="HH431" s="15"/>
      <c r="HI431" s="15"/>
      <c r="HJ431" s="15"/>
      <c r="HK431" s="15"/>
      <c r="HL431" s="15"/>
      <c r="HM431" s="15"/>
      <c r="HN431" s="15"/>
      <c r="HO431" s="15"/>
      <c r="HP431" s="15"/>
      <c r="HQ431" s="15"/>
      <c r="HR431" s="15"/>
      <c r="HS431" s="15"/>
      <c r="HT431" s="15"/>
      <c r="HU431" s="15"/>
      <c r="HV431" s="15"/>
      <c r="HW431" s="15"/>
      <c r="HX431" s="15"/>
      <c r="HY431" s="15"/>
      <c r="HZ431" s="15"/>
      <c r="IA431" s="15"/>
      <c r="IB431" s="15"/>
      <c r="IC431" s="15"/>
      <c r="ID431" s="15"/>
      <c r="IE431" s="15"/>
      <c r="IF431" s="15"/>
      <c r="IG431" s="15"/>
      <c r="IH431" s="15"/>
      <c r="II431" s="15"/>
      <c r="IJ431" s="15"/>
      <c r="IK431" s="15"/>
      <c r="IL431" s="15"/>
      <c r="IM431" s="15"/>
      <c r="IN431" s="15"/>
      <c r="IO431" s="15"/>
      <c r="IP431" s="15"/>
      <c r="IQ431" s="15"/>
      <c r="IR431" s="15"/>
      <c r="IS431" s="15"/>
      <c r="IT431" s="15"/>
      <c r="IU431" s="15"/>
      <c r="IV431" s="15"/>
      <c r="IW431" s="15"/>
      <c r="IX431" s="15"/>
    </row>
    <row r="432" s="9" customFormat="1" ht="15.85" spans="1:258">
      <c r="A432" s="13">
        <v>305</v>
      </c>
      <c r="B432" s="19" t="s">
        <v>589</v>
      </c>
      <c r="C432" s="19" t="s">
        <v>70</v>
      </c>
      <c r="D432" s="19"/>
      <c r="E432" s="19"/>
      <c r="F432" s="19"/>
      <c r="G432" s="14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4"/>
      <c r="AC432" s="19"/>
      <c r="AD432" s="19"/>
      <c r="AE432" s="19"/>
      <c r="AF432" s="19"/>
      <c r="AG432" s="19"/>
      <c r="AH432" s="19"/>
      <c r="AI432" s="19"/>
      <c r="AJ432" s="19"/>
      <c r="AK432" s="14">
        <f t="shared" si="121"/>
        <v>0</v>
      </c>
      <c r="AL432" s="14">
        <v>35</v>
      </c>
      <c r="AM432" s="36">
        <f t="shared" si="122"/>
        <v>0</v>
      </c>
      <c r="AN432" s="19">
        <v>0</v>
      </c>
      <c r="AO432" s="36">
        <v>0</v>
      </c>
      <c r="AP432" s="36">
        <v>0</v>
      </c>
      <c r="AQ432" s="41"/>
      <c r="AR432" s="19"/>
      <c r="AS432" s="19"/>
      <c r="AT432" s="18"/>
      <c r="AU432" s="40">
        <f t="shared" si="132"/>
        <v>0</v>
      </c>
      <c r="AV432" s="40">
        <f t="shared" si="123"/>
        <v>0</v>
      </c>
      <c r="AW432" s="40">
        <v>0</v>
      </c>
      <c r="AX432" s="40">
        <f t="shared" si="129"/>
        <v>0</v>
      </c>
      <c r="AY432" s="40">
        <f t="shared" si="125"/>
        <v>0</v>
      </c>
      <c r="AZ432" s="40">
        <v>100</v>
      </c>
      <c r="BA432" s="40">
        <f>AP432</f>
        <v>0</v>
      </c>
      <c r="BB432" s="40">
        <f t="shared" si="126"/>
        <v>0</v>
      </c>
      <c r="BC432" s="19"/>
      <c r="BD432" s="44"/>
      <c r="BE432" s="7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  <c r="EB432" s="15"/>
      <c r="EC432" s="15"/>
      <c r="ED432" s="15"/>
      <c r="EE432" s="15"/>
      <c r="EF432" s="15"/>
      <c r="EG432" s="15"/>
      <c r="EH432" s="15"/>
      <c r="EI432" s="15"/>
      <c r="EJ432" s="15"/>
      <c r="EK432" s="15"/>
      <c r="EL432" s="15"/>
      <c r="EM432" s="15"/>
      <c r="EN432" s="15"/>
      <c r="EO432" s="15"/>
      <c r="EP432" s="15"/>
      <c r="EQ432" s="15"/>
      <c r="ER432" s="15"/>
      <c r="ES432" s="15"/>
      <c r="ET432" s="15"/>
      <c r="EU432" s="15"/>
      <c r="EV432" s="15"/>
      <c r="EW432" s="15"/>
      <c r="EX432" s="15"/>
      <c r="EY432" s="15"/>
      <c r="EZ432" s="15"/>
      <c r="FA432" s="15"/>
      <c r="FB432" s="15"/>
      <c r="FC432" s="15"/>
      <c r="FD432" s="15"/>
      <c r="FE432" s="15"/>
      <c r="FF432" s="15"/>
      <c r="FG432" s="15"/>
      <c r="FH432" s="15"/>
      <c r="FI432" s="15"/>
      <c r="FJ432" s="15"/>
      <c r="FK432" s="15"/>
      <c r="FL432" s="15"/>
      <c r="FM432" s="15"/>
      <c r="FN432" s="15"/>
      <c r="FO432" s="15"/>
      <c r="FP432" s="15"/>
      <c r="FQ432" s="15"/>
      <c r="FR432" s="15"/>
      <c r="FS432" s="15"/>
      <c r="FT432" s="15"/>
      <c r="FU432" s="15"/>
      <c r="FV432" s="15"/>
      <c r="FW432" s="15"/>
      <c r="FX432" s="15"/>
      <c r="FY432" s="15"/>
      <c r="FZ432" s="15"/>
      <c r="GA432" s="15"/>
      <c r="GB432" s="15"/>
      <c r="GC432" s="15"/>
      <c r="GD432" s="15"/>
      <c r="GE432" s="15"/>
      <c r="GF432" s="15"/>
      <c r="GG432" s="15"/>
      <c r="GH432" s="15"/>
      <c r="GI432" s="15"/>
      <c r="GJ432" s="15"/>
      <c r="GK432" s="15"/>
      <c r="GL432" s="15"/>
      <c r="GM432" s="15"/>
      <c r="GN432" s="15"/>
      <c r="GO432" s="15"/>
      <c r="GP432" s="15"/>
      <c r="GQ432" s="15"/>
      <c r="GR432" s="15"/>
      <c r="GS432" s="15"/>
      <c r="GT432" s="15"/>
      <c r="GU432" s="15"/>
      <c r="GV432" s="15"/>
      <c r="GW432" s="15"/>
      <c r="GX432" s="15"/>
      <c r="GY432" s="15"/>
      <c r="GZ432" s="15"/>
      <c r="HA432" s="15"/>
      <c r="HB432" s="15"/>
      <c r="HC432" s="15"/>
      <c r="HD432" s="15"/>
      <c r="HE432" s="15"/>
      <c r="HF432" s="15"/>
      <c r="HG432" s="15"/>
      <c r="HH432" s="15"/>
      <c r="HI432" s="15"/>
      <c r="HJ432" s="15"/>
      <c r="HK432" s="15"/>
      <c r="HL432" s="15"/>
      <c r="HM432" s="15"/>
      <c r="HN432" s="15"/>
      <c r="HO432" s="15"/>
      <c r="HP432" s="15"/>
      <c r="HQ432" s="15"/>
      <c r="HR432" s="15"/>
      <c r="HS432" s="15"/>
      <c r="HT432" s="15"/>
      <c r="HU432" s="15"/>
      <c r="HV432" s="15"/>
      <c r="HW432" s="15"/>
      <c r="HX432" s="15"/>
      <c r="HY432" s="15"/>
      <c r="HZ432" s="15"/>
      <c r="IA432" s="15"/>
      <c r="IB432" s="15"/>
      <c r="IC432" s="15"/>
      <c r="ID432" s="15"/>
      <c r="IE432" s="15"/>
      <c r="IF432" s="15"/>
      <c r="IG432" s="15"/>
      <c r="IH432" s="15"/>
      <c r="II432" s="15"/>
      <c r="IJ432" s="15"/>
      <c r="IK432" s="15"/>
      <c r="IL432" s="15"/>
      <c r="IM432" s="15"/>
      <c r="IN432" s="15"/>
      <c r="IO432" s="15"/>
      <c r="IP432" s="15"/>
      <c r="IQ432" s="15"/>
      <c r="IR432" s="15"/>
      <c r="IS432" s="15"/>
      <c r="IT432" s="15"/>
      <c r="IU432" s="15"/>
      <c r="IV432" s="15"/>
      <c r="IW432" s="15"/>
      <c r="IX432" s="15"/>
    </row>
    <row r="433" s="9" customFormat="1" ht="15.85" spans="1:258">
      <c r="A433" s="13">
        <v>306</v>
      </c>
      <c r="B433" s="19" t="s">
        <v>590</v>
      </c>
      <c r="C433" s="19" t="s">
        <v>70</v>
      </c>
      <c r="D433" s="19"/>
      <c r="E433" s="19"/>
      <c r="F433" s="19"/>
      <c r="G433" s="14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4"/>
      <c r="AC433" s="19"/>
      <c r="AD433" s="19"/>
      <c r="AE433" s="19"/>
      <c r="AF433" s="19"/>
      <c r="AG433" s="19"/>
      <c r="AH433" s="19"/>
      <c r="AI433" s="19"/>
      <c r="AJ433" s="19"/>
      <c r="AK433" s="14">
        <f t="shared" si="121"/>
        <v>0</v>
      </c>
      <c r="AL433" s="14">
        <v>35</v>
      </c>
      <c r="AM433" s="36">
        <f t="shared" si="122"/>
        <v>0</v>
      </c>
      <c r="AN433" s="19">
        <v>562</v>
      </c>
      <c r="AO433" s="36">
        <v>0</v>
      </c>
      <c r="AP433" s="36">
        <v>0</v>
      </c>
      <c r="AQ433" s="41"/>
      <c r="AR433" s="19"/>
      <c r="AS433" s="19"/>
      <c r="AT433" s="18"/>
      <c r="AU433" s="40">
        <f t="shared" si="132"/>
        <v>0</v>
      </c>
      <c r="AV433" s="40">
        <f t="shared" si="123"/>
        <v>562</v>
      </c>
      <c r="AW433" s="40">
        <v>0</v>
      </c>
      <c r="AX433" s="40">
        <f t="shared" si="129"/>
        <v>0</v>
      </c>
      <c r="AY433" s="40">
        <f t="shared" si="125"/>
        <v>0</v>
      </c>
      <c r="AZ433" s="40">
        <v>250</v>
      </c>
      <c r="BA433" s="40">
        <f>AP433</f>
        <v>0</v>
      </c>
      <c r="BB433" s="40">
        <f t="shared" si="126"/>
        <v>0</v>
      </c>
      <c r="BC433" s="19"/>
      <c r="BD433" s="44"/>
      <c r="BE433" s="7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/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/>
      <c r="FK433" s="15"/>
      <c r="FL433" s="15"/>
      <c r="FM433" s="15"/>
      <c r="FN433" s="15"/>
      <c r="FO433" s="15"/>
      <c r="FP433" s="15"/>
      <c r="FQ433" s="15"/>
      <c r="FR433" s="15"/>
      <c r="FS433" s="15"/>
      <c r="FT433" s="15"/>
      <c r="FU433" s="15"/>
      <c r="FV433" s="15"/>
      <c r="FW433" s="15"/>
      <c r="FX433" s="15"/>
      <c r="FY433" s="15"/>
      <c r="FZ433" s="15"/>
      <c r="GA433" s="15"/>
      <c r="GB433" s="15"/>
      <c r="GC433" s="15"/>
      <c r="GD433" s="15"/>
      <c r="GE433" s="15"/>
      <c r="GF433" s="15"/>
      <c r="GG433" s="15"/>
      <c r="GH433" s="15"/>
      <c r="GI433" s="15"/>
      <c r="GJ433" s="15"/>
      <c r="GK433" s="15"/>
      <c r="GL433" s="15"/>
      <c r="GM433" s="15"/>
      <c r="GN433" s="15"/>
      <c r="GO433" s="15"/>
      <c r="GP433" s="15"/>
      <c r="GQ433" s="15"/>
      <c r="GR433" s="15"/>
      <c r="GS433" s="15"/>
      <c r="GT433" s="15"/>
      <c r="GU433" s="15"/>
      <c r="GV433" s="15"/>
      <c r="GW433" s="15"/>
      <c r="GX433" s="15"/>
      <c r="GY433" s="15"/>
      <c r="GZ433" s="15"/>
      <c r="HA433" s="15"/>
      <c r="HB433" s="15"/>
      <c r="HC433" s="15"/>
      <c r="HD433" s="15"/>
      <c r="HE433" s="15"/>
      <c r="HF433" s="15"/>
      <c r="HG433" s="15"/>
      <c r="HH433" s="15"/>
      <c r="HI433" s="15"/>
      <c r="HJ433" s="15"/>
      <c r="HK433" s="15"/>
      <c r="HL433" s="15"/>
      <c r="HM433" s="15"/>
      <c r="HN433" s="15"/>
      <c r="HO433" s="15"/>
      <c r="HP433" s="15"/>
      <c r="HQ433" s="15"/>
      <c r="HR433" s="15"/>
      <c r="HS433" s="15"/>
      <c r="HT433" s="15"/>
      <c r="HU433" s="15"/>
      <c r="HV433" s="15"/>
      <c r="HW433" s="15"/>
      <c r="HX433" s="15"/>
      <c r="HY433" s="15"/>
      <c r="HZ433" s="15"/>
      <c r="IA433" s="15"/>
      <c r="IB433" s="15"/>
      <c r="IC433" s="15"/>
      <c r="ID433" s="15"/>
      <c r="IE433" s="15"/>
      <c r="IF433" s="15"/>
      <c r="IG433" s="15"/>
      <c r="IH433" s="15"/>
      <c r="II433" s="15"/>
      <c r="IJ433" s="15"/>
      <c r="IK433" s="15"/>
      <c r="IL433" s="15"/>
      <c r="IM433" s="15"/>
      <c r="IN433" s="15"/>
      <c r="IO433" s="15"/>
      <c r="IP433" s="15"/>
      <c r="IQ433" s="15"/>
      <c r="IR433" s="15"/>
      <c r="IS433" s="15"/>
      <c r="IT433" s="15"/>
      <c r="IU433" s="15"/>
      <c r="IV433" s="15"/>
      <c r="IW433" s="15"/>
      <c r="IX433" s="15"/>
    </row>
    <row r="434" ht="15.85" spans="1:258">
      <c r="A434" s="13">
        <v>307</v>
      </c>
      <c r="B434" s="19" t="s">
        <v>591</v>
      </c>
      <c r="C434" s="19" t="s">
        <v>70</v>
      </c>
      <c r="D434" s="19"/>
      <c r="E434" s="19"/>
      <c r="F434" s="19">
        <v>3</v>
      </c>
      <c r="G434" s="14">
        <v>2</v>
      </c>
      <c r="H434" s="19">
        <v>3</v>
      </c>
      <c r="I434" s="19">
        <v>3.5</v>
      </c>
      <c r="J434" s="19">
        <v>1.5</v>
      </c>
      <c r="K434" s="19">
        <v>3.5</v>
      </c>
      <c r="L434" s="19">
        <v>3</v>
      </c>
      <c r="M434" s="19">
        <v>1.5</v>
      </c>
      <c r="N434" s="19">
        <v>2</v>
      </c>
      <c r="O434" s="19">
        <v>2.5</v>
      </c>
      <c r="P434" s="19">
        <v>4.5</v>
      </c>
      <c r="Q434" s="19">
        <v>3</v>
      </c>
      <c r="R434" s="19">
        <v>3</v>
      </c>
      <c r="S434" s="19">
        <v>4.5</v>
      </c>
      <c r="T434" s="19">
        <v>4.5</v>
      </c>
      <c r="U434" s="19">
        <v>3.5</v>
      </c>
      <c r="V434" s="19">
        <v>3.5</v>
      </c>
      <c r="W434" s="19">
        <v>3.5</v>
      </c>
      <c r="X434" s="19">
        <v>3</v>
      </c>
      <c r="Y434" s="19">
        <v>4.5</v>
      </c>
      <c r="Z434" s="19">
        <v>2</v>
      </c>
      <c r="AA434" s="19">
        <v>2</v>
      </c>
      <c r="AB434" s="14">
        <v>3</v>
      </c>
      <c r="AC434" s="19">
        <v>4</v>
      </c>
      <c r="AD434" s="19">
        <v>3</v>
      </c>
      <c r="AE434" s="19">
        <v>4</v>
      </c>
      <c r="AF434" s="19">
        <v>2</v>
      </c>
      <c r="AG434" s="19"/>
      <c r="AH434" s="19">
        <v>3.5</v>
      </c>
      <c r="AI434" s="19">
        <v>2.5</v>
      </c>
      <c r="AJ434" s="19"/>
      <c r="AK434" s="14">
        <f t="shared" si="121"/>
        <v>89</v>
      </c>
      <c r="AL434" s="14">
        <v>35</v>
      </c>
      <c r="AM434" s="36">
        <f t="shared" si="122"/>
        <v>3115</v>
      </c>
      <c r="AN434" s="19">
        <v>0</v>
      </c>
      <c r="AO434" s="36">
        <v>100</v>
      </c>
      <c r="AP434" s="36">
        <v>100</v>
      </c>
      <c r="AQ434" s="41"/>
      <c r="AR434" s="19"/>
      <c r="AS434" s="19"/>
      <c r="AT434" s="18">
        <v>1150</v>
      </c>
      <c r="AU434" s="40">
        <f t="shared" si="132"/>
        <v>1439</v>
      </c>
      <c r="AV434" s="40">
        <f t="shared" si="123"/>
        <v>0</v>
      </c>
      <c r="AW434" s="40">
        <v>791.5</v>
      </c>
      <c r="AX434" s="40">
        <f t="shared" si="129"/>
        <v>89</v>
      </c>
      <c r="AY434" s="40">
        <f t="shared" si="125"/>
        <v>880.5</v>
      </c>
      <c r="AZ434" s="40">
        <v>600</v>
      </c>
      <c r="BA434" s="40">
        <v>150</v>
      </c>
      <c r="BB434" s="40">
        <f t="shared" si="126"/>
        <v>1676</v>
      </c>
      <c r="BC434" s="19"/>
      <c r="BD434" s="44"/>
      <c r="BE434" s="7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  <c r="EB434" s="15"/>
      <c r="EC434" s="15"/>
      <c r="ED434" s="15"/>
      <c r="EE434" s="15"/>
      <c r="EF434" s="15"/>
      <c r="EG434" s="15"/>
      <c r="EH434" s="15"/>
      <c r="EI434" s="15"/>
      <c r="EJ434" s="15"/>
      <c r="EK434" s="15"/>
      <c r="EL434" s="15"/>
      <c r="EM434" s="15"/>
      <c r="EN434" s="15"/>
      <c r="EO434" s="15"/>
      <c r="EP434" s="15"/>
      <c r="EQ434" s="15"/>
      <c r="ER434" s="15"/>
      <c r="ES434" s="15"/>
      <c r="ET434" s="15"/>
      <c r="EU434" s="15"/>
      <c r="EV434" s="15"/>
      <c r="EW434" s="15"/>
      <c r="EX434" s="15"/>
      <c r="EY434" s="15"/>
      <c r="EZ434" s="15"/>
      <c r="FA434" s="15"/>
      <c r="FB434" s="15"/>
      <c r="FC434" s="15"/>
      <c r="FD434" s="15"/>
      <c r="FE434" s="15"/>
      <c r="FF434" s="15"/>
      <c r="FG434" s="15"/>
      <c r="FH434" s="15"/>
      <c r="FI434" s="15"/>
      <c r="FJ434" s="15"/>
      <c r="FK434" s="15"/>
      <c r="FL434" s="15"/>
      <c r="FM434" s="15"/>
      <c r="FN434" s="15"/>
      <c r="FO434" s="15"/>
      <c r="FP434" s="15"/>
      <c r="FQ434" s="15"/>
      <c r="FR434" s="15"/>
      <c r="FS434" s="15"/>
      <c r="FT434" s="15"/>
      <c r="FU434" s="15"/>
      <c r="FV434" s="15"/>
      <c r="FW434" s="15"/>
      <c r="FX434" s="15"/>
      <c r="FY434" s="15"/>
      <c r="FZ434" s="15"/>
      <c r="GA434" s="15"/>
      <c r="GB434" s="15"/>
      <c r="GC434" s="15"/>
      <c r="GD434" s="15"/>
      <c r="GE434" s="15"/>
      <c r="GF434" s="15"/>
      <c r="GG434" s="15"/>
      <c r="GH434" s="15"/>
      <c r="GI434" s="15"/>
      <c r="GJ434" s="15"/>
      <c r="GK434" s="15"/>
      <c r="GL434" s="15"/>
      <c r="GM434" s="15"/>
      <c r="GN434" s="15"/>
      <c r="GO434" s="15"/>
      <c r="GP434" s="15"/>
      <c r="GQ434" s="15"/>
      <c r="GR434" s="15"/>
      <c r="GS434" s="15"/>
      <c r="GT434" s="15"/>
      <c r="GU434" s="15"/>
      <c r="GV434" s="15"/>
      <c r="GW434" s="15"/>
      <c r="GX434" s="15"/>
      <c r="GY434" s="15"/>
      <c r="GZ434" s="15"/>
      <c r="HA434" s="15"/>
      <c r="HB434" s="15"/>
      <c r="HC434" s="15"/>
      <c r="HD434" s="15"/>
      <c r="HE434" s="15"/>
      <c r="HF434" s="15"/>
      <c r="HG434" s="15"/>
      <c r="HH434" s="15"/>
      <c r="HI434" s="15"/>
      <c r="HJ434" s="15"/>
      <c r="HK434" s="15"/>
      <c r="HL434" s="15"/>
      <c r="HM434" s="15"/>
      <c r="HN434" s="15"/>
      <c r="HO434" s="15"/>
      <c r="HP434" s="15"/>
      <c r="HQ434" s="15"/>
      <c r="HR434" s="15"/>
      <c r="HS434" s="15"/>
      <c r="HT434" s="15"/>
      <c r="HU434" s="15"/>
      <c r="HV434" s="15"/>
      <c r="HW434" s="15"/>
      <c r="HX434" s="15"/>
      <c r="HY434" s="15"/>
      <c r="HZ434" s="15"/>
      <c r="IA434" s="15"/>
      <c r="IB434" s="15"/>
      <c r="IC434" s="15"/>
      <c r="ID434" s="15"/>
      <c r="IE434" s="15"/>
      <c r="IF434" s="15"/>
      <c r="IG434" s="15"/>
      <c r="IH434" s="15"/>
      <c r="II434" s="15"/>
      <c r="IJ434" s="15"/>
      <c r="IK434" s="15"/>
      <c r="IL434" s="15"/>
      <c r="IM434" s="15"/>
      <c r="IN434" s="15"/>
      <c r="IO434" s="15"/>
      <c r="IP434" s="15"/>
      <c r="IQ434" s="15"/>
      <c r="IR434" s="15"/>
      <c r="IS434" s="15"/>
      <c r="IT434" s="15"/>
      <c r="IU434" s="15"/>
      <c r="IV434" s="15"/>
      <c r="IW434" s="15"/>
      <c r="IX434" s="15"/>
    </row>
    <row r="435" ht="15.85" spans="1:258">
      <c r="A435" s="13">
        <v>308</v>
      </c>
      <c r="B435" s="19" t="s">
        <v>592</v>
      </c>
      <c r="C435" s="19" t="s">
        <v>70</v>
      </c>
      <c r="D435" s="19"/>
      <c r="E435" s="19"/>
      <c r="F435" s="19">
        <v>4.5</v>
      </c>
      <c r="G435" s="14">
        <v>4.5</v>
      </c>
      <c r="H435" s="19">
        <v>3.5</v>
      </c>
      <c r="I435" s="19">
        <v>4.5</v>
      </c>
      <c r="J435" s="19">
        <v>4</v>
      </c>
      <c r="K435" s="19">
        <v>4.5</v>
      </c>
      <c r="L435" s="19">
        <v>4</v>
      </c>
      <c r="M435" s="19">
        <v>4</v>
      </c>
      <c r="N435" s="19">
        <v>4</v>
      </c>
      <c r="O435" s="19">
        <v>4</v>
      </c>
      <c r="P435" s="19">
        <v>4</v>
      </c>
      <c r="Q435" s="19">
        <v>4</v>
      </c>
      <c r="R435" s="19">
        <v>4</v>
      </c>
      <c r="S435" s="19">
        <v>4</v>
      </c>
      <c r="T435" s="19">
        <v>4</v>
      </c>
      <c r="U435" s="19">
        <v>4</v>
      </c>
      <c r="V435" s="19">
        <v>4</v>
      </c>
      <c r="W435" s="19">
        <v>4</v>
      </c>
      <c r="X435" s="19">
        <v>3</v>
      </c>
      <c r="Y435" s="19">
        <v>3</v>
      </c>
      <c r="Z435" s="19">
        <v>3</v>
      </c>
      <c r="AA435" s="19">
        <v>3</v>
      </c>
      <c r="AB435" s="14">
        <v>3</v>
      </c>
      <c r="AC435" s="19">
        <v>3.5</v>
      </c>
      <c r="AD435" s="19">
        <v>3.5</v>
      </c>
      <c r="AE435" s="19">
        <v>3.5</v>
      </c>
      <c r="AF435" s="19">
        <v>3.5</v>
      </c>
      <c r="AG435" s="19">
        <v>3.5</v>
      </c>
      <c r="AH435" s="19">
        <v>4</v>
      </c>
      <c r="AI435" s="19">
        <v>4</v>
      </c>
      <c r="AJ435" s="19"/>
      <c r="AK435" s="14">
        <f t="shared" si="121"/>
        <v>114</v>
      </c>
      <c r="AL435" s="14">
        <v>35</v>
      </c>
      <c r="AM435" s="36">
        <f t="shared" si="122"/>
        <v>3990</v>
      </c>
      <c r="AN435" s="19">
        <v>0</v>
      </c>
      <c r="AO435" s="36">
        <v>0</v>
      </c>
      <c r="AP435" s="36">
        <v>100</v>
      </c>
      <c r="AQ435" s="41"/>
      <c r="AR435" s="19"/>
      <c r="AS435" s="19"/>
      <c r="AT435" s="18">
        <v>2300</v>
      </c>
      <c r="AU435" s="40">
        <f t="shared" si="132"/>
        <v>2514</v>
      </c>
      <c r="AV435" s="40">
        <f t="shared" si="123"/>
        <v>0</v>
      </c>
      <c r="AW435" s="40">
        <v>600</v>
      </c>
      <c r="AX435" s="40">
        <f t="shared" si="129"/>
        <v>114</v>
      </c>
      <c r="AY435" s="40">
        <f t="shared" si="125"/>
        <v>714</v>
      </c>
      <c r="AZ435" s="40">
        <v>1000</v>
      </c>
      <c r="BA435" s="40">
        <f t="shared" ref="BA435:BA459" si="133">AP435</f>
        <v>100</v>
      </c>
      <c r="BB435" s="40">
        <f t="shared" si="126"/>
        <v>1476</v>
      </c>
      <c r="BC435" s="19"/>
      <c r="BD435" s="44"/>
      <c r="BE435" s="7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  <c r="EB435" s="15"/>
      <c r="EC435" s="15"/>
      <c r="ED435" s="15"/>
      <c r="EE435" s="15"/>
      <c r="EF435" s="15"/>
      <c r="EG435" s="15"/>
      <c r="EH435" s="15"/>
      <c r="EI435" s="15"/>
      <c r="EJ435" s="15"/>
      <c r="EK435" s="15"/>
      <c r="EL435" s="15"/>
      <c r="EM435" s="15"/>
      <c r="EN435" s="15"/>
      <c r="EO435" s="15"/>
      <c r="EP435" s="15"/>
      <c r="EQ435" s="15"/>
      <c r="ER435" s="15"/>
      <c r="ES435" s="15"/>
      <c r="ET435" s="15"/>
      <c r="EU435" s="15"/>
      <c r="EV435" s="15"/>
      <c r="EW435" s="15"/>
      <c r="EX435" s="15"/>
      <c r="EY435" s="15"/>
      <c r="EZ435" s="15"/>
      <c r="FA435" s="15"/>
      <c r="FB435" s="15"/>
      <c r="FC435" s="15"/>
      <c r="FD435" s="15"/>
      <c r="FE435" s="15"/>
      <c r="FF435" s="15"/>
      <c r="FG435" s="15"/>
      <c r="FH435" s="15"/>
      <c r="FI435" s="15"/>
      <c r="FJ435" s="15"/>
      <c r="FK435" s="15"/>
      <c r="FL435" s="15"/>
      <c r="FM435" s="15"/>
      <c r="FN435" s="15"/>
      <c r="FO435" s="15"/>
      <c r="FP435" s="15"/>
      <c r="FQ435" s="15"/>
      <c r="FR435" s="15"/>
      <c r="FS435" s="15"/>
      <c r="FT435" s="15"/>
      <c r="FU435" s="15"/>
      <c r="FV435" s="15"/>
      <c r="FW435" s="15"/>
      <c r="FX435" s="15"/>
      <c r="FY435" s="15"/>
      <c r="FZ435" s="15"/>
      <c r="GA435" s="15"/>
      <c r="GB435" s="15"/>
      <c r="GC435" s="15"/>
      <c r="GD435" s="15"/>
      <c r="GE435" s="15"/>
      <c r="GF435" s="15"/>
      <c r="GG435" s="15"/>
      <c r="GH435" s="15"/>
      <c r="GI435" s="15"/>
      <c r="GJ435" s="15"/>
      <c r="GK435" s="15"/>
      <c r="GL435" s="15"/>
      <c r="GM435" s="15"/>
      <c r="GN435" s="15"/>
      <c r="GO435" s="15"/>
      <c r="GP435" s="15"/>
      <c r="GQ435" s="15"/>
      <c r="GR435" s="15"/>
      <c r="GS435" s="15"/>
      <c r="GT435" s="15"/>
      <c r="GU435" s="15"/>
      <c r="GV435" s="15"/>
      <c r="GW435" s="15"/>
      <c r="GX435" s="15"/>
      <c r="GY435" s="15"/>
      <c r="GZ435" s="15"/>
      <c r="HA435" s="15"/>
      <c r="HB435" s="15"/>
      <c r="HC435" s="15"/>
      <c r="HD435" s="15"/>
      <c r="HE435" s="15"/>
      <c r="HF435" s="15"/>
      <c r="HG435" s="15"/>
      <c r="HH435" s="15"/>
      <c r="HI435" s="15"/>
      <c r="HJ435" s="15"/>
      <c r="HK435" s="15"/>
      <c r="HL435" s="15"/>
      <c r="HM435" s="15"/>
      <c r="HN435" s="15"/>
      <c r="HO435" s="15"/>
      <c r="HP435" s="15"/>
      <c r="HQ435" s="15"/>
      <c r="HR435" s="15"/>
      <c r="HS435" s="15"/>
      <c r="HT435" s="15"/>
      <c r="HU435" s="15"/>
      <c r="HV435" s="15"/>
      <c r="HW435" s="15"/>
      <c r="HX435" s="15"/>
      <c r="HY435" s="15"/>
      <c r="HZ435" s="15"/>
      <c r="IA435" s="15"/>
      <c r="IB435" s="15"/>
      <c r="IC435" s="15"/>
      <c r="ID435" s="15"/>
      <c r="IE435" s="15"/>
      <c r="IF435" s="15"/>
      <c r="IG435" s="15"/>
      <c r="IH435" s="15"/>
      <c r="II435" s="15"/>
      <c r="IJ435" s="15"/>
      <c r="IK435" s="15"/>
      <c r="IL435" s="15"/>
      <c r="IM435" s="15"/>
      <c r="IN435" s="15"/>
      <c r="IO435" s="15"/>
      <c r="IP435" s="15"/>
      <c r="IQ435" s="15"/>
      <c r="IR435" s="15"/>
      <c r="IS435" s="15"/>
      <c r="IT435" s="15"/>
      <c r="IU435" s="15"/>
      <c r="IV435" s="15"/>
      <c r="IW435" s="15"/>
      <c r="IX435" s="15"/>
    </row>
    <row r="436" s="9" customFormat="1" ht="15.85" spans="1:258">
      <c r="A436" s="13">
        <v>309</v>
      </c>
      <c r="B436" s="19" t="s">
        <v>593</v>
      </c>
      <c r="C436" s="19" t="s">
        <v>70</v>
      </c>
      <c r="D436" s="19"/>
      <c r="E436" s="19"/>
      <c r="F436" s="19"/>
      <c r="G436" s="14">
        <v>2.5</v>
      </c>
      <c r="H436" s="19">
        <v>3</v>
      </c>
      <c r="I436" s="19">
        <v>3</v>
      </c>
      <c r="J436" s="19">
        <v>3</v>
      </c>
      <c r="K436" s="19">
        <v>3</v>
      </c>
      <c r="L436" s="19">
        <v>3</v>
      </c>
      <c r="M436" s="19">
        <v>3</v>
      </c>
      <c r="N436" s="19">
        <v>3</v>
      </c>
      <c r="O436" s="19">
        <v>2.5</v>
      </c>
      <c r="P436" s="19">
        <v>3</v>
      </c>
      <c r="Q436" s="19">
        <v>3</v>
      </c>
      <c r="R436" s="19">
        <v>3</v>
      </c>
      <c r="S436" s="19">
        <v>2</v>
      </c>
      <c r="T436" s="19">
        <v>2</v>
      </c>
      <c r="U436" s="19">
        <v>3</v>
      </c>
      <c r="V436" s="19">
        <v>3</v>
      </c>
      <c r="W436" s="19">
        <v>3</v>
      </c>
      <c r="X436" s="19">
        <v>3</v>
      </c>
      <c r="Y436" s="19">
        <v>2</v>
      </c>
      <c r="Z436" s="19">
        <v>3</v>
      </c>
      <c r="AA436" s="19">
        <v>2</v>
      </c>
      <c r="AB436" s="14">
        <v>3</v>
      </c>
      <c r="AC436" s="19">
        <v>3</v>
      </c>
      <c r="AD436" s="19">
        <v>2</v>
      </c>
      <c r="AE436" s="19">
        <v>2.5</v>
      </c>
      <c r="AF436" s="19">
        <v>2</v>
      </c>
      <c r="AG436" s="19">
        <v>2.5</v>
      </c>
      <c r="AH436" s="19"/>
      <c r="AI436" s="19">
        <v>2.5</v>
      </c>
      <c r="AJ436" s="19"/>
      <c r="AK436" s="14">
        <f t="shared" si="121"/>
        <v>75.5</v>
      </c>
      <c r="AL436" s="14">
        <v>35</v>
      </c>
      <c r="AM436" s="36">
        <f t="shared" si="122"/>
        <v>2642.5</v>
      </c>
      <c r="AN436" s="19">
        <v>0</v>
      </c>
      <c r="AO436" s="36">
        <v>100</v>
      </c>
      <c r="AP436" s="36">
        <v>100</v>
      </c>
      <c r="AQ436" s="41"/>
      <c r="AR436" s="19"/>
      <c r="AS436" s="19"/>
      <c r="AT436" s="18"/>
      <c r="AU436" s="40">
        <f t="shared" si="132"/>
        <v>275.5</v>
      </c>
      <c r="AV436" s="40">
        <f t="shared" si="123"/>
        <v>0</v>
      </c>
      <c r="AW436" s="40">
        <v>0</v>
      </c>
      <c r="AX436" s="40">
        <f t="shared" si="129"/>
        <v>75.5</v>
      </c>
      <c r="AY436" s="40">
        <f t="shared" si="125"/>
        <v>75.5</v>
      </c>
      <c r="AZ436" s="40">
        <v>300</v>
      </c>
      <c r="BA436" s="40">
        <f t="shared" si="133"/>
        <v>100</v>
      </c>
      <c r="BB436" s="40">
        <f t="shared" si="126"/>
        <v>2367</v>
      </c>
      <c r="BC436" s="19"/>
      <c r="BD436" s="44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</row>
    <row r="437" s="9" customFormat="1" ht="15.85" spans="1:258">
      <c r="A437" s="13">
        <v>310</v>
      </c>
      <c r="B437" s="19" t="s">
        <v>594</v>
      </c>
      <c r="C437" s="19" t="s">
        <v>70</v>
      </c>
      <c r="D437" s="19"/>
      <c r="E437" s="19"/>
      <c r="F437" s="19">
        <v>3</v>
      </c>
      <c r="G437" s="14">
        <v>2</v>
      </c>
      <c r="H437" s="19">
        <v>3</v>
      </c>
      <c r="I437" s="19">
        <v>3</v>
      </c>
      <c r="J437" s="19">
        <v>2</v>
      </c>
      <c r="K437" s="19">
        <v>2.5</v>
      </c>
      <c r="L437" s="19">
        <v>3.5</v>
      </c>
      <c r="M437" s="19">
        <v>4</v>
      </c>
      <c r="N437" s="19">
        <v>3.5</v>
      </c>
      <c r="O437" s="19">
        <v>3</v>
      </c>
      <c r="P437" s="19">
        <v>3</v>
      </c>
      <c r="Q437" s="19">
        <v>3</v>
      </c>
      <c r="R437" s="19">
        <v>3.5</v>
      </c>
      <c r="S437" s="19">
        <v>3</v>
      </c>
      <c r="T437" s="19">
        <v>3</v>
      </c>
      <c r="U437" s="19">
        <v>3</v>
      </c>
      <c r="V437" s="19">
        <v>3</v>
      </c>
      <c r="W437" s="19">
        <v>2.5</v>
      </c>
      <c r="X437" s="19">
        <v>2.5</v>
      </c>
      <c r="Y437" s="19">
        <v>2.5</v>
      </c>
      <c r="Z437" s="19">
        <v>2</v>
      </c>
      <c r="AA437" s="19"/>
      <c r="AB437" s="14"/>
      <c r="AC437" s="19"/>
      <c r="AD437" s="19"/>
      <c r="AE437" s="19"/>
      <c r="AF437" s="19"/>
      <c r="AG437" s="19"/>
      <c r="AH437" s="19"/>
      <c r="AI437" s="19"/>
      <c r="AJ437" s="19"/>
      <c r="AK437" s="14">
        <f t="shared" si="121"/>
        <v>60.5</v>
      </c>
      <c r="AL437" s="14">
        <v>35</v>
      </c>
      <c r="AM437" s="36">
        <f t="shared" si="122"/>
        <v>2117.5</v>
      </c>
      <c r="AN437" s="19">
        <v>0</v>
      </c>
      <c r="AO437" s="36">
        <v>0</v>
      </c>
      <c r="AP437" s="36">
        <v>100</v>
      </c>
      <c r="AQ437" s="41"/>
      <c r="AR437" s="19"/>
      <c r="AS437" s="19"/>
      <c r="AT437" s="18"/>
      <c r="AU437" s="40">
        <f t="shared" si="132"/>
        <v>160.5</v>
      </c>
      <c r="AV437" s="40">
        <f t="shared" si="123"/>
        <v>0</v>
      </c>
      <c r="AW437" s="40">
        <v>529.5</v>
      </c>
      <c r="AX437" s="40">
        <f t="shared" si="129"/>
        <v>60.5</v>
      </c>
      <c r="AY437" s="40">
        <f t="shared" si="125"/>
        <v>590</v>
      </c>
      <c r="AZ437" s="40">
        <v>1000</v>
      </c>
      <c r="BA437" s="40">
        <f t="shared" si="133"/>
        <v>100</v>
      </c>
      <c r="BB437" s="40">
        <f t="shared" si="126"/>
        <v>1957</v>
      </c>
      <c r="BC437" s="19"/>
      <c r="BD437" s="44"/>
      <c r="BE437" s="7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  <c r="EC437" s="15"/>
      <c r="ED437" s="15"/>
      <c r="EE437" s="15"/>
      <c r="EF437" s="15"/>
      <c r="EG437" s="15"/>
      <c r="EH437" s="15"/>
      <c r="EI437" s="15"/>
      <c r="EJ437" s="15"/>
      <c r="EK437" s="15"/>
      <c r="EL437" s="15"/>
      <c r="EM437" s="15"/>
      <c r="EN437" s="15"/>
      <c r="EO437" s="15"/>
      <c r="EP437" s="15"/>
      <c r="EQ437" s="15"/>
      <c r="ER437" s="15"/>
      <c r="ES437" s="15"/>
      <c r="ET437" s="15"/>
      <c r="EU437" s="15"/>
      <c r="EV437" s="15"/>
      <c r="EW437" s="15"/>
      <c r="EX437" s="15"/>
      <c r="EY437" s="15"/>
      <c r="EZ437" s="15"/>
      <c r="FA437" s="15"/>
      <c r="FB437" s="15"/>
      <c r="FC437" s="15"/>
      <c r="FD437" s="15"/>
      <c r="FE437" s="15"/>
      <c r="FF437" s="15"/>
      <c r="FG437" s="15"/>
      <c r="FH437" s="15"/>
      <c r="FI437" s="15"/>
      <c r="FJ437" s="15"/>
      <c r="FK437" s="15"/>
      <c r="FL437" s="15"/>
      <c r="FM437" s="15"/>
      <c r="FN437" s="15"/>
      <c r="FO437" s="15"/>
      <c r="FP437" s="15"/>
      <c r="FQ437" s="15"/>
      <c r="FR437" s="15"/>
      <c r="FS437" s="15"/>
      <c r="FT437" s="15"/>
      <c r="FU437" s="15"/>
      <c r="FV437" s="15"/>
      <c r="FW437" s="15"/>
      <c r="FX437" s="15"/>
      <c r="FY437" s="15"/>
      <c r="FZ437" s="15"/>
      <c r="GA437" s="15"/>
      <c r="GB437" s="15"/>
      <c r="GC437" s="15"/>
      <c r="GD437" s="15"/>
      <c r="GE437" s="15"/>
      <c r="GF437" s="15"/>
      <c r="GG437" s="15"/>
      <c r="GH437" s="15"/>
      <c r="GI437" s="15"/>
      <c r="GJ437" s="15"/>
      <c r="GK437" s="15"/>
      <c r="GL437" s="15"/>
      <c r="GM437" s="15"/>
      <c r="GN437" s="15"/>
      <c r="GO437" s="15"/>
      <c r="GP437" s="15"/>
      <c r="GQ437" s="15"/>
      <c r="GR437" s="15"/>
      <c r="GS437" s="15"/>
      <c r="GT437" s="15"/>
      <c r="GU437" s="15"/>
      <c r="GV437" s="15"/>
      <c r="GW437" s="15"/>
      <c r="GX437" s="15"/>
      <c r="GY437" s="15"/>
      <c r="GZ437" s="15"/>
      <c r="HA437" s="15"/>
      <c r="HB437" s="15"/>
      <c r="HC437" s="15"/>
      <c r="HD437" s="15"/>
      <c r="HE437" s="15"/>
      <c r="HF437" s="15"/>
      <c r="HG437" s="15"/>
      <c r="HH437" s="15"/>
      <c r="HI437" s="15"/>
      <c r="HJ437" s="15"/>
      <c r="HK437" s="15"/>
      <c r="HL437" s="15"/>
      <c r="HM437" s="15"/>
      <c r="HN437" s="15"/>
      <c r="HO437" s="15"/>
      <c r="HP437" s="15"/>
      <c r="HQ437" s="15"/>
      <c r="HR437" s="15"/>
      <c r="HS437" s="15"/>
      <c r="HT437" s="15"/>
      <c r="HU437" s="15"/>
      <c r="HV437" s="15"/>
      <c r="HW437" s="15"/>
      <c r="HX437" s="15"/>
      <c r="HY437" s="15"/>
      <c r="HZ437" s="15"/>
      <c r="IA437" s="15"/>
      <c r="IB437" s="15"/>
      <c r="IC437" s="15"/>
      <c r="ID437" s="15"/>
      <c r="IE437" s="15"/>
      <c r="IF437" s="15"/>
      <c r="IG437" s="15"/>
      <c r="IH437" s="15"/>
      <c r="II437" s="15"/>
      <c r="IJ437" s="15"/>
      <c r="IK437" s="15"/>
      <c r="IL437" s="15"/>
      <c r="IM437" s="15"/>
      <c r="IN437" s="15"/>
      <c r="IO437" s="15"/>
      <c r="IP437" s="15"/>
      <c r="IQ437" s="15"/>
      <c r="IR437" s="15"/>
      <c r="IS437" s="15"/>
      <c r="IT437" s="15"/>
      <c r="IU437" s="15"/>
      <c r="IV437" s="15"/>
      <c r="IW437" s="15"/>
      <c r="IX437" s="15"/>
    </row>
    <row r="438" ht="15.85" spans="1:258">
      <c r="A438" s="13">
        <v>311</v>
      </c>
      <c r="B438" s="19" t="s">
        <v>595</v>
      </c>
      <c r="C438" s="19" t="s">
        <v>70</v>
      </c>
      <c r="D438" s="19"/>
      <c r="E438" s="19"/>
      <c r="F438" s="19">
        <v>3.5</v>
      </c>
      <c r="G438" s="14">
        <v>4</v>
      </c>
      <c r="H438" s="19">
        <v>3</v>
      </c>
      <c r="I438" s="19">
        <v>4</v>
      </c>
      <c r="J438" s="19">
        <v>2</v>
      </c>
      <c r="K438" s="19">
        <v>4</v>
      </c>
      <c r="L438" s="19">
        <v>5</v>
      </c>
      <c r="M438" s="19">
        <v>4</v>
      </c>
      <c r="N438" s="19">
        <v>4</v>
      </c>
      <c r="O438" s="19"/>
      <c r="P438" s="19">
        <v>4</v>
      </c>
      <c r="Q438" s="19">
        <v>4</v>
      </c>
      <c r="R438" s="19">
        <v>3</v>
      </c>
      <c r="S438" s="19">
        <v>2</v>
      </c>
      <c r="T438" s="19">
        <v>3</v>
      </c>
      <c r="U438" s="19">
        <v>3</v>
      </c>
      <c r="V438" s="19">
        <v>3</v>
      </c>
      <c r="W438" s="19">
        <v>1</v>
      </c>
      <c r="X438" s="19">
        <v>2.5</v>
      </c>
      <c r="Y438" s="19">
        <v>3</v>
      </c>
      <c r="Z438" s="19">
        <v>3</v>
      </c>
      <c r="AA438" s="19">
        <v>3</v>
      </c>
      <c r="AB438" s="14">
        <v>2</v>
      </c>
      <c r="AC438" s="19">
        <v>2.5</v>
      </c>
      <c r="AD438" s="19">
        <v>3</v>
      </c>
      <c r="AE438" s="19">
        <v>3</v>
      </c>
      <c r="AF438" s="19">
        <v>3</v>
      </c>
      <c r="AG438" s="19">
        <v>2</v>
      </c>
      <c r="AH438" s="19">
        <v>2</v>
      </c>
      <c r="AI438" s="19">
        <v>2.5</v>
      </c>
      <c r="AJ438" s="19"/>
      <c r="AK438" s="14">
        <f t="shared" si="121"/>
        <v>88</v>
      </c>
      <c r="AL438" s="14">
        <v>35</v>
      </c>
      <c r="AM438" s="36">
        <f t="shared" si="122"/>
        <v>3080</v>
      </c>
      <c r="AN438" s="19">
        <v>0</v>
      </c>
      <c r="AO438" s="36">
        <v>100</v>
      </c>
      <c r="AP438" s="36">
        <v>100</v>
      </c>
      <c r="AQ438" s="41"/>
      <c r="AR438" s="19"/>
      <c r="AS438" s="19"/>
      <c r="AT438" s="18"/>
      <c r="AU438" s="40">
        <f t="shared" si="132"/>
        <v>288</v>
      </c>
      <c r="AV438" s="40">
        <f t="shared" si="123"/>
        <v>0</v>
      </c>
      <c r="AW438" s="40">
        <v>0</v>
      </c>
      <c r="AX438" s="40">
        <f t="shared" si="129"/>
        <v>88</v>
      </c>
      <c r="AY438" s="40">
        <f t="shared" si="125"/>
        <v>88</v>
      </c>
      <c r="AZ438" s="40">
        <v>500</v>
      </c>
      <c r="BA438" s="40">
        <f t="shared" si="133"/>
        <v>100</v>
      </c>
      <c r="BB438" s="40">
        <f t="shared" si="126"/>
        <v>2792</v>
      </c>
      <c r="BC438" s="19"/>
      <c r="BD438" s="44"/>
      <c r="BE438" s="7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/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/>
      <c r="FK438" s="15"/>
      <c r="FL438" s="15"/>
      <c r="FM438" s="15"/>
      <c r="FN438" s="15"/>
      <c r="FO438" s="15"/>
      <c r="FP438" s="15"/>
      <c r="FQ438" s="15"/>
      <c r="FR438" s="15"/>
      <c r="FS438" s="15"/>
      <c r="FT438" s="15"/>
      <c r="FU438" s="15"/>
      <c r="FV438" s="15"/>
      <c r="FW438" s="15"/>
      <c r="FX438" s="15"/>
      <c r="FY438" s="15"/>
      <c r="FZ438" s="15"/>
      <c r="GA438" s="15"/>
      <c r="GB438" s="15"/>
      <c r="GC438" s="15"/>
      <c r="GD438" s="15"/>
      <c r="GE438" s="15"/>
      <c r="GF438" s="15"/>
      <c r="GG438" s="15"/>
      <c r="GH438" s="15"/>
      <c r="GI438" s="15"/>
      <c r="GJ438" s="15"/>
      <c r="GK438" s="15"/>
      <c r="GL438" s="15"/>
      <c r="GM438" s="15"/>
      <c r="GN438" s="15"/>
      <c r="GO438" s="15"/>
      <c r="GP438" s="15"/>
      <c r="GQ438" s="15"/>
      <c r="GR438" s="15"/>
      <c r="GS438" s="15"/>
      <c r="GT438" s="15"/>
      <c r="GU438" s="15"/>
      <c r="GV438" s="15"/>
      <c r="GW438" s="15"/>
      <c r="GX438" s="15"/>
      <c r="GY438" s="15"/>
      <c r="GZ438" s="15"/>
      <c r="HA438" s="15"/>
      <c r="HB438" s="15"/>
      <c r="HC438" s="15"/>
      <c r="HD438" s="15"/>
      <c r="HE438" s="15"/>
      <c r="HF438" s="15"/>
      <c r="HG438" s="15"/>
      <c r="HH438" s="15"/>
      <c r="HI438" s="15"/>
      <c r="HJ438" s="15"/>
      <c r="HK438" s="15"/>
      <c r="HL438" s="15"/>
      <c r="HM438" s="15"/>
      <c r="HN438" s="15"/>
      <c r="HO438" s="15"/>
      <c r="HP438" s="15"/>
      <c r="HQ438" s="15"/>
      <c r="HR438" s="15"/>
      <c r="HS438" s="15"/>
      <c r="HT438" s="15"/>
      <c r="HU438" s="15"/>
      <c r="HV438" s="15"/>
      <c r="HW438" s="15"/>
      <c r="HX438" s="15"/>
      <c r="HY438" s="15"/>
      <c r="HZ438" s="15"/>
      <c r="IA438" s="15"/>
      <c r="IB438" s="15"/>
      <c r="IC438" s="15"/>
      <c r="ID438" s="15"/>
      <c r="IE438" s="15"/>
      <c r="IF438" s="15"/>
      <c r="IG438" s="15"/>
      <c r="IH438" s="15"/>
      <c r="II438" s="15"/>
      <c r="IJ438" s="15"/>
      <c r="IK438" s="15"/>
      <c r="IL438" s="15"/>
      <c r="IM438" s="15"/>
      <c r="IN438" s="15"/>
      <c r="IO438" s="15"/>
      <c r="IP438" s="15"/>
      <c r="IQ438" s="15"/>
      <c r="IR438" s="15"/>
      <c r="IS438" s="15"/>
      <c r="IT438" s="15"/>
      <c r="IU438" s="15"/>
      <c r="IV438" s="15"/>
      <c r="IW438" s="15"/>
      <c r="IX438" s="15"/>
    </row>
    <row r="439" ht="15.85" spans="1:258">
      <c r="A439" s="13">
        <v>312</v>
      </c>
      <c r="B439" s="19" t="s">
        <v>596</v>
      </c>
      <c r="C439" s="19" t="s">
        <v>70</v>
      </c>
      <c r="D439" s="19"/>
      <c r="E439" s="19"/>
      <c r="F439" s="19"/>
      <c r="G439" s="14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4"/>
      <c r="AC439" s="19"/>
      <c r="AD439" s="19"/>
      <c r="AE439" s="19"/>
      <c r="AF439" s="19"/>
      <c r="AG439" s="19"/>
      <c r="AH439" s="19"/>
      <c r="AI439" s="19"/>
      <c r="AJ439" s="19"/>
      <c r="AK439" s="14">
        <f t="shared" si="121"/>
        <v>0</v>
      </c>
      <c r="AL439" s="14">
        <v>35</v>
      </c>
      <c r="AM439" s="36">
        <f t="shared" si="122"/>
        <v>0</v>
      </c>
      <c r="AN439" s="19">
        <v>850</v>
      </c>
      <c r="AO439" s="36">
        <v>0</v>
      </c>
      <c r="AP439" s="36">
        <v>0</v>
      </c>
      <c r="AQ439" s="41"/>
      <c r="AR439" s="19"/>
      <c r="AS439" s="19"/>
      <c r="AT439" s="18"/>
      <c r="AU439" s="40">
        <f t="shared" si="132"/>
        <v>0</v>
      </c>
      <c r="AV439" s="40">
        <f t="shared" si="123"/>
        <v>850</v>
      </c>
      <c r="AW439" s="40">
        <v>0</v>
      </c>
      <c r="AX439" s="40">
        <f t="shared" si="129"/>
        <v>0</v>
      </c>
      <c r="AY439" s="40">
        <f t="shared" si="125"/>
        <v>0</v>
      </c>
      <c r="AZ439" s="40">
        <v>300</v>
      </c>
      <c r="BA439" s="40">
        <f t="shared" si="133"/>
        <v>0</v>
      </c>
      <c r="BB439" s="40">
        <f t="shared" si="126"/>
        <v>0</v>
      </c>
      <c r="BC439" s="19"/>
      <c r="BD439" s="44"/>
      <c r="BE439" s="7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  <c r="EB439" s="15"/>
      <c r="EC439" s="15"/>
      <c r="ED439" s="15"/>
      <c r="EE439" s="15"/>
      <c r="EF439" s="15"/>
      <c r="EG439" s="15"/>
      <c r="EH439" s="15"/>
      <c r="EI439" s="15"/>
      <c r="EJ439" s="15"/>
      <c r="EK439" s="15"/>
      <c r="EL439" s="15"/>
      <c r="EM439" s="15"/>
      <c r="EN439" s="15"/>
      <c r="EO439" s="15"/>
      <c r="EP439" s="15"/>
      <c r="EQ439" s="15"/>
      <c r="ER439" s="15"/>
      <c r="ES439" s="15"/>
      <c r="ET439" s="15"/>
      <c r="EU439" s="15"/>
      <c r="EV439" s="15"/>
      <c r="EW439" s="15"/>
      <c r="EX439" s="15"/>
      <c r="EY439" s="15"/>
      <c r="EZ439" s="15"/>
      <c r="FA439" s="15"/>
      <c r="FB439" s="15"/>
      <c r="FC439" s="15"/>
      <c r="FD439" s="15"/>
      <c r="FE439" s="15"/>
      <c r="FF439" s="15"/>
      <c r="FG439" s="15"/>
      <c r="FH439" s="15"/>
      <c r="FI439" s="15"/>
      <c r="FJ439" s="15"/>
      <c r="FK439" s="15"/>
      <c r="FL439" s="15"/>
      <c r="FM439" s="15"/>
      <c r="FN439" s="15"/>
      <c r="FO439" s="15"/>
      <c r="FP439" s="15"/>
      <c r="FQ439" s="15"/>
      <c r="FR439" s="15"/>
      <c r="FS439" s="15"/>
      <c r="FT439" s="15"/>
      <c r="FU439" s="15"/>
      <c r="FV439" s="15"/>
      <c r="FW439" s="15"/>
      <c r="FX439" s="15"/>
      <c r="FY439" s="15"/>
      <c r="FZ439" s="15"/>
      <c r="GA439" s="15"/>
      <c r="GB439" s="15"/>
      <c r="GC439" s="15"/>
      <c r="GD439" s="15"/>
      <c r="GE439" s="15"/>
      <c r="GF439" s="15"/>
      <c r="GG439" s="15"/>
      <c r="GH439" s="15"/>
      <c r="GI439" s="15"/>
      <c r="GJ439" s="15"/>
      <c r="GK439" s="15"/>
      <c r="GL439" s="15"/>
      <c r="GM439" s="15"/>
      <c r="GN439" s="15"/>
      <c r="GO439" s="15"/>
      <c r="GP439" s="15"/>
      <c r="GQ439" s="15"/>
      <c r="GR439" s="15"/>
      <c r="GS439" s="15"/>
      <c r="GT439" s="15"/>
      <c r="GU439" s="15"/>
      <c r="GV439" s="15"/>
      <c r="GW439" s="15"/>
      <c r="GX439" s="15"/>
      <c r="GY439" s="15"/>
      <c r="GZ439" s="15"/>
      <c r="HA439" s="15"/>
      <c r="HB439" s="15"/>
      <c r="HC439" s="15"/>
      <c r="HD439" s="15"/>
      <c r="HE439" s="15"/>
      <c r="HF439" s="15"/>
      <c r="HG439" s="15"/>
      <c r="HH439" s="15"/>
      <c r="HI439" s="15"/>
      <c r="HJ439" s="15"/>
      <c r="HK439" s="15"/>
      <c r="HL439" s="15"/>
      <c r="HM439" s="15"/>
      <c r="HN439" s="15"/>
      <c r="HO439" s="15"/>
      <c r="HP439" s="15"/>
      <c r="HQ439" s="15"/>
      <c r="HR439" s="15"/>
      <c r="HS439" s="15"/>
      <c r="HT439" s="15"/>
      <c r="HU439" s="15"/>
      <c r="HV439" s="15"/>
      <c r="HW439" s="15"/>
      <c r="HX439" s="15"/>
      <c r="HY439" s="15"/>
      <c r="HZ439" s="15"/>
      <c r="IA439" s="15"/>
      <c r="IB439" s="15"/>
      <c r="IC439" s="15"/>
      <c r="ID439" s="15"/>
      <c r="IE439" s="15"/>
      <c r="IF439" s="15"/>
      <c r="IG439" s="15"/>
      <c r="IH439" s="15"/>
      <c r="II439" s="15"/>
      <c r="IJ439" s="15"/>
      <c r="IK439" s="15"/>
      <c r="IL439" s="15"/>
      <c r="IM439" s="15"/>
      <c r="IN439" s="15"/>
      <c r="IO439" s="15"/>
      <c r="IP439" s="15"/>
      <c r="IQ439" s="15"/>
      <c r="IR439" s="15"/>
      <c r="IS439" s="15"/>
      <c r="IT439" s="15"/>
      <c r="IU439" s="15"/>
      <c r="IV439" s="15"/>
      <c r="IW439" s="15"/>
      <c r="IX439" s="15"/>
    </row>
    <row r="440" ht="15.85" spans="1:258">
      <c r="A440" s="13">
        <v>313</v>
      </c>
      <c r="B440" s="19" t="s">
        <v>597</v>
      </c>
      <c r="C440" s="19" t="s">
        <v>70</v>
      </c>
      <c r="D440" s="19"/>
      <c r="E440" s="19"/>
      <c r="F440" s="19"/>
      <c r="G440" s="14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4"/>
      <c r="AC440" s="19"/>
      <c r="AD440" s="19"/>
      <c r="AE440" s="19"/>
      <c r="AF440" s="19"/>
      <c r="AG440" s="19"/>
      <c r="AH440" s="19"/>
      <c r="AI440" s="19"/>
      <c r="AJ440" s="19"/>
      <c r="AK440" s="14">
        <f t="shared" si="121"/>
        <v>0</v>
      </c>
      <c r="AL440" s="14">
        <v>35</v>
      </c>
      <c r="AM440" s="36">
        <f t="shared" si="122"/>
        <v>0</v>
      </c>
      <c r="AN440" s="19">
        <v>0</v>
      </c>
      <c r="AO440" s="36">
        <v>0</v>
      </c>
      <c r="AP440" s="36">
        <v>0</v>
      </c>
      <c r="AQ440" s="41"/>
      <c r="AR440" s="19"/>
      <c r="AS440" s="19"/>
      <c r="AT440" s="18"/>
      <c r="AU440" s="40">
        <f t="shared" si="132"/>
        <v>0</v>
      </c>
      <c r="AV440" s="40">
        <f t="shared" si="123"/>
        <v>0</v>
      </c>
      <c r="AW440" s="40">
        <v>347.5</v>
      </c>
      <c r="AX440" s="40">
        <f t="shared" si="129"/>
        <v>0</v>
      </c>
      <c r="AY440" s="40">
        <f t="shared" si="125"/>
        <v>347.5</v>
      </c>
      <c r="AZ440" s="40">
        <f>AO440</f>
        <v>0</v>
      </c>
      <c r="BA440" s="40">
        <f t="shared" si="133"/>
        <v>0</v>
      </c>
      <c r="BB440" s="40">
        <f t="shared" si="126"/>
        <v>0</v>
      </c>
      <c r="BC440" s="19"/>
      <c r="BD440" s="44"/>
      <c r="BE440" s="7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  <c r="EC440" s="15"/>
      <c r="ED440" s="15"/>
      <c r="EE440" s="15"/>
      <c r="EF440" s="15"/>
      <c r="EG440" s="15"/>
      <c r="EH440" s="15"/>
      <c r="EI440" s="15"/>
      <c r="EJ440" s="15"/>
      <c r="EK440" s="15"/>
      <c r="EL440" s="15"/>
      <c r="EM440" s="15"/>
      <c r="EN440" s="15"/>
      <c r="EO440" s="15"/>
      <c r="EP440" s="15"/>
      <c r="EQ440" s="15"/>
      <c r="ER440" s="15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/>
      <c r="FK440" s="15"/>
      <c r="FL440" s="15"/>
      <c r="FM440" s="15"/>
      <c r="FN440" s="15"/>
      <c r="FO440" s="15"/>
      <c r="FP440" s="15"/>
      <c r="FQ440" s="15"/>
      <c r="FR440" s="15"/>
      <c r="FS440" s="15"/>
      <c r="FT440" s="15"/>
      <c r="FU440" s="15"/>
      <c r="FV440" s="15"/>
      <c r="FW440" s="15"/>
      <c r="FX440" s="15"/>
      <c r="FY440" s="15"/>
      <c r="FZ440" s="15"/>
      <c r="GA440" s="15"/>
      <c r="GB440" s="15"/>
      <c r="GC440" s="15"/>
      <c r="GD440" s="15"/>
      <c r="GE440" s="15"/>
      <c r="GF440" s="15"/>
      <c r="GG440" s="15"/>
      <c r="GH440" s="15"/>
      <c r="GI440" s="15"/>
      <c r="GJ440" s="15"/>
      <c r="GK440" s="15"/>
      <c r="GL440" s="15"/>
      <c r="GM440" s="15"/>
      <c r="GN440" s="15"/>
      <c r="GO440" s="15"/>
      <c r="GP440" s="15"/>
      <c r="GQ440" s="15"/>
      <c r="GR440" s="15"/>
      <c r="GS440" s="15"/>
      <c r="GT440" s="15"/>
      <c r="GU440" s="15"/>
      <c r="GV440" s="15"/>
      <c r="GW440" s="15"/>
      <c r="GX440" s="15"/>
      <c r="GY440" s="15"/>
      <c r="GZ440" s="15"/>
      <c r="HA440" s="15"/>
      <c r="HB440" s="15"/>
      <c r="HC440" s="15"/>
      <c r="HD440" s="15"/>
      <c r="HE440" s="15"/>
      <c r="HF440" s="15"/>
      <c r="HG440" s="15"/>
      <c r="HH440" s="15"/>
      <c r="HI440" s="15"/>
      <c r="HJ440" s="15"/>
      <c r="HK440" s="15"/>
      <c r="HL440" s="15"/>
      <c r="HM440" s="15"/>
      <c r="HN440" s="15"/>
      <c r="HO440" s="15"/>
      <c r="HP440" s="15"/>
      <c r="HQ440" s="15"/>
      <c r="HR440" s="15"/>
      <c r="HS440" s="15"/>
      <c r="HT440" s="15"/>
      <c r="HU440" s="15"/>
      <c r="HV440" s="15"/>
      <c r="HW440" s="15"/>
      <c r="HX440" s="15"/>
      <c r="HY440" s="15"/>
      <c r="HZ440" s="15"/>
      <c r="IA440" s="15"/>
      <c r="IB440" s="15"/>
      <c r="IC440" s="15"/>
      <c r="ID440" s="15"/>
      <c r="IE440" s="15"/>
      <c r="IF440" s="15"/>
      <c r="IG440" s="15"/>
      <c r="IH440" s="15"/>
      <c r="II440" s="15"/>
      <c r="IJ440" s="15"/>
      <c r="IK440" s="15"/>
      <c r="IL440" s="15"/>
      <c r="IM440" s="15"/>
      <c r="IN440" s="15"/>
      <c r="IO440" s="15"/>
      <c r="IP440" s="15"/>
      <c r="IQ440" s="15"/>
      <c r="IR440" s="15"/>
      <c r="IS440" s="15"/>
      <c r="IT440" s="15"/>
      <c r="IU440" s="15"/>
      <c r="IV440" s="15"/>
      <c r="IW440" s="15"/>
      <c r="IX440" s="15"/>
    </row>
    <row r="441" ht="15.85" spans="1:258">
      <c r="A441" s="13">
        <v>314</v>
      </c>
      <c r="B441" s="19" t="s">
        <v>598</v>
      </c>
      <c r="C441" s="19" t="s">
        <v>70</v>
      </c>
      <c r="D441" s="19"/>
      <c r="E441" s="19"/>
      <c r="F441" s="19">
        <v>2</v>
      </c>
      <c r="G441" s="14">
        <v>1.5</v>
      </c>
      <c r="H441" s="19">
        <v>2</v>
      </c>
      <c r="I441" s="19">
        <v>2</v>
      </c>
      <c r="J441" s="19">
        <v>2</v>
      </c>
      <c r="K441" s="19">
        <v>2</v>
      </c>
      <c r="L441" s="19">
        <v>1.5</v>
      </c>
      <c r="M441" s="19">
        <v>1</v>
      </c>
      <c r="N441" s="19">
        <v>1</v>
      </c>
      <c r="O441" s="19">
        <v>1.5</v>
      </c>
      <c r="P441" s="19">
        <v>1</v>
      </c>
      <c r="Q441" s="19">
        <v>1.5</v>
      </c>
      <c r="R441" s="19">
        <v>1.5</v>
      </c>
      <c r="S441" s="19">
        <v>1.5</v>
      </c>
      <c r="T441" s="19">
        <v>1.5</v>
      </c>
      <c r="U441" s="19">
        <v>1.5</v>
      </c>
      <c r="V441" s="19">
        <v>1.5</v>
      </c>
      <c r="W441" s="19">
        <v>1.5</v>
      </c>
      <c r="X441" s="19">
        <v>1.5</v>
      </c>
      <c r="Y441" s="19">
        <v>1.5</v>
      </c>
      <c r="Z441" s="19">
        <v>1.5</v>
      </c>
      <c r="AA441" s="19">
        <v>1.5</v>
      </c>
      <c r="AB441" s="14">
        <v>1</v>
      </c>
      <c r="AC441" s="19">
        <v>1.5</v>
      </c>
      <c r="AD441" s="19">
        <v>1.5</v>
      </c>
      <c r="AE441" s="125" t="s">
        <v>1176</v>
      </c>
      <c r="AF441" s="19">
        <v>1.5</v>
      </c>
      <c r="AG441" s="19">
        <v>1</v>
      </c>
      <c r="AH441" s="19">
        <v>1</v>
      </c>
      <c r="AI441" s="19">
        <v>1</v>
      </c>
      <c r="AJ441" s="19"/>
      <c r="AK441" s="14">
        <f t="shared" si="121"/>
        <v>42.5</v>
      </c>
      <c r="AL441" s="14">
        <v>35</v>
      </c>
      <c r="AM441" s="36">
        <f t="shared" si="122"/>
        <v>1487.5</v>
      </c>
      <c r="AN441" s="19">
        <v>0</v>
      </c>
      <c r="AO441" s="36">
        <v>100</v>
      </c>
      <c r="AP441" s="36">
        <v>100</v>
      </c>
      <c r="AQ441" s="41"/>
      <c r="AR441" s="19"/>
      <c r="AS441" s="19"/>
      <c r="AT441" s="18"/>
      <c r="AU441" s="40">
        <f t="shared" si="132"/>
        <v>242.5</v>
      </c>
      <c r="AV441" s="40">
        <f t="shared" si="123"/>
        <v>0</v>
      </c>
      <c r="AW441" s="40">
        <v>424.5</v>
      </c>
      <c r="AX441" s="40">
        <f t="shared" si="129"/>
        <v>42.5</v>
      </c>
      <c r="AY441" s="40">
        <f t="shared" si="125"/>
        <v>467</v>
      </c>
      <c r="AZ441" s="40">
        <v>400</v>
      </c>
      <c r="BA441" s="40">
        <f t="shared" si="133"/>
        <v>100</v>
      </c>
      <c r="BB441" s="40">
        <f t="shared" si="126"/>
        <v>1245</v>
      </c>
      <c r="BC441" s="19"/>
      <c r="BD441" s="44"/>
      <c r="BE441" s="7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  <c r="EC441" s="15"/>
      <c r="ED441" s="15"/>
      <c r="EE441" s="15"/>
      <c r="EF441" s="15"/>
      <c r="EG441" s="15"/>
      <c r="EH441" s="15"/>
      <c r="EI441" s="15"/>
      <c r="EJ441" s="15"/>
      <c r="EK441" s="15"/>
      <c r="EL441" s="15"/>
      <c r="EM441" s="15"/>
      <c r="EN441" s="15"/>
      <c r="EO441" s="15"/>
      <c r="EP441" s="15"/>
      <c r="EQ441" s="15"/>
      <c r="ER441" s="15"/>
      <c r="ES441" s="15"/>
      <c r="ET441" s="15"/>
      <c r="EU441" s="15"/>
      <c r="EV441" s="15"/>
      <c r="EW441" s="15"/>
      <c r="EX441" s="15"/>
      <c r="EY441" s="15"/>
      <c r="EZ441" s="15"/>
      <c r="FA441" s="15"/>
      <c r="FB441" s="15"/>
      <c r="FC441" s="15"/>
      <c r="FD441" s="15"/>
      <c r="FE441" s="15"/>
      <c r="FF441" s="15"/>
      <c r="FG441" s="15"/>
      <c r="FH441" s="15"/>
      <c r="FI441" s="15"/>
      <c r="FJ441" s="15"/>
      <c r="FK441" s="15"/>
      <c r="FL441" s="15"/>
      <c r="FM441" s="15"/>
      <c r="FN441" s="15"/>
      <c r="FO441" s="15"/>
      <c r="FP441" s="15"/>
      <c r="FQ441" s="15"/>
      <c r="FR441" s="15"/>
      <c r="FS441" s="15"/>
      <c r="FT441" s="15"/>
      <c r="FU441" s="15"/>
      <c r="FV441" s="15"/>
      <c r="FW441" s="15"/>
      <c r="FX441" s="15"/>
      <c r="FY441" s="15"/>
      <c r="FZ441" s="15"/>
      <c r="GA441" s="15"/>
      <c r="GB441" s="15"/>
      <c r="GC441" s="15"/>
      <c r="GD441" s="15"/>
      <c r="GE441" s="15"/>
      <c r="GF441" s="15"/>
      <c r="GG441" s="15"/>
      <c r="GH441" s="15"/>
      <c r="GI441" s="15"/>
      <c r="GJ441" s="15"/>
      <c r="GK441" s="15"/>
      <c r="GL441" s="15"/>
      <c r="GM441" s="15"/>
      <c r="GN441" s="15"/>
      <c r="GO441" s="15"/>
      <c r="GP441" s="15"/>
      <c r="GQ441" s="15"/>
      <c r="GR441" s="15"/>
      <c r="GS441" s="15"/>
      <c r="GT441" s="15"/>
      <c r="GU441" s="15"/>
      <c r="GV441" s="15"/>
      <c r="GW441" s="15"/>
      <c r="GX441" s="15"/>
      <c r="GY441" s="15"/>
      <c r="GZ441" s="15"/>
      <c r="HA441" s="15"/>
      <c r="HB441" s="15"/>
      <c r="HC441" s="15"/>
      <c r="HD441" s="15"/>
      <c r="HE441" s="15"/>
      <c r="HF441" s="15"/>
      <c r="HG441" s="15"/>
      <c r="HH441" s="15"/>
      <c r="HI441" s="15"/>
      <c r="HJ441" s="15"/>
      <c r="HK441" s="15"/>
      <c r="HL441" s="15"/>
      <c r="HM441" s="15"/>
      <c r="HN441" s="15"/>
      <c r="HO441" s="15"/>
      <c r="HP441" s="15"/>
      <c r="HQ441" s="15"/>
      <c r="HR441" s="15"/>
      <c r="HS441" s="15"/>
      <c r="HT441" s="15"/>
      <c r="HU441" s="15"/>
      <c r="HV441" s="15"/>
      <c r="HW441" s="15"/>
      <c r="HX441" s="15"/>
      <c r="HY441" s="15"/>
      <c r="HZ441" s="15"/>
      <c r="IA441" s="15"/>
      <c r="IB441" s="15"/>
      <c r="IC441" s="15"/>
      <c r="ID441" s="15"/>
      <c r="IE441" s="15"/>
      <c r="IF441" s="15"/>
      <c r="IG441" s="15"/>
      <c r="IH441" s="15"/>
      <c r="II441" s="15"/>
      <c r="IJ441" s="15"/>
      <c r="IK441" s="15"/>
      <c r="IL441" s="15"/>
      <c r="IM441" s="15"/>
      <c r="IN441" s="15"/>
      <c r="IO441" s="15"/>
      <c r="IP441" s="15"/>
      <c r="IQ441" s="15"/>
      <c r="IR441" s="15"/>
      <c r="IS441" s="15"/>
      <c r="IT441" s="15"/>
      <c r="IU441" s="15"/>
      <c r="IV441" s="15"/>
      <c r="IW441" s="15"/>
      <c r="IX441" s="15"/>
    </row>
    <row r="442" ht="15.85" spans="1:258">
      <c r="A442" s="13">
        <v>315</v>
      </c>
      <c r="B442" s="19" t="s">
        <v>599</v>
      </c>
      <c r="C442" s="19" t="s">
        <v>70</v>
      </c>
      <c r="D442" s="19">
        <v>9906856</v>
      </c>
      <c r="E442" s="19" t="s">
        <v>1177</v>
      </c>
      <c r="F442" s="19"/>
      <c r="G442" s="14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4"/>
      <c r="AC442" s="19"/>
      <c r="AD442" s="19"/>
      <c r="AE442" s="19"/>
      <c r="AF442" s="19"/>
      <c r="AG442" s="19"/>
      <c r="AH442" s="19"/>
      <c r="AI442" s="19"/>
      <c r="AJ442" s="19"/>
      <c r="AK442" s="14">
        <f t="shared" si="121"/>
        <v>0</v>
      </c>
      <c r="AL442" s="14">
        <v>35</v>
      </c>
      <c r="AM442" s="36">
        <f t="shared" si="122"/>
        <v>0</v>
      </c>
      <c r="AN442" s="19">
        <v>0</v>
      </c>
      <c r="AO442" s="36">
        <v>0</v>
      </c>
      <c r="AP442" s="36">
        <v>0</v>
      </c>
      <c r="AQ442" s="41"/>
      <c r="AR442" s="19"/>
      <c r="AS442" s="19"/>
      <c r="AT442" s="18"/>
      <c r="AU442" s="40">
        <f t="shared" si="132"/>
        <v>0</v>
      </c>
      <c r="AV442" s="40">
        <f t="shared" si="123"/>
        <v>0</v>
      </c>
      <c r="AW442" s="40">
        <v>253.5</v>
      </c>
      <c r="AX442" s="40">
        <f t="shared" si="129"/>
        <v>0</v>
      </c>
      <c r="AY442" s="40">
        <f t="shared" si="125"/>
        <v>253.5</v>
      </c>
      <c r="AZ442" s="40">
        <v>600</v>
      </c>
      <c r="BA442" s="40">
        <f t="shared" si="133"/>
        <v>0</v>
      </c>
      <c r="BB442" s="40">
        <f t="shared" si="126"/>
        <v>0</v>
      </c>
      <c r="BC442" s="19"/>
      <c r="BD442" s="44"/>
      <c r="BE442" s="7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  <c r="EC442" s="15"/>
      <c r="ED442" s="15"/>
      <c r="EE442" s="15"/>
      <c r="EF442" s="15"/>
      <c r="EG442" s="15"/>
      <c r="EH442" s="15"/>
      <c r="EI442" s="15"/>
      <c r="EJ442" s="15"/>
      <c r="EK442" s="15"/>
      <c r="EL442" s="15"/>
      <c r="EM442" s="15"/>
      <c r="EN442" s="15"/>
      <c r="EO442" s="15"/>
      <c r="EP442" s="15"/>
      <c r="EQ442" s="15"/>
      <c r="ER442" s="15"/>
      <c r="ES442" s="15"/>
      <c r="ET442" s="15"/>
      <c r="EU442" s="15"/>
      <c r="EV442" s="15"/>
      <c r="EW442" s="15"/>
      <c r="EX442" s="15"/>
      <c r="EY442" s="15"/>
      <c r="EZ442" s="15"/>
      <c r="FA442" s="15"/>
      <c r="FB442" s="15"/>
      <c r="FC442" s="15"/>
      <c r="FD442" s="15"/>
      <c r="FE442" s="15"/>
      <c r="FF442" s="15"/>
      <c r="FG442" s="15"/>
      <c r="FH442" s="15"/>
      <c r="FI442" s="15"/>
      <c r="FJ442" s="15"/>
      <c r="FK442" s="15"/>
      <c r="FL442" s="15"/>
      <c r="FM442" s="15"/>
      <c r="FN442" s="15"/>
      <c r="FO442" s="15"/>
      <c r="FP442" s="15"/>
      <c r="FQ442" s="15"/>
      <c r="FR442" s="15"/>
      <c r="FS442" s="15"/>
      <c r="FT442" s="15"/>
      <c r="FU442" s="15"/>
      <c r="FV442" s="15"/>
      <c r="FW442" s="15"/>
      <c r="FX442" s="15"/>
      <c r="FY442" s="15"/>
      <c r="FZ442" s="15"/>
      <c r="GA442" s="15"/>
      <c r="GB442" s="15"/>
      <c r="GC442" s="15"/>
      <c r="GD442" s="15"/>
      <c r="GE442" s="15"/>
      <c r="GF442" s="15"/>
      <c r="GG442" s="15"/>
      <c r="GH442" s="15"/>
      <c r="GI442" s="15"/>
      <c r="GJ442" s="15"/>
      <c r="GK442" s="15"/>
      <c r="GL442" s="15"/>
      <c r="GM442" s="15"/>
      <c r="GN442" s="15"/>
      <c r="GO442" s="15"/>
      <c r="GP442" s="15"/>
      <c r="GQ442" s="15"/>
      <c r="GR442" s="15"/>
      <c r="GS442" s="15"/>
      <c r="GT442" s="15"/>
      <c r="GU442" s="15"/>
      <c r="GV442" s="15"/>
      <c r="GW442" s="15"/>
      <c r="GX442" s="15"/>
      <c r="GY442" s="15"/>
      <c r="GZ442" s="15"/>
      <c r="HA442" s="15"/>
      <c r="HB442" s="15"/>
      <c r="HC442" s="15"/>
      <c r="HD442" s="15"/>
      <c r="HE442" s="15"/>
      <c r="HF442" s="15"/>
      <c r="HG442" s="15"/>
      <c r="HH442" s="15"/>
      <c r="HI442" s="15"/>
      <c r="HJ442" s="15"/>
      <c r="HK442" s="15"/>
      <c r="HL442" s="15"/>
      <c r="HM442" s="15"/>
      <c r="HN442" s="15"/>
      <c r="HO442" s="15"/>
      <c r="HP442" s="15"/>
      <c r="HQ442" s="15"/>
      <c r="HR442" s="15"/>
      <c r="HS442" s="15"/>
      <c r="HT442" s="15"/>
      <c r="HU442" s="15"/>
      <c r="HV442" s="15"/>
      <c r="HW442" s="15"/>
      <c r="HX442" s="15"/>
      <c r="HY442" s="15"/>
      <c r="HZ442" s="15"/>
      <c r="IA442" s="15"/>
      <c r="IB442" s="15"/>
      <c r="IC442" s="15"/>
      <c r="ID442" s="15"/>
      <c r="IE442" s="15"/>
      <c r="IF442" s="15"/>
      <c r="IG442" s="15"/>
      <c r="IH442" s="15"/>
      <c r="II442" s="15"/>
      <c r="IJ442" s="15"/>
      <c r="IK442" s="15"/>
      <c r="IL442" s="15"/>
      <c r="IM442" s="15"/>
      <c r="IN442" s="15"/>
      <c r="IO442" s="15"/>
      <c r="IP442" s="15"/>
      <c r="IQ442" s="15"/>
      <c r="IR442" s="15"/>
      <c r="IS442" s="15"/>
      <c r="IT442" s="15"/>
      <c r="IU442" s="15"/>
      <c r="IV442" s="15"/>
      <c r="IW442" s="15"/>
      <c r="IX442" s="15"/>
    </row>
    <row r="443" ht="15.85" spans="1:258">
      <c r="A443" s="13">
        <v>316</v>
      </c>
      <c r="B443" s="19" t="s">
        <v>600</v>
      </c>
      <c r="C443" s="19" t="s">
        <v>70</v>
      </c>
      <c r="D443" s="19"/>
      <c r="E443" s="19"/>
      <c r="F443" s="19"/>
      <c r="G443" s="14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4"/>
      <c r="AC443" s="19"/>
      <c r="AD443" s="19"/>
      <c r="AE443" s="19"/>
      <c r="AF443" s="19"/>
      <c r="AG443" s="19"/>
      <c r="AH443" s="19"/>
      <c r="AI443" s="19"/>
      <c r="AJ443" s="19"/>
      <c r="AK443" s="14">
        <f t="shared" si="121"/>
        <v>0</v>
      </c>
      <c r="AL443" s="14">
        <v>35</v>
      </c>
      <c r="AM443" s="36">
        <f t="shared" si="122"/>
        <v>0</v>
      </c>
      <c r="AN443" s="19">
        <v>0</v>
      </c>
      <c r="AO443" s="36">
        <v>0</v>
      </c>
      <c r="AP443" s="36">
        <v>0</v>
      </c>
      <c r="AQ443" s="41"/>
      <c r="AR443" s="19"/>
      <c r="AS443" s="19"/>
      <c r="AT443" s="18"/>
      <c r="AU443" s="40">
        <f t="shared" si="132"/>
        <v>0</v>
      </c>
      <c r="AV443" s="40">
        <f t="shared" si="123"/>
        <v>0</v>
      </c>
      <c r="AW443" s="40">
        <v>0</v>
      </c>
      <c r="AX443" s="40">
        <f t="shared" si="129"/>
        <v>0</v>
      </c>
      <c r="AY443" s="40">
        <f t="shared" si="125"/>
        <v>0</v>
      </c>
      <c r="AZ443" s="40">
        <v>400</v>
      </c>
      <c r="BA443" s="40">
        <f t="shared" si="133"/>
        <v>0</v>
      </c>
      <c r="BB443" s="40">
        <f t="shared" si="126"/>
        <v>0</v>
      </c>
      <c r="BC443" s="19"/>
      <c r="BD443" s="44"/>
      <c r="BE443" s="7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  <c r="EC443" s="15"/>
      <c r="ED443" s="15"/>
      <c r="EE443" s="15"/>
      <c r="EF443" s="15"/>
      <c r="EG443" s="15"/>
      <c r="EH443" s="15"/>
      <c r="EI443" s="15"/>
      <c r="EJ443" s="15"/>
      <c r="EK443" s="15"/>
      <c r="EL443" s="15"/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/>
      <c r="FK443" s="15"/>
      <c r="FL443" s="15"/>
      <c r="FM443" s="15"/>
      <c r="FN443" s="15"/>
      <c r="FO443" s="15"/>
      <c r="FP443" s="15"/>
      <c r="FQ443" s="15"/>
      <c r="FR443" s="15"/>
      <c r="FS443" s="15"/>
      <c r="FT443" s="15"/>
      <c r="FU443" s="15"/>
      <c r="FV443" s="15"/>
      <c r="FW443" s="15"/>
      <c r="FX443" s="15"/>
      <c r="FY443" s="15"/>
      <c r="FZ443" s="15"/>
      <c r="GA443" s="15"/>
      <c r="GB443" s="15"/>
      <c r="GC443" s="15"/>
      <c r="GD443" s="15"/>
      <c r="GE443" s="15"/>
      <c r="GF443" s="15"/>
      <c r="GG443" s="15"/>
      <c r="GH443" s="15"/>
      <c r="GI443" s="15"/>
      <c r="GJ443" s="15"/>
      <c r="GK443" s="15"/>
      <c r="GL443" s="15"/>
      <c r="GM443" s="15"/>
      <c r="GN443" s="15"/>
      <c r="GO443" s="15"/>
      <c r="GP443" s="15"/>
      <c r="GQ443" s="15"/>
      <c r="GR443" s="15"/>
      <c r="GS443" s="15"/>
      <c r="GT443" s="15"/>
      <c r="GU443" s="15"/>
      <c r="GV443" s="15"/>
      <c r="GW443" s="15"/>
      <c r="GX443" s="15"/>
      <c r="GY443" s="15"/>
      <c r="GZ443" s="15"/>
      <c r="HA443" s="15"/>
      <c r="HB443" s="15"/>
      <c r="HC443" s="15"/>
      <c r="HD443" s="15"/>
      <c r="HE443" s="15"/>
      <c r="HF443" s="15"/>
      <c r="HG443" s="15"/>
      <c r="HH443" s="15"/>
      <c r="HI443" s="15"/>
      <c r="HJ443" s="15"/>
      <c r="HK443" s="15"/>
      <c r="HL443" s="15"/>
      <c r="HM443" s="15"/>
      <c r="HN443" s="15"/>
      <c r="HO443" s="15"/>
      <c r="HP443" s="15"/>
      <c r="HQ443" s="15"/>
      <c r="HR443" s="15"/>
      <c r="HS443" s="15"/>
      <c r="HT443" s="15"/>
      <c r="HU443" s="15"/>
      <c r="HV443" s="15"/>
      <c r="HW443" s="15"/>
      <c r="HX443" s="15"/>
      <c r="HY443" s="15"/>
      <c r="HZ443" s="15"/>
      <c r="IA443" s="15"/>
      <c r="IB443" s="15"/>
      <c r="IC443" s="15"/>
      <c r="ID443" s="15"/>
      <c r="IE443" s="15"/>
      <c r="IF443" s="15"/>
      <c r="IG443" s="15"/>
      <c r="IH443" s="15"/>
      <c r="II443" s="15"/>
      <c r="IJ443" s="15"/>
      <c r="IK443" s="15"/>
      <c r="IL443" s="15"/>
      <c r="IM443" s="15"/>
      <c r="IN443" s="15"/>
      <c r="IO443" s="15"/>
      <c r="IP443" s="15"/>
      <c r="IQ443" s="15"/>
      <c r="IR443" s="15"/>
      <c r="IS443" s="15"/>
      <c r="IT443" s="15"/>
      <c r="IU443" s="15"/>
      <c r="IV443" s="15"/>
      <c r="IW443" s="15"/>
      <c r="IX443" s="15"/>
    </row>
    <row r="444" ht="15.85" spans="1:258">
      <c r="A444" s="13">
        <v>317</v>
      </c>
      <c r="B444" s="19" t="s">
        <v>601</v>
      </c>
      <c r="C444" s="19" t="s">
        <v>70</v>
      </c>
      <c r="D444" s="19"/>
      <c r="E444" s="19"/>
      <c r="F444" s="19"/>
      <c r="G444" s="14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4"/>
      <c r="AC444" s="19"/>
      <c r="AD444" s="19"/>
      <c r="AE444" s="19"/>
      <c r="AF444" s="19"/>
      <c r="AG444" s="19"/>
      <c r="AH444" s="19"/>
      <c r="AI444" s="19"/>
      <c r="AJ444" s="19"/>
      <c r="AK444" s="14">
        <f t="shared" si="121"/>
        <v>0</v>
      </c>
      <c r="AL444" s="14">
        <v>35</v>
      </c>
      <c r="AM444" s="36">
        <f t="shared" si="122"/>
        <v>0</v>
      </c>
      <c r="AN444" s="19">
        <v>300</v>
      </c>
      <c r="AO444" s="36">
        <v>0</v>
      </c>
      <c r="AP444" s="36">
        <v>0</v>
      </c>
      <c r="AQ444" s="41"/>
      <c r="AR444" s="19"/>
      <c r="AS444" s="19"/>
      <c r="AT444" s="18"/>
      <c r="AU444" s="40">
        <f t="shared" si="132"/>
        <v>0</v>
      </c>
      <c r="AV444" s="40">
        <f t="shared" si="123"/>
        <v>300</v>
      </c>
      <c r="AW444" s="40">
        <v>0</v>
      </c>
      <c r="AX444" s="40">
        <f t="shared" si="129"/>
        <v>0</v>
      </c>
      <c r="AY444" s="40">
        <f t="shared" si="125"/>
        <v>0</v>
      </c>
      <c r="AZ444" s="40">
        <v>250</v>
      </c>
      <c r="BA444" s="40">
        <f t="shared" si="133"/>
        <v>0</v>
      </c>
      <c r="BB444" s="40">
        <f t="shared" si="126"/>
        <v>0</v>
      </c>
      <c r="BC444" s="19"/>
      <c r="BD444" s="44"/>
      <c r="BE444" s="7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  <c r="EC444" s="15"/>
      <c r="ED444" s="15"/>
      <c r="EE444" s="15"/>
      <c r="EF444" s="15"/>
      <c r="EG444" s="15"/>
      <c r="EH444" s="15"/>
      <c r="EI444" s="15"/>
      <c r="EJ444" s="15"/>
      <c r="EK444" s="15"/>
      <c r="EL444" s="15"/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/>
      <c r="FK444" s="15"/>
      <c r="FL444" s="15"/>
      <c r="FM444" s="15"/>
      <c r="FN444" s="15"/>
      <c r="FO444" s="15"/>
      <c r="FP444" s="15"/>
      <c r="FQ444" s="15"/>
      <c r="FR444" s="15"/>
      <c r="FS444" s="15"/>
      <c r="FT444" s="15"/>
      <c r="FU444" s="15"/>
      <c r="FV444" s="15"/>
      <c r="FW444" s="15"/>
      <c r="FX444" s="15"/>
      <c r="FY444" s="15"/>
      <c r="FZ444" s="15"/>
      <c r="GA444" s="15"/>
      <c r="GB444" s="15"/>
      <c r="GC444" s="15"/>
      <c r="GD444" s="15"/>
      <c r="GE444" s="15"/>
      <c r="GF444" s="15"/>
      <c r="GG444" s="15"/>
      <c r="GH444" s="15"/>
      <c r="GI444" s="15"/>
      <c r="GJ444" s="15"/>
      <c r="GK444" s="15"/>
      <c r="GL444" s="15"/>
      <c r="GM444" s="15"/>
      <c r="GN444" s="15"/>
      <c r="GO444" s="15"/>
      <c r="GP444" s="15"/>
      <c r="GQ444" s="15"/>
      <c r="GR444" s="15"/>
      <c r="GS444" s="15"/>
      <c r="GT444" s="15"/>
      <c r="GU444" s="15"/>
      <c r="GV444" s="15"/>
      <c r="GW444" s="15"/>
      <c r="GX444" s="15"/>
      <c r="GY444" s="15"/>
      <c r="GZ444" s="15"/>
      <c r="HA444" s="15"/>
      <c r="HB444" s="15"/>
      <c r="HC444" s="15"/>
      <c r="HD444" s="15"/>
      <c r="HE444" s="15"/>
      <c r="HF444" s="15"/>
      <c r="HG444" s="15"/>
      <c r="HH444" s="15"/>
      <c r="HI444" s="15"/>
      <c r="HJ444" s="15"/>
      <c r="HK444" s="15"/>
      <c r="HL444" s="15"/>
      <c r="HM444" s="15"/>
      <c r="HN444" s="15"/>
      <c r="HO444" s="15"/>
      <c r="HP444" s="15"/>
      <c r="HQ444" s="15"/>
      <c r="HR444" s="15"/>
      <c r="HS444" s="15"/>
      <c r="HT444" s="15"/>
      <c r="HU444" s="15"/>
      <c r="HV444" s="15"/>
      <c r="HW444" s="15"/>
      <c r="HX444" s="15"/>
      <c r="HY444" s="15"/>
      <c r="HZ444" s="15"/>
      <c r="IA444" s="15"/>
      <c r="IB444" s="15"/>
      <c r="IC444" s="15"/>
      <c r="ID444" s="15"/>
      <c r="IE444" s="15"/>
      <c r="IF444" s="15"/>
      <c r="IG444" s="15"/>
      <c r="IH444" s="15"/>
      <c r="II444" s="15"/>
      <c r="IJ444" s="15"/>
      <c r="IK444" s="15"/>
      <c r="IL444" s="15"/>
      <c r="IM444" s="15"/>
      <c r="IN444" s="15"/>
      <c r="IO444" s="15"/>
      <c r="IP444" s="15"/>
      <c r="IQ444" s="15"/>
      <c r="IR444" s="15"/>
      <c r="IS444" s="15"/>
      <c r="IT444" s="15"/>
      <c r="IU444" s="15"/>
      <c r="IV444" s="15"/>
      <c r="IW444" s="15"/>
      <c r="IX444" s="15"/>
    </row>
    <row r="445" ht="15.85" spans="1:258">
      <c r="A445" s="13">
        <v>318</v>
      </c>
      <c r="B445" s="19" t="s">
        <v>602</v>
      </c>
      <c r="C445" s="19" t="s">
        <v>70</v>
      </c>
      <c r="D445" s="19"/>
      <c r="E445" s="19"/>
      <c r="F445" s="19"/>
      <c r="G445" s="14"/>
      <c r="H445" s="19"/>
      <c r="I445" s="19"/>
      <c r="J445" s="19"/>
      <c r="K445" s="19"/>
      <c r="L445" s="19"/>
      <c r="M445" s="19">
        <v>1</v>
      </c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4"/>
      <c r="AC445" s="19"/>
      <c r="AD445" s="19"/>
      <c r="AE445" s="19"/>
      <c r="AF445" s="19"/>
      <c r="AG445" s="19"/>
      <c r="AH445" s="19"/>
      <c r="AI445" s="19"/>
      <c r="AJ445" s="19"/>
      <c r="AK445" s="14">
        <f t="shared" si="121"/>
        <v>1</v>
      </c>
      <c r="AL445" s="14">
        <v>35</v>
      </c>
      <c r="AM445" s="36">
        <f t="shared" si="122"/>
        <v>35</v>
      </c>
      <c r="AN445" s="19">
        <v>0</v>
      </c>
      <c r="AO445" s="36">
        <v>0</v>
      </c>
      <c r="AP445" s="36">
        <v>0</v>
      </c>
      <c r="AQ445" s="41"/>
      <c r="AR445" s="19"/>
      <c r="AS445" s="19"/>
      <c r="AT445" s="19"/>
      <c r="AU445" s="40">
        <f t="shared" si="132"/>
        <v>1</v>
      </c>
      <c r="AV445" s="40">
        <f t="shared" si="123"/>
        <v>0</v>
      </c>
      <c r="AW445" s="40">
        <v>200.5</v>
      </c>
      <c r="AX445" s="40">
        <f t="shared" si="129"/>
        <v>1</v>
      </c>
      <c r="AY445" s="40">
        <f t="shared" si="125"/>
        <v>201.5</v>
      </c>
      <c r="AZ445" s="40">
        <f>AO445</f>
        <v>0</v>
      </c>
      <c r="BA445" s="40">
        <f t="shared" si="133"/>
        <v>0</v>
      </c>
      <c r="BB445" s="40">
        <f t="shared" si="126"/>
        <v>34</v>
      </c>
      <c r="BC445" s="19"/>
      <c r="BD445" s="44"/>
      <c r="BE445" s="7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/>
      <c r="EK445" s="15"/>
      <c r="EL445" s="15"/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  <c r="FM445" s="15"/>
      <c r="FN445" s="15"/>
      <c r="FO445" s="15"/>
      <c r="FP445" s="15"/>
      <c r="FQ445" s="15"/>
      <c r="FR445" s="15"/>
      <c r="FS445" s="15"/>
      <c r="FT445" s="15"/>
      <c r="FU445" s="15"/>
      <c r="FV445" s="15"/>
      <c r="FW445" s="15"/>
      <c r="FX445" s="15"/>
      <c r="FY445" s="15"/>
      <c r="FZ445" s="15"/>
      <c r="GA445" s="15"/>
      <c r="GB445" s="15"/>
      <c r="GC445" s="15"/>
      <c r="GD445" s="15"/>
      <c r="GE445" s="15"/>
      <c r="GF445" s="15"/>
      <c r="GG445" s="15"/>
      <c r="GH445" s="15"/>
      <c r="GI445" s="15"/>
      <c r="GJ445" s="15"/>
      <c r="GK445" s="15"/>
      <c r="GL445" s="15"/>
      <c r="GM445" s="15"/>
      <c r="GN445" s="15"/>
      <c r="GO445" s="15"/>
      <c r="GP445" s="15"/>
      <c r="GQ445" s="15"/>
      <c r="GR445" s="15"/>
      <c r="GS445" s="15"/>
      <c r="GT445" s="15"/>
      <c r="GU445" s="15"/>
      <c r="GV445" s="15"/>
      <c r="GW445" s="15"/>
      <c r="GX445" s="15"/>
      <c r="GY445" s="15"/>
      <c r="GZ445" s="15"/>
      <c r="HA445" s="15"/>
      <c r="HB445" s="15"/>
      <c r="HC445" s="15"/>
      <c r="HD445" s="15"/>
      <c r="HE445" s="15"/>
      <c r="HF445" s="15"/>
      <c r="HG445" s="15"/>
      <c r="HH445" s="15"/>
      <c r="HI445" s="15"/>
      <c r="HJ445" s="15"/>
      <c r="HK445" s="15"/>
      <c r="HL445" s="15"/>
      <c r="HM445" s="15"/>
      <c r="HN445" s="15"/>
      <c r="HO445" s="15"/>
      <c r="HP445" s="15"/>
      <c r="HQ445" s="15"/>
      <c r="HR445" s="15"/>
      <c r="HS445" s="15"/>
      <c r="HT445" s="15"/>
      <c r="HU445" s="15"/>
      <c r="HV445" s="15"/>
      <c r="HW445" s="15"/>
      <c r="HX445" s="15"/>
      <c r="HY445" s="15"/>
      <c r="HZ445" s="15"/>
      <c r="IA445" s="15"/>
      <c r="IB445" s="15"/>
      <c r="IC445" s="15"/>
      <c r="ID445" s="15"/>
      <c r="IE445" s="15"/>
      <c r="IF445" s="15"/>
      <c r="IG445" s="15"/>
      <c r="IH445" s="15"/>
      <c r="II445" s="15"/>
      <c r="IJ445" s="15"/>
      <c r="IK445" s="15"/>
      <c r="IL445" s="15"/>
      <c r="IM445" s="15"/>
      <c r="IN445" s="15"/>
      <c r="IO445" s="15"/>
      <c r="IP445" s="15"/>
      <c r="IQ445" s="15"/>
      <c r="IR445" s="15"/>
      <c r="IS445" s="15"/>
      <c r="IT445" s="15"/>
      <c r="IU445" s="15"/>
      <c r="IV445" s="15"/>
      <c r="IW445" s="15"/>
      <c r="IX445" s="15"/>
    </row>
    <row r="446" ht="15.85" spans="1:258">
      <c r="A446" s="13">
        <v>320</v>
      </c>
      <c r="B446" s="19" t="s">
        <v>603</v>
      </c>
      <c r="C446" s="19" t="s">
        <v>70</v>
      </c>
      <c r="D446" s="19"/>
      <c r="E446" s="19"/>
      <c r="F446" s="19"/>
      <c r="G446" s="14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4"/>
      <c r="AC446" s="19"/>
      <c r="AD446" s="19"/>
      <c r="AE446" s="19"/>
      <c r="AF446" s="19"/>
      <c r="AG446" s="19"/>
      <c r="AH446" s="19"/>
      <c r="AI446" s="19"/>
      <c r="AJ446" s="19"/>
      <c r="AK446" s="14">
        <f t="shared" si="121"/>
        <v>0</v>
      </c>
      <c r="AL446" s="14">
        <v>35</v>
      </c>
      <c r="AM446" s="36">
        <f t="shared" si="122"/>
        <v>0</v>
      </c>
      <c r="AN446" s="19">
        <v>0</v>
      </c>
      <c r="AO446" s="36">
        <v>0</v>
      </c>
      <c r="AP446" s="36">
        <v>0</v>
      </c>
      <c r="AQ446" s="41"/>
      <c r="AR446" s="19"/>
      <c r="AS446" s="19"/>
      <c r="AT446" s="19"/>
      <c r="AU446" s="40">
        <f t="shared" si="132"/>
        <v>0</v>
      </c>
      <c r="AV446" s="40">
        <f t="shared" si="123"/>
        <v>0</v>
      </c>
      <c r="AW446" s="40">
        <v>12.5</v>
      </c>
      <c r="AX446" s="40">
        <f t="shared" si="129"/>
        <v>0</v>
      </c>
      <c r="AY446" s="40">
        <f t="shared" si="125"/>
        <v>12.5</v>
      </c>
      <c r="AZ446" s="40">
        <f>AO446</f>
        <v>0</v>
      </c>
      <c r="BA446" s="40">
        <f t="shared" si="133"/>
        <v>0</v>
      </c>
      <c r="BB446" s="40">
        <f t="shared" si="126"/>
        <v>0</v>
      </c>
      <c r="BC446" s="19"/>
      <c r="BD446" s="44"/>
      <c r="BE446" s="7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  <c r="EC446" s="15"/>
      <c r="ED446" s="15"/>
      <c r="EE446" s="15"/>
      <c r="EF446" s="15"/>
      <c r="EG446" s="15"/>
      <c r="EH446" s="15"/>
      <c r="EI446" s="15"/>
      <c r="EJ446" s="15"/>
      <c r="EK446" s="15"/>
      <c r="EL446" s="15"/>
      <c r="EM446" s="15"/>
      <c r="EN446" s="15"/>
      <c r="EO446" s="15"/>
      <c r="EP446" s="15"/>
      <c r="EQ446" s="15"/>
      <c r="ER446" s="15"/>
      <c r="ES446" s="15"/>
      <c r="ET446" s="15"/>
      <c r="EU446" s="15"/>
      <c r="EV446" s="15"/>
      <c r="EW446" s="15"/>
      <c r="EX446" s="15"/>
      <c r="EY446" s="15"/>
      <c r="EZ446" s="15"/>
      <c r="FA446" s="15"/>
      <c r="FB446" s="15"/>
      <c r="FC446" s="15"/>
      <c r="FD446" s="15"/>
      <c r="FE446" s="15"/>
      <c r="FF446" s="15"/>
      <c r="FG446" s="15"/>
      <c r="FH446" s="15"/>
      <c r="FI446" s="15"/>
      <c r="FJ446" s="15"/>
      <c r="FK446" s="15"/>
      <c r="FL446" s="15"/>
      <c r="FM446" s="15"/>
      <c r="FN446" s="15"/>
      <c r="FO446" s="15"/>
      <c r="FP446" s="15"/>
      <c r="FQ446" s="15"/>
      <c r="FR446" s="15"/>
      <c r="FS446" s="15"/>
      <c r="FT446" s="15"/>
      <c r="FU446" s="15"/>
      <c r="FV446" s="15"/>
      <c r="FW446" s="15"/>
      <c r="FX446" s="15"/>
      <c r="FY446" s="15"/>
      <c r="FZ446" s="15"/>
      <c r="GA446" s="15"/>
      <c r="GB446" s="15"/>
      <c r="GC446" s="15"/>
      <c r="GD446" s="15"/>
      <c r="GE446" s="15"/>
      <c r="GF446" s="15"/>
      <c r="GG446" s="15"/>
      <c r="GH446" s="15"/>
      <c r="GI446" s="15"/>
      <c r="GJ446" s="15"/>
      <c r="GK446" s="15"/>
      <c r="GL446" s="15"/>
      <c r="GM446" s="15"/>
      <c r="GN446" s="15"/>
      <c r="GO446" s="15"/>
      <c r="GP446" s="15"/>
      <c r="GQ446" s="15"/>
      <c r="GR446" s="15"/>
      <c r="GS446" s="15"/>
      <c r="GT446" s="15"/>
      <c r="GU446" s="15"/>
      <c r="GV446" s="15"/>
      <c r="GW446" s="15"/>
      <c r="GX446" s="15"/>
      <c r="GY446" s="15"/>
      <c r="GZ446" s="15"/>
      <c r="HA446" s="15"/>
      <c r="HB446" s="15"/>
      <c r="HC446" s="15"/>
      <c r="HD446" s="15"/>
      <c r="HE446" s="15"/>
      <c r="HF446" s="15"/>
      <c r="HG446" s="15"/>
      <c r="HH446" s="15"/>
      <c r="HI446" s="15"/>
      <c r="HJ446" s="15"/>
      <c r="HK446" s="15"/>
      <c r="HL446" s="15"/>
      <c r="HM446" s="15"/>
      <c r="HN446" s="15"/>
      <c r="HO446" s="15"/>
      <c r="HP446" s="15"/>
      <c r="HQ446" s="15"/>
      <c r="HR446" s="15"/>
      <c r="HS446" s="15"/>
      <c r="HT446" s="15"/>
      <c r="HU446" s="15"/>
      <c r="HV446" s="15"/>
      <c r="HW446" s="15"/>
      <c r="HX446" s="15"/>
      <c r="HY446" s="15"/>
      <c r="HZ446" s="15"/>
      <c r="IA446" s="15"/>
      <c r="IB446" s="15"/>
      <c r="IC446" s="15"/>
      <c r="ID446" s="15"/>
      <c r="IE446" s="15"/>
      <c r="IF446" s="15"/>
      <c r="IG446" s="15"/>
      <c r="IH446" s="15"/>
      <c r="II446" s="15"/>
      <c r="IJ446" s="15"/>
      <c r="IK446" s="15"/>
      <c r="IL446" s="15"/>
      <c r="IM446" s="15"/>
      <c r="IN446" s="15"/>
      <c r="IO446" s="15"/>
      <c r="IP446" s="15"/>
      <c r="IQ446" s="15"/>
      <c r="IR446" s="15"/>
      <c r="IS446" s="15"/>
      <c r="IT446" s="15"/>
      <c r="IU446" s="15"/>
      <c r="IV446" s="15"/>
      <c r="IW446" s="15"/>
      <c r="IX446" s="15"/>
    </row>
    <row r="447" ht="15.85" spans="1:258">
      <c r="A447" s="13">
        <v>321</v>
      </c>
      <c r="B447" s="19" t="s">
        <v>604</v>
      </c>
      <c r="C447" s="19" t="s">
        <v>70</v>
      </c>
      <c r="D447" s="19"/>
      <c r="E447" s="19"/>
      <c r="F447" s="19"/>
      <c r="G447" s="14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4"/>
      <c r="AC447" s="19"/>
      <c r="AD447" s="19"/>
      <c r="AE447" s="19"/>
      <c r="AF447" s="19"/>
      <c r="AG447" s="19"/>
      <c r="AH447" s="19"/>
      <c r="AI447" s="19"/>
      <c r="AJ447" s="19"/>
      <c r="AK447" s="14">
        <f t="shared" si="121"/>
        <v>0</v>
      </c>
      <c r="AL447" s="14">
        <v>35</v>
      </c>
      <c r="AM447" s="36">
        <f t="shared" si="122"/>
        <v>0</v>
      </c>
      <c r="AN447" s="19">
        <v>0</v>
      </c>
      <c r="AO447" s="36">
        <v>0</v>
      </c>
      <c r="AP447" s="36">
        <v>0</v>
      </c>
      <c r="AQ447" s="41"/>
      <c r="AR447" s="19"/>
      <c r="AS447" s="19"/>
      <c r="AT447" s="19"/>
      <c r="AU447" s="40">
        <f t="shared" si="132"/>
        <v>0</v>
      </c>
      <c r="AV447" s="40">
        <f t="shared" si="123"/>
        <v>0</v>
      </c>
      <c r="AW447" s="40">
        <v>195</v>
      </c>
      <c r="AX447" s="40">
        <f t="shared" si="129"/>
        <v>0</v>
      </c>
      <c r="AY447" s="40">
        <f t="shared" si="125"/>
        <v>195</v>
      </c>
      <c r="AZ447" s="40">
        <v>200</v>
      </c>
      <c r="BA447" s="40">
        <f t="shared" si="133"/>
        <v>0</v>
      </c>
      <c r="BB447" s="40">
        <f t="shared" si="126"/>
        <v>0</v>
      </c>
      <c r="BC447" s="19"/>
      <c r="BD447" s="44"/>
      <c r="BE447" s="7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  <c r="EB447" s="15"/>
      <c r="EC447" s="15"/>
      <c r="ED447" s="15"/>
      <c r="EE447" s="15"/>
      <c r="EF447" s="15"/>
      <c r="EG447" s="15"/>
      <c r="EH447" s="15"/>
      <c r="EI447" s="15"/>
      <c r="EJ447" s="15"/>
      <c r="EK447" s="15"/>
      <c r="EL447" s="15"/>
      <c r="EM447" s="15"/>
      <c r="EN447" s="15"/>
      <c r="EO447" s="15"/>
      <c r="EP447" s="15"/>
      <c r="EQ447" s="15"/>
      <c r="ER447" s="15"/>
      <c r="ES447" s="15"/>
      <c r="ET447" s="15"/>
      <c r="EU447" s="15"/>
      <c r="EV447" s="15"/>
      <c r="EW447" s="15"/>
      <c r="EX447" s="15"/>
      <c r="EY447" s="15"/>
      <c r="EZ447" s="15"/>
      <c r="FA447" s="15"/>
      <c r="FB447" s="15"/>
      <c r="FC447" s="15"/>
      <c r="FD447" s="15"/>
      <c r="FE447" s="15"/>
      <c r="FF447" s="15"/>
      <c r="FG447" s="15"/>
      <c r="FH447" s="15"/>
      <c r="FI447" s="15"/>
      <c r="FJ447" s="15"/>
      <c r="FK447" s="15"/>
      <c r="FL447" s="15"/>
      <c r="FM447" s="15"/>
      <c r="FN447" s="15"/>
      <c r="FO447" s="15"/>
      <c r="FP447" s="15"/>
      <c r="FQ447" s="15"/>
      <c r="FR447" s="15"/>
      <c r="FS447" s="15"/>
      <c r="FT447" s="15"/>
      <c r="FU447" s="15"/>
      <c r="FV447" s="15"/>
      <c r="FW447" s="15"/>
      <c r="FX447" s="15"/>
      <c r="FY447" s="15"/>
      <c r="FZ447" s="15"/>
      <c r="GA447" s="15"/>
      <c r="GB447" s="15"/>
      <c r="GC447" s="15"/>
      <c r="GD447" s="15"/>
      <c r="GE447" s="15"/>
      <c r="GF447" s="15"/>
      <c r="GG447" s="15"/>
      <c r="GH447" s="15"/>
      <c r="GI447" s="15"/>
      <c r="GJ447" s="15"/>
      <c r="GK447" s="15"/>
      <c r="GL447" s="15"/>
      <c r="GM447" s="15"/>
      <c r="GN447" s="15"/>
      <c r="GO447" s="15"/>
      <c r="GP447" s="15"/>
      <c r="GQ447" s="15"/>
      <c r="GR447" s="15"/>
      <c r="GS447" s="15"/>
      <c r="GT447" s="15"/>
      <c r="GU447" s="15"/>
      <c r="GV447" s="15"/>
      <c r="GW447" s="15"/>
      <c r="GX447" s="15"/>
      <c r="GY447" s="15"/>
      <c r="GZ447" s="15"/>
      <c r="HA447" s="15"/>
      <c r="HB447" s="15"/>
      <c r="HC447" s="15"/>
      <c r="HD447" s="15"/>
      <c r="HE447" s="15"/>
      <c r="HF447" s="15"/>
      <c r="HG447" s="15"/>
      <c r="HH447" s="15"/>
      <c r="HI447" s="15"/>
      <c r="HJ447" s="15"/>
      <c r="HK447" s="15"/>
      <c r="HL447" s="15"/>
      <c r="HM447" s="15"/>
      <c r="HN447" s="15"/>
      <c r="HO447" s="15"/>
      <c r="HP447" s="15"/>
      <c r="HQ447" s="15"/>
      <c r="HR447" s="15"/>
      <c r="HS447" s="15"/>
      <c r="HT447" s="15"/>
      <c r="HU447" s="15"/>
      <c r="HV447" s="15"/>
      <c r="HW447" s="15"/>
      <c r="HX447" s="15"/>
      <c r="HY447" s="15"/>
      <c r="HZ447" s="15"/>
      <c r="IA447" s="15"/>
      <c r="IB447" s="15"/>
      <c r="IC447" s="15"/>
      <c r="ID447" s="15"/>
      <c r="IE447" s="15"/>
      <c r="IF447" s="15"/>
      <c r="IG447" s="15"/>
      <c r="IH447" s="15"/>
      <c r="II447" s="15"/>
      <c r="IJ447" s="15"/>
      <c r="IK447" s="15"/>
      <c r="IL447" s="15"/>
      <c r="IM447" s="15"/>
      <c r="IN447" s="15"/>
      <c r="IO447" s="15"/>
      <c r="IP447" s="15"/>
      <c r="IQ447" s="15"/>
      <c r="IR447" s="15"/>
      <c r="IS447" s="15"/>
      <c r="IT447" s="15"/>
      <c r="IU447" s="15"/>
      <c r="IV447" s="15"/>
      <c r="IW447" s="15"/>
      <c r="IX447" s="15"/>
    </row>
    <row r="448" ht="15.85" spans="1:258">
      <c r="A448" s="13">
        <v>323</v>
      </c>
      <c r="B448" s="19" t="s">
        <v>605</v>
      </c>
      <c r="C448" s="19" t="s">
        <v>70</v>
      </c>
      <c r="D448" s="19"/>
      <c r="E448" s="19"/>
      <c r="F448" s="19"/>
      <c r="G448" s="14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4"/>
      <c r="AC448" s="19"/>
      <c r="AD448" s="19"/>
      <c r="AE448" s="19"/>
      <c r="AF448" s="19"/>
      <c r="AG448" s="19"/>
      <c r="AH448" s="19"/>
      <c r="AI448" s="19"/>
      <c r="AJ448" s="19"/>
      <c r="AK448" s="14">
        <f t="shared" si="121"/>
        <v>0</v>
      </c>
      <c r="AL448" s="14">
        <v>35</v>
      </c>
      <c r="AM448" s="36">
        <f t="shared" si="122"/>
        <v>0</v>
      </c>
      <c r="AN448" s="19">
        <v>0</v>
      </c>
      <c r="AO448" s="36">
        <v>0</v>
      </c>
      <c r="AP448" s="36">
        <v>0</v>
      </c>
      <c r="AQ448" s="41"/>
      <c r="AR448" s="19"/>
      <c r="AS448" s="19"/>
      <c r="AT448" s="19"/>
      <c r="AU448" s="40">
        <f t="shared" si="132"/>
        <v>0</v>
      </c>
      <c r="AV448" s="40">
        <f t="shared" si="123"/>
        <v>0</v>
      </c>
      <c r="AW448" s="40">
        <v>0</v>
      </c>
      <c r="AX448" s="40">
        <f t="shared" si="129"/>
        <v>0</v>
      </c>
      <c r="AY448" s="40">
        <f t="shared" si="125"/>
        <v>0</v>
      </c>
      <c r="AZ448" s="40">
        <v>400</v>
      </c>
      <c r="BA448" s="40">
        <f t="shared" si="133"/>
        <v>0</v>
      </c>
      <c r="BB448" s="40">
        <f t="shared" si="126"/>
        <v>0</v>
      </c>
      <c r="BC448" s="19"/>
      <c r="BD448" s="44"/>
      <c r="BE448" s="7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  <c r="EB448" s="15"/>
      <c r="EC448" s="15"/>
      <c r="ED448" s="15"/>
      <c r="EE448" s="15"/>
      <c r="EF448" s="15"/>
      <c r="EG448" s="15"/>
      <c r="EH448" s="15"/>
      <c r="EI448" s="15"/>
      <c r="EJ448" s="15"/>
      <c r="EK448" s="15"/>
      <c r="EL448" s="15"/>
      <c r="EM448" s="15"/>
      <c r="EN448" s="15"/>
      <c r="EO448" s="15"/>
      <c r="EP448" s="15"/>
      <c r="EQ448" s="15"/>
      <c r="ER448" s="15"/>
      <c r="ES448" s="15"/>
      <c r="ET448" s="15"/>
      <c r="EU448" s="15"/>
      <c r="EV448" s="15"/>
      <c r="EW448" s="15"/>
      <c r="EX448" s="15"/>
      <c r="EY448" s="15"/>
      <c r="EZ448" s="15"/>
      <c r="FA448" s="15"/>
      <c r="FB448" s="15"/>
      <c r="FC448" s="15"/>
      <c r="FD448" s="15"/>
      <c r="FE448" s="15"/>
      <c r="FF448" s="15"/>
      <c r="FG448" s="15"/>
      <c r="FH448" s="15"/>
      <c r="FI448" s="15"/>
      <c r="FJ448" s="15"/>
      <c r="FK448" s="15"/>
      <c r="FL448" s="15"/>
      <c r="FM448" s="15"/>
      <c r="FN448" s="15"/>
      <c r="FO448" s="15"/>
      <c r="FP448" s="15"/>
      <c r="FQ448" s="15"/>
      <c r="FR448" s="15"/>
      <c r="FS448" s="15"/>
      <c r="FT448" s="15"/>
      <c r="FU448" s="15"/>
      <c r="FV448" s="15"/>
      <c r="FW448" s="15"/>
      <c r="FX448" s="15"/>
      <c r="FY448" s="15"/>
      <c r="FZ448" s="15"/>
      <c r="GA448" s="15"/>
      <c r="GB448" s="15"/>
      <c r="GC448" s="15"/>
      <c r="GD448" s="15"/>
      <c r="GE448" s="15"/>
      <c r="GF448" s="15"/>
      <c r="GG448" s="15"/>
      <c r="GH448" s="15"/>
      <c r="GI448" s="15"/>
      <c r="GJ448" s="15"/>
      <c r="GK448" s="15"/>
      <c r="GL448" s="15"/>
      <c r="GM448" s="15"/>
      <c r="GN448" s="15"/>
      <c r="GO448" s="15"/>
      <c r="GP448" s="15"/>
      <c r="GQ448" s="15"/>
      <c r="GR448" s="15"/>
      <c r="GS448" s="15"/>
      <c r="GT448" s="15"/>
      <c r="GU448" s="15"/>
      <c r="GV448" s="15"/>
      <c r="GW448" s="15"/>
      <c r="GX448" s="15"/>
      <c r="GY448" s="15"/>
      <c r="GZ448" s="15"/>
      <c r="HA448" s="15"/>
      <c r="HB448" s="15"/>
      <c r="HC448" s="15"/>
      <c r="HD448" s="15"/>
      <c r="HE448" s="15"/>
      <c r="HF448" s="15"/>
      <c r="HG448" s="15"/>
      <c r="HH448" s="15"/>
      <c r="HI448" s="15"/>
      <c r="HJ448" s="15"/>
      <c r="HK448" s="15"/>
      <c r="HL448" s="15"/>
      <c r="HM448" s="15"/>
      <c r="HN448" s="15"/>
      <c r="HO448" s="15"/>
      <c r="HP448" s="15"/>
      <c r="HQ448" s="15"/>
      <c r="HR448" s="15"/>
      <c r="HS448" s="15"/>
      <c r="HT448" s="15"/>
      <c r="HU448" s="15"/>
      <c r="HV448" s="15"/>
      <c r="HW448" s="15"/>
      <c r="HX448" s="15"/>
      <c r="HY448" s="15"/>
      <c r="HZ448" s="15"/>
      <c r="IA448" s="15"/>
      <c r="IB448" s="15"/>
      <c r="IC448" s="15"/>
      <c r="ID448" s="15"/>
      <c r="IE448" s="15"/>
      <c r="IF448" s="15"/>
      <c r="IG448" s="15"/>
      <c r="IH448" s="15"/>
      <c r="II448" s="15"/>
      <c r="IJ448" s="15"/>
      <c r="IK448" s="15"/>
      <c r="IL448" s="15"/>
      <c r="IM448" s="15"/>
      <c r="IN448" s="15"/>
      <c r="IO448" s="15"/>
      <c r="IP448" s="15"/>
      <c r="IQ448" s="15"/>
      <c r="IR448" s="15"/>
      <c r="IS448" s="15"/>
      <c r="IT448" s="15"/>
      <c r="IU448" s="15"/>
      <c r="IV448" s="15"/>
      <c r="IW448" s="15"/>
      <c r="IX448" s="15"/>
    </row>
    <row r="449" ht="15.85" spans="1:258">
      <c r="A449" s="13">
        <v>324</v>
      </c>
      <c r="B449" s="19" t="s">
        <v>606</v>
      </c>
      <c r="C449" s="19" t="s">
        <v>70</v>
      </c>
      <c r="D449" s="19"/>
      <c r="E449" s="19"/>
      <c r="F449" s="19"/>
      <c r="G449" s="14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4"/>
      <c r="AC449" s="19"/>
      <c r="AD449" s="19"/>
      <c r="AE449" s="19"/>
      <c r="AF449" s="19"/>
      <c r="AG449" s="19"/>
      <c r="AH449" s="19"/>
      <c r="AI449" s="19"/>
      <c r="AJ449" s="19"/>
      <c r="AK449" s="14">
        <f t="shared" si="121"/>
        <v>0</v>
      </c>
      <c r="AL449" s="14">
        <v>35</v>
      </c>
      <c r="AM449" s="36">
        <f t="shared" si="122"/>
        <v>0</v>
      </c>
      <c r="AN449" s="19">
        <v>0</v>
      </c>
      <c r="AO449" s="36">
        <v>0</v>
      </c>
      <c r="AP449" s="36">
        <v>0</v>
      </c>
      <c r="AQ449" s="41"/>
      <c r="AR449" s="19"/>
      <c r="AS449" s="19"/>
      <c r="AT449" s="19"/>
      <c r="AU449" s="40">
        <f t="shared" si="132"/>
        <v>0</v>
      </c>
      <c r="AV449" s="40">
        <f t="shared" si="123"/>
        <v>0</v>
      </c>
      <c r="AW449" s="40">
        <v>3</v>
      </c>
      <c r="AX449" s="40">
        <f t="shared" si="129"/>
        <v>0</v>
      </c>
      <c r="AY449" s="40">
        <f t="shared" si="125"/>
        <v>3</v>
      </c>
      <c r="AZ449" s="40">
        <f>AO449</f>
        <v>0</v>
      </c>
      <c r="BA449" s="40">
        <f t="shared" si="133"/>
        <v>0</v>
      </c>
      <c r="BB449" s="40">
        <f t="shared" si="126"/>
        <v>0</v>
      </c>
      <c r="BC449" s="19"/>
      <c r="BD449" s="44"/>
      <c r="BE449" s="7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  <c r="EC449" s="15"/>
      <c r="ED449" s="15"/>
      <c r="EE449" s="15"/>
      <c r="EF449" s="15"/>
      <c r="EG449" s="15"/>
      <c r="EH449" s="15"/>
      <c r="EI449" s="15"/>
      <c r="EJ449" s="15"/>
      <c r="EK449" s="15"/>
      <c r="EL449" s="15"/>
      <c r="EM449" s="15"/>
      <c r="EN449" s="15"/>
      <c r="EO449" s="15"/>
      <c r="EP449" s="15"/>
      <c r="EQ449" s="15"/>
      <c r="ER449" s="15"/>
      <c r="ES449" s="15"/>
      <c r="ET449" s="15"/>
      <c r="EU449" s="15"/>
      <c r="EV449" s="15"/>
      <c r="EW449" s="15"/>
      <c r="EX449" s="15"/>
      <c r="EY449" s="15"/>
      <c r="EZ449" s="15"/>
      <c r="FA449" s="15"/>
      <c r="FB449" s="15"/>
      <c r="FC449" s="15"/>
      <c r="FD449" s="15"/>
      <c r="FE449" s="15"/>
      <c r="FF449" s="15"/>
      <c r="FG449" s="15"/>
      <c r="FH449" s="15"/>
      <c r="FI449" s="15"/>
      <c r="FJ449" s="15"/>
      <c r="FK449" s="15"/>
      <c r="FL449" s="15"/>
      <c r="FM449" s="15"/>
      <c r="FN449" s="15"/>
      <c r="FO449" s="15"/>
      <c r="FP449" s="15"/>
      <c r="FQ449" s="15"/>
      <c r="FR449" s="15"/>
      <c r="FS449" s="15"/>
      <c r="FT449" s="15"/>
      <c r="FU449" s="15"/>
      <c r="FV449" s="15"/>
      <c r="FW449" s="15"/>
      <c r="FX449" s="15"/>
      <c r="FY449" s="15"/>
      <c r="FZ449" s="15"/>
      <c r="GA449" s="15"/>
      <c r="GB449" s="15"/>
      <c r="GC449" s="15"/>
      <c r="GD449" s="15"/>
      <c r="GE449" s="15"/>
      <c r="GF449" s="15"/>
      <c r="GG449" s="15"/>
      <c r="GH449" s="15"/>
      <c r="GI449" s="15"/>
      <c r="GJ449" s="15"/>
      <c r="GK449" s="15"/>
      <c r="GL449" s="15"/>
      <c r="GM449" s="15"/>
      <c r="GN449" s="15"/>
      <c r="GO449" s="15"/>
      <c r="GP449" s="15"/>
      <c r="GQ449" s="15"/>
      <c r="GR449" s="15"/>
      <c r="GS449" s="15"/>
      <c r="GT449" s="15"/>
      <c r="GU449" s="15"/>
      <c r="GV449" s="15"/>
      <c r="GW449" s="15"/>
      <c r="GX449" s="15"/>
      <c r="GY449" s="15"/>
      <c r="GZ449" s="15"/>
      <c r="HA449" s="15"/>
      <c r="HB449" s="15"/>
      <c r="HC449" s="15"/>
      <c r="HD449" s="15"/>
      <c r="HE449" s="15"/>
      <c r="HF449" s="15"/>
      <c r="HG449" s="15"/>
      <c r="HH449" s="15"/>
      <c r="HI449" s="15"/>
      <c r="HJ449" s="15"/>
      <c r="HK449" s="15"/>
      <c r="HL449" s="15"/>
      <c r="HM449" s="15"/>
      <c r="HN449" s="15"/>
      <c r="HO449" s="15"/>
      <c r="HP449" s="15"/>
      <c r="HQ449" s="15"/>
      <c r="HR449" s="15"/>
      <c r="HS449" s="15"/>
      <c r="HT449" s="15"/>
      <c r="HU449" s="15"/>
      <c r="HV449" s="15"/>
      <c r="HW449" s="15"/>
      <c r="HX449" s="15"/>
      <c r="HY449" s="15"/>
      <c r="HZ449" s="15"/>
      <c r="IA449" s="15"/>
      <c r="IB449" s="15"/>
      <c r="IC449" s="15"/>
      <c r="ID449" s="15"/>
      <c r="IE449" s="15"/>
      <c r="IF449" s="15"/>
      <c r="IG449" s="15"/>
      <c r="IH449" s="15"/>
      <c r="II449" s="15"/>
      <c r="IJ449" s="15"/>
      <c r="IK449" s="15"/>
      <c r="IL449" s="15"/>
      <c r="IM449" s="15"/>
      <c r="IN449" s="15"/>
      <c r="IO449" s="15"/>
      <c r="IP449" s="15"/>
      <c r="IQ449" s="15"/>
      <c r="IR449" s="15"/>
      <c r="IS449" s="15"/>
      <c r="IT449" s="15"/>
      <c r="IU449" s="15"/>
      <c r="IV449" s="15"/>
      <c r="IW449" s="15"/>
      <c r="IX449" s="15"/>
    </row>
    <row r="450" ht="15.85" spans="1:258">
      <c r="A450" s="13">
        <v>325</v>
      </c>
      <c r="B450" s="19" t="s">
        <v>607</v>
      </c>
      <c r="C450" s="19" t="s">
        <v>70</v>
      </c>
      <c r="D450" s="19"/>
      <c r="E450" s="19"/>
      <c r="F450" s="19"/>
      <c r="G450" s="14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4"/>
      <c r="AC450" s="19"/>
      <c r="AD450" s="19"/>
      <c r="AE450" s="19"/>
      <c r="AF450" s="19"/>
      <c r="AG450" s="19"/>
      <c r="AH450" s="19"/>
      <c r="AI450" s="19"/>
      <c r="AJ450" s="19"/>
      <c r="AK450" s="14">
        <f t="shared" si="121"/>
        <v>0</v>
      </c>
      <c r="AL450" s="14">
        <v>35</v>
      </c>
      <c r="AM450" s="36">
        <f t="shared" si="122"/>
        <v>0</v>
      </c>
      <c r="AN450" s="19">
        <v>0</v>
      </c>
      <c r="AO450" s="36">
        <v>0</v>
      </c>
      <c r="AP450" s="36">
        <v>0</v>
      </c>
      <c r="AQ450" s="41"/>
      <c r="AR450" s="19"/>
      <c r="AS450" s="19"/>
      <c r="AT450" s="19"/>
      <c r="AU450" s="40">
        <f t="shared" si="132"/>
        <v>0</v>
      </c>
      <c r="AV450" s="40">
        <f t="shared" si="123"/>
        <v>0</v>
      </c>
      <c r="AW450" s="40">
        <v>2</v>
      </c>
      <c r="AX450" s="40">
        <f t="shared" si="129"/>
        <v>0</v>
      </c>
      <c r="AY450" s="40">
        <f t="shared" si="125"/>
        <v>2</v>
      </c>
      <c r="AZ450" s="40">
        <f>AO450</f>
        <v>0</v>
      </c>
      <c r="BA450" s="40">
        <f t="shared" si="133"/>
        <v>0</v>
      </c>
      <c r="BB450" s="40">
        <f t="shared" si="126"/>
        <v>0</v>
      </c>
      <c r="BC450" s="19"/>
      <c r="BD450" s="44"/>
      <c r="BE450" s="7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  <c r="EB450" s="15"/>
      <c r="EC450" s="15"/>
      <c r="ED450" s="15"/>
      <c r="EE450" s="15"/>
      <c r="EF450" s="15"/>
      <c r="EG450" s="15"/>
      <c r="EH450" s="15"/>
      <c r="EI450" s="15"/>
      <c r="EJ450" s="15"/>
      <c r="EK450" s="15"/>
      <c r="EL450" s="15"/>
      <c r="EM450" s="15"/>
      <c r="EN450" s="15"/>
      <c r="EO450" s="15"/>
      <c r="EP450" s="15"/>
      <c r="EQ450" s="15"/>
      <c r="ER450" s="15"/>
      <c r="ES450" s="15"/>
      <c r="ET450" s="15"/>
      <c r="EU450" s="15"/>
      <c r="EV450" s="15"/>
      <c r="EW450" s="15"/>
      <c r="EX450" s="15"/>
      <c r="EY450" s="15"/>
      <c r="EZ450" s="15"/>
      <c r="FA450" s="15"/>
      <c r="FB450" s="15"/>
      <c r="FC450" s="15"/>
      <c r="FD450" s="15"/>
      <c r="FE450" s="15"/>
      <c r="FF450" s="15"/>
      <c r="FG450" s="15"/>
      <c r="FH450" s="15"/>
      <c r="FI450" s="15"/>
      <c r="FJ450" s="15"/>
      <c r="FK450" s="15"/>
      <c r="FL450" s="15"/>
      <c r="FM450" s="15"/>
      <c r="FN450" s="15"/>
      <c r="FO450" s="15"/>
      <c r="FP450" s="15"/>
      <c r="FQ450" s="15"/>
      <c r="FR450" s="15"/>
      <c r="FS450" s="15"/>
      <c r="FT450" s="15"/>
      <c r="FU450" s="15"/>
      <c r="FV450" s="15"/>
      <c r="FW450" s="15"/>
      <c r="FX450" s="15"/>
      <c r="FY450" s="15"/>
      <c r="FZ450" s="15"/>
      <c r="GA450" s="15"/>
      <c r="GB450" s="15"/>
      <c r="GC450" s="15"/>
      <c r="GD450" s="15"/>
      <c r="GE450" s="15"/>
      <c r="GF450" s="15"/>
      <c r="GG450" s="15"/>
      <c r="GH450" s="15"/>
      <c r="GI450" s="15"/>
      <c r="GJ450" s="15"/>
      <c r="GK450" s="15"/>
      <c r="GL450" s="15"/>
      <c r="GM450" s="15"/>
      <c r="GN450" s="15"/>
      <c r="GO450" s="15"/>
      <c r="GP450" s="15"/>
      <c r="GQ450" s="15"/>
      <c r="GR450" s="15"/>
      <c r="GS450" s="15"/>
      <c r="GT450" s="15"/>
      <c r="GU450" s="15"/>
      <c r="GV450" s="15"/>
      <c r="GW450" s="15"/>
      <c r="GX450" s="15"/>
      <c r="GY450" s="15"/>
      <c r="GZ450" s="15"/>
      <c r="HA450" s="15"/>
      <c r="HB450" s="15"/>
      <c r="HC450" s="15"/>
      <c r="HD450" s="15"/>
      <c r="HE450" s="15"/>
      <c r="HF450" s="15"/>
      <c r="HG450" s="15"/>
      <c r="HH450" s="15"/>
      <c r="HI450" s="15"/>
      <c r="HJ450" s="15"/>
      <c r="HK450" s="15"/>
      <c r="HL450" s="15"/>
      <c r="HM450" s="15"/>
      <c r="HN450" s="15"/>
      <c r="HO450" s="15"/>
      <c r="HP450" s="15"/>
      <c r="HQ450" s="15"/>
      <c r="HR450" s="15"/>
      <c r="HS450" s="15"/>
      <c r="HT450" s="15"/>
      <c r="HU450" s="15"/>
      <c r="HV450" s="15"/>
      <c r="HW450" s="15"/>
      <c r="HX450" s="15"/>
      <c r="HY450" s="15"/>
      <c r="HZ450" s="15"/>
      <c r="IA450" s="15"/>
      <c r="IB450" s="15"/>
      <c r="IC450" s="15"/>
      <c r="ID450" s="15"/>
      <c r="IE450" s="15"/>
      <c r="IF450" s="15"/>
      <c r="IG450" s="15"/>
      <c r="IH450" s="15"/>
      <c r="II450" s="15"/>
      <c r="IJ450" s="15"/>
      <c r="IK450" s="15"/>
      <c r="IL450" s="15"/>
      <c r="IM450" s="15"/>
      <c r="IN450" s="15"/>
      <c r="IO450" s="15"/>
      <c r="IP450" s="15"/>
      <c r="IQ450" s="15"/>
      <c r="IR450" s="15"/>
      <c r="IS450" s="15"/>
      <c r="IT450" s="15"/>
      <c r="IU450" s="15"/>
      <c r="IV450" s="15"/>
      <c r="IW450" s="15"/>
      <c r="IX450" s="15"/>
    </row>
    <row r="451" ht="15.85" spans="1:258">
      <c r="A451" s="13">
        <v>326</v>
      </c>
      <c r="B451" s="19" t="s">
        <v>608</v>
      </c>
      <c r="C451" s="19" t="s">
        <v>70</v>
      </c>
      <c r="D451" s="19"/>
      <c r="E451" s="19"/>
      <c r="F451" s="19"/>
      <c r="G451" s="14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4"/>
      <c r="AC451" s="19"/>
      <c r="AD451" s="19"/>
      <c r="AE451" s="19"/>
      <c r="AF451" s="19"/>
      <c r="AG451" s="19"/>
      <c r="AH451" s="19"/>
      <c r="AI451" s="19"/>
      <c r="AJ451" s="19"/>
      <c r="AK451" s="14">
        <f t="shared" si="121"/>
        <v>0</v>
      </c>
      <c r="AL451" s="14">
        <v>35</v>
      </c>
      <c r="AM451" s="36">
        <f t="shared" si="122"/>
        <v>0</v>
      </c>
      <c r="AN451" s="19">
        <v>0</v>
      </c>
      <c r="AO451" s="36">
        <v>0</v>
      </c>
      <c r="AP451" s="36">
        <v>0</v>
      </c>
      <c r="AQ451" s="41"/>
      <c r="AR451" s="19"/>
      <c r="AS451" s="19"/>
      <c r="AT451" s="19"/>
      <c r="AU451" s="40">
        <f t="shared" si="132"/>
        <v>0</v>
      </c>
      <c r="AV451" s="40">
        <f t="shared" si="123"/>
        <v>0</v>
      </c>
      <c r="AW451" s="40">
        <v>39.5</v>
      </c>
      <c r="AX451" s="40">
        <f t="shared" si="129"/>
        <v>0</v>
      </c>
      <c r="AY451" s="40">
        <f t="shared" si="125"/>
        <v>39.5</v>
      </c>
      <c r="AZ451" s="40">
        <f>AO451</f>
        <v>0</v>
      </c>
      <c r="BA451" s="40">
        <f t="shared" si="133"/>
        <v>0</v>
      </c>
      <c r="BB451" s="40">
        <f t="shared" si="126"/>
        <v>0</v>
      </c>
      <c r="BC451" s="19"/>
      <c r="BD451" s="44"/>
      <c r="BE451" s="7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  <c r="EC451" s="15"/>
      <c r="ED451" s="15"/>
      <c r="EE451" s="15"/>
      <c r="EF451" s="15"/>
      <c r="EG451" s="15"/>
      <c r="EH451" s="15"/>
      <c r="EI451" s="15"/>
      <c r="EJ451" s="15"/>
      <c r="EK451" s="15"/>
      <c r="EL451" s="15"/>
      <c r="EM451" s="15"/>
      <c r="EN451" s="15"/>
      <c r="EO451" s="15"/>
      <c r="EP451" s="15"/>
      <c r="EQ451" s="15"/>
      <c r="ER451" s="15"/>
      <c r="ES451" s="15"/>
      <c r="ET451" s="15"/>
      <c r="EU451" s="15"/>
      <c r="EV451" s="15"/>
      <c r="EW451" s="15"/>
      <c r="EX451" s="15"/>
      <c r="EY451" s="15"/>
      <c r="EZ451" s="15"/>
      <c r="FA451" s="15"/>
      <c r="FB451" s="15"/>
      <c r="FC451" s="15"/>
      <c r="FD451" s="15"/>
      <c r="FE451" s="15"/>
      <c r="FF451" s="15"/>
      <c r="FG451" s="15"/>
      <c r="FH451" s="15"/>
      <c r="FI451" s="15"/>
      <c r="FJ451" s="15"/>
      <c r="FK451" s="15"/>
      <c r="FL451" s="15"/>
      <c r="FM451" s="15"/>
      <c r="FN451" s="15"/>
      <c r="FO451" s="15"/>
      <c r="FP451" s="15"/>
      <c r="FQ451" s="15"/>
      <c r="FR451" s="15"/>
      <c r="FS451" s="15"/>
      <c r="FT451" s="15"/>
      <c r="FU451" s="15"/>
      <c r="FV451" s="15"/>
      <c r="FW451" s="15"/>
      <c r="FX451" s="15"/>
      <c r="FY451" s="15"/>
      <c r="FZ451" s="15"/>
      <c r="GA451" s="15"/>
      <c r="GB451" s="15"/>
      <c r="GC451" s="15"/>
      <c r="GD451" s="15"/>
      <c r="GE451" s="15"/>
      <c r="GF451" s="15"/>
      <c r="GG451" s="15"/>
      <c r="GH451" s="15"/>
      <c r="GI451" s="15"/>
      <c r="GJ451" s="15"/>
      <c r="GK451" s="15"/>
      <c r="GL451" s="15"/>
      <c r="GM451" s="15"/>
      <c r="GN451" s="15"/>
      <c r="GO451" s="15"/>
      <c r="GP451" s="15"/>
      <c r="GQ451" s="15"/>
      <c r="GR451" s="15"/>
      <c r="GS451" s="15"/>
      <c r="GT451" s="15"/>
      <c r="GU451" s="15"/>
      <c r="GV451" s="15"/>
      <c r="GW451" s="15"/>
      <c r="GX451" s="15"/>
      <c r="GY451" s="15"/>
      <c r="GZ451" s="15"/>
      <c r="HA451" s="15"/>
      <c r="HB451" s="15"/>
      <c r="HC451" s="15"/>
      <c r="HD451" s="15"/>
      <c r="HE451" s="15"/>
      <c r="HF451" s="15"/>
      <c r="HG451" s="15"/>
      <c r="HH451" s="15"/>
      <c r="HI451" s="15"/>
      <c r="HJ451" s="15"/>
      <c r="HK451" s="15"/>
      <c r="HL451" s="15"/>
      <c r="HM451" s="15"/>
      <c r="HN451" s="15"/>
      <c r="HO451" s="15"/>
      <c r="HP451" s="15"/>
      <c r="HQ451" s="15"/>
      <c r="HR451" s="15"/>
      <c r="HS451" s="15"/>
      <c r="HT451" s="15"/>
      <c r="HU451" s="15"/>
      <c r="HV451" s="15"/>
      <c r="HW451" s="15"/>
      <c r="HX451" s="15"/>
      <c r="HY451" s="15"/>
      <c r="HZ451" s="15"/>
      <c r="IA451" s="15"/>
      <c r="IB451" s="15"/>
      <c r="IC451" s="15"/>
      <c r="ID451" s="15"/>
      <c r="IE451" s="15"/>
      <c r="IF451" s="15"/>
      <c r="IG451" s="15"/>
      <c r="IH451" s="15"/>
      <c r="II451" s="15"/>
      <c r="IJ451" s="15"/>
      <c r="IK451" s="15"/>
      <c r="IL451" s="15"/>
      <c r="IM451" s="15"/>
      <c r="IN451" s="15"/>
      <c r="IO451" s="15"/>
      <c r="IP451" s="15"/>
      <c r="IQ451" s="15"/>
      <c r="IR451" s="15"/>
      <c r="IS451" s="15"/>
      <c r="IT451" s="15"/>
      <c r="IU451" s="15"/>
      <c r="IV451" s="15"/>
      <c r="IW451" s="15"/>
      <c r="IX451" s="15"/>
    </row>
    <row r="452" ht="15.85" spans="1:258">
      <c r="A452" s="13">
        <v>327</v>
      </c>
      <c r="B452" s="19" t="s">
        <v>609</v>
      </c>
      <c r="C452" s="19" t="s">
        <v>70</v>
      </c>
      <c r="D452" s="19"/>
      <c r="E452" s="19"/>
      <c r="F452" s="19">
        <v>1</v>
      </c>
      <c r="G452" s="14">
        <v>1</v>
      </c>
      <c r="H452" s="19">
        <v>1</v>
      </c>
      <c r="I452" s="19">
        <v>1</v>
      </c>
      <c r="J452" s="19">
        <v>1</v>
      </c>
      <c r="K452" s="19">
        <v>1</v>
      </c>
      <c r="L452" s="19">
        <v>1</v>
      </c>
      <c r="M452" s="19">
        <v>1</v>
      </c>
      <c r="N452" s="19"/>
      <c r="O452" s="19">
        <v>1</v>
      </c>
      <c r="P452" s="19">
        <v>1</v>
      </c>
      <c r="Q452" s="19">
        <v>1</v>
      </c>
      <c r="R452" s="19">
        <v>1</v>
      </c>
      <c r="S452" s="19">
        <v>0.5</v>
      </c>
      <c r="T452" s="19">
        <v>0.5</v>
      </c>
      <c r="U452" s="19">
        <v>0.5</v>
      </c>
      <c r="V452" s="19">
        <v>0.5</v>
      </c>
      <c r="W452" s="19">
        <v>0.5</v>
      </c>
      <c r="X452" s="19"/>
      <c r="Y452" s="19">
        <v>0.5</v>
      </c>
      <c r="Z452" s="19">
        <v>0.5</v>
      </c>
      <c r="AA452" s="19">
        <v>0.5</v>
      </c>
      <c r="AB452" s="14">
        <v>0.5</v>
      </c>
      <c r="AC452" s="19">
        <v>0.5</v>
      </c>
      <c r="AD452" s="19">
        <v>0.5</v>
      </c>
      <c r="AE452" s="19">
        <v>0.5</v>
      </c>
      <c r="AF452" s="19"/>
      <c r="AG452" s="19"/>
      <c r="AH452" s="19"/>
      <c r="AI452" s="19"/>
      <c r="AJ452" s="19"/>
      <c r="AK452" s="14">
        <f t="shared" si="121"/>
        <v>18</v>
      </c>
      <c r="AL452" s="14">
        <v>35</v>
      </c>
      <c r="AM452" s="36">
        <f t="shared" si="122"/>
        <v>630</v>
      </c>
      <c r="AN452" s="19">
        <v>0</v>
      </c>
      <c r="AO452" s="36">
        <v>100</v>
      </c>
      <c r="AP452" s="36">
        <v>100</v>
      </c>
      <c r="AQ452" s="41"/>
      <c r="AR452" s="19"/>
      <c r="AS452" s="19"/>
      <c r="AT452" s="19"/>
      <c r="AU452" s="40">
        <f t="shared" si="132"/>
        <v>218</v>
      </c>
      <c r="AV452" s="40">
        <f t="shared" si="123"/>
        <v>0</v>
      </c>
      <c r="AW452" s="40">
        <v>383</v>
      </c>
      <c r="AX452" s="40">
        <f t="shared" si="129"/>
        <v>18</v>
      </c>
      <c r="AY452" s="40">
        <f t="shared" si="125"/>
        <v>401</v>
      </c>
      <c r="AZ452" s="40">
        <v>200</v>
      </c>
      <c r="BA452" s="40">
        <f t="shared" si="133"/>
        <v>100</v>
      </c>
      <c r="BB452" s="40">
        <f t="shared" si="126"/>
        <v>412</v>
      </c>
      <c r="BC452" s="19"/>
      <c r="BD452" s="44"/>
      <c r="BE452" s="7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/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/>
      <c r="FK452" s="15"/>
      <c r="FL452" s="15"/>
      <c r="FM452" s="15"/>
      <c r="FN452" s="15"/>
      <c r="FO452" s="15"/>
      <c r="FP452" s="15"/>
      <c r="FQ452" s="15"/>
      <c r="FR452" s="15"/>
      <c r="FS452" s="15"/>
      <c r="FT452" s="15"/>
      <c r="FU452" s="15"/>
      <c r="FV452" s="15"/>
      <c r="FW452" s="15"/>
      <c r="FX452" s="15"/>
      <c r="FY452" s="15"/>
      <c r="FZ452" s="15"/>
      <c r="GA452" s="15"/>
      <c r="GB452" s="15"/>
      <c r="GC452" s="15"/>
      <c r="GD452" s="15"/>
      <c r="GE452" s="15"/>
      <c r="GF452" s="15"/>
      <c r="GG452" s="15"/>
      <c r="GH452" s="15"/>
      <c r="GI452" s="15"/>
      <c r="GJ452" s="15"/>
      <c r="GK452" s="15"/>
      <c r="GL452" s="15"/>
      <c r="GM452" s="15"/>
      <c r="GN452" s="15"/>
      <c r="GO452" s="15"/>
      <c r="GP452" s="15"/>
      <c r="GQ452" s="15"/>
      <c r="GR452" s="15"/>
      <c r="GS452" s="15"/>
      <c r="GT452" s="15"/>
      <c r="GU452" s="15"/>
      <c r="GV452" s="15"/>
      <c r="GW452" s="15"/>
      <c r="GX452" s="15"/>
      <c r="GY452" s="15"/>
      <c r="GZ452" s="15"/>
      <c r="HA452" s="15"/>
      <c r="HB452" s="15"/>
      <c r="HC452" s="15"/>
      <c r="HD452" s="15"/>
      <c r="HE452" s="15"/>
      <c r="HF452" s="15"/>
      <c r="HG452" s="15"/>
      <c r="HH452" s="15"/>
      <c r="HI452" s="15"/>
      <c r="HJ452" s="15"/>
      <c r="HK452" s="15"/>
      <c r="HL452" s="15"/>
      <c r="HM452" s="15"/>
      <c r="HN452" s="15"/>
      <c r="HO452" s="15"/>
      <c r="HP452" s="15"/>
      <c r="HQ452" s="15"/>
      <c r="HR452" s="15"/>
      <c r="HS452" s="15"/>
      <c r="HT452" s="15"/>
      <c r="HU452" s="15"/>
      <c r="HV452" s="15"/>
      <c r="HW452" s="15"/>
      <c r="HX452" s="15"/>
      <c r="HY452" s="15"/>
      <c r="HZ452" s="15"/>
      <c r="IA452" s="15"/>
      <c r="IB452" s="15"/>
      <c r="IC452" s="15"/>
      <c r="ID452" s="15"/>
      <c r="IE452" s="15"/>
      <c r="IF452" s="15"/>
      <c r="IG452" s="15"/>
      <c r="IH452" s="15"/>
      <c r="II452" s="15"/>
      <c r="IJ452" s="15"/>
      <c r="IK452" s="15"/>
      <c r="IL452" s="15"/>
      <c r="IM452" s="15"/>
      <c r="IN452" s="15"/>
      <c r="IO452" s="15"/>
      <c r="IP452" s="15"/>
      <c r="IQ452" s="15"/>
      <c r="IR452" s="15"/>
      <c r="IS452" s="15"/>
      <c r="IT452" s="15"/>
      <c r="IU452" s="15"/>
      <c r="IV452" s="15"/>
      <c r="IW452" s="15"/>
      <c r="IX452" s="15"/>
    </row>
    <row r="453" ht="15.85" spans="1:258">
      <c r="A453" s="13">
        <v>329</v>
      </c>
      <c r="B453" s="19" t="s">
        <v>483</v>
      </c>
      <c r="C453" s="19" t="s">
        <v>70</v>
      </c>
      <c r="D453" s="19"/>
      <c r="E453" s="19"/>
      <c r="F453" s="19"/>
      <c r="G453" s="14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4"/>
      <c r="AC453" s="19"/>
      <c r="AD453" s="19"/>
      <c r="AE453" s="19"/>
      <c r="AF453" s="19"/>
      <c r="AG453" s="19"/>
      <c r="AH453" s="19"/>
      <c r="AI453" s="19"/>
      <c r="AJ453" s="19"/>
      <c r="AK453" s="14">
        <f t="shared" si="121"/>
        <v>0</v>
      </c>
      <c r="AL453" s="14">
        <v>35</v>
      </c>
      <c r="AM453" s="36">
        <f t="shared" si="122"/>
        <v>0</v>
      </c>
      <c r="AN453" s="19">
        <v>547.5</v>
      </c>
      <c r="AO453" s="36">
        <v>0</v>
      </c>
      <c r="AP453" s="36">
        <v>0</v>
      </c>
      <c r="AQ453" s="41"/>
      <c r="AR453" s="19"/>
      <c r="AS453" s="19"/>
      <c r="AT453" s="19"/>
      <c r="AU453" s="40">
        <f t="shared" si="132"/>
        <v>0</v>
      </c>
      <c r="AV453" s="40">
        <f t="shared" si="123"/>
        <v>547.5</v>
      </c>
      <c r="AW453" s="40">
        <v>0</v>
      </c>
      <c r="AX453" s="40">
        <f t="shared" si="129"/>
        <v>0</v>
      </c>
      <c r="AY453" s="40">
        <f t="shared" si="125"/>
        <v>0</v>
      </c>
      <c r="AZ453" s="40">
        <v>200</v>
      </c>
      <c r="BA453" s="40">
        <f t="shared" si="133"/>
        <v>0</v>
      </c>
      <c r="BB453" s="40">
        <f t="shared" si="126"/>
        <v>0</v>
      </c>
      <c r="BC453" s="19"/>
      <c r="BD453" s="44"/>
      <c r="BE453" s="7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  <c r="EB453" s="15"/>
      <c r="EC453" s="15"/>
      <c r="ED453" s="15"/>
      <c r="EE453" s="15"/>
      <c r="EF453" s="15"/>
      <c r="EG453" s="15"/>
      <c r="EH453" s="15"/>
      <c r="EI453" s="15"/>
      <c r="EJ453" s="15"/>
      <c r="EK453" s="15"/>
      <c r="EL453" s="15"/>
      <c r="EM453" s="15"/>
      <c r="EN453" s="15"/>
      <c r="EO453" s="15"/>
      <c r="EP453" s="15"/>
      <c r="EQ453" s="15"/>
      <c r="ER453" s="15"/>
      <c r="ES453" s="15"/>
      <c r="ET453" s="15"/>
      <c r="EU453" s="15"/>
      <c r="EV453" s="15"/>
      <c r="EW453" s="15"/>
      <c r="EX453" s="15"/>
      <c r="EY453" s="15"/>
      <c r="EZ453" s="15"/>
      <c r="FA453" s="15"/>
      <c r="FB453" s="15"/>
      <c r="FC453" s="15"/>
      <c r="FD453" s="15"/>
      <c r="FE453" s="15"/>
      <c r="FF453" s="15"/>
      <c r="FG453" s="15"/>
      <c r="FH453" s="15"/>
      <c r="FI453" s="15"/>
      <c r="FJ453" s="15"/>
      <c r="FK453" s="15"/>
      <c r="FL453" s="15"/>
      <c r="FM453" s="15"/>
      <c r="FN453" s="15"/>
      <c r="FO453" s="15"/>
      <c r="FP453" s="15"/>
      <c r="FQ453" s="15"/>
      <c r="FR453" s="15"/>
      <c r="FS453" s="15"/>
      <c r="FT453" s="15"/>
      <c r="FU453" s="15"/>
      <c r="FV453" s="15"/>
      <c r="FW453" s="15"/>
      <c r="FX453" s="15"/>
      <c r="FY453" s="15"/>
      <c r="FZ453" s="15"/>
      <c r="GA453" s="15"/>
      <c r="GB453" s="15"/>
      <c r="GC453" s="15"/>
      <c r="GD453" s="15"/>
      <c r="GE453" s="15"/>
      <c r="GF453" s="15"/>
      <c r="GG453" s="15"/>
      <c r="GH453" s="15"/>
      <c r="GI453" s="15"/>
      <c r="GJ453" s="15"/>
      <c r="GK453" s="15"/>
      <c r="GL453" s="15"/>
      <c r="GM453" s="15"/>
      <c r="GN453" s="15"/>
      <c r="GO453" s="15"/>
      <c r="GP453" s="15"/>
      <c r="GQ453" s="15"/>
      <c r="GR453" s="15"/>
      <c r="GS453" s="15"/>
      <c r="GT453" s="15"/>
      <c r="GU453" s="15"/>
      <c r="GV453" s="15"/>
      <c r="GW453" s="15"/>
      <c r="GX453" s="15"/>
      <c r="GY453" s="15"/>
      <c r="GZ453" s="15"/>
      <c r="HA453" s="15"/>
      <c r="HB453" s="15"/>
      <c r="HC453" s="15"/>
      <c r="HD453" s="15"/>
      <c r="HE453" s="15"/>
      <c r="HF453" s="15"/>
      <c r="HG453" s="15"/>
      <c r="HH453" s="15"/>
      <c r="HI453" s="15"/>
      <c r="HJ453" s="15"/>
      <c r="HK453" s="15"/>
      <c r="HL453" s="15"/>
      <c r="HM453" s="15"/>
      <c r="HN453" s="15"/>
      <c r="HO453" s="15"/>
      <c r="HP453" s="15"/>
      <c r="HQ453" s="15"/>
      <c r="HR453" s="15"/>
      <c r="HS453" s="15"/>
      <c r="HT453" s="15"/>
      <c r="HU453" s="15"/>
      <c r="HV453" s="15"/>
      <c r="HW453" s="15"/>
      <c r="HX453" s="15"/>
      <c r="HY453" s="15"/>
      <c r="HZ453" s="15"/>
      <c r="IA453" s="15"/>
      <c r="IB453" s="15"/>
      <c r="IC453" s="15"/>
      <c r="ID453" s="15"/>
      <c r="IE453" s="15"/>
      <c r="IF453" s="15"/>
      <c r="IG453" s="15"/>
      <c r="IH453" s="15"/>
      <c r="II453" s="15"/>
      <c r="IJ453" s="15"/>
      <c r="IK453" s="15"/>
      <c r="IL453" s="15"/>
      <c r="IM453" s="15"/>
      <c r="IN453" s="15"/>
      <c r="IO453" s="15"/>
      <c r="IP453" s="15"/>
      <c r="IQ453" s="15"/>
      <c r="IR453" s="15"/>
      <c r="IS453" s="15"/>
      <c r="IT453" s="15"/>
      <c r="IU453" s="15"/>
      <c r="IV453" s="15"/>
      <c r="IW453" s="15"/>
      <c r="IX453" s="15"/>
    </row>
    <row r="454" ht="15.85" spans="1:258">
      <c r="A454" s="13">
        <v>330</v>
      </c>
      <c r="B454" s="19" t="s">
        <v>610</v>
      </c>
      <c r="C454" s="19" t="s">
        <v>70</v>
      </c>
      <c r="D454" s="19"/>
      <c r="E454" s="19"/>
      <c r="F454" s="19"/>
      <c r="G454" s="14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4"/>
      <c r="AC454" s="19"/>
      <c r="AD454" s="19"/>
      <c r="AE454" s="19"/>
      <c r="AF454" s="19"/>
      <c r="AG454" s="19"/>
      <c r="AH454" s="19"/>
      <c r="AI454" s="19"/>
      <c r="AJ454" s="19"/>
      <c r="AK454" s="14">
        <f t="shared" si="121"/>
        <v>0</v>
      </c>
      <c r="AL454" s="14">
        <v>35</v>
      </c>
      <c r="AM454" s="36">
        <f t="shared" si="122"/>
        <v>0</v>
      </c>
      <c r="AN454" s="19">
        <v>0</v>
      </c>
      <c r="AO454" s="36">
        <v>0</v>
      </c>
      <c r="AP454" s="36">
        <v>0</v>
      </c>
      <c r="AQ454" s="41"/>
      <c r="AR454" s="19"/>
      <c r="AS454" s="19"/>
      <c r="AT454" s="19"/>
      <c r="AU454" s="40">
        <f t="shared" si="132"/>
        <v>0</v>
      </c>
      <c r="AV454" s="40">
        <f t="shared" si="123"/>
        <v>0</v>
      </c>
      <c r="AW454" s="40">
        <v>1</v>
      </c>
      <c r="AX454" s="40">
        <f t="shared" si="129"/>
        <v>0</v>
      </c>
      <c r="AY454" s="40">
        <f t="shared" si="125"/>
        <v>1</v>
      </c>
      <c r="AZ454" s="40">
        <f t="shared" ref="AZ454:AZ459" si="134">AO454</f>
        <v>0</v>
      </c>
      <c r="BA454" s="40">
        <f t="shared" si="133"/>
        <v>0</v>
      </c>
      <c r="BB454" s="40">
        <f t="shared" si="126"/>
        <v>0</v>
      </c>
      <c r="BC454" s="19"/>
      <c r="BD454" s="44"/>
      <c r="BE454" s="7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  <c r="EB454" s="15"/>
      <c r="EC454" s="15"/>
      <c r="ED454" s="15"/>
      <c r="EE454" s="15"/>
      <c r="EF454" s="15"/>
      <c r="EG454" s="15"/>
      <c r="EH454" s="15"/>
      <c r="EI454" s="15"/>
      <c r="EJ454" s="15"/>
      <c r="EK454" s="15"/>
      <c r="EL454" s="15"/>
      <c r="EM454" s="15"/>
      <c r="EN454" s="15"/>
      <c r="EO454" s="15"/>
      <c r="EP454" s="15"/>
      <c r="EQ454" s="15"/>
      <c r="ER454" s="15"/>
      <c r="ES454" s="15"/>
      <c r="ET454" s="15"/>
      <c r="EU454" s="15"/>
      <c r="EV454" s="15"/>
      <c r="EW454" s="15"/>
      <c r="EX454" s="15"/>
      <c r="EY454" s="15"/>
      <c r="EZ454" s="15"/>
      <c r="FA454" s="15"/>
      <c r="FB454" s="15"/>
      <c r="FC454" s="15"/>
      <c r="FD454" s="15"/>
      <c r="FE454" s="15"/>
      <c r="FF454" s="15"/>
      <c r="FG454" s="15"/>
      <c r="FH454" s="15"/>
      <c r="FI454" s="15"/>
      <c r="FJ454" s="15"/>
      <c r="FK454" s="15"/>
      <c r="FL454" s="15"/>
      <c r="FM454" s="15"/>
      <c r="FN454" s="15"/>
      <c r="FO454" s="15"/>
      <c r="FP454" s="15"/>
      <c r="FQ454" s="15"/>
      <c r="FR454" s="15"/>
      <c r="FS454" s="15"/>
      <c r="FT454" s="15"/>
      <c r="FU454" s="15"/>
      <c r="FV454" s="15"/>
      <c r="FW454" s="15"/>
      <c r="FX454" s="15"/>
      <c r="FY454" s="15"/>
      <c r="FZ454" s="15"/>
      <c r="GA454" s="15"/>
      <c r="GB454" s="15"/>
      <c r="GC454" s="15"/>
      <c r="GD454" s="15"/>
      <c r="GE454" s="15"/>
      <c r="GF454" s="15"/>
      <c r="GG454" s="15"/>
      <c r="GH454" s="15"/>
      <c r="GI454" s="15"/>
      <c r="GJ454" s="15"/>
      <c r="GK454" s="15"/>
      <c r="GL454" s="15"/>
      <c r="GM454" s="15"/>
      <c r="GN454" s="15"/>
      <c r="GO454" s="15"/>
      <c r="GP454" s="15"/>
      <c r="GQ454" s="15"/>
      <c r="GR454" s="15"/>
      <c r="GS454" s="15"/>
      <c r="GT454" s="15"/>
      <c r="GU454" s="15"/>
      <c r="GV454" s="15"/>
      <c r="GW454" s="15"/>
      <c r="GX454" s="15"/>
      <c r="GY454" s="15"/>
      <c r="GZ454" s="15"/>
      <c r="HA454" s="15"/>
      <c r="HB454" s="15"/>
      <c r="HC454" s="15"/>
      <c r="HD454" s="15"/>
      <c r="HE454" s="15"/>
      <c r="HF454" s="15"/>
      <c r="HG454" s="15"/>
      <c r="HH454" s="15"/>
      <c r="HI454" s="15"/>
      <c r="HJ454" s="15"/>
      <c r="HK454" s="15"/>
      <c r="HL454" s="15"/>
      <c r="HM454" s="15"/>
      <c r="HN454" s="15"/>
      <c r="HO454" s="15"/>
      <c r="HP454" s="15"/>
      <c r="HQ454" s="15"/>
      <c r="HR454" s="15"/>
      <c r="HS454" s="15"/>
      <c r="HT454" s="15"/>
      <c r="HU454" s="15"/>
      <c r="HV454" s="15"/>
      <c r="HW454" s="15"/>
      <c r="HX454" s="15"/>
      <c r="HY454" s="15"/>
      <c r="HZ454" s="15"/>
      <c r="IA454" s="15"/>
      <c r="IB454" s="15"/>
      <c r="IC454" s="15"/>
      <c r="ID454" s="15"/>
      <c r="IE454" s="15"/>
      <c r="IF454" s="15"/>
      <c r="IG454" s="15"/>
      <c r="IH454" s="15"/>
      <c r="II454" s="15"/>
      <c r="IJ454" s="15"/>
      <c r="IK454" s="15"/>
      <c r="IL454" s="15"/>
      <c r="IM454" s="15"/>
      <c r="IN454" s="15"/>
      <c r="IO454" s="15"/>
      <c r="IP454" s="15"/>
      <c r="IQ454" s="15"/>
      <c r="IR454" s="15"/>
      <c r="IS454" s="15"/>
      <c r="IT454" s="15"/>
      <c r="IU454" s="15"/>
      <c r="IV454" s="15"/>
      <c r="IW454" s="15"/>
      <c r="IX454" s="15"/>
    </row>
    <row r="455" ht="15.85" spans="1:258">
      <c r="A455" s="13">
        <v>331</v>
      </c>
      <c r="B455" s="19" t="s">
        <v>611</v>
      </c>
      <c r="C455" s="19" t="s">
        <v>70</v>
      </c>
      <c r="D455" s="19"/>
      <c r="E455" s="19"/>
      <c r="F455" s="19"/>
      <c r="G455" s="14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4"/>
      <c r="AC455" s="19"/>
      <c r="AD455" s="19"/>
      <c r="AE455" s="19"/>
      <c r="AF455" s="19"/>
      <c r="AG455" s="19"/>
      <c r="AH455" s="19"/>
      <c r="AI455" s="19"/>
      <c r="AJ455" s="19"/>
      <c r="AK455" s="14">
        <f t="shared" si="121"/>
        <v>0</v>
      </c>
      <c r="AL455" s="14">
        <v>35</v>
      </c>
      <c r="AM455" s="36">
        <f t="shared" si="122"/>
        <v>0</v>
      </c>
      <c r="AN455" s="19">
        <v>0</v>
      </c>
      <c r="AO455" s="36">
        <v>0</v>
      </c>
      <c r="AP455" s="36">
        <v>0</v>
      </c>
      <c r="AQ455" s="41"/>
      <c r="AR455" s="19"/>
      <c r="AS455" s="19"/>
      <c r="AT455" s="19"/>
      <c r="AU455" s="40">
        <f t="shared" si="132"/>
        <v>0</v>
      </c>
      <c r="AV455" s="40">
        <f t="shared" si="123"/>
        <v>0</v>
      </c>
      <c r="AW455" s="40">
        <v>53.5</v>
      </c>
      <c r="AX455" s="40">
        <f t="shared" si="129"/>
        <v>0</v>
      </c>
      <c r="AY455" s="40">
        <f t="shared" si="125"/>
        <v>53.5</v>
      </c>
      <c r="AZ455" s="40">
        <f t="shared" si="134"/>
        <v>0</v>
      </c>
      <c r="BA455" s="40">
        <f t="shared" si="133"/>
        <v>0</v>
      </c>
      <c r="BB455" s="40">
        <f t="shared" si="126"/>
        <v>0</v>
      </c>
      <c r="BC455" s="19"/>
      <c r="BD455" s="44"/>
      <c r="BE455" s="7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  <c r="EA455" s="15"/>
      <c r="EB455" s="15"/>
      <c r="EC455" s="15"/>
      <c r="ED455" s="15"/>
      <c r="EE455" s="15"/>
      <c r="EF455" s="15"/>
      <c r="EG455" s="15"/>
      <c r="EH455" s="15"/>
      <c r="EI455" s="15"/>
      <c r="EJ455" s="15"/>
      <c r="EK455" s="15"/>
      <c r="EL455" s="15"/>
      <c r="EM455" s="15"/>
      <c r="EN455" s="15"/>
      <c r="EO455" s="15"/>
      <c r="EP455" s="15"/>
      <c r="EQ455" s="15"/>
      <c r="ER455" s="15"/>
      <c r="ES455" s="15"/>
      <c r="ET455" s="15"/>
      <c r="EU455" s="15"/>
      <c r="EV455" s="15"/>
      <c r="EW455" s="15"/>
      <c r="EX455" s="15"/>
      <c r="EY455" s="15"/>
      <c r="EZ455" s="15"/>
      <c r="FA455" s="15"/>
      <c r="FB455" s="15"/>
      <c r="FC455" s="15"/>
      <c r="FD455" s="15"/>
      <c r="FE455" s="15"/>
      <c r="FF455" s="15"/>
      <c r="FG455" s="15"/>
      <c r="FH455" s="15"/>
      <c r="FI455" s="15"/>
      <c r="FJ455" s="15"/>
      <c r="FK455" s="15"/>
      <c r="FL455" s="15"/>
      <c r="FM455" s="15"/>
      <c r="FN455" s="15"/>
      <c r="FO455" s="15"/>
      <c r="FP455" s="15"/>
      <c r="FQ455" s="15"/>
      <c r="FR455" s="15"/>
      <c r="FS455" s="15"/>
      <c r="FT455" s="15"/>
      <c r="FU455" s="15"/>
      <c r="FV455" s="15"/>
      <c r="FW455" s="15"/>
      <c r="FX455" s="15"/>
      <c r="FY455" s="15"/>
      <c r="FZ455" s="15"/>
      <c r="GA455" s="15"/>
      <c r="GB455" s="15"/>
      <c r="GC455" s="15"/>
      <c r="GD455" s="15"/>
      <c r="GE455" s="15"/>
      <c r="GF455" s="15"/>
      <c r="GG455" s="15"/>
      <c r="GH455" s="15"/>
      <c r="GI455" s="15"/>
      <c r="GJ455" s="15"/>
      <c r="GK455" s="15"/>
      <c r="GL455" s="15"/>
      <c r="GM455" s="15"/>
      <c r="GN455" s="15"/>
      <c r="GO455" s="15"/>
      <c r="GP455" s="15"/>
      <c r="GQ455" s="15"/>
      <c r="GR455" s="15"/>
      <c r="GS455" s="15"/>
      <c r="GT455" s="15"/>
      <c r="GU455" s="15"/>
      <c r="GV455" s="15"/>
      <c r="GW455" s="15"/>
      <c r="GX455" s="15"/>
      <c r="GY455" s="15"/>
      <c r="GZ455" s="15"/>
      <c r="HA455" s="15"/>
      <c r="HB455" s="15"/>
      <c r="HC455" s="15"/>
      <c r="HD455" s="15"/>
      <c r="HE455" s="15"/>
      <c r="HF455" s="15"/>
      <c r="HG455" s="15"/>
      <c r="HH455" s="15"/>
      <c r="HI455" s="15"/>
      <c r="HJ455" s="15"/>
      <c r="HK455" s="15"/>
      <c r="HL455" s="15"/>
      <c r="HM455" s="15"/>
      <c r="HN455" s="15"/>
      <c r="HO455" s="15"/>
      <c r="HP455" s="15"/>
      <c r="HQ455" s="15"/>
      <c r="HR455" s="15"/>
      <c r="HS455" s="15"/>
      <c r="HT455" s="15"/>
      <c r="HU455" s="15"/>
      <c r="HV455" s="15"/>
      <c r="HW455" s="15"/>
      <c r="HX455" s="15"/>
      <c r="HY455" s="15"/>
      <c r="HZ455" s="15"/>
      <c r="IA455" s="15"/>
      <c r="IB455" s="15"/>
      <c r="IC455" s="15"/>
      <c r="ID455" s="15"/>
      <c r="IE455" s="15"/>
      <c r="IF455" s="15"/>
      <c r="IG455" s="15"/>
      <c r="IH455" s="15"/>
      <c r="II455" s="15"/>
      <c r="IJ455" s="15"/>
      <c r="IK455" s="15"/>
      <c r="IL455" s="15"/>
      <c r="IM455" s="15"/>
      <c r="IN455" s="15"/>
      <c r="IO455" s="15"/>
      <c r="IP455" s="15"/>
      <c r="IQ455" s="15"/>
      <c r="IR455" s="15"/>
      <c r="IS455" s="15"/>
      <c r="IT455" s="15"/>
      <c r="IU455" s="15"/>
      <c r="IV455" s="15"/>
      <c r="IW455" s="15"/>
      <c r="IX455" s="15"/>
    </row>
    <row r="456" ht="15.85" spans="1:258">
      <c r="A456" s="13">
        <v>333</v>
      </c>
      <c r="B456" s="19" t="s">
        <v>612</v>
      </c>
      <c r="C456" s="19" t="s">
        <v>70</v>
      </c>
      <c r="D456" s="19"/>
      <c r="E456" s="19"/>
      <c r="F456" s="19"/>
      <c r="G456" s="14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4"/>
      <c r="AC456" s="19"/>
      <c r="AD456" s="19"/>
      <c r="AE456" s="19"/>
      <c r="AF456" s="19"/>
      <c r="AG456" s="19"/>
      <c r="AH456" s="19"/>
      <c r="AI456" s="19"/>
      <c r="AJ456" s="19"/>
      <c r="AK456" s="14">
        <f t="shared" si="121"/>
        <v>0</v>
      </c>
      <c r="AL456" s="14">
        <v>35</v>
      </c>
      <c r="AM456" s="36">
        <f t="shared" si="122"/>
        <v>0</v>
      </c>
      <c r="AN456" s="19">
        <v>0</v>
      </c>
      <c r="AO456" s="36">
        <v>0</v>
      </c>
      <c r="AP456" s="36">
        <v>0</v>
      </c>
      <c r="AQ456" s="41"/>
      <c r="AR456" s="19"/>
      <c r="AS456" s="19"/>
      <c r="AT456" s="19"/>
      <c r="AU456" s="40">
        <f t="shared" si="132"/>
        <v>0</v>
      </c>
      <c r="AV456" s="40">
        <f t="shared" si="123"/>
        <v>0</v>
      </c>
      <c r="AW456" s="40">
        <v>13</v>
      </c>
      <c r="AX456" s="40">
        <f t="shared" si="129"/>
        <v>0</v>
      </c>
      <c r="AY456" s="40">
        <f t="shared" si="125"/>
        <v>13</v>
      </c>
      <c r="AZ456" s="40">
        <f t="shared" si="134"/>
        <v>0</v>
      </c>
      <c r="BA456" s="40">
        <f t="shared" si="133"/>
        <v>0</v>
      </c>
      <c r="BB456" s="40">
        <f t="shared" si="126"/>
        <v>0</v>
      </c>
      <c r="BC456" s="19"/>
      <c r="BD456" s="44"/>
      <c r="BE456" s="7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  <c r="EB456" s="15"/>
      <c r="EC456" s="15"/>
      <c r="ED456" s="15"/>
      <c r="EE456" s="15"/>
      <c r="EF456" s="15"/>
      <c r="EG456" s="15"/>
      <c r="EH456" s="15"/>
      <c r="EI456" s="15"/>
      <c r="EJ456" s="15"/>
      <c r="EK456" s="15"/>
      <c r="EL456" s="15"/>
      <c r="EM456" s="15"/>
      <c r="EN456" s="15"/>
      <c r="EO456" s="15"/>
      <c r="EP456" s="15"/>
      <c r="EQ456" s="15"/>
      <c r="ER456" s="15"/>
      <c r="ES456" s="15"/>
      <c r="ET456" s="15"/>
      <c r="EU456" s="15"/>
      <c r="EV456" s="15"/>
      <c r="EW456" s="15"/>
      <c r="EX456" s="15"/>
      <c r="EY456" s="15"/>
      <c r="EZ456" s="15"/>
      <c r="FA456" s="15"/>
      <c r="FB456" s="15"/>
      <c r="FC456" s="15"/>
      <c r="FD456" s="15"/>
      <c r="FE456" s="15"/>
      <c r="FF456" s="15"/>
      <c r="FG456" s="15"/>
      <c r="FH456" s="15"/>
      <c r="FI456" s="15"/>
      <c r="FJ456" s="15"/>
      <c r="FK456" s="15"/>
      <c r="FL456" s="15"/>
      <c r="FM456" s="15"/>
      <c r="FN456" s="15"/>
      <c r="FO456" s="15"/>
      <c r="FP456" s="15"/>
      <c r="FQ456" s="15"/>
      <c r="FR456" s="15"/>
      <c r="FS456" s="15"/>
      <c r="FT456" s="15"/>
      <c r="FU456" s="15"/>
      <c r="FV456" s="15"/>
      <c r="FW456" s="15"/>
      <c r="FX456" s="15"/>
      <c r="FY456" s="15"/>
      <c r="FZ456" s="15"/>
      <c r="GA456" s="15"/>
      <c r="GB456" s="15"/>
      <c r="GC456" s="15"/>
      <c r="GD456" s="15"/>
      <c r="GE456" s="15"/>
      <c r="GF456" s="15"/>
      <c r="GG456" s="15"/>
      <c r="GH456" s="15"/>
      <c r="GI456" s="15"/>
      <c r="GJ456" s="15"/>
      <c r="GK456" s="15"/>
      <c r="GL456" s="15"/>
      <c r="GM456" s="15"/>
      <c r="GN456" s="15"/>
      <c r="GO456" s="15"/>
      <c r="GP456" s="15"/>
      <c r="GQ456" s="15"/>
      <c r="GR456" s="15"/>
      <c r="GS456" s="15"/>
      <c r="GT456" s="15"/>
      <c r="GU456" s="15"/>
      <c r="GV456" s="15"/>
      <c r="GW456" s="15"/>
      <c r="GX456" s="15"/>
      <c r="GY456" s="15"/>
      <c r="GZ456" s="15"/>
      <c r="HA456" s="15"/>
      <c r="HB456" s="15"/>
      <c r="HC456" s="15"/>
      <c r="HD456" s="15"/>
      <c r="HE456" s="15"/>
      <c r="HF456" s="15"/>
      <c r="HG456" s="15"/>
      <c r="HH456" s="15"/>
      <c r="HI456" s="15"/>
      <c r="HJ456" s="15"/>
      <c r="HK456" s="15"/>
      <c r="HL456" s="15"/>
      <c r="HM456" s="15"/>
      <c r="HN456" s="15"/>
      <c r="HO456" s="15"/>
      <c r="HP456" s="15"/>
      <c r="HQ456" s="15"/>
      <c r="HR456" s="15"/>
      <c r="HS456" s="15"/>
      <c r="HT456" s="15"/>
      <c r="HU456" s="15"/>
      <c r="HV456" s="15"/>
      <c r="HW456" s="15"/>
      <c r="HX456" s="15"/>
      <c r="HY456" s="15"/>
      <c r="HZ456" s="15"/>
      <c r="IA456" s="15"/>
      <c r="IB456" s="15"/>
      <c r="IC456" s="15"/>
      <c r="ID456" s="15"/>
      <c r="IE456" s="15"/>
      <c r="IF456" s="15"/>
      <c r="IG456" s="15"/>
      <c r="IH456" s="15"/>
      <c r="II456" s="15"/>
      <c r="IJ456" s="15"/>
      <c r="IK456" s="15"/>
      <c r="IL456" s="15"/>
      <c r="IM456" s="15"/>
      <c r="IN456" s="15"/>
      <c r="IO456" s="15"/>
      <c r="IP456" s="15"/>
      <c r="IQ456" s="15"/>
      <c r="IR456" s="15"/>
      <c r="IS456" s="15"/>
      <c r="IT456" s="15"/>
      <c r="IU456" s="15"/>
      <c r="IV456" s="15"/>
      <c r="IW456" s="15"/>
      <c r="IX456" s="15"/>
    </row>
    <row r="457" ht="15.85" spans="1:258">
      <c r="A457" s="13">
        <v>334</v>
      </c>
      <c r="B457" s="19" t="s">
        <v>613</v>
      </c>
      <c r="C457" s="19" t="s">
        <v>70</v>
      </c>
      <c r="D457" s="19"/>
      <c r="E457" s="19"/>
      <c r="F457" s="19"/>
      <c r="G457" s="14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4"/>
      <c r="AC457" s="19"/>
      <c r="AD457" s="19"/>
      <c r="AE457" s="19"/>
      <c r="AF457" s="19"/>
      <c r="AG457" s="19"/>
      <c r="AH457" s="19"/>
      <c r="AI457" s="19"/>
      <c r="AJ457" s="19"/>
      <c r="AK457" s="14">
        <f t="shared" si="121"/>
        <v>0</v>
      </c>
      <c r="AL457" s="14">
        <v>35</v>
      </c>
      <c r="AM457" s="36">
        <f t="shared" si="122"/>
        <v>0</v>
      </c>
      <c r="AN457" s="19">
        <v>0</v>
      </c>
      <c r="AO457" s="36">
        <v>0</v>
      </c>
      <c r="AP457" s="36">
        <v>0</v>
      </c>
      <c r="AQ457" s="41"/>
      <c r="AR457" s="19"/>
      <c r="AS457" s="19"/>
      <c r="AT457" s="19"/>
      <c r="AU457" s="40">
        <f t="shared" si="132"/>
        <v>0</v>
      </c>
      <c r="AV457" s="40">
        <f t="shared" si="123"/>
        <v>0</v>
      </c>
      <c r="AW457" s="40">
        <v>44.5</v>
      </c>
      <c r="AX457" s="40">
        <f t="shared" si="129"/>
        <v>0</v>
      </c>
      <c r="AY457" s="40">
        <f t="shared" si="125"/>
        <v>44.5</v>
      </c>
      <c r="AZ457" s="40">
        <f t="shared" si="134"/>
        <v>0</v>
      </c>
      <c r="BA457" s="40">
        <f t="shared" si="133"/>
        <v>0</v>
      </c>
      <c r="BB457" s="40">
        <f t="shared" si="126"/>
        <v>0</v>
      </c>
      <c r="BC457" s="19"/>
      <c r="BD457" s="44"/>
      <c r="BE457" s="7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  <c r="EB457" s="15"/>
      <c r="EC457" s="15"/>
      <c r="ED457" s="15"/>
      <c r="EE457" s="15"/>
      <c r="EF457" s="15"/>
      <c r="EG457" s="15"/>
      <c r="EH457" s="15"/>
      <c r="EI457" s="15"/>
      <c r="EJ457" s="15"/>
      <c r="EK457" s="15"/>
      <c r="EL457" s="15"/>
      <c r="EM457" s="15"/>
      <c r="EN457" s="15"/>
      <c r="EO457" s="15"/>
      <c r="EP457" s="15"/>
      <c r="EQ457" s="15"/>
      <c r="ER457" s="15"/>
      <c r="ES457" s="15"/>
      <c r="ET457" s="15"/>
      <c r="EU457" s="15"/>
      <c r="EV457" s="15"/>
      <c r="EW457" s="15"/>
      <c r="EX457" s="15"/>
      <c r="EY457" s="15"/>
      <c r="EZ457" s="15"/>
      <c r="FA457" s="15"/>
      <c r="FB457" s="15"/>
      <c r="FC457" s="15"/>
      <c r="FD457" s="15"/>
      <c r="FE457" s="15"/>
      <c r="FF457" s="15"/>
      <c r="FG457" s="15"/>
      <c r="FH457" s="15"/>
      <c r="FI457" s="15"/>
      <c r="FJ457" s="15"/>
      <c r="FK457" s="15"/>
      <c r="FL457" s="15"/>
      <c r="FM457" s="15"/>
      <c r="FN457" s="15"/>
      <c r="FO457" s="15"/>
      <c r="FP457" s="15"/>
      <c r="FQ457" s="15"/>
      <c r="FR457" s="15"/>
      <c r="FS457" s="15"/>
      <c r="FT457" s="15"/>
      <c r="FU457" s="15"/>
      <c r="FV457" s="15"/>
      <c r="FW457" s="15"/>
      <c r="FX457" s="15"/>
      <c r="FY457" s="15"/>
      <c r="FZ457" s="15"/>
      <c r="GA457" s="15"/>
      <c r="GB457" s="15"/>
      <c r="GC457" s="15"/>
      <c r="GD457" s="15"/>
      <c r="GE457" s="15"/>
      <c r="GF457" s="15"/>
      <c r="GG457" s="15"/>
      <c r="GH457" s="15"/>
      <c r="GI457" s="15"/>
      <c r="GJ457" s="15"/>
      <c r="GK457" s="15"/>
      <c r="GL457" s="15"/>
      <c r="GM457" s="15"/>
      <c r="GN457" s="15"/>
      <c r="GO457" s="15"/>
      <c r="GP457" s="15"/>
      <c r="GQ457" s="15"/>
      <c r="GR457" s="15"/>
      <c r="GS457" s="15"/>
      <c r="GT457" s="15"/>
      <c r="GU457" s="15"/>
      <c r="GV457" s="15"/>
      <c r="GW457" s="15"/>
      <c r="GX457" s="15"/>
      <c r="GY457" s="15"/>
      <c r="GZ457" s="15"/>
      <c r="HA457" s="15"/>
      <c r="HB457" s="15"/>
      <c r="HC457" s="15"/>
      <c r="HD457" s="15"/>
      <c r="HE457" s="15"/>
      <c r="HF457" s="15"/>
      <c r="HG457" s="15"/>
      <c r="HH457" s="15"/>
      <c r="HI457" s="15"/>
      <c r="HJ457" s="15"/>
      <c r="HK457" s="15"/>
      <c r="HL457" s="15"/>
      <c r="HM457" s="15"/>
      <c r="HN457" s="15"/>
      <c r="HO457" s="15"/>
      <c r="HP457" s="15"/>
      <c r="HQ457" s="15"/>
      <c r="HR457" s="15"/>
      <c r="HS457" s="15"/>
      <c r="HT457" s="15"/>
      <c r="HU457" s="15"/>
      <c r="HV457" s="15"/>
      <c r="HW457" s="15"/>
      <c r="HX457" s="15"/>
      <c r="HY457" s="15"/>
      <c r="HZ457" s="15"/>
      <c r="IA457" s="15"/>
      <c r="IB457" s="15"/>
      <c r="IC457" s="15"/>
      <c r="ID457" s="15"/>
      <c r="IE457" s="15"/>
      <c r="IF457" s="15"/>
      <c r="IG457" s="15"/>
      <c r="IH457" s="15"/>
      <c r="II457" s="15"/>
      <c r="IJ457" s="15"/>
      <c r="IK457" s="15"/>
      <c r="IL457" s="15"/>
      <c r="IM457" s="15"/>
      <c r="IN457" s="15"/>
      <c r="IO457" s="15"/>
      <c r="IP457" s="15"/>
      <c r="IQ457" s="15"/>
      <c r="IR457" s="15"/>
      <c r="IS457" s="15"/>
      <c r="IT457" s="15"/>
      <c r="IU457" s="15"/>
      <c r="IV457" s="15"/>
      <c r="IW457" s="15"/>
      <c r="IX457" s="15"/>
    </row>
    <row r="458" ht="15.85" spans="1:258">
      <c r="A458" s="13">
        <v>335</v>
      </c>
      <c r="B458" s="19" t="s">
        <v>614</v>
      </c>
      <c r="C458" s="19" t="s">
        <v>70</v>
      </c>
      <c r="D458" s="19"/>
      <c r="E458" s="19"/>
      <c r="F458" s="19"/>
      <c r="G458" s="14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4"/>
      <c r="AC458" s="19"/>
      <c r="AD458" s="19"/>
      <c r="AE458" s="19"/>
      <c r="AF458" s="19"/>
      <c r="AG458" s="19"/>
      <c r="AH458" s="19"/>
      <c r="AI458" s="19"/>
      <c r="AJ458" s="19"/>
      <c r="AK458" s="14">
        <f t="shared" ref="AK458:AK521" si="135">SUM(F458:AJ458)</f>
        <v>0</v>
      </c>
      <c r="AL458" s="14">
        <v>35</v>
      </c>
      <c r="AM458" s="36">
        <f t="shared" ref="AM458:AM521" si="136">AK458*AL458</f>
        <v>0</v>
      </c>
      <c r="AN458" s="19">
        <v>0</v>
      </c>
      <c r="AO458" s="36">
        <v>0</v>
      </c>
      <c r="AP458" s="36">
        <v>0</v>
      </c>
      <c r="AQ458" s="41"/>
      <c r="AR458" s="19"/>
      <c r="AS458" s="19"/>
      <c r="AT458" s="19"/>
      <c r="AU458" s="40">
        <f t="shared" si="132"/>
        <v>0</v>
      </c>
      <c r="AV458" s="40">
        <f t="shared" ref="AV458:AV466" si="137">AN458-AQ458</f>
        <v>0</v>
      </c>
      <c r="AW458" s="40">
        <v>4.5</v>
      </c>
      <c r="AX458" s="40">
        <f t="shared" si="129"/>
        <v>0</v>
      </c>
      <c r="AY458" s="40">
        <f t="shared" ref="AY458:AY521" si="138">AW458+AX458</f>
        <v>4.5</v>
      </c>
      <c r="AZ458" s="40">
        <f t="shared" si="134"/>
        <v>0</v>
      </c>
      <c r="BA458" s="40">
        <f t="shared" si="133"/>
        <v>0</v>
      </c>
      <c r="BB458" s="40">
        <f t="shared" ref="BB458:BB521" si="139">AM458-AU458</f>
        <v>0</v>
      </c>
      <c r="BC458" s="19"/>
      <c r="BD458" s="44"/>
      <c r="BE458" s="7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  <c r="EB458" s="15"/>
      <c r="EC458" s="15"/>
      <c r="ED458" s="15"/>
      <c r="EE458" s="15"/>
      <c r="EF458" s="15"/>
      <c r="EG458" s="15"/>
      <c r="EH458" s="15"/>
      <c r="EI458" s="15"/>
      <c r="EJ458" s="15"/>
      <c r="EK458" s="15"/>
      <c r="EL458" s="15"/>
      <c r="EM458" s="15"/>
      <c r="EN458" s="15"/>
      <c r="EO458" s="15"/>
      <c r="EP458" s="15"/>
      <c r="EQ458" s="15"/>
      <c r="ER458" s="15"/>
      <c r="ES458" s="15"/>
      <c r="ET458" s="15"/>
      <c r="EU458" s="15"/>
      <c r="EV458" s="15"/>
      <c r="EW458" s="15"/>
      <c r="EX458" s="15"/>
      <c r="EY458" s="15"/>
      <c r="EZ458" s="15"/>
      <c r="FA458" s="15"/>
      <c r="FB458" s="15"/>
      <c r="FC458" s="15"/>
      <c r="FD458" s="15"/>
      <c r="FE458" s="15"/>
      <c r="FF458" s="15"/>
      <c r="FG458" s="15"/>
      <c r="FH458" s="15"/>
      <c r="FI458" s="15"/>
      <c r="FJ458" s="15"/>
      <c r="FK458" s="15"/>
      <c r="FL458" s="15"/>
      <c r="FM458" s="15"/>
      <c r="FN458" s="15"/>
      <c r="FO458" s="15"/>
      <c r="FP458" s="15"/>
      <c r="FQ458" s="15"/>
      <c r="FR458" s="15"/>
      <c r="FS458" s="15"/>
      <c r="FT458" s="15"/>
      <c r="FU458" s="15"/>
      <c r="FV458" s="15"/>
      <c r="FW458" s="15"/>
      <c r="FX458" s="15"/>
      <c r="FY458" s="15"/>
      <c r="FZ458" s="15"/>
      <c r="GA458" s="15"/>
      <c r="GB458" s="15"/>
      <c r="GC458" s="15"/>
      <c r="GD458" s="15"/>
      <c r="GE458" s="15"/>
      <c r="GF458" s="15"/>
      <c r="GG458" s="15"/>
      <c r="GH458" s="15"/>
      <c r="GI458" s="15"/>
      <c r="GJ458" s="15"/>
      <c r="GK458" s="15"/>
      <c r="GL458" s="15"/>
      <c r="GM458" s="15"/>
      <c r="GN458" s="15"/>
      <c r="GO458" s="15"/>
      <c r="GP458" s="15"/>
      <c r="GQ458" s="15"/>
      <c r="GR458" s="15"/>
      <c r="GS458" s="15"/>
      <c r="GT458" s="15"/>
      <c r="GU458" s="15"/>
      <c r="GV458" s="15"/>
      <c r="GW458" s="15"/>
      <c r="GX458" s="15"/>
      <c r="GY458" s="15"/>
      <c r="GZ458" s="15"/>
      <c r="HA458" s="15"/>
      <c r="HB458" s="15"/>
      <c r="HC458" s="15"/>
      <c r="HD458" s="15"/>
      <c r="HE458" s="15"/>
      <c r="HF458" s="15"/>
      <c r="HG458" s="15"/>
      <c r="HH458" s="15"/>
      <c r="HI458" s="15"/>
      <c r="HJ458" s="15"/>
      <c r="HK458" s="15"/>
      <c r="HL458" s="15"/>
      <c r="HM458" s="15"/>
      <c r="HN458" s="15"/>
      <c r="HO458" s="15"/>
      <c r="HP458" s="15"/>
      <c r="HQ458" s="15"/>
      <c r="HR458" s="15"/>
      <c r="HS458" s="15"/>
      <c r="HT458" s="15"/>
      <c r="HU458" s="15"/>
      <c r="HV458" s="15"/>
      <c r="HW458" s="15"/>
      <c r="HX458" s="15"/>
      <c r="HY458" s="15"/>
      <c r="HZ458" s="15"/>
      <c r="IA458" s="15"/>
      <c r="IB458" s="15"/>
      <c r="IC458" s="15"/>
      <c r="ID458" s="15"/>
      <c r="IE458" s="15"/>
      <c r="IF458" s="15"/>
      <c r="IG458" s="15"/>
      <c r="IH458" s="15"/>
      <c r="II458" s="15"/>
      <c r="IJ458" s="15"/>
      <c r="IK458" s="15"/>
      <c r="IL458" s="15"/>
      <c r="IM458" s="15"/>
      <c r="IN458" s="15"/>
      <c r="IO458" s="15"/>
      <c r="IP458" s="15"/>
      <c r="IQ458" s="15"/>
      <c r="IR458" s="15"/>
      <c r="IS458" s="15"/>
      <c r="IT458" s="15"/>
      <c r="IU458" s="15"/>
      <c r="IV458" s="15"/>
      <c r="IW458" s="15"/>
      <c r="IX458" s="15"/>
    </row>
    <row r="459" ht="15.85" spans="1:258">
      <c r="A459" s="13">
        <v>336</v>
      </c>
      <c r="B459" s="19" t="s">
        <v>615</v>
      </c>
      <c r="C459" s="19" t="s">
        <v>70</v>
      </c>
      <c r="D459" s="19">
        <v>32136894</v>
      </c>
      <c r="E459" s="19">
        <v>700573718</v>
      </c>
      <c r="F459" s="19"/>
      <c r="G459" s="14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4"/>
      <c r="AC459" s="19"/>
      <c r="AD459" s="19"/>
      <c r="AE459" s="19"/>
      <c r="AF459" s="19"/>
      <c r="AG459" s="19"/>
      <c r="AH459" s="19"/>
      <c r="AI459" s="19"/>
      <c r="AJ459" s="19"/>
      <c r="AK459" s="14">
        <f t="shared" si="135"/>
        <v>0</v>
      </c>
      <c r="AL459" s="14">
        <v>35</v>
      </c>
      <c r="AM459" s="36">
        <f t="shared" si="136"/>
        <v>0</v>
      </c>
      <c r="AN459" s="19">
        <v>0</v>
      </c>
      <c r="AO459" s="36">
        <v>0</v>
      </c>
      <c r="AP459" s="36">
        <v>0</v>
      </c>
      <c r="AQ459" s="41"/>
      <c r="AR459" s="19"/>
      <c r="AS459" s="19"/>
      <c r="AT459" s="19"/>
      <c r="AU459" s="40">
        <f t="shared" si="132"/>
        <v>0</v>
      </c>
      <c r="AV459" s="40">
        <f t="shared" si="137"/>
        <v>0</v>
      </c>
      <c r="AW459" s="40">
        <v>567.5</v>
      </c>
      <c r="AX459" s="40">
        <f t="shared" si="129"/>
        <v>0</v>
      </c>
      <c r="AY459" s="40">
        <f t="shared" si="138"/>
        <v>567.5</v>
      </c>
      <c r="AZ459" s="40">
        <f t="shared" si="134"/>
        <v>0</v>
      </c>
      <c r="BA459" s="40">
        <f t="shared" si="133"/>
        <v>0</v>
      </c>
      <c r="BB459" s="40">
        <f t="shared" si="139"/>
        <v>0</v>
      </c>
      <c r="BC459" s="19"/>
      <c r="BD459" s="44"/>
      <c r="BE459" s="7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  <c r="EB459" s="15"/>
      <c r="EC459" s="15"/>
      <c r="ED459" s="15"/>
      <c r="EE459" s="15"/>
      <c r="EF459" s="15"/>
      <c r="EG459" s="15"/>
      <c r="EH459" s="15"/>
      <c r="EI459" s="15"/>
      <c r="EJ459" s="15"/>
      <c r="EK459" s="15"/>
      <c r="EL459" s="15"/>
      <c r="EM459" s="15"/>
      <c r="EN459" s="15"/>
      <c r="EO459" s="15"/>
      <c r="EP459" s="15"/>
      <c r="EQ459" s="15"/>
      <c r="ER459" s="15"/>
      <c r="ES459" s="15"/>
      <c r="ET459" s="15"/>
      <c r="EU459" s="15"/>
      <c r="EV459" s="15"/>
      <c r="EW459" s="15"/>
      <c r="EX459" s="15"/>
      <c r="EY459" s="15"/>
      <c r="EZ459" s="15"/>
      <c r="FA459" s="15"/>
      <c r="FB459" s="15"/>
      <c r="FC459" s="15"/>
      <c r="FD459" s="15"/>
      <c r="FE459" s="15"/>
      <c r="FF459" s="15"/>
      <c r="FG459" s="15"/>
      <c r="FH459" s="15"/>
      <c r="FI459" s="15"/>
      <c r="FJ459" s="15"/>
      <c r="FK459" s="15"/>
      <c r="FL459" s="15"/>
      <c r="FM459" s="15"/>
      <c r="FN459" s="15"/>
      <c r="FO459" s="15"/>
      <c r="FP459" s="15"/>
      <c r="FQ459" s="15"/>
      <c r="FR459" s="15"/>
      <c r="FS459" s="15"/>
      <c r="FT459" s="15"/>
      <c r="FU459" s="15"/>
      <c r="FV459" s="15"/>
      <c r="FW459" s="15"/>
      <c r="FX459" s="15"/>
      <c r="FY459" s="15"/>
      <c r="FZ459" s="15"/>
      <c r="GA459" s="15"/>
      <c r="GB459" s="15"/>
      <c r="GC459" s="15"/>
      <c r="GD459" s="15"/>
      <c r="GE459" s="15"/>
      <c r="GF459" s="15"/>
      <c r="GG459" s="15"/>
      <c r="GH459" s="15"/>
      <c r="GI459" s="15"/>
      <c r="GJ459" s="15"/>
      <c r="GK459" s="15"/>
      <c r="GL459" s="15"/>
      <c r="GM459" s="15"/>
      <c r="GN459" s="15"/>
      <c r="GO459" s="15"/>
      <c r="GP459" s="15"/>
      <c r="GQ459" s="15"/>
      <c r="GR459" s="15"/>
      <c r="GS459" s="15"/>
      <c r="GT459" s="15"/>
      <c r="GU459" s="15"/>
      <c r="GV459" s="15"/>
      <c r="GW459" s="15"/>
      <c r="GX459" s="15"/>
      <c r="GY459" s="15"/>
      <c r="GZ459" s="15"/>
      <c r="HA459" s="15"/>
      <c r="HB459" s="15"/>
      <c r="HC459" s="15"/>
      <c r="HD459" s="15"/>
      <c r="HE459" s="15"/>
      <c r="HF459" s="15"/>
      <c r="HG459" s="15"/>
      <c r="HH459" s="15"/>
      <c r="HI459" s="15"/>
      <c r="HJ459" s="15"/>
      <c r="HK459" s="15"/>
      <c r="HL459" s="15"/>
      <c r="HM459" s="15"/>
      <c r="HN459" s="15"/>
      <c r="HO459" s="15"/>
      <c r="HP459" s="15"/>
      <c r="HQ459" s="15"/>
      <c r="HR459" s="15"/>
      <c r="HS459" s="15"/>
      <c r="HT459" s="15"/>
      <c r="HU459" s="15"/>
      <c r="HV459" s="15"/>
      <c r="HW459" s="15"/>
      <c r="HX459" s="15"/>
      <c r="HY459" s="15"/>
      <c r="HZ459" s="15"/>
      <c r="IA459" s="15"/>
      <c r="IB459" s="15"/>
      <c r="IC459" s="15"/>
      <c r="ID459" s="15"/>
      <c r="IE459" s="15"/>
      <c r="IF459" s="15"/>
      <c r="IG459" s="15"/>
      <c r="IH459" s="15"/>
      <c r="II459" s="15"/>
      <c r="IJ459" s="15"/>
      <c r="IK459" s="15"/>
      <c r="IL459" s="15"/>
      <c r="IM459" s="15"/>
      <c r="IN459" s="15"/>
      <c r="IO459" s="15"/>
      <c r="IP459" s="15"/>
      <c r="IQ459" s="15"/>
      <c r="IR459" s="15"/>
      <c r="IS459" s="15"/>
      <c r="IT459" s="15"/>
      <c r="IU459" s="15"/>
      <c r="IV459" s="15"/>
      <c r="IW459" s="15"/>
      <c r="IX459" s="15"/>
    </row>
    <row r="460" ht="15.85" spans="1:258">
      <c r="A460" s="13">
        <v>337</v>
      </c>
      <c r="B460" s="19" t="s">
        <v>616</v>
      </c>
      <c r="C460" s="19" t="s">
        <v>70</v>
      </c>
      <c r="D460" s="19"/>
      <c r="E460" s="19"/>
      <c r="F460" s="19">
        <v>2.5</v>
      </c>
      <c r="G460" s="14">
        <v>2.5</v>
      </c>
      <c r="H460" s="19">
        <v>2.5</v>
      </c>
      <c r="I460" s="19">
        <v>2</v>
      </c>
      <c r="J460" s="19">
        <v>2</v>
      </c>
      <c r="K460" s="19">
        <v>2</v>
      </c>
      <c r="L460" s="19">
        <v>2.5</v>
      </c>
      <c r="M460" s="19">
        <v>2</v>
      </c>
      <c r="N460" s="19">
        <v>2</v>
      </c>
      <c r="O460" s="19">
        <v>2</v>
      </c>
      <c r="P460" s="19">
        <v>2</v>
      </c>
      <c r="Q460" s="19">
        <v>1.5</v>
      </c>
      <c r="R460" s="19">
        <v>2</v>
      </c>
      <c r="S460" s="19">
        <v>2</v>
      </c>
      <c r="T460" s="19">
        <v>2</v>
      </c>
      <c r="U460" s="19">
        <v>2</v>
      </c>
      <c r="V460" s="19">
        <v>2</v>
      </c>
      <c r="W460" s="19">
        <v>2</v>
      </c>
      <c r="X460" s="19">
        <v>2</v>
      </c>
      <c r="Y460" s="19">
        <v>2</v>
      </c>
      <c r="Z460" s="19">
        <v>1.5</v>
      </c>
      <c r="AA460" s="19">
        <v>2</v>
      </c>
      <c r="AB460" s="14">
        <v>2</v>
      </c>
      <c r="AC460" s="19">
        <v>2</v>
      </c>
      <c r="AD460" s="19">
        <v>2</v>
      </c>
      <c r="AE460" s="19">
        <v>2</v>
      </c>
      <c r="AF460" s="19">
        <v>2</v>
      </c>
      <c r="AG460" s="19">
        <v>2</v>
      </c>
      <c r="AH460" s="19">
        <v>2</v>
      </c>
      <c r="AI460" s="19">
        <v>2</v>
      </c>
      <c r="AJ460" s="19"/>
      <c r="AK460" s="14">
        <f t="shared" si="135"/>
        <v>61</v>
      </c>
      <c r="AL460" s="14">
        <v>35</v>
      </c>
      <c r="AM460" s="36">
        <f t="shared" si="136"/>
        <v>2135</v>
      </c>
      <c r="AN460" s="19">
        <v>8666</v>
      </c>
      <c r="AO460" s="36">
        <v>0</v>
      </c>
      <c r="AP460" s="36">
        <v>100</v>
      </c>
      <c r="AQ460" s="41"/>
      <c r="AR460" s="19"/>
      <c r="AS460" s="19"/>
      <c r="AT460" s="19">
        <v>2300</v>
      </c>
      <c r="AU460" s="40">
        <v>2135</v>
      </c>
      <c r="AV460" s="40">
        <f t="shared" si="137"/>
        <v>8666</v>
      </c>
      <c r="AW460" s="40">
        <v>415.5</v>
      </c>
      <c r="AX460" s="40">
        <f t="shared" si="129"/>
        <v>61</v>
      </c>
      <c r="AY460" s="40">
        <f t="shared" si="138"/>
        <v>476.5</v>
      </c>
      <c r="AZ460" s="40">
        <v>1000</v>
      </c>
      <c r="BA460" s="40">
        <v>500</v>
      </c>
      <c r="BB460" s="40">
        <f t="shared" si="139"/>
        <v>0</v>
      </c>
      <c r="BC460" s="19"/>
      <c r="BD460" s="44"/>
      <c r="BE460" s="7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  <c r="BT460" s="33"/>
      <c r="BU460" s="33"/>
      <c r="BV460" s="33"/>
      <c r="BW460" s="33"/>
      <c r="BX460" s="33"/>
      <c r="BY460" s="33"/>
      <c r="BZ460" s="33"/>
      <c r="CA460" s="33"/>
      <c r="CB460" s="33"/>
      <c r="CC460" s="33"/>
      <c r="CD460" s="33"/>
      <c r="CE460" s="33"/>
      <c r="CF460" s="33"/>
      <c r="CG460" s="33"/>
      <c r="CH460" s="33"/>
      <c r="CI460" s="33"/>
      <c r="CJ460" s="33"/>
      <c r="CK460" s="33"/>
      <c r="CL460" s="33"/>
      <c r="CM460" s="33"/>
      <c r="CN460" s="33"/>
      <c r="CO460" s="33"/>
      <c r="CP460" s="33"/>
      <c r="CQ460" s="33"/>
      <c r="CR460" s="33"/>
      <c r="CS460" s="33"/>
      <c r="CT460" s="33"/>
      <c r="CU460" s="33"/>
      <c r="CV460" s="33"/>
      <c r="CW460" s="33"/>
      <c r="CX460" s="33"/>
      <c r="CY460" s="33"/>
      <c r="CZ460" s="33"/>
      <c r="DA460" s="33"/>
      <c r="DB460" s="33"/>
      <c r="DC460" s="33"/>
      <c r="DD460" s="33"/>
      <c r="DE460" s="33"/>
      <c r="DF460" s="33"/>
      <c r="DG460" s="33"/>
      <c r="DH460" s="33"/>
      <c r="DI460" s="33"/>
      <c r="DJ460" s="33"/>
      <c r="DK460" s="33"/>
      <c r="DL460" s="33"/>
      <c r="DM460" s="33"/>
      <c r="DN460" s="33"/>
      <c r="DO460" s="33"/>
      <c r="DP460" s="33"/>
      <c r="DQ460" s="33"/>
      <c r="DR460" s="33"/>
      <c r="DS460" s="33"/>
      <c r="DT460" s="33"/>
      <c r="DU460" s="33"/>
      <c r="DV460" s="33"/>
      <c r="DW460" s="33"/>
      <c r="DX460" s="33"/>
      <c r="DY460" s="33"/>
      <c r="DZ460" s="33"/>
      <c r="EA460" s="33"/>
      <c r="EB460" s="33"/>
      <c r="EC460" s="33"/>
      <c r="ED460" s="33"/>
      <c r="EE460" s="33"/>
      <c r="EF460" s="33"/>
      <c r="EG460" s="33"/>
      <c r="EH460" s="33"/>
      <c r="EI460" s="33"/>
      <c r="EJ460" s="33"/>
      <c r="EK460" s="33"/>
      <c r="EL460" s="33"/>
      <c r="EM460" s="33"/>
      <c r="EN460" s="33"/>
      <c r="EO460" s="33"/>
      <c r="EP460" s="33"/>
      <c r="EQ460" s="33"/>
      <c r="ER460" s="33"/>
      <c r="ES460" s="33"/>
      <c r="ET460" s="33"/>
      <c r="EU460" s="33"/>
      <c r="EV460" s="33"/>
      <c r="EW460" s="33"/>
      <c r="EX460" s="33"/>
      <c r="EY460" s="33"/>
      <c r="EZ460" s="33"/>
      <c r="FA460" s="33"/>
      <c r="FB460" s="33"/>
      <c r="FC460" s="33"/>
      <c r="FD460" s="33"/>
      <c r="FE460" s="33"/>
      <c r="FF460" s="33"/>
      <c r="FG460" s="33"/>
      <c r="FH460" s="33"/>
      <c r="FI460" s="33"/>
      <c r="FJ460" s="33"/>
      <c r="FK460" s="33"/>
      <c r="FL460" s="33"/>
      <c r="FM460" s="33"/>
      <c r="FN460" s="33"/>
      <c r="FO460" s="33"/>
      <c r="FP460" s="33"/>
      <c r="FQ460" s="33"/>
      <c r="FR460" s="33"/>
      <c r="FS460" s="33"/>
      <c r="FT460" s="33"/>
      <c r="FU460" s="33"/>
      <c r="FV460" s="33"/>
      <c r="FW460" s="33"/>
      <c r="FX460" s="33"/>
      <c r="FY460" s="33"/>
      <c r="FZ460" s="33"/>
      <c r="GA460" s="33"/>
      <c r="GB460" s="33"/>
      <c r="GC460" s="33"/>
      <c r="GD460" s="33"/>
      <c r="GE460" s="33"/>
      <c r="GF460" s="33"/>
      <c r="GG460" s="33"/>
      <c r="GH460" s="33"/>
      <c r="GI460" s="33"/>
      <c r="GJ460" s="33"/>
      <c r="GK460" s="33"/>
      <c r="GL460" s="33"/>
      <c r="GM460" s="33"/>
      <c r="GN460" s="33"/>
      <c r="GO460" s="33"/>
      <c r="GP460" s="33"/>
      <c r="GQ460" s="33"/>
      <c r="GR460" s="33"/>
      <c r="GS460" s="33"/>
      <c r="GT460" s="33"/>
      <c r="GU460" s="33"/>
      <c r="GV460" s="33"/>
      <c r="GW460" s="33"/>
      <c r="GX460" s="33"/>
      <c r="GY460" s="33"/>
      <c r="GZ460" s="33"/>
      <c r="HA460" s="33"/>
      <c r="HB460" s="33"/>
      <c r="HC460" s="33"/>
      <c r="HD460" s="33"/>
      <c r="HE460" s="33"/>
      <c r="HF460" s="33"/>
      <c r="HG460" s="33"/>
      <c r="HH460" s="33"/>
      <c r="HI460" s="33"/>
      <c r="HJ460" s="33"/>
      <c r="HK460" s="33"/>
      <c r="HL460" s="33"/>
      <c r="HM460" s="33"/>
      <c r="HN460" s="33"/>
      <c r="HO460" s="33"/>
      <c r="HP460" s="33"/>
      <c r="HQ460" s="33"/>
      <c r="HR460" s="33"/>
      <c r="HS460" s="33"/>
      <c r="HT460" s="33"/>
      <c r="HU460" s="33"/>
      <c r="HV460" s="33"/>
      <c r="HW460" s="33"/>
      <c r="HX460" s="33"/>
      <c r="HY460" s="33"/>
      <c r="HZ460" s="33"/>
      <c r="IA460" s="33"/>
      <c r="IB460" s="33"/>
      <c r="IC460" s="33"/>
      <c r="ID460" s="33"/>
      <c r="IE460" s="33"/>
      <c r="IF460" s="33"/>
      <c r="IG460" s="33"/>
      <c r="IH460" s="33"/>
      <c r="II460" s="33"/>
      <c r="IJ460" s="33"/>
      <c r="IK460" s="33"/>
      <c r="IL460" s="33"/>
      <c r="IM460" s="33"/>
      <c r="IN460" s="33"/>
      <c r="IO460" s="33"/>
      <c r="IP460" s="33"/>
      <c r="IQ460" s="33"/>
      <c r="IR460" s="33"/>
      <c r="IS460" s="33"/>
      <c r="IT460" s="33"/>
      <c r="IU460" s="33"/>
      <c r="IV460" s="33"/>
      <c r="IW460" s="33"/>
      <c r="IX460" s="33"/>
    </row>
    <row r="461" ht="15.85" spans="1:258">
      <c r="A461" s="13">
        <v>338</v>
      </c>
      <c r="B461" s="19" t="s">
        <v>617</v>
      </c>
      <c r="C461" s="19" t="s">
        <v>70</v>
      </c>
      <c r="D461" s="19"/>
      <c r="E461" s="19"/>
      <c r="F461" s="19"/>
      <c r="G461" s="14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4"/>
      <c r="AC461" s="19"/>
      <c r="AD461" s="19"/>
      <c r="AE461" s="19"/>
      <c r="AF461" s="19"/>
      <c r="AG461" s="19"/>
      <c r="AH461" s="19"/>
      <c r="AI461" s="19"/>
      <c r="AJ461" s="19"/>
      <c r="AK461" s="14">
        <f t="shared" si="135"/>
        <v>0</v>
      </c>
      <c r="AL461" s="14">
        <v>35</v>
      </c>
      <c r="AM461" s="36">
        <f t="shared" si="136"/>
        <v>0</v>
      </c>
      <c r="AN461" s="19">
        <v>0</v>
      </c>
      <c r="AO461" s="36">
        <v>0</v>
      </c>
      <c r="AP461" s="36">
        <v>0</v>
      </c>
      <c r="AQ461" s="41"/>
      <c r="AR461" s="19"/>
      <c r="AS461" s="19"/>
      <c r="AT461" s="19"/>
      <c r="AU461" s="40">
        <f t="shared" ref="AU461:AU466" si="140">AO461+AP461+AQ461+AR461+AS461+AT461+AX461</f>
        <v>0</v>
      </c>
      <c r="AV461" s="40">
        <f t="shared" si="137"/>
        <v>0</v>
      </c>
      <c r="AW461" s="40">
        <v>31</v>
      </c>
      <c r="AX461" s="40">
        <f t="shared" si="129"/>
        <v>0</v>
      </c>
      <c r="AY461" s="40">
        <f t="shared" si="138"/>
        <v>31</v>
      </c>
      <c r="AZ461" s="40">
        <f t="shared" ref="AZ461:BA463" si="141">AO461</f>
        <v>0</v>
      </c>
      <c r="BA461" s="40">
        <f t="shared" si="141"/>
        <v>0</v>
      </c>
      <c r="BB461" s="40">
        <f t="shared" si="139"/>
        <v>0</v>
      </c>
      <c r="BC461" s="19"/>
      <c r="BD461" s="44"/>
      <c r="BE461" s="7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/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/>
      <c r="FK461" s="15"/>
      <c r="FL461" s="15"/>
      <c r="FM461" s="15"/>
      <c r="FN461" s="15"/>
      <c r="FO461" s="15"/>
      <c r="FP461" s="15"/>
      <c r="FQ461" s="15"/>
      <c r="FR461" s="15"/>
      <c r="FS461" s="15"/>
      <c r="FT461" s="15"/>
      <c r="FU461" s="15"/>
      <c r="FV461" s="15"/>
      <c r="FW461" s="15"/>
      <c r="FX461" s="15"/>
      <c r="FY461" s="15"/>
      <c r="FZ461" s="15"/>
      <c r="GA461" s="15"/>
      <c r="GB461" s="15"/>
      <c r="GC461" s="15"/>
      <c r="GD461" s="15"/>
      <c r="GE461" s="15"/>
      <c r="GF461" s="15"/>
      <c r="GG461" s="15"/>
      <c r="GH461" s="15"/>
      <c r="GI461" s="15"/>
      <c r="GJ461" s="15"/>
      <c r="GK461" s="15"/>
      <c r="GL461" s="15"/>
      <c r="GM461" s="15"/>
      <c r="GN461" s="15"/>
      <c r="GO461" s="15"/>
      <c r="GP461" s="15"/>
      <c r="GQ461" s="15"/>
      <c r="GR461" s="15"/>
      <c r="GS461" s="15"/>
      <c r="GT461" s="15"/>
      <c r="GU461" s="15"/>
      <c r="GV461" s="15"/>
      <c r="GW461" s="15"/>
      <c r="GX461" s="15"/>
      <c r="GY461" s="15"/>
      <c r="GZ461" s="15"/>
      <c r="HA461" s="15"/>
      <c r="HB461" s="15"/>
      <c r="HC461" s="15"/>
      <c r="HD461" s="15"/>
      <c r="HE461" s="15"/>
      <c r="HF461" s="15"/>
      <c r="HG461" s="15"/>
      <c r="HH461" s="15"/>
      <c r="HI461" s="15"/>
      <c r="HJ461" s="15"/>
      <c r="HK461" s="15"/>
      <c r="HL461" s="15"/>
      <c r="HM461" s="15"/>
      <c r="HN461" s="15"/>
      <c r="HO461" s="15"/>
      <c r="HP461" s="15"/>
      <c r="HQ461" s="15"/>
      <c r="HR461" s="15"/>
      <c r="HS461" s="15"/>
      <c r="HT461" s="15"/>
      <c r="HU461" s="15"/>
      <c r="HV461" s="15"/>
      <c r="HW461" s="15"/>
      <c r="HX461" s="15"/>
      <c r="HY461" s="15"/>
      <c r="HZ461" s="15"/>
      <c r="IA461" s="15"/>
      <c r="IB461" s="15"/>
      <c r="IC461" s="15"/>
      <c r="ID461" s="15"/>
      <c r="IE461" s="15"/>
      <c r="IF461" s="15"/>
      <c r="IG461" s="15"/>
      <c r="IH461" s="15"/>
      <c r="II461" s="15"/>
      <c r="IJ461" s="15"/>
      <c r="IK461" s="15"/>
      <c r="IL461" s="15"/>
      <c r="IM461" s="15"/>
      <c r="IN461" s="15"/>
      <c r="IO461" s="15"/>
      <c r="IP461" s="15"/>
      <c r="IQ461" s="15"/>
      <c r="IR461" s="15"/>
      <c r="IS461" s="15"/>
      <c r="IT461" s="15"/>
      <c r="IU461" s="15"/>
      <c r="IV461" s="15"/>
      <c r="IW461" s="15"/>
      <c r="IX461" s="15"/>
    </row>
    <row r="462" ht="15.85" spans="1:258">
      <c r="A462" s="13">
        <v>339</v>
      </c>
      <c r="B462" s="19" t="s">
        <v>618</v>
      </c>
      <c r="C462" s="19" t="s">
        <v>70</v>
      </c>
      <c r="D462" s="19"/>
      <c r="E462" s="19"/>
      <c r="F462" s="19"/>
      <c r="G462" s="14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4"/>
      <c r="AC462" s="19"/>
      <c r="AD462" s="19"/>
      <c r="AE462" s="19"/>
      <c r="AF462" s="19"/>
      <c r="AG462" s="19"/>
      <c r="AH462" s="19"/>
      <c r="AI462" s="19"/>
      <c r="AJ462" s="19"/>
      <c r="AK462" s="14">
        <f t="shared" si="135"/>
        <v>0</v>
      </c>
      <c r="AL462" s="14">
        <v>35</v>
      </c>
      <c r="AM462" s="36">
        <f t="shared" si="136"/>
        <v>0</v>
      </c>
      <c r="AN462" s="19">
        <v>0</v>
      </c>
      <c r="AO462" s="36">
        <v>0</v>
      </c>
      <c r="AP462" s="36">
        <v>0</v>
      </c>
      <c r="AQ462" s="41"/>
      <c r="AR462" s="19"/>
      <c r="AS462" s="19"/>
      <c r="AT462" s="19"/>
      <c r="AU462" s="40">
        <f t="shared" si="140"/>
        <v>0</v>
      </c>
      <c r="AV462" s="40">
        <f t="shared" si="137"/>
        <v>0</v>
      </c>
      <c r="AW462" s="40">
        <v>91</v>
      </c>
      <c r="AX462" s="40">
        <f t="shared" si="129"/>
        <v>0</v>
      </c>
      <c r="AY462" s="40">
        <f t="shared" si="138"/>
        <v>91</v>
      </c>
      <c r="AZ462" s="40">
        <f t="shared" si="141"/>
        <v>0</v>
      </c>
      <c r="BA462" s="40">
        <f t="shared" si="141"/>
        <v>0</v>
      </c>
      <c r="BB462" s="40">
        <f t="shared" si="139"/>
        <v>0</v>
      </c>
      <c r="BC462" s="19"/>
      <c r="BD462" s="44"/>
      <c r="BE462" s="7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  <c r="EB462" s="15"/>
      <c r="EC462" s="15"/>
      <c r="ED462" s="15"/>
      <c r="EE462" s="15"/>
      <c r="EF462" s="15"/>
      <c r="EG462" s="15"/>
      <c r="EH462" s="15"/>
      <c r="EI462" s="15"/>
      <c r="EJ462" s="15"/>
      <c r="EK462" s="15"/>
      <c r="EL462" s="15"/>
      <c r="EM462" s="15"/>
      <c r="EN462" s="15"/>
      <c r="EO462" s="15"/>
      <c r="EP462" s="15"/>
      <c r="EQ462" s="15"/>
      <c r="ER462" s="15"/>
      <c r="ES462" s="15"/>
      <c r="ET462" s="15"/>
      <c r="EU462" s="15"/>
      <c r="EV462" s="15"/>
      <c r="EW462" s="15"/>
      <c r="EX462" s="15"/>
      <c r="EY462" s="15"/>
      <c r="EZ462" s="15"/>
      <c r="FA462" s="15"/>
      <c r="FB462" s="15"/>
      <c r="FC462" s="15"/>
      <c r="FD462" s="15"/>
      <c r="FE462" s="15"/>
      <c r="FF462" s="15"/>
      <c r="FG462" s="15"/>
      <c r="FH462" s="15"/>
      <c r="FI462" s="15"/>
      <c r="FJ462" s="15"/>
      <c r="FK462" s="15"/>
      <c r="FL462" s="15"/>
      <c r="FM462" s="15"/>
      <c r="FN462" s="15"/>
      <c r="FO462" s="15"/>
      <c r="FP462" s="15"/>
      <c r="FQ462" s="15"/>
      <c r="FR462" s="15"/>
      <c r="FS462" s="15"/>
      <c r="FT462" s="15"/>
      <c r="FU462" s="15"/>
      <c r="FV462" s="15"/>
      <c r="FW462" s="15"/>
      <c r="FX462" s="15"/>
      <c r="FY462" s="15"/>
      <c r="FZ462" s="15"/>
      <c r="GA462" s="15"/>
      <c r="GB462" s="15"/>
      <c r="GC462" s="15"/>
      <c r="GD462" s="15"/>
      <c r="GE462" s="15"/>
      <c r="GF462" s="15"/>
      <c r="GG462" s="15"/>
      <c r="GH462" s="15"/>
      <c r="GI462" s="15"/>
      <c r="GJ462" s="15"/>
      <c r="GK462" s="15"/>
      <c r="GL462" s="15"/>
      <c r="GM462" s="15"/>
      <c r="GN462" s="15"/>
      <c r="GO462" s="15"/>
      <c r="GP462" s="15"/>
      <c r="GQ462" s="15"/>
      <c r="GR462" s="15"/>
      <c r="GS462" s="15"/>
      <c r="GT462" s="15"/>
      <c r="GU462" s="15"/>
      <c r="GV462" s="15"/>
      <c r="GW462" s="15"/>
      <c r="GX462" s="15"/>
      <c r="GY462" s="15"/>
      <c r="GZ462" s="15"/>
      <c r="HA462" s="15"/>
      <c r="HB462" s="15"/>
      <c r="HC462" s="15"/>
      <c r="HD462" s="15"/>
      <c r="HE462" s="15"/>
      <c r="HF462" s="15"/>
      <c r="HG462" s="15"/>
      <c r="HH462" s="15"/>
      <c r="HI462" s="15"/>
      <c r="HJ462" s="15"/>
      <c r="HK462" s="15"/>
      <c r="HL462" s="15"/>
      <c r="HM462" s="15"/>
      <c r="HN462" s="15"/>
      <c r="HO462" s="15"/>
      <c r="HP462" s="15"/>
      <c r="HQ462" s="15"/>
      <c r="HR462" s="15"/>
      <c r="HS462" s="15"/>
      <c r="HT462" s="15"/>
      <c r="HU462" s="15"/>
      <c r="HV462" s="15"/>
      <c r="HW462" s="15"/>
      <c r="HX462" s="15"/>
      <c r="HY462" s="15"/>
      <c r="HZ462" s="15"/>
      <c r="IA462" s="15"/>
      <c r="IB462" s="15"/>
      <c r="IC462" s="15"/>
      <c r="ID462" s="15"/>
      <c r="IE462" s="15"/>
      <c r="IF462" s="15"/>
      <c r="IG462" s="15"/>
      <c r="IH462" s="15"/>
      <c r="II462" s="15"/>
      <c r="IJ462" s="15"/>
      <c r="IK462" s="15"/>
      <c r="IL462" s="15"/>
      <c r="IM462" s="15"/>
      <c r="IN462" s="15"/>
      <c r="IO462" s="15"/>
      <c r="IP462" s="15"/>
      <c r="IQ462" s="15"/>
      <c r="IR462" s="15"/>
      <c r="IS462" s="15"/>
      <c r="IT462" s="15"/>
      <c r="IU462" s="15"/>
      <c r="IV462" s="15"/>
      <c r="IW462" s="15"/>
      <c r="IX462" s="15"/>
    </row>
    <row r="463" ht="15.85" spans="1:258">
      <c r="A463" s="13">
        <v>340</v>
      </c>
      <c r="B463" s="19" t="s">
        <v>619</v>
      </c>
      <c r="C463" s="19" t="s">
        <v>70</v>
      </c>
      <c r="D463" s="19"/>
      <c r="E463" s="19"/>
      <c r="F463" s="19"/>
      <c r="G463" s="14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4"/>
      <c r="AC463" s="19"/>
      <c r="AD463" s="19"/>
      <c r="AE463" s="19"/>
      <c r="AF463" s="19"/>
      <c r="AG463" s="19"/>
      <c r="AH463" s="19"/>
      <c r="AI463" s="19"/>
      <c r="AJ463" s="19"/>
      <c r="AK463" s="14">
        <f t="shared" si="135"/>
        <v>0</v>
      </c>
      <c r="AL463" s="14">
        <v>35</v>
      </c>
      <c r="AM463" s="36">
        <f t="shared" si="136"/>
        <v>0</v>
      </c>
      <c r="AN463" s="19">
        <v>0</v>
      </c>
      <c r="AO463" s="36">
        <v>0</v>
      </c>
      <c r="AP463" s="36">
        <v>0</v>
      </c>
      <c r="AQ463" s="41"/>
      <c r="AR463" s="19"/>
      <c r="AS463" s="19"/>
      <c r="AT463" s="19"/>
      <c r="AU463" s="40">
        <f t="shared" si="140"/>
        <v>0</v>
      </c>
      <c r="AV463" s="40">
        <f t="shared" si="137"/>
        <v>0</v>
      </c>
      <c r="AW463" s="40">
        <v>47.5</v>
      </c>
      <c r="AX463" s="40">
        <f t="shared" si="129"/>
        <v>0</v>
      </c>
      <c r="AY463" s="40">
        <f t="shared" si="138"/>
        <v>47.5</v>
      </c>
      <c r="AZ463" s="40">
        <f t="shared" si="141"/>
        <v>0</v>
      </c>
      <c r="BA463" s="40">
        <f t="shared" si="141"/>
        <v>0</v>
      </c>
      <c r="BB463" s="40">
        <f t="shared" si="139"/>
        <v>0</v>
      </c>
      <c r="BC463" s="19"/>
      <c r="BD463" s="44"/>
      <c r="BE463" s="7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  <c r="EA463" s="15"/>
      <c r="EB463" s="15"/>
      <c r="EC463" s="15"/>
      <c r="ED463" s="15"/>
      <c r="EE463" s="15"/>
      <c r="EF463" s="15"/>
      <c r="EG463" s="15"/>
      <c r="EH463" s="15"/>
      <c r="EI463" s="15"/>
      <c r="EJ463" s="15"/>
      <c r="EK463" s="15"/>
      <c r="EL463" s="15"/>
      <c r="EM463" s="15"/>
      <c r="EN463" s="15"/>
      <c r="EO463" s="15"/>
      <c r="EP463" s="15"/>
      <c r="EQ463" s="15"/>
      <c r="ER463" s="15"/>
      <c r="ES463" s="15"/>
      <c r="ET463" s="15"/>
      <c r="EU463" s="15"/>
      <c r="EV463" s="15"/>
      <c r="EW463" s="15"/>
      <c r="EX463" s="15"/>
      <c r="EY463" s="15"/>
      <c r="EZ463" s="15"/>
      <c r="FA463" s="15"/>
      <c r="FB463" s="15"/>
      <c r="FC463" s="15"/>
      <c r="FD463" s="15"/>
      <c r="FE463" s="15"/>
      <c r="FF463" s="15"/>
      <c r="FG463" s="15"/>
      <c r="FH463" s="15"/>
      <c r="FI463" s="15"/>
      <c r="FJ463" s="15"/>
      <c r="FK463" s="15"/>
      <c r="FL463" s="15"/>
      <c r="FM463" s="15"/>
      <c r="FN463" s="15"/>
      <c r="FO463" s="15"/>
      <c r="FP463" s="15"/>
      <c r="FQ463" s="15"/>
      <c r="FR463" s="15"/>
      <c r="FS463" s="15"/>
      <c r="FT463" s="15"/>
      <c r="FU463" s="15"/>
      <c r="FV463" s="15"/>
      <c r="FW463" s="15"/>
      <c r="FX463" s="15"/>
      <c r="FY463" s="15"/>
      <c r="FZ463" s="15"/>
      <c r="GA463" s="15"/>
      <c r="GB463" s="15"/>
      <c r="GC463" s="15"/>
      <c r="GD463" s="15"/>
      <c r="GE463" s="15"/>
      <c r="GF463" s="15"/>
      <c r="GG463" s="15"/>
      <c r="GH463" s="15"/>
      <c r="GI463" s="15"/>
      <c r="GJ463" s="15"/>
      <c r="GK463" s="15"/>
      <c r="GL463" s="15"/>
      <c r="GM463" s="15"/>
      <c r="GN463" s="15"/>
      <c r="GO463" s="15"/>
      <c r="GP463" s="15"/>
      <c r="GQ463" s="15"/>
      <c r="GR463" s="15"/>
      <c r="GS463" s="15"/>
      <c r="GT463" s="15"/>
      <c r="GU463" s="15"/>
      <c r="GV463" s="15"/>
      <c r="GW463" s="15"/>
      <c r="GX463" s="15"/>
      <c r="GY463" s="15"/>
      <c r="GZ463" s="15"/>
      <c r="HA463" s="15"/>
      <c r="HB463" s="15"/>
      <c r="HC463" s="15"/>
      <c r="HD463" s="15"/>
      <c r="HE463" s="15"/>
      <c r="HF463" s="15"/>
      <c r="HG463" s="15"/>
      <c r="HH463" s="15"/>
      <c r="HI463" s="15"/>
      <c r="HJ463" s="15"/>
      <c r="HK463" s="15"/>
      <c r="HL463" s="15"/>
      <c r="HM463" s="15"/>
      <c r="HN463" s="15"/>
      <c r="HO463" s="15"/>
      <c r="HP463" s="15"/>
      <c r="HQ463" s="15"/>
      <c r="HR463" s="15"/>
      <c r="HS463" s="15"/>
      <c r="HT463" s="15"/>
      <c r="HU463" s="15"/>
      <c r="HV463" s="15"/>
      <c r="HW463" s="15"/>
      <c r="HX463" s="15"/>
      <c r="HY463" s="15"/>
      <c r="HZ463" s="15"/>
      <c r="IA463" s="15"/>
      <c r="IB463" s="15"/>
      <c r="IC463" s="15"/>
      <c r="ID463" s="15"/>
      <c r="IE463" s="15"/>
      <c r="IF463" s="15"/>
      <c r="IG463" s="15"/>
      <c r="IH463" s="15"/>
      <c r="II463" s="15"/>
      <c r="IJ463" s="15"/>
      <c r="IK463" s="15"/>
      <c r="IL463" s="15"/>
      <c r="IM463" s="15"/>
      <c r="IN463" s="15"/>
      <c r="IO463" s="15"/>
      <c r="IP463" s="15"/>
      <c r="IQ463" s="15"/>
      <c r="IR463" s="15"/>
      <c r="IS463" s="15"/>
      <c r="IT463" s="15"/>
      <c r="IU463" s="15"/>
      <c r="IV463" s="15"/>
      <c r="IW463" s="15"/>
      <c r="IX463" s="15"/>
    </row>
    <row r="464" ht="15.85" spans="1:258">
      <c r="A464" s="13">
        <v>343</v>
      </c>
      <c r="B464" s="19" t="s">
        <v>620</v>
      </c>
      <c r="C464" s="19" t="s">
        <v>70</v>
      </c>
      <c r="D464" s="19"/>
      <c r="E464" s="19"/>
      <c r="F464" s="19">
        <v>2</v>
      </c>
      <c r="G464" s="14">
        <v>1</v>
      </c>
      <c r="H464" s="19">
        <v>2</v>
      </c>
      <c r="I464" s="19"/>
      <c r="J464" s="19">
        <v>2</v>
      </c>
      <c r="K464" s="19">
        <v>1</v>
      </c>
      <c r="L464" s="19">
        <v>1.5</v>
      </c>
      <c r="M464" s="19">
        <v>1.5</v>
      </c>
      <c r="N464" s="19">
        <v>1</v>
      </c>
      <c r="O464" s="19">
        <v>1</v>
      </c>
      <c r="P464" s="19">
        <v>0.5</v>
      </c>
      <c r="Q464" s="19">
        <v>1</v>
      </c>
      <c r="R464" s="19"/>
      <c r="S464" s="19">
        <v>1.5</v>
      </c>
      <c r="T464" s="19">
        <v>1</v>
      </c>
      <c r="U464" s="19"/>
      <c r="V464" s="19"/>
      <c r="W464" s="19"/>
      <c r="X464" s="19"/>
      <c r="Y464" s="19"/>
      <c r="Z464" s="19">
        <v>1</v>
      </c>
      <c r="AA464" s="19"/>
      <c r="AB464" s="14"/>
      <c r="AC464" s="19"/>
      <c r="AD464" s="19"/>
      <c r="AE464" s="19"/>
      <c r="AF464" s="19"/>
      <c r="AG464" s="19"/>
      <c r="AH464" s="19"/>
      <c r="AI464" s="19"/>
      <c r="AJ464" s="19"/>
      <c r="AK464" s="14">
        <f t="shared" si="135"/>
        <v>18</v>
      </c>
      <c r="AL464" s="14">
        <v>35</v>
      </c>
      <c r="AM464" s="36">
        <f t="shared" si="136"/>
        <v>630</v>
      </c>
      <c r="AN464" s="19">
        <v>0</v>
      </c>
      <c r="AO464" s="36">
        <v>0</v>
      </c>
      <c r="AP464" s="36">
        <v>100</v>
      </c>
      <c r="AQ464" s="41"/>
      <c r="AR464" s="19"/>
      <c r="AS464" s="19"/>
      <c r="AT464" s="19"/>
      <c r="AU464" s="40">
        <f t="shared" si="140"/>
        <v>118</v>
      </c>
      <c r="AV464" s="40">
        <f t="shared" si="137"/>
        <v>0</v>
      </c>
      <c r="AW464" s="40">
        <v>300</v>
      </c>
      <c r="AX464" s="40">
        <f t="shared" si="129"/>
        <v>18</v>
      </c>
      <c r="AY464" s="40">
        <f t="shared" si="138"/>
        <v>318</v>
      </c>
      <c r="AZ464" s="40">
        <v>1000</v>
      </c>
      <c r="BA464" s="40">
        <f t="shared" ref="BA464:BA471" si="142">AP464</f>
        <v>100</v>
      </c>
      <c r="BB464" s="40">
        <f t="shared" si="139"/>
        <v>512</v>
      </c>
      <c r="BC464" s="19"/>
      <c r="BD464" s="44"/>
      <c r="BE464" s="7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  <c r="EB464" s="15"/>
      <c r="EC464" s="15"/>
      <c r="ED464" s="15"/>
      <c r="EE464" s="15"/>
      <c r="EF464" s="15"/>
      <c r="EG464" s="15"/>
      <c r="EH464" s="15"/>
      <c r="EI464" s="15"/>
      <c r="EJ464" s="15"/>
      <c r="EK464" s="15"/>
      <c r="EL464" s="15"/>
      <c r="EM464" s="15"/>
      <c r="EN464" s="15"/>
      <c r="EO464" s="15"/>
      <c r="EP464" s="15"/>
      <c r="EQ464" s="15"/>
      <c r="ER464" s="15"/>
      <c r="ES464" s="15"/>
      <c r="ET464" s="15"/>
      <c r="EU464" s="15"/>
      <c r="EV464" s="15"/>
      <c r="EW464" s="15"/>
      <c r="EX464" s="15"/>
      <c r="EY464" s="15"/>
      <c r="EZ464" s="15"/>
      <c r="FA464" s="15"/>
      <c r="FB464" s="15"/>
      <c r="FC464" s="15"/>
      <c r="FD464" s="15"/>
      <c r="FE464" s="15"/>
      <c r="FF464" s="15"/>
      <c r="FG464" s="15"/>
      <c r="FH464" s="15"/>
      <c r="FI464" s="15"/>
      <c r="FJ464" s="15"/>
      <c r="FK464" s="15"/>
      <c r="FL464" s="15"/>
      <c r="FM464" s="15"/>
      <c r="FN464" s="15"/>
      <c r="FO464" s="15"/>
      <c r="FP464" s="15"/>
      <c r="FQ464" s="15"/>
      <c r="FR464" s="15"/>
      <c r="FS464" s="15"/>
      <c r="FT464" s="15"/>
      <c r="FU464" s="15"/>
      <c r="FV464" s="15"/>
      <c r="FW464" s="15"/>
      <c r="FX464" s="15"/>
      <c r="FY464" s="15"/>
      <c r="FZ464" s="15"/>
      <c r="GA464" s="15"/>
      <c r="GB464" s="15"/>
      <c r="GC464" s="15"/>
      <c r="GD464" s="15"/>
      <c r="GE464" s="15"/>
      <c r="GF464" s="15"/>
      <c r="GG464" s="15"/>
      <c r="GH464" s="15"/>
      <c r="GI464" s="15"/>
      <c r="GJ464" s="15"/>
      <c r="GK464" s="15"/>
      <c r="GL464" s="15"/>
      <c r="GM464" s="15"/>
      <c r="GN464" s="15"/>
      <c r="GO464" s="15"/>
      <c r="GP464" s="15"/>
      <c r="GQ464" s="15"/>
      <c r="GR464" s="15"/>
      <c r="GS464" s="15"/>
      <c r="GT464" s="15"/>
      <c r="GU464" s="15"/>
      <c r="GV464" s="15"/>
      <c r="GW464" s="15"/>
      <c r="GX464" s="15"/>
      <c r="GY464" s="15"/>
      <c r="GZ464" s="15"/>
      <c r="HA464" s="15"/>
      <c r="HB464" s="15"/>
      <c r="HC464" s="15"/>
      <c r="HD464" s="15"/>
      <c r="HE464" s="15"/>
      <c r="HF464" s="15"/>
      <c r="HG464" s="15"/>
      <c r="HH464" s="15"/>
      <c r="HI464" s="15"/>
      <c r="HJ464" s="15"/>
      <c r="HK464" s="15"/>
      <c r="HL464" s="15"/>
      <c r="HM464" s="15"/>
      <c r="HN464" s="15"/>
      <c r="HO464" s="15"/>
      <c r="HP464" s="15"/>
      <c r="HQ464" s="15"/>
      <c r="HR464" s="15"/>
      <c r="HS464" s="15"/>
      <c r="HT464" s="15"/>
      <c r="HU464" s="15"/>
      <c r="HV464" s="15"/>
      <c r="HW464" s="15"/>
      <c r="HX464" s="15"/>
      <c r="HY464" s="15"/>
      <c r="HZ464" s="15"/>
      <c r="IA464" s="15"/>
      <c r="IB464" s="15"/>
      <c r="IC464" s="15"/>
      <c r="ID464" s="15"/>
      <c r="IE464" s="15"/>
      <c r="IF464" s="15"/>
      <c r="IG464" s="15"/>
      <c r="IH464" s="15"/>
      <c r="II464" s="15"/>
      <c r="IJ464" s="15"/>
      <c r="IK464" s="15"/>
      <c r="IL464" s="15"/>
      <c r="IM464" s="15"/>
      <c r="IN464" s="15"/>
      <c r="IO464" s="15"/>
      <c r="IP464" s="15"/>
      <c r="IQ464" s="15"/>
      <c r="IR464" s="15"/>
      <c r="IS464" s="15"/>
      <c r="IT464" s="15"/>
      <c r="IU464" s="15"/>
      <c r="IV464" s="15"/>
      <c r="IW464" s="15"/>
      <c r="IX464" s="15"/>
    </row>
    <row r="465" ht="15.85" spans="1:258">
      <c r="A465" s="13">
        <v>346</v>
      </c>
      <c r="B465" s="19" t="s">
        <v>621</v>
      </c>
      <c r="C465" s="19" t="s">
        <v>70</v>
      </c>
      <c r="D465" s="19"/>
      <c r="E465" s="19"/>
      <c r="F465" s="19"/>
      <c r="G465" s="14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4"/>
      <c r="AC465" s="19"/>
      <c r="AD465" s="19"/>
      <c r="AE465" s="19"/>
      <c r="AF465" s="19"/>
      <c r="AG465" s="19"/>
      <c r="AH465" s="19"/>
      <c r="AI465" s="19"/>
      <c r="AJ465" s="19"/>
      <c r="AK465" s="14">
        <f t="shared" si="135"/>
        <v>0</v>
      </c>
      <c r="AL465" s="14">
        <v>35</v>
      </c>
      <c r="AM465" s="36">
        <f t="shared" si="136"/>
        <v>0</v>
      </c>
      <c r="AN465" s="19">
        <v>0</v>
      </c>
      <c r="AO465" s="36">
        <v>0</v>
      </c>
      <c r="AP465" s="36">
        <v>0</v>
      </c>
      <c r="AQ465" s="41"/>
      <c r="AR465" s="19"/>
      <c r="AS465" s="19"/>
      <c r="AT465" s="19"/>
      <c r="AU465" s="40">
        <f t="shared" si="140"/>
        <v>0</v>
      </c>
      <c r="AV465" s="40">
        <f t="shared" si="137"/>
        <v>0</v>
      </c>
      <c r="AW465" s="40">
        <v>4</v>
      </c>
      <c r="AX465" s="40">
        <f t="shared" si="129"/>
        <v>0</v>
      </c>
      <c r="AY465" s="40">
        <f t="shared" si="138"/>
        <v>4</v>
      </c>
      <c r="AZ465" s="40">
        <v>200</v>
      </c>
      <c r="BA465" s="40">
        <f t="shared" si="142"/>
        <v>0</v>
      </c>
      <c r="BB465" s="40">
        <f t="shared" si="139"/>
        <v>0</v>
      </c>
      <c r="BC465" s="19"/>
      <c r="BD465" s="44"/>
      <c r="BE465" s="7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  <c r="EC465" s="15"/>
      <c r="ED465" s="15"/>
      <c r="EE465" s="15"/>
      <c r="EF465" s="15"/>
      <c r="EG465" s="15"/>
      <c r="EH465" s="15"/>
      <c r="EI465" s="15"/>
      <c r="EJ465" s="15"/>
      <c r="EK465" s="15"/>
      <c r="EL465" s="15"/>
      <c r="EM465" s="15"/>
      <c r="EN465" s="15"/>
      <c r="EO465" s="15"/>
      <c r="EP465" s="15"/>
      <c r="EQ465" s="15"/>
      <c r="ER465" s="15"/>
      <c r="ES465" s="15"/>
      <c r="ET465" s="15"/>
      <c r="EU465" s="15"/>
      <c r="EV465" s="15"/>
      <c r="EW465" s="15"/>
      <c r="EX465" s="15"/>
      <c r="EY465" s="15"/>
      <c r="EZ465" s="15"/>
      <c r="FA465" s="15"/>
      <c r="FB465" s="15"/>
      <c r="FC465" s="15"/>
      <c r="FD465" s="15"/>
      <c r="FE465" s="15"/>
      <c r="FF465" s="15"/>
      <c r="FG465" s="15"/>
      <c r="FH465" s="15"/>
      <c r="FI465" s="15"/>
      <c r="FJ465" s="15"/>
      <c r="FK465" s="15"/>
      <c r="FL465" s="15"/>
      <c r="FM465" s="15"/>
      <c r="FN465" s="15"/>
      <c r="FO465" s="15"/>
      <c r="FP465" s="15"/>
      <c r="FQ465" s="15"/>
      <c r="FR465" s="15"/>
      <c r="FS465" s="15"/>
      <c r="FT465" s="15"/>
      <c r="FU465" s="15"/>
      <c r="FV465" s="15"/>
      <c r="FW465" s="15"/>
      <c r="FX465" s="15"/>
      <c r="FY465" s="15"/>
      <c r="FZ465" s="15"/>
      <c r="GA465" s="15"/>
      <c r="GB465" s="15"/>
      <c r="GC465" s="15"/>
      <c r="GD465" s="15"/>
      <c r="GE465" s="15"/>
      <c r="GF465" s="15"/>
      <c r="GG465" s="15"/>
      <c r="GH465" s="15"/>
      <c r="GI465" s="15"/>
      <c r="GJ465" s="15"/>
      <c r="GK465" s="15"/>
      <c r="GL465" s="15"/>
      <c r="GM465" s="15"/>
      <c r="GN465" s="15"/>
      <c r="GO465" s="15"/>
      <c r="GP465" s="15"/>
      <c r="GQ465" s="15"/>
      <c r="GR465" s="15"/>
      <c r="GS465" s="15"/>
      <c r="GT465" s="15"/>
      <c r="GU465" s="15"/>
      <c r="GV465" s="15"/>
      <c r="GW465" s="15"/>
      <c r="GX465" s="15"/>
      <c r="GY465" s="15"/>
      <c r="GZ465" s="15"/>
      <c r="HA465" s="15"/>
      <c r="HB465" s="15"/>
      <c r="HC465" s="15"/>
      <c r="HD465" s="15"/>
      <c r="HE465" s="15"/>
      <c r="HF465" s="15"/>
      <c r="HG465" s="15"/>
      <c r="HH465" s="15"/>
      <c r="HI465" s="15"/>
      <c r="HJ465" s="15"/>
      <c r="HK465" s="15"/>
      <c r="HL465" s="15"/>
      <c r="HM465" s="15"/>
      <c r="HN465" s="15"/>
      <c r="HO465" s="15"/>
      <c r="HP465" s="15"/>
      <c r="HQ465" s="15"/>
      <c r="HR465" s="15"/>
      <c r="HS465" s="15"/>
      <c r="HT465" s="15"/>
      <c r="HU465" s="15"/>
      <c r="HV465" s="15"/>
      <c r="HW465" s="15"/>
      <c r="HX465" s="15"/>
      <c r="HY465" s="15"/>
      <c r="HZ465" s="15"/>
      <c r="IA465" s="15"/>
      <c r="IB465" s="15"/>
      <c r="IC465" s="15"/>
      <c r="ID465" s="15"/>
      <c r="IE465" s="15"/>
      <c r="IF465" s="15"/>
      <c r="IG465" s="15"/>
      <c r="IH465" s="15"/>
      <c r="II465" s="15"/>
      <c r="IJ465" s="15"/>
      <c r="IK465" s="15"/>
      <c r="IL465" s="15"/>
      <c r="IM465" s="15"/>
      <c r="IN465" s="15"/>
      <c r="IO465" s="15"/>
      <c r="IP465" s="15"/>
      <c r="IQ465" s="15"/>
      <c r="IR465" s="15"/>
      <c r="IS465" s="15"/>
      <c r="IT465" s="15"/>
      <c r="IU465" s="15"/>
      <c r="IV465" s="15"/>
      <c r="IW465" s="15"/>
      <c r="IX465" s="15"/>
    </row>
    <row r="466" ht="15.85" spans="1:258">
      <c r="A466" s="13">
        <v>347</v>
      </c>
      <c r="B466" s="19" t="s">
        <v>622</v>
      </c>
      <c r="C466" s="19" t="s">
        <v>70</v>
      </c>
      <c r="D466" s="19"/>
      <c r="E466" s="19"/>
      <c r="F466" s="19"/>
      <c r="G466" s="14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4"/>
      <c r="AC466" s="19"/>
      <c r="AD466" s="19"/>
      <c r="AE466" s="19"/>
      <c r="AF466" s="19"/>
      <c r="AG466" s="19"/>
      <c r="AH466" s="19"/>
      <c r="AI466" s="19"/>
      <c r="AJ466" s="19"/>
      <c r="AK466" s="14">
        <f t="shared" si="135"/>
        <v>0</v>
      </c>
      <c r="AL466" s="14">
        <v>35</v>
      </c>
      <c r="AM466" s="36">
        <f t="shared" si="136"/>
        <v>0</v>
      </c>
      <c r="AN466" s="19">
        <v>0</v>
      </c>
      <c r="AO466" s="36">
        <v>0</v>
      </c>
      <c r="AP466" s="36">
        <v>0</v>
      </c>
      <c r="AQ466" s="41"/>
      <c r="AR466" s="19"/>
      <c r="AS466" s="19"/>
      <c r="AT466" s="19"/>
      <c r="AU466" s="40">
        <f t="shared" si="140"/>
        <v>0</v>
      </c>
      <c r="AV466" s="40">
        <f t="shared" si="137"/>
        <v>0</v>
      </c>
      <c r="AW466" s="40">
        <v>165</v>
      </c>
      <c r="AX466" s="40">
        <f t="shared" si="129"/>
        <v>0</v>
      </c>
      <c r="AY466" s="40">
        <f t="shared" si="138"/>
        <v>165</v>
      </c>
      <c r="AZ466" s="40">
        <f>AO466</f>
        <v>0</v>
      </c>
      <c r="BA466" s="40">
        <f t="shared" si="142"/>
        <v>0</v>
      </c>
      <c r="BB466" s="40">
        <f t="shared" si="139"/>
        <v>0</v>
      </c>
      <c r="BC466" s="19"/>
      <c r="BD466" s="44"/>
      <c r="BE466" s="7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  <c r="EB466" s="15"/>
      <c r="EC466" s="15"/>
      <c r="ED466" s="15"/>
      <c r="EE466" s="15"/>
      <c r="EF466" s="15"/>
      <c r="EG466" s="15"/>
      <c r="EH466" s="15"/>
      <c r="EI466" s="15"/>
      <c r="EJ466" s="15"/>
      <c r="EK466" s="15"/>
      <c r="EL466" s="15"/>
      <c r="EM466" s="15"/>
      <c r="EN466" s="15"/>
      <c r="EO466" s="15"/>
      <c r="EP466" s="15"/>
      <c r="EQ466" s="15"/>
      <c r="ER466" s="15"/>
      <c r="ES466" s="15"/>
      <c r="ET466" s="15"/>
      <c r="EU466" s="15"/>
      <c r="EV466" s="15"/>
      <c r="EW466" s="15"/>
      <c r="EX466" s="15"/>
      <c r="EY466" s="15"/>
      <c r="EZ466" s="15"/>
      <c r="FA466" s="15"/>
      <c r="FB466" s="15"/>
      <c r="FC466" s="15"/>
      <c r="FD466" s="15"/>
      <c r="FE466" s="15"/>
      <c r="FF466" s="15"/>
      <c r="FG466" s="15"/>
      <c r="FH466" s="15"/>
      <c r="FI466" s="15"/>
      <c r="FJ466" s="15"/>
      <c r="FK466" s="15"/>
      <c r="FL466" s="15"/>
      <c r="FM466" s="15"/>
      <c r="FN466" s="15"/>
      <c r="FO466" s="15"/>
      <c r="FP466" s="15"/>
      <c r="FQ466" s="15"/>
      <c r="FR466" s="15"/>
      <c r="FS466" s="15"/>
      <c r="FT466" s="15"/>
      <c r="FU466" s="15"/>
      <c r="FV466" s="15"/>
      <c r="FW466" s="15"/>
      <c r="FX466" s="15"/>
      <c r="FY466" s="15"/>
      <c r="FZ466" s="15"/>
      <c r="GA466" s="15"/>
      <c r="GB466" s="15"/>
      <c r="GC466" s="15"/>
      <c r="GD466" s="15"/>
      <c r="GE466" s="15"/>
      <c r="GF466" s="15"/>
      <c r="GG466" s="15"/>
      <c r="GH466" s="15"/>
      <c r="GI466" s="15"/>
      <c r="GJ466" s="15"/>
      <c r="GK466" s="15"/>
      <c r="GL466" s="15"/>
      <c r="GM466" s="15"/>
      <c r="GN466" s="15"/>
      <c r="GO466" s="15"/>
      <c r="GP466" s="15"/>
      <c r="GQ466" s="15"/>
      <c r="GR466" s="15"/>
      <c r="GS466" s="15"/>
      <c r="GT466" s="15"/>
      <c r="GU466" s="15"/>
      <c r="GV466" s="15"/>
      <c r="GW466" s="15"/>
      <c r="GX466" s="15"/>
      <c r="GY466" s="15"/>
      <c r="GZ466" s="15"/>
      <c r="HA466" s="15"/>
      <c r="HB466" s="15"/>
      <c r="HC466" s="15"/>
      <c r="HD466" s="15"/>
      <c r="HE466" s="15"/>
      <c r="HF466" s="15"/>
      <c r="HG466" s="15"/>
      <c r="HH466" s="15"/>
      <c r="HI466" s="15"/>
      <c r="HJ466" s="15"/>
      <c r="HK466" s="15"/>
      <c r="HL466" s="15"/>
      <c r="HM466" s="15"/>
      <c r="HN466" s="15"/>
      <c r="HO466" s="15"/>
      <c r="HP466" s="15"/>
      <c r="HQ466" s="15"/>
      <c r="HR466" s="15"/>
      <c r="HS466" s="15"/>
      <c r="HT466" s="15"/>
      <c r="HU466" s="15"/>
      <c r="HV466" s="15"/>
      <c r="HW466" s="15"/>
      <c r="HX466" s="15"/>
      <c r="HY466" s="15"/>
      <c r="HZ466" s="15"/>
      <c r="IA466" s="15"/>
      <c r="IB466" s="15"/>
      <c r="IC466" s="15"/>
      <c r="ID466" s="15"/>
      <c r="IE466" s="15"/>
      <c r="IF466" s="15"/>
      <c r="IG466" s="15"/>
      <c r="IH466" s="15"/>
      <c r="II466" s="15"/>
      <c r="IJ466" s="15"/>
      <c r="IK466" s="15"/>
      <c r="IL466" s="15"/>
      <c r="IM466" s="15"/>
      <c r="IN466" s="15"/>
      <c r="IO466" s="15"/>
      <c r="IP466" s="15"/>
      <c r="IQ466" s="15"/>
      <c r="IR466" s="15"/>
      <c r="IS466" s="15"/>
      <c r="IT466" s="15"/>
      <c r="IU466" s="15"/>
      <c r="IV466" s="15"/>
      <c r="IW466" s="15"/>
      <c r="IX466" s="15"/>
    </row>
    <row r="467" ht="15.85" spans="1:258">
      <c r="A467" s="13">
        <v>348</v>
      </c>
      <c r="B467" s="19" t="s">
        <v>623</v>
      </c>
      <c r="C467" s="19" t="s">
        <v>70</v>
      </c>
      <c r="D467" s="19"/>
      <c r="E467" s="19"/>
      <c r="F467" s="19">
        <v>3.5</v>
      </c>
      <c r="G467" s="14">
        <v>3.5</v>
      </c>
      <c r="H467" s="19">
        <v>3</v>
      </c>
      <c r="I467" s="19">
        <v>3.5</v>
      </c>
      <c r="J467" s="19">
        <v>3</v>
      </c>
      <c r="K467" s="19">
        <v>3</v>
      </c>
      <c r="L467" s="19">
        <v>3</v>
      </c>
      <c r="M467" s="19">
        <v>2.5</v>
      </c>
      <c r="N467" s="19">
        <v>2.5</v>
      </c>
      <c r="O467" s="19">
        <v>3</v>
      </c>
      <c r="P467" s="19">
        <v>2.5</v>
      </c>
      <c r="Q467" s="19">
        <v>2.5</v>
      </c>
      <c r="R467" s="19">
        <v>2.5</v>
      </c>
      <c r="S467" s="19">
        <v>2</v>
      </c>
      <c r="T467" s="19">
        <v>2</v>
      </c>
      <c r="U467" s="19">
        <v>2</v>
      </c>
      <c r="V467" s="19">
        <v>2.5</v>
      </c>
      <c r="W467" s="19">
        <v>2.5</v>
      </c>
      <c r="X467" s="19">
        <v>2</v>
      </c>
      <c r="Y467" s="19">
        <v>2</v>
      </c>
      <c r="Z467" s="19">
        <v>2</v>
      </c>
      <c r="AA467" s="19">
        <v>1.5</v>
      </c>
      <c r="AB467" s="14">
        <v>2</v>
      </c>
      <c r="AC467" s="19">
        <v>2</v>
      </c>
      <c r="AD467" s="19">
        <v>2</v>
      </c>
      <c r="AE467" s="19">
        <v>1.5</v>
      </c>
      <c r="AF467" s="19"/>
      <c r="AG467" s="19">
        <v>1.5</v>
      </c>
      <c r="AH467" s="19"/>
      <c r="AI467" s="19"/>
      <c r="AJ467" s="19"/>
      <c r="AK467" s="14">
        <f t="shared" si="135"/>
        <v>65.5</v>
      </c>
      <c r="AL467" s="14">
        <v>35</v>
      </c>
      <c r="AM467" s="36">
        <f t="shared" si="136"/>
        <v>2292.5</v>
      </c>
      <c r="AN467" s="19">
        <v>0</v>
      </c>
      <c r="AO467" s="36">
        <v>100</v>
      </c>
      <c r="AP467" s="36">
        <v>100</v>
      </c>
      <c r="AQ467" s="41"/>
      <c r="AR467" s="19"/>
      <c r="AS467" s="19"/>
      <c r="AT467" s="19">
        <v>5650</v>
      </c>
      <c r="AU467" s="40">
        <v>2292.5</v>
      </c>
      <c r="AV467" s="40">
        <f>AT467-AU467</f>
        <v>3357.5</v>
      </c>
      <c r="AW467" s="40">
        <v>744</v>
      </c>
      <c r="AX467" s="40">
        <f t="shared" ref="AX467:AX530" si="143">AK467</f>
        <v>65.5</v>
      </c>
      <c r="AY467" s="40">
        <f t="shared" si="138"/>
        <v>809.5</v>
      </c>
      <c r="AZ467" s="40">
        <v>300</v>
      </c>
      <c r="BA467" s="40">
        <f t="shared" si="142"/>
        <v>100</v>
      </c>
      <c r="BB467" s="40">
        <f t="shared" si="139"/>
        <v>0</v>
      </c>
      <c r="BC467" s="19"/>
      <c r="BD467" s="44"/>
      <c r="BE467" s="7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  <c r="EC467" s="15"/>
      <c r="ED467" s="15"/>
      <c r="EE467" s="15"/>
      <c r="EF467" s="15"/>
      <c r="EG467" s="15"/>
      <c r="EH467" s="15"/>
      <c r="EI467" s="15"/>
      <c r="EJ467" s="15"/>
      <c r="EK467" s="15"/>
      <c r="EL467" s="15"/>
      <c r="EM467" s="15"/>
      <c r="EN467" s="15"/>
      <c r="EO467" s="15"/>
      <c r="EP467" s="15"/>
      <c r="EQ467" s="15"/>
      <c r="ER467" s="15"/>
      <c r="ES467" s="15"/>
      <c r="ET467" s="15"/>
      <c r="EU467" s="15"/>
      <c r="EV467" s="15"/>
      <c r="EW467" s="15"/>
      <c r="EX467" s="15"/>
      <c r="EY467" s="15"/>
      <c r="EZ467" s="15"/>
      <c r="FA467" s="15"/>
      <c r="FB467" s="15"/>
      <c r="FC467" s="15"/>
      <c r="FD467" s="15"/>
      <c r="FE467" s="15"/>
      <c r="FF467" s="15"/>
      <c r="FG467" s="15"/>
      <c r="FH467" s="15"/>
      <c r="FI467" s="15"/>
      <c r="FJ467" s="15"/>
      <c r="FK467" s="15"/>
      <c r="FL467" s="15"/>
      <c r="FM467" s="15"/>
      <c r="FN467" s="15"/>
      <c r="FO467" s="15"/>
      <c r="FP467" s="15"/>
      <c r="FQ467" s="15"/>
      <c r="FR467" s="15"/>
      <c r="FS467" s="15"/>
      <c r="FT467" s="15"/>
      <c r="FU467" s="15"/>
      <c r="FV467" s="15"/>
      <c r="FW467" s="15"/>
      <c r="FX467" s="15"/>
      <c r="FY467" s="15"/>
      <c r="FZ467" s="15"/>
      <c r="GA467" s="15"/>
      <c r="GB467" s="15"/>
      <c r="GC467" s="15"/>
      <c r="GD467" s="15"/>
      <c r="GE467" s="15"/>
      <c r="GF467" s="15"/>
      <c r="GG467" s="15"/>
      <c r="GH467" s="15"/>
      <c r="GI467" s="15"/>
      <c r="GJ467" s="15"/>
      <c r="GK467" s="15"/>
      <c r="GL467" s="15"/>
      <c r="GM467" s="15"/>
      <c r="GN467" s="15"/>
      <c r="GO467" s="15"/>
      <c r="GP467" s="15"/>
      <c r="GQ467" s="15"/>
      <c r="GR467" s="15"/>
      <c r="GS467" s="15"/>
      <c r="GT467" s="15"/>
      <c r="GU467" s="15"/>
      <c r="GV467" s="15"/>
      <c r="GW467" s="15"/>
      <c r="GX467" s="15"/>
      <c r="GY467" s="15"/>
      <c r="GZ467" s="15"/>
      <c r="HA467" s="15"/>
      <c r="HB467" s="15"/>
      <c r="HC467" s="15"/>
      <c r="HD467" s="15"/>
      <c r="HE467" s="15"/>
      <c r="HF467" s="15"/>
      <c r="HG467" s="15"/>
      <c r="HH467" s="15"/>
      <c r="HI467" s="15"/>
      <c r="HJ467" s="15"/>
      <c r="HK467" s="15"/>
      <c r="HL467" s="15"/>
      <c r="HM467" s="15"/>
      <c r="HN467" s="15"/>
      <c r="HO467" s="15"/>
      <c r="HP467" s="15"/>
      <c r="HQ467" s="15"/>
      <c r="HR467" s="15"/>
      <c r="HS467" s="15"/>
      <c r="HT467" s="15"/>
      <c r="HU467" s="15"/>
      <c r="HV467" s="15"/>
      <c r="HW467" s="15"/>
      <c r="HX467" s="15"/>
      <c r="HY467" s="15"/>
      <c r="HZ467" s="15"/>
      <c r="IA467" s="15"/>
      <c r="IB467" s="15"/>
      <c r="IC467" s="15"/>
      <c r="ID467" s="15"/>
      <c r="IE467" s="15"/>
      <c r="IF467" s="15"/>
      <c r="IG467" s="15"/>
      <c r="IH467" s="15"/>
      <c r="II467" s="15"/>
      <c r="IJ467" s="15"/>
      <c r="IK467" s="15"/>
      <c r="IL467" s="15"/>
      <c r="IM467" s="15"/>
      <c r="IN467" s="15"/>
      <c r="IO467" s="15"/>
      <c r="IP467" s="15"/>
      <c r="IQ467" s="15"/>
      <c r="IR467" s="15"/>
      <c r="IS467" s="15"/>
      <c r="IT467" s="15"/>
      <c r="IU467" s="15"/>
      <c r="IV467" s="15"/>
      <c r="IW467" s="15"/>
      <c r="IX467" s="15"/>
    </row>
    <row r="468" ht="15.85" spans="1:258">
      <c r="A468" s="13">
        <v>349</v>
      </c>
      <c r="B468" s="19" t="s">
        <v>624</v>
      </c>
      <c r="C468" s="19" t="s">
        <v>70</v>
      </c>
      <c r="D468" s="19"/>
      <c r="E468" s="19"/>
      <c r="F468" s="19">
        <v>1</v>
      </c>
      <c r="G468" s="14">
        <v>1</v>
      </c>
      <c r="H468" s="19">
        <v>1</v>
      </c>
      <c r="I468" s="19">
        <v>1</v>
      </c>
      <c r="J468" s="19">
        <v>1</v>
      </c>
      <c r="K468" s="19">
        <v>1</v>
      </c>
      <c r="L468" s="19">
        <v>1</v>
      </c>
      <c r="M468" s="19">
        <v>1</v>
      </c>
      <c r="N468" s="19">
        <v>1</v>
      </c>
      <c r="O468" s="19">
        <v>1</v>
      </c>
      <c r="P468" s="19">
        <v>1</v>
      </c>
      <c r="Q468" s="19">
        <v>1</v>
      </c>
      <c r="R468" s="19">
        <v>1</v>
      </c>
      <c r="S468" s="19">
        <v>1</v>
      </c>
      <c r="T468" s="19">
        <v>1</v>
      </c>
      <c r="U468" s="19">
        <v>1</v>
      </c>
      <c r="V468" s="19">
        <v>1</v>
      </c>
      <c r="W468" s="19">
        <v>1</v>
      </c>
      <c r="X468" s="19">
        <v>1</v>
      </c>
      <c r="Y468" s="19">
        <v>1</v>
      </c>
      <c r="Z468" s="19">
        <v>1</v>
      </c>
      <c r="AA468" s="19">
        <v>1</v>
      </c>
      <c r="AB468" s="14">
        <v>1</v>
      </c>
      <c r="AC468" s="19">
        <v>1</v>
      </c>
      <c r="AD468" s="19">
        <v>1</v>
      </c>
      <c r="AE468" s="19">
        <v>1</v>
      </c>
      <c r="AF468" s="19">
        <v>1</v>
      </c>
      <c r="AG468" s="19">
        <v>1</v>
      </c>
      <c r="AH468" s="19">
        <v>1</v>
      </c>
      <c r="AI468" s="19">
        <v>1</v>
      </c>
      <c r="AJ468" s="19"/>
      <c r="AK468" s="14">
        <f t="shared" si="135"/>
        <v>30</v>
      </c>
      <c r="AL468" s="14">
        <v>35</v>
      </c>
      <c r="AM468" s="36">
        <f t="shared" si="136"/>
        <v>1050</v>
      </c>
      <c r="AN468" s="19">
        <v>0</v>
      </c>
      <c r="AO468" s="36">
        <v>100</v>
      </c>
      <c r="AP468" s="36">
        <v>100</v>
      </c>
      <c r="AQ468" s="41"/>
      <c r="AR468" s="19"/>
      <c r="AS468" s="19"/>
      <c r="AT468" s="19"/>
      <c r="AU468" s="40">
        <f>AO468+AP468+AQ468+AR468+AS468+AT468+AX468</f>
        <v>230</v>
      </c>
      <c r="AV468" s="40">
        <f t="shared" ref="AV468:AV489" si="144">AN468-AQ468</f>
        <v>0</v>
      </c>
      <c r="AW468" s="40">
        <v>152.5</v>
      </c>
      <c r="AX468" s="40">
        <f t="shared" si="143"/>
        <v>30</v>
      </c>
      <c r="AY468" s="40">
        <f t="shared" si="138"/>
        <v>182.5</v>
      </c>
      <c r="AZ468" s="40">
        <f>AO468</f>
        <v>100</v>
      </c>
      <c r="BA468" s="40">
        <f t="shared" si="142"/>
        <v>100</v>
      </c>
      <c r="BB468" s="40">
        <f t="shared" si="139"/>
        <v>820</v>
      </c>
      <c r="BC468" s="19"/>
      <c r="BD468" s="44"/>
      <c r="BE468" s="7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/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/>
      <c r="FK468" s="15"/>
      <c r="FL468" s="15"/>
      <c r="FM468" s="15"/>
      <c r="FN468" s="15"/>
      <c r="FO468" s="15"/>
      <c r="FP468" s="15"/>
      <c r="FQ468" s="15"/>
      <c r="FR468" s="15"/>
      <c r="FS468" s="15"/>
      <c r="FT468" s="15"/>
      <c r="FU468" s="15"/>
      <c r="FV468" s="15"/>
      <c r="FW468" s="15"/>
      <c r="FX468" s="15"/>
      <c r="FY468" s="15"/>
      <c r="FZ468" s="15"/>
      <c r="GA468" s="15"/>
      <c r="GB468" s="15"/>
      <c r="GC468" s="15"/>
      <c r="GD468" s="15"/>
      <c r="GE468" s="15"/>
      <c r="GF468" s="15"/>
      <c r="GG468" s="15"/>
      <c r="GH468" s="15"/>
      <c r="GI468" s="15"/>
      <c r="GJ468" s="15"/>
      <c r="GK468" s="15"/>
      <c r="GL468" s="15"/>
      <c r="GM468" s="15"/>
      <c r="GN468" s="15"/>
      <c r="GO468" s="15"/>
      <c r="GP468" s="15"/>
      <c r="GQ468" s="15"/>
      <c r="GR468" s="15"/>
      <c r="GS468" s="15"/>
      <c r="GT468" s="15"/>
      <c r="GU468" s="15"/>
      <c r="GV468" s="15"/>
      <c r="GW468" s="15"/>
      <c r="GX468" s="15"/>
      <c r="GY468" s="15"/>
      <c r="GZ468" s="15"/>
      <c r="HA468" s="15"/>
      <c r="HB468" s="15"/>
      <c r="HC468" s="15"/>
      <c r="HD468" s="15"/>
      <c r="HE468" s="15"/>
      <c r="HF468" s="15"/>
      <c r="HG468" s="15"/>
      <c r="HH468" s="15"/>
      <c r="HI468" s="15"/>
      <c r="HJ468" s="15"/>
      <c r="HK468" s="15"/>
      <c r="HL468" s="15"/>
      <c r="HM468" s="15"/>
      <c r="HN468" s="15"/>
      <c r="HO468" s="15"/>
      <c r="HP468" s="15"/>
      <c r="HQ468" s="15"/>
      <c r="HR468" s="15"/>
      <c r="HS468" s="15"/>
      <c r="HT468" s="15"/>
      <c r="HU468" s="15"/>
      <c r="HV468" s="15"/>
      <c r="HW468" s="15"/>
      <c r="HX468" s="15"/>
      <c r="HY468" s="15"/>
      <c r="HZ468" s="15"/>
      <c r="IA468" s="15"/>
      <c r="IB468" s="15"/>
      <c r="IC468" s="15"/>
      <c r="ID468" s="15"/>
      <c r="IE468" s="15"/>
      <c r="IF468" s="15"/>
      <c r="IG468" s="15"/>
      <c r="IH468" s="15"/>
      <c r="II468" s="15"/>
      <c r="IJ468" s="15"/>
      <c r="IK468" s="15"/>
      <c r="IL468" s="15"/>
      <c r="IM468" s="15"/>
      <c r="IN468" s="15"/>
      <c r="IO468" s="15"/>
      <c r="IP468" s="15"/>
      <c r="IQ468" s="15"/>
      <c r="IR468" s="15"/>
      <c r="IS468" s="15"/>
      <c r="IT468" s="15"/>
      <c r="IU468" s="15"/>
      <c r="IV468" s="15"/>
      <c r="IW468" s="15"/>
      <c r="IX468" s="15"/>
    </row>
    <row r="469" ht="15.85" spans="1:258">
      <c r="A469" s="13">
        <v>350</v>
      </c>
      <c r="B469" s="19" t="s">
        <v>625</v>
      </c>
      <c r="C469" s="19" t="s">
        <v>70</v>
      </c>
      <c r="D469" s="19"/>
      <c r="E469" s="19"/>
      <c r="F469" s="19"/>
      <c r="G469" s="14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4"/>
      <c r="AC469" s="19"/>
      <c r="AD469" s="19"/>
      <c r="AE469" s="19"/>
      <c r="AF469" s="19"/>
      <c r="AG469" s="19"/>
      <c r="AH469" s="19"/>
      <c r="AI469" s="19"/>
      <c r="AJ469" s="19"/>
      <c r="AK469" s="14">
        <f t="shared" si="135"/>
        <v>0</v>
      </c>
      <c r="AL469" s="14">
        <v>35</v>
      </c>
      <c r="AM469" s="36">
        <f t="shared" si="136"/>
        <v>0</v>
      </c>
      <c r="AN469" s="19">
        <v>0</v>
      </c>
      <c r="AO469" s="36">
        <v>0</v>
      </c>
      <c r="AP469" s="36">
        <v>0</v>
      </c>
      <c r="AQ469" s="41"/>
      <c r="AR469" s="19"/>
      <c r="AS469" s="19"/>
      <c r="AT469" s="19"/>
      <c r="AU469" s="40">
        <f>AO469+AP469+AQ469+AR469+AS469+AT469+AX469</f>
        <v>0</v>
      </c>
      <c r="AV469" s="40">
        <f t="shared" si="144"/>
        <v>0</v>
      </c>
      <c r="AW469" s="40">
        <v>6</v>
      </c>
      <c r="AX469" s="40">
        <f t="shared" si="143"/>
        <v>0</v>
      </c>
      <c r="AY469" s="40">
        <f t="shared" si="138"/>
        <v>6</v>
      </c>
      <c r="AZ469" s="40">
        <f>AO469</f>
        <v>0</v>
      </c>
      <c r="BA469" s="40">
        <f t="shared" si="142"/>
        <v>0</v>
      </c>
      <c r="BB469" s="40">
        <f t="shared" si="139"/>
        <v>0</v>
      </c>
      <c r="BC469" s="19"/>
      <c r="BD469" s="44"/>
      <c r="BE469" s="7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  <c r="EC469" s="15"/>
      <c r="ED469" s="15"/>
      <c r="EE469" s="15"/>
      <c r="EF469" s="15"/>
      <c r="EG469" s="15"/>
      <c r="EH469" s="15"/>
      <c r="EI469" s="15"/>
      <c r="EJ469" s="15"/>
      <c r="EK469" s="15"/>
      <c r="EL469" s="15"/>
      <c r="EM469" s="15"/>
      <c r="EN469" s="15"/>
      <c r="EO469" s="15"/>
      <c r="EP469" s="15"/>
      <c r="EQ469" s="15"/>
      <c r="ER469" s="15"/>
      <c r="ES469" s="15"/>
      <c r="ET469" s="15"/>
      <c r="EU469" s="15"/>
      <c r="EV469" s="15"/>
      <c r="EW469" s="15"/>
      <c r="EX469" s="15"/>
      <c r="EY469" s="15"/>
      <c r="EZ469" s="15"/>
      <c r="FA469" s="15"/>
      <c r="FB469" s="15"/>
      <c r="FC469" s="15"/>
      <c r="FD469" s="15"/>
      <c r="FE469" s="15"/>
      <c r="FF469" s="15"/>
      <c r="FG469" s="15"/>
      <c r="FH469" s="15"/>
      <c r="FI469" s="15"/>
      <c r="FJ469" s="15"/>
      <c r="FK469" s="15"/>
      <c r="FL469" s="15"/>
      <c r="FM469" s="15"/>
      <c r="FN469" s="15"/>
      <c r="FO469" s="15"/>
      <c r="FP469" s="15"/>
      <c r="FQ469" s="15"/>
      <c r="FR469" s="15"/>
      <c r="FS469" s="15"/>
      <c r="FT469" s="15"/>
      <c r="FU469" s="15"/>
      <c r="FV469" s="15"/>
      <c r="FW469" s="15"/>
      <c r="FX469" s="15"/>
      <c r="FY469" s="15"/>
      <c r="FZ469" s="15"/>
      <c r="GA469" s="15"/>
      <c r="GB469" s="15"/>
      <c r="GC469" s="15"/>
      <c r="GD469" s="15"/>
      <c r="GE469" s="15"/>
      <c r="GF469" s="15"/>
      <c r="GG469" s="15"/>
      <c r="GH469" s="15"/>
      <c r="GI469" s="15"/>
      <c r="GJ469" s="15"/>
      <c r="GK469" s="15"/>
      <c r="GL469" s="15"/>
      <c r="GM469" s="15"/>
      <c r="GN469" s="15"/>
      <c r="GO469" s="15"/>
      <c r="GP469" s="15"/>
      <c r="GQ469" s="15"/>
      <c r="GR469" s="15"/>
      <c r="GS469" s="15"/>
      <c r="GT469" s="15"/>
      <c r="GU469" s="15"/>
      <c r="GV469" s="15"/>
      <c r="GW469" s="15"/>
      <c r="GX469" s="15"/>
      <c r="GY469" s="15"/>
      <c r="GZ469" s="15"/>
      <c r="HA469" s="15"/>
      <c r="HB469" s="15"/>
      <c r="HC469" s="15"/>
      <c r="HD469" s="15"/>
      <c r="HE469" s="15"/>
      <c r="HF469" s="15"/>
      <c r="HG469" s="15"/>
      <c r="HH469" s="15"/>
      <c r="HI469" s="15"/>
      <c r="HJ469" s="15"/>
      <c r="HK469" s="15"/>
      <c r="HL469" s="15"/>
      <c r="HM469" s="15"/>
      <c r="HN469" s="15"/>
      <c r="HO469" s="15"/>
      <c r="HP469" s="15"/>
      <c r="HQ469" s="15"/>
      <c r="HR469" s="15"/>
      <c r="HS469" s="15"/>
      <c r="HT469" s="15"/>
      <c r="HU469" s="15"/>
      <c r="HV469" s="15"/>
      <c r="HW469" s="15"/>
      <c r="HX469" s="15"/>
      <c r="HY469" s="15"/>
      <c r="HZ469" s="15"/>
      <c r="IA469" s="15"/>
      <c r="IB469" s="15"/>
      <c r="IC469" s="15"/>
      <c r="ID469" s="15"/>
      <c r="IE469" s="15"/>
      <c r="IF469" s="15"/>
      <c r="IG469" s="15"/>
      <c r="IH469" s="15"/>
      <c r="II469" s="15"/>
      <c r="IJ469" s="15"/>
      <c r="IK469" s="15"/>
      <c r="IL469" s="15"/>
      <c r="IM469" s="15"/>
      <c r="IN469" s="15"/>
      <c r="IO469" s="15"/>
      <c r="IP469" s="15"/>
      <c r="IQ469" s="15"/>
      <c r="IR469" s="15"/>
      <c r="IS469" s="15"/>
      <c r="IT469" s="15"/>
      <c r="IU469" s="15"/>
      <c r="IV469" s="15"/>
      <c r="IW469" s="15"/>
      <c r="IX469" s="15"/>
    </row>
    <row r="470" s="9" customFormat="1" ht="15.85" spans="1:258">
      <c r="A470" s="13">
        <v>351</v>
      </c>
      <c r="B470" s="19" t="s">
        <v>626</v>
      </c>
      <c r="C470" s="19" t="s">
        <v>70</v>
      </c>
      <c r="D470" s="19"/>
      <c r="E470" s="19"/>
      <c r="F470" s="19"/>
      <c r="G470" s="14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4"/>
      <c r="AC470" s="19"/>
      <c r="AD470" s="19"/>
      <c r="AE470" s="19"/>
      <c r="AF470" s="19"/>
      <c r="AG470" s="19"/>
      <c r="AH470" s="19"/>
      <c r="AI470" s="19"/>
      <c r="AJ470" s="19"/>
      <c r="AK470" s="14">
        <f t="shared" si="135"/>
        <v>0</v>
      </c>
      <c r="AL470" s="14">
        <v>35</v>
      </c>
      <c r="AM470" s="36">
        <f t="shared" si="136"/>
        <v>0</v>
      </c>
      <c r="AN470" s="19">
        <v>0</v>
      </c>
      <c r="AO470" s="36">
        <v>0</v>
      </c>
      <c r="AP470" s="36">
        <v>0</v>
      </c>
      <c r="AQ470" s="41"/>
      <c r="AR470" s="19"/>
      <c r="AS470" s="19"/>
      <c r="AT470" s="19"/>
      <c r="AU470" s="40">
        <f>AO470+AP470+AQ470+AR470+AS470+AT470+AX470</f>
        <v>0</v>
      </c>
      <c r="AV470" s="40">
        <f t="shared" si="144"/>
        <v>0</v>
      </c>
      <c r="AW470" s="40">
        <v>60</v>
      </c>
      <c r="AX470" s="40">
        <f t="shared" si="143"/>
        <v>0</v>
      </c>
      <c r="AY470" s="40">
        <f t="shared" si="138"/>
        <v>60</v>
      </c>
      <c r="AZ470" s="40">
        <f>AO470</f>
        <v>0</v>
      </c>
      <c r="BA470" s="40">
        <f t="shared" si="142"/>
        <v>0</v>
      </c>
      <c r="BB470" s="40">
        <f t="shared" si="139"/>
        <v>0</v>
      </c>
      <c r="BC470" s="19"/>
      <c r="BD470" s="44"/>
      <c r="BE470" s="7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  <c r="EB470" s="15"/>
      <c r="EC470" s="15"/>
      <c r="ED470" s="15"/>
      <c r="EE470" s="15"/>
      <c r="EF470" s="15"/>
      <c r="EG470" s="15"/>
      <c r="EH470" s="15"/>
      <c r="EI470" s="15"/>
      <c r="EJ470" s="15"/>
      <c r="EK470" s="15"/>
      <c r="EL470" s="15"/>
      <c r="EM470" s="15"/>
      <c r="EN470" s="15"/>
      <c r="EO470" s="15"/>
      <c r="EP470" s="15"/>
      <c r="EQ470" s="15"/>
      <c r="ER470" s="15"/>
      <c r="ES470" s="15"/>
      <c r="ET470" s="15"/>
      <c r="EU470" s="15"/>
      <c r="EV470" s="15"/>
      <c r="EW470" s="15"/>
      <c r="EX470" s="15"/>
      <c r="EY470" s="15"/>
      <c r="EZ470" s="15"/>
      <c r="FA470" s="15"/>
      <c r="FB470" s="15"/>
      <c r="FC470" s="15"/>
      <c r="FD470" s="15"/>
      <c r="FE470" s="15"/>
      <c r="FF470" s="15"/>
      <c r="FG470" s="15"/>
      <c r="FH470" s="15"/>
      <c r="FI470" s="15"/>
      <c r="FJ470" s="15"/>
      <c r="FK470" s="15"/>
      <c r="FL470" s="15"/>
      <c r="FM470" s="15"/>
      <c r="FN470" s="15"/>
      <c r="FO470" s="15"/>
      <c r="FP470" s="15"/>
      <c r="FQ470" s="15"/>
      <c r="FR470" s="15"/>
      <c r="FS470" s="15"/>
      <c r="FT470" s="15"/>
      <c r="FU470" s="15"/>
      <c r="FV470" s="15"/>
      <c r="FW470" s="15"/>
      <c r="FX470" s="15"/>
      <c r="FY470" s="15"/>
      <c r="FZ470" s="15"/>
      <c r="GA470" s="15"/>
      <c r="GB470" s="15"/>
      <c r="GC470" s="15"/>
      <c r="GD470" s="15"/>
      <c r="GE470" s="15"/>
      <c r="GF470" s="15"/>
      <c r="GG470" s="15"/>
      <c r="GH470" s="15"/>
      <c r="GI470" s="15"/>
      <c r="GJ470" s="15"/>
      <c r="GK470" s="15"/>
      <c r="GL470" s="15"/>
      <c r="GM470" s="15"/>
      <c r="GN470" s="15"/>
      <c r="GO470" s="15"/>
      <c r="GP470" s="15"/>
      <c r="GQ470" s="15"/>
      <c r="GR470" s="15"/>
      <c r="GS470" s="15"/>
      <c r="GT470" s="15"/>
      <c r="GU470" s="15"/>
      <c r="GV470" s="15"/>
      <c r="GW470" s="15"/>
      <c r="GX470" s="15"/>
      <c r="GY470" s="15"/>
      <c r="GZ470" s="15"/>
      <c r="HA470" s="15"/>
      <c r="HB470" s="15"/>
      <c r="HC470" s="15"/>
      <c r="HD470" s="15"/>
      <c r="HE470" s="15"/>
      <c r="HF470" s="15"/>
      <c r="HG470" s="15"/>
      <c r="HH470" s="15"/>
      <c r="HI470" s="15"/>
      <c r="HJ470" s="15"/>
      <c r="HK470" s="15"/>
      <c r="HL470" s="15"/>
      <c r="HM470" s="15"/>
      <c r="HN470" s="15"/>
      <c r="HO470" s="15"/>
      <c r="HP470" s="15"/>
      <c r="HQ470" s="15"/>
      <c r="HR470" s="15"/>
      <c r="HS470" s="15"/>
      <c r="HT470" s="15"/>
      <c r="HU470" s="15"/>
      <c r="HV470" s="15"/>
      <c r="HW470" s="15"/>
      <c r="HX470" s="15"/>
      <c r="HY470" s="15"/>
      <c r="HZ470" s="15"/>
      <c r="IA470" s="15"/>
      <c r="IB470" s="15"/>
      <c r="IC470" s="15"/>
      <c r="ID470" s="15"/>
      <c r="IE470" s="15"/>
      <c r="IF470" s="15"/>
      <c r="IG470" s="15"/>
      <c r="IH470" s="15"/>
      <c r="II470" s="15"/>
      <c r="IJ470" s="15"/>
      <c r="IK470" s="15"/>
      <c r="IL470" s="15"/>
      <c r="IM470" s="15"/>
      <c r="IN470" s="15"/>
      <c r="IO470" s="15"/>
      <c r="IP470" s="15"/>
      <c r="IQ470" s="15"/>
      <c r="IR470" s="15"/>
      <c r="IS470" s="15"/>
      <c r="IT470" s="15"/>
      <c r="IU470" s="15"/>
      <c r="IV470" s="15"/>
      <c r="IW470" s="15"/>
      <c r="IX470" s="15"/>
    </row>
    <row r="471" s="9" customFormat="1" ht="15.85" spans="1:258">
      <c r="A471" s="13">
        <v>352</v>
      </c>
      <c r="B471" s="19" t="s">
        <v>627</v>
      </c>
      <c r="C471" s="19" t="s">
        <v>70</v>
      </c>
      <c r="D471" s="19"/>
      <c r="E471" s="19"/>
      <c r="F471" s="19"/>
      <c r="G471" s="14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4"/>
      <c r="AC471" s="19"/>
      <c r="AD471" s="19"/>
      <c r="AE471" s="19"/>
      <c r="AF471" s="19"/>
      <c r="AG471" s="19"/>
      <c r="AH471" s="19"/>
      <c r="AI471" s="19"/>
      <c r="AJ471" s="19"/>
      <c r="AK471" s="14">
        <f t="shared" si="135"/>
        <v>0</v>
      </c>
      <c r="AL471" s="14">
        <v>35</v>
      </c>
      <c r="AM471" s="36">
        <f t="shared" si="136"/>
        <v>0</v>
      </c>
      <c r="AN471" s="19">
        <v>0</v>
      </c>
      <c r="AO471" s="36">
        <v>0</v>
      </c>
      <c r="AP471" s="36">
        <v>0</v>
      </c>
      <c r="AQ471" s="41"/>
      <c r="AR471" s="19"/>
      <c r="AS471" s="19"/>
      <c r="AT471" s="19"/>
      <c r="AU471" s="40">
        <f>AO471+AP471+AQ471+AR471+AS471+AT471+AX471</f>
        <v>0</v>
      </c>
      <c r="AV471" s="40">
        <f t="shared" si="144"/>
        <v>0</v>
      </c>
      <c r="AW471" s="40">
        <v>8.5</v>
      </c>
      <c r="AX471" s="40">
        <f t="shared" si="143"/>
        <v>0</v>
      </c>
      <c r="AY471" s="40">
        <f t="shared" si="138"/>
        <v>8.5</v>
      </c>
      <c r="AZ471" s="40">
        <f>AO471</f>
        <v>0</v>
      </c>
      <c r="BA471" s="40">
        <f t="shared" si="142"/>
        <v>0</v>
      </c>
      <c r="BB471" s="40">
        <f t="shared" si="139"/>
        <v>0</v>
      </c>
      <c r="BC471" s="19"/>
      <c r="BD471" s="44"/>
      <c r="BE471" s="7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  <c r="EC471" s="15"/>
      <c r="ED471" s="15"/>
      <c r="EE471" s="15"/>
      <c r="EF471" s="15"/>
      <c r="EG471" s="15"/>
      <c r="EH471" s="15"/>
      <c r="EI471" s="15"/>
      <c r="EJ471" s="15"/>
      <c r="EK471" s="15"/>
      <c r="EL471" s="15"/>
      <c r="EM471" s="15"/>
      <c r="EN471" s="15"/>
      <c r="EO471" s="15"/>
      <c r="EP471" s="15"/>
      <c r="EQ471" s="15"/>
      <c r="ER471" s="15"/>
      <c r="ES471" s="15"/>
      <c r="ET471" s="15"/>
      <c r="EU471" s="15"/>
      <c r="EV471" s="15"/>
      <c r="EW471" s="15"/>
      <c r="EX471" s="15"/>
      <c r="EY471" s="15"/>
      <c r="EZ471" s="15"/>
      <c r="FA471" s="15"/>
      <c r="FB471" s="15"/>
      <c r="FC471" s="15"/>
      <c r="FD471" s="15"/>
      <c r="FE471" s="15"/>
      <c r="FF471" s="15"/>
      <c r="FG471" s="15"/>
      <c r="FH471" s="15"/>
      <c r="FI471" s="15"/>
      <c r="FJ471" s="15"/>
      <c r="FK471" s="15"/>
      <c r="FL471" s="15"/>
      <c r="FM471" s="15"/>
      <c r="FN471" s="15"/>
      <c r="FO471" s="15"/>
      <c r="FP471" s="15"/>
      <c r="FQ471" s="15"/>
      <c r="FR471" s="15"/>
      <c r="FS471" s="15"/>
      <c r="FT471" s="15"/>
      <c r="FU471" s="15"/>
      <c r="FV471" s="15"/>
      <c r="FW471" s="15"/>
      <c r="FX471" s="15"/>
      <c r="FY471" s="15"/>
      <c r="FZ471" s="15"/>
      <c r="GA471" s="15"/>
      <c r="GB471" s="15"/>
      <c r="GC471" s="15"/>
      <c r="GD471" s="15"/>
      <c r="GE471" s="15"/>
      <c r="GF471" s="15"/>
      <c r="GG471" s="15"/>
      <c r="GH471" s="15"/>
      <c r="GI471" s="15"/>
      <c r="GJ471" s="15"/>
      <c r="GK471" s="15"/>
      <c r="GL471" s="15"/>
      <c r="GM471" s="15"/>
      <c r="GN471" s="15"/>
      <c r="GO471" s="15"/>
      <c r="GP471" s="15"/>
      <c r="GQ471" s="15"/>
      <c r="GR471" s="15"/>
      <c r="GS471" s="15"/>
      <c r="GT471" s="15"/>
      <c r="GU471" s="15"/>
      <c r="GV471" s="15"/>
      <c r="GW471" s="15"/>
      <c r="GX471" s="15"/>
      <c r="GY471" s="15"/>
      <c r="GZ471" s="15"/>
      <c r="HA471" s="15"/>
      <c r="HB471" s="15"/>
      <c r="HC471" s="15"/>
      <c r="HD471" s="15"/>
      <c r="HE471" s="15"/>
      <c r="HF471" s="15"/>
      <c r="HG471" s="15"/>
      <c r="HH471" s="15"/>
      <c r="HI471" s="15"/>
      <c r="HJ471" s="15"/>
      <c r="HK471" s="15"/>
      <c r="HL471" s="15"/>
      <c r="HM471" s="15"/>
      <c r="HN471" s="15"/>
      <c r="HO471" s="15"/>
      <c r="HP471" s="15"/>
      <c r="HQ471" s="15"/>
      <c r="HR471" s="15"/>
      <c r="HS471" s="15"/>
      <c r="HT471" s="15"/>
      <c r="HU471" s="15"/>
      <c r="HV471" s="15"/>
      <c r="HW471" s="15"/>
      <c r="HX471" s="15"/>
      <c r="HY471" s="15"/>
      <c r="HZ471" s="15"/>
      <c r="IA471" s="15"/>
      <c r="IB471" s="15"/>
      <c r="IC471" s="15"/>
      <c r="ID471" s="15"/>
      <c r="IE471" s="15"/>
      <c r="IF471" s="15"/>
      <c r="IG471" s="15"/>
      <c r="IH471" s="15"/>
      <c r="II471" s="15"/>
      <c r="IJ471" s="15"/>
      <c r="IK471" s="15"/>
      <c r="IL471" s="15"/>
      <c r="IM471" s="15"/>
      <c r="IN471" s="15"/>
      <c r="IO471" s="15"/>
      <c r="IP471" s="15"/>
      <c r="IQ471" s="15"/>
      <c r="IR471" s="15"/>
      <c r="IS471" s="15"/>
      <c r="IT471" s="15"/>
      <c r="IU471" s="15"/>
      <c r="IV471" s="15"/>
      <c r="IW471" s="15"/>
      <c r="IX471" s="15"/>
    </row>
    <row r="472" ht="15.85" spans="1:258">
      <c r="A472" s="13">
        <v>353</v>
      </c>
      <c r="B472" s="19" t="s">
        <v>628</v>
      </c>
      <c r="C472" s="19" t="s">
        <v>70</v>
      </c>
      <c r="D472" s="19"/>
      <c r="E472" s="19"/>
      <c r="F472" s="19"/>
      <c r="G472" s="14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4"/>
      <c r="AC472" s="19"/>
      <c r="AD472" s="19"/>
      <c r="AE472" s="19"/>
      <c r="AF472" s="19"/>
      <c r="AG472" s="19"/>
      <c r="AH472" s="19"/>
      <c r="AI472" s="19"/>
      <c r="AJ472" s="19"/>
      <c r="AK472" s="14">
        <f t="shared" si="135"/>
        <v>0</v>
      </c>
      <c r="AL472" s="14">
        <v>35</v>
      </c>
      <c r="AM472" s="36">
        <f t="shared" si="136"/>
        <v>0</v>
      </c>
      <c r="AN472" s="19">
        <v>9228</v>
      </c>
      <c r="AO472" s="36">
        <v>0</v>
      </c>
      <c r="AP472" s="36">
        <v>0</v>
      </c>
      <c r="AQ472" s="41">
        <v>0</v>
      </c>
      <c r="AR472" s="19"/>
      <c r="AS472" s="19"/>
      <c r="AT472" s="19"/>
      <c r="AU472" s="40">
        <f>AO472+AP472+AQ472+AR472+AS472+AT472+AX472</f>
        <v>0</v>
      </c>
      <c r="AV472" s="40">
        <f t="shared" si="144"/>
        <v>9228</v>
      </c>
      <c r="AW472" s="40">
        <v>336.5</v>
      </c>
      <c r="AX472" s="40">
        <f t="shared" si="143"/>
        <v>0</v>
      </c>
      <c r="AY472" s="40">
        <f t="shared" si="138"/>
        <v>336.5</v>
      </c>
      <c r="AZ472" s="40">
        <v>1000</v>
      </c>
      <c r="BA472" s="40">
        <v>200</v>
      </c>
      <c r="BB472" s="40">
        <f t="shared" si="139"/>
        <v>0</v>
      </c>
      <c r="BC472" s="19"/>
      <c r="BD472" s="44"/>
      <c r="BE472" s="7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  <c r="BT472" s="33"/>
      <c r="BU472" s="33"/>
      <c r="BV472" s="33"/>
      <c r="BW472" s="33"/>
      <c r="BX472" s="33"/>
      <c r="BY472" s="33"/>
      <c r="BZ472" s="33"/>
      <c r="CA472" s="33"/>
      <c r="CB472" s="33"/>
      <c r="CC472" s="33"/>
      <c r="CD472" s="33"/>
      <c r="CE472" s="33"/>
      <c r="CF472" s="33"/>
      <c r="CG472" s="33"/>
      <c r="CH472" s="33"/>
      <c r="CI472" s="33"/>
      <c r="CJ472" s="33"/>
      <c r="CK472" s="33"/>
      <c r="CL472" s="33"/>
      <c r="CM472" s="33"/>
      <c r="CN472" s="33"/>
      <c r="CO472" s="33"/>
      <c r="CP472" s="33"/>
      <c r="CQ472" s="33"/>
      <c r="CR472" s="33"/>
      <c r="CS472" s="33"/>
      <c r="CT472" s="33"/>
      <c r="CU472" s="33"/>
      <c r="CV472" s="33"/>
      <c r="CW472" s="33"/>
      <c r="CX472" s="33"/>
      <c r="CY472" s="33"/>
      <c r="CZ472" s="33"/>
      <c r="DA472" s="33"/>
      <c r="DB472" s="33"/>
      <c r="DC472" s="33"/>
      <c r="DD472" s="33"/>
      <c r="DE472" s="33"/>
      <c r="DF472" s="33"/>
      <c r="DG472" s="33"/>
      <c r="DH472" s="33"/>
      <c r="DI472" s="33"/>
      <c r="DJ472" s="33"/>
      <c r="DK472" s="33"/>
      <c r="DL472" s="33"/>
      <c r="DM472" s="33"/>
      <c r="DN472" s="33"/>
      <c r="DO472" s="33"/>
      <c r="DP472" s="33"/>
      <c r="DQ472" s="33"/>
      <c r="DR472" s="33"/>
      <c r="DS472" s="33"/>
      <c r="DT472" s="33"/>
      <c r="DU472" s="33"/>
      <c r="DV472" s="33"/>
      <c r="DW472" s="33"/>
      <c r="DX472" s="33"/>
      <c r="DY472" s="33"/>
      <c r="DZ472" s="33"/>
      <c r="EA472" s="33"/>
      <c r="EB472" s="33"/>
      <c r="EC472" s="33"/>
      <c r="ED472" s="33"/>
      <c r="EE472" s="33"/>
      <c r="EF472" s="33"/>
      <c r="EG472" s="33"/>
      <c r="EH472" s="33"/>
      <c r="EI472" s="33"/>
      <c r="EJ472" s="33"/>
      <c r="EK472" s="33"/>
      <c r="EL472" s="33"/>
      <c r="EM472" s="33"/>
      <c r="EN472" s="33"/>
      <c r="EO472" s="33"/>
      <c r="EP472" s="33"/>
      <c r="EQ472" s="33"/>
      <c r="ER472" s="33"/>
      <c r="ES472" s="33"/>
      <c r="ET472" s="33"/>
      <c r="EU472" s="33"/>
      <c r="EV472" s="33"/>
      <c r="EW472" s="33"/>
      <c r="EX472" s="33"/>
      <c r="EY472" s="33"/>
      <c r="EZ472" s="33"/>
      <c r="FA472" s="33"/>
      <c r="FB472" s="33"/>
      <c r="FC472" s="33"/>
      <c r="FD472" s="33"/>
      <c r="FE472" s="33"/>
      <c r="FF472" s="33"/>
      <c r="FG472" s="33"/>
      <c r="FH472" s="33"/>
      <c r="FI472" s="33"/>
      <c r="FJ472" s="33"/>
      <c r="FK472" s="33"/>
      <c r="FL472" s="33"/>
      <c r="FM472" s="33"/>
      <c r="FN472" s="33"/>
      <c r="FO472" s="33"/>
      <c r="FP472" s="33"/>
      <c r="FQ472" s="33"/>
      <c r="FR472" s="33"/>
      <c r="FS472" s="33"/>
      <c r="FT472" s="33"/>
      <c r="FU472" s="33"/>
      <c r="FV472" s="33"/>
      <c r="FW472" s="33"/>
      <c r="FX472" s="33"/>
      <c r="FY472" s="33"/>
      <c r="FZ472" s="33"/>
      <c r="GA472" s="33"/>
      <c r="GB472" s="33"/>
      <c r="GC472" s="33"/>
      <c r="GD472" s="33"/>
      <c r="GE472" s="33"/>
      <c r="GF472" s="33"/>
      <c r="GG472" s="33"/>
      <c r="GH472" s="33"/>
      <c r="GI472" s="33"/>
      <c r="GJ472" s="33"/>
      <c r="GK472" s="33"/>
      <c r="GL472" s="33"/>
      <c r="GM472" s="33"/>
      <c r="GN472" s="33"/>
      <c r="GO472" s="33"/>
      <c r="GP472" s="33"/>
      <c r="GQ472" s="33"/>
      <c r="GR472" s="33"/>
      <c r="GS472" s="33"/>
      <c r="GT472" s="33"/>
      <c r="GU472" s="33"/>
      <c r="GV472" s="33"/>
      <c r="GW472" s="33"/>
      <c r="GX472" s="33"/>
      <c r="GY472" s="33"/>
      <c r="GZ472" s="33"/>
      <c r="HA472" s="33"/>
      <c r="HB472" s="33"/>
      <c r="HC472" s="33"/>
      <c r="HD472" s="33"/>
      <c r="HE472" s="33"/>
      <c r="HF472" s="33"/>
      <c r="HG472" s="33"/>
      <c r="HH472" s="33"/>
      <c r="HI472" s="33"/>
      <c r="HJ472" s="33"/>
      <c r="HK472" s="33"/>
      <c r="HL472" s="33"/>
      <c r="HM472" s="33"/>
      <c r="HN472" s="33"/>
      <c r="HO472" s="33"/>
      <c r="HP472" s="33"/>
      <c r="HQ472" s="33"/>
      <c r="HR472" s="33"/>
      <c r="HS472" s="33"/>
      <c r="HT472" s="33"/>
      <c r="HU472" s="33"/>
      <c r="HV472" s="33"/>
      <c r="HW472" s="33"/>
      <c r="HX472" s="33"/>
      <c r="HY472" s="33"/>
      <c r="HZ472" s="33"/>
      <c r="IA472" s="33"/>
      <c r="IB472" s="33"/>
      <c r="IC472" s="33"/>
      <c r="ID472" s="33"/>
      <c r="IE472" s="33"/>
      <c r="IF472" s="33"/>
      <c r="IG472" s="33"/>
      <c r="IH472" s="33"/>
      <c r="II472" s="33"/>
      <c r="IJ472" s="33"/>
      <c r="IK472" s="33"/>
      <c r="IL472" s="33"/>
      <c r="IM472" s="33"/>
      <c r="IN472" s="33"/>
      <c r="IO472" s="33"/>
      <c r="IP472" s="33"/>
      <c r="IQ472" s="33"/>
      <c r="IR472" s="33"/>
      <c r="IS472" s="33"/>
      <c r="IT472" s="33"/>
      <c r="IU472" s="33"/>
      <c r="IV472" s="33"/>
      <c r="IW472" s="33"/>
      <c r="IX472" s="33"/>
    </row>
    <row r="473" ht="15.85" spans="1:258">
      <c r="A473" s="13">
        <v>354</v>
      </c>
      <c r="B473" s="19" t="s">
        <v>1178</v>
      </c>
      <c r="C473" s="19" t="s">
        <v>70</v>
      </c>
      <c r="D473" s="19"/>
      <c r="E473" s="19"/>
      <c r="F473" s="19">
        <v>3</v>
      </c>
      <c r="G473" s="14">
        <v>3</v>
      </c>
      <c r="H473" s="19">
        <v>3</v>
      </c>
      <c r="I473" s="19">
        <v>3</v>
      </c>
      <c r="J473" s="19">
        <v>3</v>
      </c>
      <c r="K473" s="19">
        <v>3</v>
      </c>
      <c r="L473" s="19">
        <v>2</v>
      </c>
      <c r="M473" s="19">
        <v>3.5</v>
      </c>
      <c r="N473" s="19">
        <v>4</v>
      </c>
      <c r="O473" s="19">
        <v>3</v>
      </c>
      <c r="P473" s="19">
        <v>3.5</v>
      </c>
      <c r="Q473" s="19">
        <v>2.5</v>
      </c>
      <c r="R473" s="19">
        <v>2.5</v>
      </c>
      <c r="S473" s="19">
        <v>4</v>
      </c>
      <c r="T473" s="19">
        <v>2</v>
      </c>
      <c r="U473" s="19">
        <v>2.5</v>
      </c>
      <c r="V473" s="19">
        <v>1.5</v>
      </c>
      <c r="W473" s="19">
        <v>2.5</v>
      </c>
      <c r="X473" s="19">
        <v>2.5</v>
      </c>
      <c r="Y473" s="19">
        <v>2.5</v>
      </c>
      <c r="Z473" s="19">
        <v>2.5</v>
      </c>
      <c r="AA473" s="19">
        <v>3</v>
      </c>
      <c r="AB473" s="14">
        <v>3</v>
      </c>
      <c r="AC473" s="19">
        <v>2.5</v>
      </c>
      <c r="AD473" s="19">
        <v>4</v>
      </c>
      <c r="AE473" s="19">
        <v>2.5</v>
      </c>
      <c r="AF473" s="19">
        <v>2.5</v>
      </c>
      <c r="AG473" s="19">
        <v>2.5</v>
      </c>
      <c r="AH473" s="19">
        <v>2.5</v>
      </c>
      <c r="AI473" s="19">
        <v>3</v>
      </c>
      <c r="AJ473" s="19"/>
      <c r="AK473" s="14">
        <f t="shared" si="135"/>
        <v>84.5</v>
      </c>
      <c r="AL473" s="14">
        <v>35</v>
      </c>
      <c r="AM473" s="36">
        <f t="shared" si="136"/>
        <v>2957.5</v>
      </c>
      <c r="AN473" s="39">
        <v>20577.5</v>
      </c>
      <c r="AO473" s="36">
        <v>100</v>
      </c>
      <c r="AP473" s="36">
        <v>100</v>
      </c>
      <c r="AQ473" s="41">
        <v>2873</v>
      </c>
      <c r="AR473" s="19"/>
      <c r="AS473" s="19"/>
      <c r="AT473" s="19"/>
      <c r="AU473" s="40">
        <v>2957.5</v>
      </c>
      <c r="AV473" s="40">
        <f t="shared" si="144"/>
        <v>17704.5</v>
      </c>
      <c r="AW473" s="40">
        <v>758</v>
      </c>
      <c r="AX473" s="40">
        <f t="shared" si="143"/>
        <v>84.5</v>
      </c>
      <c r="AY473" s="40">
        <f t="shared" si="138"/>
        <v>842.5</v>
      </c>
      <c r="AZ473" s="40">
        <f t="shared" ref="AZ473:AZ483" si="145">AO473</f>
        <v>100</v>
      </c>
      <c r="BA473" s="40">
        <v>1150</v>
      </c>
      <c r="BB473" s="40">
        <f t="shared" si="139"/>
        <v>0</v>
      </c>
      <c r="BC473" s="19"/>
      <c r="BD473" s="44"/>
      <c r="BE473" s="7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  <c r="BT473" s="33"/>
      <c r="BU473" s="33"/>
      <c r="BV473" s="33"/>
      <c r="BW473" s="33"/>
      <c r="BX473" s="33"/>
      <c r="BY473" s="33"/>
      <c r="BZ473" s="33"/>
      <c r="CA473" s="33"/>
      <c r="CB473" s="33"/>
      <c r="CC473" s="33"/>
      <c r="CD473" s="33"/>
      <c r="CE473" s="33"/>
      <c r="CF473" s="33"/>
      <c r="CG473" s="33"/>
      <c r="CH473" s="33"/>
      <c r="CI473" s="33"/>
      <c r="CJ473" s="33"/>
      <c r="CK473" s="33"/>
      <c r="CL473" s="33"/>
      <c r="CM473" s="33"/>
      <c r="CN473" s="33"/>
      <c r="CO473" s="33"/>
      <c r="CP473" s="33"/>
      <c r="CQ473" s="33"/>
      <c r="CR473" s="33"/>
      <c r="CS473" s="33"/>
      <c r="CT473" s="33"/>
      <c r="CU473" s="33"/>
      <c r="CV473" s="33"/>
      <c r="CW473" s="33"/>
      <c r="CX473" s="33"/>
      <c r="CY473" s="33"/>
      <c r="CZ473" s="33"/>
      <c r="DA473" s="33"/>
      <c r="DB473" s="33"/>
      <c r="DC473" s="33"/>
      <c r="DD473" s="33"/>
      <c r="DE473" s="33"/>
      <c r="DF473" s="33"/>
      <c r="DG473" s="33"/>
      <c r="DH473" s="33"/>
      <c r="DI473" s="33"/>
      <c r="DJ473" s="33"/>
      <c r="DK473" s="33"/>
      <c r="DL473" s="33"/>
      <c r="DM473" s="33"/>
      <c r="DN473" s="33"/>
      <c r="DO473" s="33"/>
      <c r="DP473" s="33"/>
      <c r="DQ473" s="33"/>
      <c r="DR473" s="33"/>
      <c r="DS473" s="33"/>
      <c r="DT473" s="33"/>
      <c r="DU473" s="33"/>
      <c r="DV473" s="33"/>
      <c r="DW473" s="33"/>
      <c r="DX473" s="33"/>
      <c r="DY473" s="33"/>
      <c r="DZ473" s="33"/>
      <c r="EA473" s="33"/>
      <c r="EB473" s="33"/>
      <c r="EC473" s="33"/>
      <c r="ED473" s="33"/>
      <c r="EE473" s="33"/>
      <c r="EF473" s="33"/>
      <c r="EG473" s="33"/>
      <c r="EH473" s="33"/>
      <c r="EI473" s="33"/>
      <c r="EJ473" s="33"/>
      <c r="EK473" s="33"/>
      <c r="EL473" s="33"/>
      <c r="EM473" s="33"/>
      <c r="EN473" s="33"/>
      <c r="EO473" s="33"/>
      <c r="EP473" s="33"/>
      <c r="EQ473" s="33"/>
      <c r="ER473" s="33"/>
      <c r="ES473" s="33"/>
      <c r="ET473" s="33"/>
      <c r="EU473" s="33"/>
      <c r="EV473" s="33"/>
      <c r="EW473" s="33"/>
      <c r="EX473" s="33"/>
      <c r="EY473" s="33"/>
      <c r="EZ473" s="33"/>
      <c r="FA473" s="33"/>
      <c r="FB473" s="33"/>
      <c r="FC473" s="33"/>
      <c r="FD473" s="33"/>
      <c r="FE473" s="33"/>
      <c r="FF473" s="33"/>
      <c r="FG473" s="33"/>
      <c r="FH473" s="33"/>
      <c r="FI473" s="33"/>
      <c r="FJ473" s="33"/>
      <c r="FK473" s="33"/>
      <c r="FL473" s="33"/>
      <c r="FM473" s="33"/>
      <c r="FN473" s="33"/>
      <c r="FO473" s="33"/>
      <c r="FP473" s="33"/>
      <c r="FQ473" s="33"/>
      <c r="FR473" s="33"/>
      <c r="FS473" s="33"/>
      <c r="FT473" s="33"/>
      <c r="FU473" s="33"/>
      <c r="FV473" s="33"/>
      <c r="FW473" s="33"/>
      <c r="FX473" s="33"/>
      <c r="FY473" s="33"/>
      <c r="FZ473" s="33"/>
      <c r="GA473" s="33"/>
      <c r="GB473" s="33"/>
      <c r="GC473" s="33"/>
      <c r="GD473" s="33"/>
      <c r="GE473" s="33"/>
      <c r="GF473" s="33"/>
      <c r="GG473" s="33"/>
      <c r="GH473" s="33"/>
      <c r="GI473" s="33"/>
      <c r="GJ473" s="33"/>
      <c r="GK473" s="33"/>
      <c r="GL473" s="33"/>
      <c r="GM473" s="33"/>
      <c r="GN473" s="33"/>
      <c r="GO473" s="33"/>
      <c r="GP473" s="33"/>
      <c r="GQ473" s="33"/>
      <c r="GR473" s="33"/>
      <c r="GS473" s="33"/>
      <c r="GT473" s="33"/>
      <c r="GU473" s="33"/>
      <c r="GV473" s="33"/>
      <c r="GW473" s="33"/>
      <c r="GX473" s="33"/>
      <c r="GY473" s="33"/>
      <c r="GZ473" s="33"/>
      <c r="HA473" s="33"/>
      <c r="HB473" s="33"/>
      <c r="HC473" s="33"/>
      <c r="HD473" s="33"/>
      <c r="HE473" s="33"/>
      <c r="HF473" s="33"/>
      <c r="HG473" s="33"/>
      <c r="HH473" s="33"/>
      <c r="HI473" s="33"/>
      <c r="HJ473" s="33"/>
      <c r="HK473" s="33"/>
      <c r="HL473" s="33"/>
      <c r="HM473" s="33"/>
      <c r="HN473" s="33"/>
      <c r="HO473" s="33"/>
      <c r="HP473" s="33"/>
      <c r="HQ473" s="33"/>
      <c r="HR473" s="33"/>
      <c r="HS473" s="33"/>
      <c r="HT473" s="33"/>
      <c r="HU473" s="33"/>
      <c r="HV473" s="33"/>
      <c r="HW473" s="33"/>
      <c r="HX473" s="33"/>
      <c r="HY473" s="33"/>
      <c r="HZ473" s="33"/>
      <c r="IA473" s="33"/>
      <c r="IB473" s="33"/>
      <c r="IC473" s="33"/>
      <c r="ID473" s="33"/>
      <c r="IE473" s="33"/>
      <c r="IF473" s="33"/>
      <c r="IG473" s="33"/>
      <c r="IH473" s="33"/>
      <c r="II473" s="33"/>
      <c r="IJ473" s="33"/>
      <c r="IK473" s="33"/>
      <c r="IL473" s="33"/>
      <c r="IM473" s="33"/>
      <c r="IN473" s="33"/>
      <c r="IO473" s="33"/>
      <c r="IP473" s="33"/>
      <c r="IQ473" s="33"/>
      <c r="IR473" s="33"/>
      <c r="IS473" s="33"/>
      <c r="IT473" s="33"/>
      <c r="IU473" s="33"/>
      <c r="IV473" s="33"/>
      <c r="IW473" s="33"/>
      <c r="IX473" s="33"/>
    </row>
    <row r="474" ht="15.85" spans="1:258">
      <c r="A474" s="13">
        <v>355</v>
      </c>
      <c r="B474" s="19" t="s">
        <v>630</v>
      </c>
      <c r="C474" s="19" t="s">
        <v>70</v>
      </c>
      <c r="D474" s="19"/>
      <c r="E474" s="19"/>
      <c r="F474" s="19"/>
      <c r="G474" s="14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4"/>
      <c r="AC474" s="19"/>
      <c r="AD474" s="19"/>
      <c r="AE474" s="19"/>
      <c r="AF474" s="19"/>
      <c r="AG474" s="19"/>
      <c r="AH474" s="19"/>
      <c r="AI474" s="19"/>
      <c r="AJ474" s="19"/>
      <c r="AK474" s="14">
        <f t="shared" si="135"/>
        <v>0</v>
      </c>
      <c r="AL474" s="14">
        <v>35</v>
      </c>
      <c r="AM474" s="36">
        <f t="shared" si="136"/>
        <v>0</v>
      </c>
      <c r="AN474" s="19">
        <v>0</v>
      </c>
      <c r="AO474" s="36">
        <v>0</v>
      </c>
      <c r="AP474" s="36">
        <v>0</v>
      </c>
      <c r="AQ474" s="41"/>
      <c r="AR474" s="19"/>
      <c r="AS474" s="19"/>
      <c r="AT474" s="19"/>
      <c r="AU474" s="40">
        <f t="shared" ref="AU474:AU489" si="146">AO474+AP474+AQ474+AR474+AS474+AT474+AX474</f>
        <v>0</v>
      </c>
      <c r="AV474" s="40">
        <f t="shared" si="144"/>
        <v>0</v>
      </c>
      <c r="AW474" s="40">
        <v>83</v>
      </c>
      <c r="AX474" s="40">
        <f t="shared" si="143"/>
        <v>0</v>
      </c>
      <c r="AY474" s="40">
        <f t="shared" si="138"/>
        <v>83</v>
      </c>
      <c r="AZ474" s="40">
        <f t="shared" si="145"/>
        <v>0</v>
      </c>
      <c r="BA474" s="40">
        <f t="shared" ref="BA474:BA505" si="147">AP474</f>
        <v>0</v>
      </c>
      <c r="BB474" s="40">
        <f t="shared" si="139"/>
        <v>0</v>
      </c>
      <c r="BC474" s="19"/>
      <c r="BD474" s="44"/>
      <c r="BE474" s="7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  <c r="EB474" s="15"/>
      <c r="EC474" s="15"/>
      <c r="ED474" s="15"/>
      <c r="EE474" s="15"/>
      <c r="EF474" s="15"/>
      <c r="EG474" s="15"/>
      <c r="EH474" s="15"/>
      <c r="EI474" s="15"/>
      <c r="EJ474" s="15"/>
      <c r="EK474" s="15"/>
      <c r="EL474" s="15"/>
      <c r="EM474" s="15"/>
      <c r="EN474" s="15"/>
      <c r="EO474" s="15"/>
      <c r="EP474" s="15"/>
      <c r="EQ474" s="15"/>
      <c r="ER474" s="15"/>
      <c r="ES474" s="15"/>
      <c r="ET474" s="15"/>
      <c r="EU474" s="15"/>
      <c r="EV474" s="15"/>
      <c r="EW474" s="15"/>
      <c r="EX474" s="15"/>
      <c r="EY474" s="15"/>
      <c r="EZ474" s="15"/>
      <c r="FA474" s="15"/>
      <c r="FB474" s="15"/>
      <c r="FC474" s="15"/>
      <c r="FD474" s="15"/>
      <c r="FE474" s="15"/>
      <c r="FF474" s="15"/>
      <c r="FG474" s="15"/>
      <c r="FH474" s="15"/>
      <c r="FI474" s="15"/>
      <c r="FJ474" s="15"/>
      <c r="FK474" s="15"/>
      <c r="FL474" s="15"/>
      <c r="FM474" s="15"/>
      <c r="FN474" s="15"/>
      <c r="FO474" s="15"/>
      <c r="FP474" s="15"/>
      <c r="FQ474" s="15"/>
      <c r="FR474" s="15"/>
      <c r="FS474" s="15"/>
      <c r="FT474" s="15"/>
      <c r="FU474" s="15"/>
      <c r="FV474" s="15"/>
      <c r="FW474" s="15"/>
      <c r="FX474" s="15"/>
      <c r="FY474" s="15"/>
      <c r="FZ474" s="15"/>
      <c r="GA474" s="15"/>
      <c r="GB474" s="15"/>
      <c r="GC474" s="15"/>
      <c r="GD474" s="15"/>
      <c r="GE474" s="15"/>
      <c r="GF474" s="15"/>
      <c r="GG474" s="15"/>
      <c r="GH474" s="15"/>
      <c r="GI474" s="15"/>
      <c r="GJ474" s="15"/>
      <c r="GK474" s="15"/>
      <c r="GL474" s="15"/>
      <c r="GM474" s="15"/>
      <c r="GN474" s="15"/>
      <c r="GO474" s="15"/>
      <c r="GP474" s="15"/>
      <c r="GQ474" s="15"/>
      <c r="GR474" s="15"/>
      <c r="GS474" s="15"/>
      <c r="GT474" s="15"/>
      <c r="GU474" s="15"/>
      <c r="GV474" s="15"/>
      <c r="GW474" s="15"/>
      <c r="GX474" s="15"/>
      <c r="GY474" s="15"/>
      <c r="GZ474" s="15"/>
      <c r="HA474" s="15"/>
      <c r="HB474" s="15"/>
      <c r="HC474" s="15"/>
      <c r="HD474" s="15"/>
      <c r="HE474" s="15"/>
      <c r="HF474" s="15"/>
      <c r="HG474" s="15"/>
      <c r="HH474" s="15"/>
      <c r="HI474" s="15"/>
      <c r="HJ474" s="15"/>
      <c r="HK474" s="15"/>
      <c r="HL474" s="15"/>
      <c r="HM474" s="15"/>
      <c r="HN474" s="15"/>
      <c r="HO474" s="15"/>
      <c r="HP474" s="15"/>
      <c r="HQ474" s="15"/>
      <c r="HR474" s="15"/>
      <c r="HS474" s="15"/>
      <c r="HT474" s="15"/>
      <c r="HU474" s="15"/>
      <c r="HV474" s="15"/>
      <c r="HW474" s="15"/>
      <c r="HX474" s="15"/>
      <c r="HY474" s="15"/>
      <c r="HZ474" s="15"/>
      <c r="IA474" s="15"/>
      <c r="IB474" s="15"/>
      <c r="IC474" s="15"/>
      <c r="ID474" s="15"/>
      <c r="IE474" s="15"/>
      <c r="IF474" s="15"/>
      <c r="IG474" s="15"/>
      <c r="IH474" s="15"/>
      <c r="II474" s="15"/>
      <c r="IJ474" s="15"/>
      <c r="IK474" s="15"/>
      <c r="IL474" s="15"/>
      <c r="IM474" s="15"/>
      <c r="IN474" s="15"/>
      <c r="IO474" s="15"/>
      <c r="IP474" s="15"/>
      <c r="IQ474" s="15"/>
      <c r="IR474" s="15"/>
      <c r="IS474" s="15"/>
      <c r="IT474" s="15"/>
      <c r="IU474" s="15"/>
      <c r="IV474" s="15"/>
      <c r="IW474" s="15"/>
      <c r="IX474" s="15"/>
    </row>
    <row r="475" ht="15.85" spans="1:258">
      <c r="A475" s="13">
        <v>356</v>
      </c>
      <c r="B475" s="19" t="s">
        <v>631</v>
      </c>
      <c r="C475" s="19" t="s">
        <v>70</v>
      </c>
      <c r="D475" s="19"/>
      <c r="E475" s="19"/>
      <c r="F475" s="19">
        <v>2</v>
      </c>
      <c r="G475" s="14">
        <v>2</v>
      </c>
      <c r="H475" s="19">
        <v>2</v>
      </c>
      <c r="I475" s="19">
        <v>2</v>
      </c>
      <c r="J475" s="19">
        <v>2.5</v>
      </c>
      <c r="K475" s="19">
        <v>2</v>
      </c>
      <c r="L475" s="19">
        <v>2</v>
      </c>
      <c r="M475" s="19"/>
      <c r="N475" s="19">
        <v>2</v>
      </c>
      <c r="O475" s="19">
        <v>2</v>
      </c>
      <c r="P475" s="19">
        <v>2</v>
      </c>
      <c r="Q475" s="19">
        <v>2</v>
      </c>
      <c r="R475" s="19">
        <v>2</v>
      </c>
      <c r="S475" s="19">
        <v>2</v>
      </c>
      <c r="T475" s="19">
        <v>2</v>
      </c>
      <c r="U475" s="19">
        <v>2.5</v>
      </c>
      <c r="V475" s="19">
        <v>2</v>
      </c>
      <c r="W475" s="19">
        <v>2.5</v>
      </c>
      <c r="X475" s="19">
        <v>2</v>
      </c>
      <c r="Y475" s="19">
        <v>2</v>
      </c>
      <c r="Z475" s="19">
        <v>2</v>
      </c>
      <c r="AA475" s="19">
        <v>2</v>
      </c>
      <c r="AB475" s="14">
        <v>2.5</v>
      </c>
      <c r="AC475" s="19">
        <v>2</v>
      </c>
      <c r="AD475" s="19">
        <v>2</v>
      </c>
      <c r="AE475" s="19">
        <v>2</v>
      </c>
      <c r="AF475" s="19">
        <v>2</v>
      </c>
      <c r="AG475" s="19">
        <v>2</v>
      </c>
      <c r="AH475" s="19">
        <v>1</v>
      </c>
      <c r="AI475" s="19">
        <v>3</v>
      </c>
      <c r="AJ475" s="19"/>
      <c r="AK475" s="14">
        <f t="shared" si="135"/>
        <v>60</v>
      </c>
      <c r="AL475" s="14">
        <v>35</v>
      </c>
      <c r="AM475" s="36">
        <f t="shared" si="136"/>
        <v>2100</v>
      </c>
      <c r="AN475" s="19">
        <v>0</v>
      </c>
      <c r="AO475" s="36">
        <v>100</v>
      </c>
      <c r="AP475" s="36">
        <v>100</v>
      </c>
      <c r="AQ475" s="41"/>
      <c r="AR475" s="19"/>
      <c r="AS475" s="19"/>
      <c r="AT475" s="19"/>
      <c r="AU475" s="40">
        <f t="shared" si="146"/>
        <v>260</v>
      </c>
      <c r="AV475" s="40">
        <f t="shared" si="144"/>
        <v>0</v>
      </c>
      <c r="AW475" s="40">
        <v>429.5</v>
      </c>
      <c r="AX475" s="40">
        <f t="shared" si="143"/>
        <v>60</v>
      </c>
      <c r="AY475" s="40">
        <f t="shared" si="138"/>
        <v>489.5</v>
      </c>
      <c r="AZ475" s="40">
        <f t="shared" si="145"/>
        <v>100</v>
      </c>
      <c r="BA475" s="40">
        <f t="shared" si="147"/>
        <v>100</v>
      </c>
      <c r="BB475" s="40">
        <f t="shared" si="139"/>
        <v>1840</v>
      </c>
      <c r="BC475" s="19"/>
      <c r="BD475" s="44"/>
      <c r="BE475" s="7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  <c r="EB475" s="15"/>
      <c r="EC475" s="15"/>
      <c r="ED475" s="15"/>
      <c r="EE475" s="15"/>
      <c r="EF475" s="15"/>
      <c r="EG475" s="15"/>
      <c r="EH475" s="15"/>
      <c r="EI475" s="15"/>
      <c r="EJ475" s="15"/>
      <c r="EK475" s="15"/>
      <c r="EL475" s="15"/>
      <c r="EM475" s="15"/>
      <c r="EN475" s="15"/>
      <c r="EO475" s="15"/>
      <c r="EP475" s="15"/>
      <c r="EQ475" s="15"/>
      <c r="ER475" s="15"/>
      <c r="ES475" s="15"/>
      <c r="ET475" s="15"/>
      <c r="EU475" s="15"/>
      <c r="EV475" s="15"/>
      <c r="EW475" s="15"/>
      <c r="EX475" s="15"/>
      <c r="EY475" s="15"/>
      <c r="EZ475" s="15"/>
      <c r="FA475" s="15"/>
      <c r="FB475" s="15"/>
      <c r="FC475" s="15"/>
      <c r="FD475" s="15"/>
      <c r="FE475" s="15"/>
      <c r="FF475" s="15"/>
      <c r="FG475" s="15"/>
      <c r="FH475" s="15"/>
      <c r="FI475" s="15"/>
      <c r="FJ475" s="15"/>
      <c r="FK475" s="15"/>
      <c r="FL475" s="15"/>
      <c r="FM475" s="15"/>
      <c r="FN475" s="15"/>
      <c r="FO475" s="15"/>
      <c r="FP475" s="15"/>
      <c r="FQ475" s="15"/>
      <c r="FR475" s="15"/>
      <c r="FS475" s="15"/>
      <c r="FT475" s="15"/>
      <c r="FU475" s="15"/>
      <c r="FV475" s="15"/>
      <c r="FW475" s="15"/>
      <c r="FX475" s="15"/>
      <c r="FY475" s="15"/>
      <c r="FZ475" s="15"/>
      <c r="GA475" s="15"/>
      <c r="GB475" s="15"/>
      <c r="GC475" s="15"/>
      <c r="GD475" s="15"/>
      <c r="GE475" s="15"/>
      <c r="GF475" s="15"/>
      <c r="GG475" s="15"/>
      <c r="GH475" s="15"/>
      <c r="GI475" s="15"/>
      <c r="GJ475" s="15"/>
      <c r="GK475" s="15"/>
      <c r="GL475" s="15"/>
      <c r="GM475" s="15"/>
      <c r="GN475" s="15"/>
      <c r="GO475" s="15"/>
      <c r="GP475" s="15"/>
      <c r="GQ475" s="15"/>
      <c r="GR475" s="15"/>
      <c r="GS475" s="15"/>
      <c r="GT475" s="15"/>
      <c r="GU475" s="15"/>
      <c r="GV475" s="15"/>
      <c r="GW475" s="15"/>
      <c r="GX475" s="15"/>
      <c r="GY475" s="15"/>
      <c r="GZ475" s="15"/>
      <c r="HA475" s="15"/>
      <c r="HB475" s="15"/>
      <c r="HC475" s="15"/>
      <c r="HD475" s="15"/>
      <c r="HE475" s="15"/>
      <c r="HF475" s="15"/>
      <c r="HG475" s="15"/>
      <c r="HH475" s="15"/>
      <c r="HI475" s="15"/>
      <c r="HJ475" s="15"/>
      <c r="HK475" s="15"/>
      <c r="HL475" s="15"/>
      <c r="HM475" s="15"/>
      <c r="HN475" s="15"/>
      <c r="HO475" s="15"/>
      <c r="HP475" s="15"/>
      <c r="HQ475" s="15"/>
      <c r="HR475" s="15"/>
      <c r="HS475" s="15"/>
      <c r="HT475" s="15"/>
      <c r="HU475" s="15"/>
      <c r="HV475" s="15"/>
      <c r="HW475" s="15"/>
      <c r="HX475" s="15"/>
      <c r="HY475" s="15"/>
      <c r="HZ475" s="15"/>
      <c r="IA475" s="15"/>
      <c r="IB475" s="15"/>
      <c r="IC475" s="15"/>
      <c r="ID475" s="15"/>
      <c r="IE475" s="15"/>
      <c r="IF475" s="15"/>
      <c r="IG475" s="15"/>
      <c r="IH475" s="15"/>
      <c r="II475" s="15"/>
      <c r="IJ475" s="15"/>
      <c r="IK475" s="15"/>
      <c r="IL475" s="15"/>
      <c r="IM475" s="15"/>
      <c r="IN475" s="15"/>
      <c r="IO475" s="15"/>
      <c r="IP475" s="15"/>
      <c r="IQ475" s="15"/>
      <c r="IR475" s="15"/>
      <c r="IS475" s="15"/>
      <c r="IT475" s="15"/>
      <c r="IU475" s="15"/>
      <c r="IV475" s="15"/>
      <c r="IW475" s="15"/>
      <c r="IX475" s="15"/>
    </row>
    <row r="476" ht="15.85" spans="1:258">
      <c r="A476" s="13">
        <v>358</v>
      </c>
      <c r="B476" s="19" t="s">
        <v>632</v>
      </c>
      <c r="C476" s="19" t="s">
        <v>70</v>
      </c>
      <c r="D476" s="19"/>
      <c r="E476" s="19"/>
      <c r="F476" s="19">
        <v>2.5</v>
      </c>
      <c r="G476" s="14">
        <v>2.5</v>
      </c>
      <c r="H476" s="19">
        <v>2.5</v>
      </c>
      <c r="I476" s="19">
        <v>2.5</v>
      </c>
      <c r="J476" s="19">
        <v>2.5</v>
      </c>
      <c r="K476" s="19">
        <v>2.5</v>
      </c>
      <c r="L476" s="19">
        <v>2.5</v>
      </c>
      <c r="M476" s="19">
        <v>2.5</v>
      </c>
      <c r="N476" s="19">
        <v>2.5</v>
      </c>
      <c r="O476" s="19">
        <v>2.5</v>
      </c>
      <c r="P476" s="19">
        <v>2.5</v>
      </c>
      <c r="Q476" s="19">
        <v>2.5</v>
      </c>
      <c r="R476" s="19">
        <v>2.5</v>
      </c>
      <c r="S476" s="19">
        <v>2.5</v>
      </c>
      <c r="T476" s="19">
        <v>2.5</v>
      </c>
      <c r="U476" s="19">
        <v>2.5</v>
      </c>
      <c r="V476" s="19">
        <v>2.5</v>
      </c>
      <c r="W476" s="19">
        <v>2.5</v>
      </c>
      <c r="X476" s="19">
        <v>2.5</v>
      </c>
      <c r="Y476" s="19">
        <v>2.5</v>
      </c>
      <c r="Z476" s="19">
        <v>2.5</v>
      </c>
      <c r="AA476" s="19">
        <v>2.5</v>
      </c>
      <c r="AB476" s="14">
        <v>2.5</v>
      </c>
      <c r="AC476" s="19">
        <v>2.5</v>
      </c>
      <c r="AD476" s="19">
        <v>2.5</v>
      </c>
      <c r="AE476" s="19">
        <v>2.5</v>
      </c>
      <c r="AF476" s="19">
        <v>2.5</v>
      </c>
      <c r="AG476" s="19">
        <v>2.5</v>
      </c>
      <c r="AH476" s="19">
        <v>2.5</v>
      </c>
      <c r="AI476" s="19">
        <v>2.5</v>
      </c>
      <c r="AJ476" s="19"/>
      <c r="AK476" s="14">
        <f t="shared" si="135"/>
        <v>75</v>
      </c>
      <c r="AL476" s="14">
        <v>35</v>
      </c>
      <c r="AM476" s="36">
        <f t="shared" si="136"/>
        <v>2625</v>
      </c>
      <c r="AN476" s="19">
        <v>0</v>
      </c>
      <c r="AO476" s="36">
        <v>100</v>
      </c>
      <c r="AP476" s="36">
        <v>100</v>
      </c>
      <c r="AQ476" s="41"/>
      <c r="AR476" s="19"/>
      <c r="AS476" s="19"/>
      <c r="AT476" s="19">
        <v>650</v>
      </c>
      <c r="AU476" s="40">
        <f t="shared" si="146"/>
        <v>925</v>
      </c>
      <c r="AV476" s="40">
        <f t="shared" si="144"/>
        <v>0</v>
      </c>
      <c r="AW476" s="40">
        <v>111.5</v>
      </c>
      <c r="AX476" s="40">
        <f t="shared" si="143"/>
        <v>75</v>
      </c>
      <c r="AY476" s="40">
        <f t="shared" si="138"/>
        <v>186.5</v>
      </c>
      <c r="AZ476" s="40">
        <f t="shared" si="145"/>
        <v>100</v>
      </c>
      <c r="BA476" s="40">
        <f t="shared" si="147"/>
        <v>100</v>
      </c>
      <c r="BB476" s="40">
        <f t="shared" si="139"/>
        <v>1700</v>
      </c>
      <c r="BC476" s="19"/>
      <c r="BD476" s="44"/>
      <c r="BE476" s="7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/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/>
      <c r="FK476" s="15"/>
      <c r="FL476" s="15"/>
      <c r="FM476" s="15"/>
      <c r="FN476" s="15"/>
      <c r="FO476" s="15"/>
      <c r="FP476" s="15"/>
      <c r="FQ476" s="15"/>
      <c r="FR476" s="15"/>
      <c r="FS476" s="15"/>
      <c r="FT476" s="15"/>
      <c r="FU476" s="15"/>
      <c r="FV476" s="15"/>
      <c r="FW476" s="15"/>
      <c r="FX476" s="15"/>
      <c r="FY476" s="15"/>
      <c r="FZ476" s="15"/>
      <c r="GA476" s="15"/>
      <c r="GB476" s="15"/>
      <c r="GC476" s="15"/>
      <c r="GD476" s="15"/>
      <c r="GE476" s="15"/>
      <c r="GF476" s="15"/>
      <c r="GG476" s="15"/>
      <c r="GH476" s="15"/>
      <c r="GI476" s="15"/>
      <c r="GJ476" s="15"/>
      <c r="GK476" s="15"/>
      <c r="GL476" s="15"/>
      <c r="GM476" s="15"/>
      <c r="GN476" s="15"/>
      <c r="GO476" s="15"/>
      <c r="GP476" s="15"/>
      <c r="GQ476" s="15"/>
      <c r="GR476" s="15"/>
      <c r="GS476" s="15"/>
      <c r="GT476" s="15"/>
      <c r="GU476" s="15"/>
      <c r="GV476" s="15"/>
      <c r="GW476" s="15"/>
      <c r="GX476" s="15"/>
      <c r="GY476" s="15"/>
      <c r="GZ476" s="15"/>
      <c r="HA476" s="15"/>
      <c r="HB476" s="15"/>
      <c r="HC476" s="15"/>
      <c r="HD476" s="15"/>
      <c r="HE476" s="15"/>
      <c r="HF476" s="15"/>
      <c r="HG476" s="15"/>
      <c r="HH476" s="15"/>
      <c r="HI476" s="15"/>
      <c r="HJ476" s="15"/>
      <c r="HK476" s="15"/>
      <c r="HL476" s="15"/>
      <c r="HM476" s="15"/>
      <c r="HN476" s="15"/>
      <c r="HO476" s="15"/>
      <c r="HP476" s="15"/>
      <c r="HQ476" s="15"/>
      <c r="HR476" s="15"/>
      <c r="HS476" s="15"/>
      <c r="HT476" s="15"/>
      <c r="HU476" s="15"/>
      <c r="HV476" s="15"/>
      <c r="HW476" s="15"/>
      <c r="HX476" s="15"/>
      <c r="HY476" s="15"/>
      <c r="HZ476" s="15"/>
      <c r="IA476" s="15"/>
      <c r="IB476" s="15"/>
      <c r="IC476" s="15"/>
      <c r="ID476" s="15"/>
      <c r="IE476" s="15"/>
      <c r="IF476" s="15"/>
      <c r="IG476" s="15"/>
      <c r="IH476" s="15"/>
      <c r="II476" s="15"/>
      <c r="IJ476" s="15"/>
      <c r="IK476" s="15"/>
      <c r="IL476" s="15"/>
      <c r="IM476" s="15"/>
      <c r="IN476" s="15"/>
      <c r="IO476" s="15"/>
      <c r="IP476" s="15"/>
      <c r="IQ476" s="15"/>
      <c r="IR476" s="15"/>
      <c r="IS476" s="15"/>
      <c r="IT476" s="15"/>
      <c r="IU476" s="15"/>
      <c r="IV476" s="15"/>
      <c r="IW476" s="15"/>
      <c r="IX476" s="15"/>
    </row>
    <row r="477" ht="15.85" spans="1:258">
      <c r="A477" s="13">
        <v>359</v>
      </c>
      <c r="B477" s="19" t="s">
        <v>633</v>
      </c>
      <c r="C477" s="19" t="s">
        <v>70</v>
      </c>
      <c r="D477" s="19"/>
      <c r="E477" s="19"/>
      <c r="F477" s="19"/>
      <c r="G477" s="14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4"/>
      <c r="AC477" s="19"/>
      <c r="AD477" s="19"/>
      <c r="AE477" s="19"/>
      <c r="AF477" s="19"/>
      <c r="AG477" s="19"/>
      <c r="AH477" s="19"/>
      <c r="AI477" s="19"/>
      <c r="AJ477" s="19"/>
      <c r="AK477" s="14">
        <f t="shared" si="135"/>
        <v>0</v>
      </c>
      <c r="AL477" s="14">
        <v>35</v>
      </c>
      <c r="AM477" s="36">
        <f t="shared" si="136"/>
        <v>0</v>
      </c>
      <c r="AN477" s="19">
        <v>0</v>
      </c>
      <c r="AO477" s="36">
        <v>0</v>
      </c>
      <c r="AP477" s="36">
        <v>0</v>
      </c>
      <c r="AQ477" s="41"/>
      <c r="AR477" s="19"/>
      <c r="AS477" s="19"/>
      <c r="AT477" s="19"/>
      <c r="AU477" s="40">
        <f t="shared" si="146"/>
        <v>0</v>
      </c>
      <c r="AV477" s="40">
        <f t="shared" si="144"/>
        <v>0</v>
      </c>
      <c r="AW477" s="40">
        <v>46</v>
      </c>
      <c r="AX477" s="40">
        <f t="shared" si="143"/>
        <v>0</v>
      </c>
      <c r="AY477" s="40">
        <f t="shared" si="138"/>
        <v>46</v>
      </c>
      <c r="AZ477" s="40">
        <f t="shared" si="145"/>
        <v>0</v>
      </c>
      <c r="BA477" s="40">
        <f t="shared" si="147"/>
        <v>0</v>
      </c>
      <c r="BB477" s="40">
        <f t="shared" si="139"/>
        <v>0</v>
      </c>
      <c r="BC477" s="19"/>
      <c r="BD477" s="44"/>
      <c r="BE477" s="7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  <c r="EB477" s="15"/>
      <c r="EC477" s="15"/>
      <c r="ED477" s="15"/>
      <c r="EE477" s="15"/>
      <c r="EF477" s="15"/>
      <c r="EG477" s="15"/>
      <c r="EH477" s="15"/>
      <c r="EI477" s="15"/>
      <c r="EJ477" s="15"/>
      <c r="EK477" s="15"/>
      <c r="EL477" s="15"/>
      <c r="EM477" s="15"/>
      <c r="EN477" s="15"/>
      <c r="EO477" s="15"/>
      <c r="EP477" s="15"/>
      <c r="EQ477" s="15"/>
      <c r="ER477" s="15"/>
      <c r="ES477" s="15"/>
      <c r="ET477" s="15"/>
      <c r="EU477" s="15"/>
      <c r="EV477" s="15"/>
      <c r="EW477" s="15"/>
      <c r="EX477" s="15"/>
      <c r="EY477" s="15"/>
      <c r="EZ477" s="15"/>
      <c r="FA477" s="15"/>
      <c r="FB477" s="15"/>
      <c r="FC477" s="15"/>
      <c r="FD477" s="15"/>
      <c r="FE477" s="15"/>
      <c r="FF477" s="15"/>
      <c r="FG477" s="15"/>
      <c r="FH477" s="15"/>
      <c r="FI477" s="15"/>
      <c r="FJ477" s="15"/>
      <c r="FK477" s="15"/>
      <c r="FL477" s="15"/>
      <c r="FM477" s="15"/>
      <c r="FN477" s="15"/>
      <c r="FO477" s="15"/>
      <c r="FP477" s="15"/>
      <c r="FQ477" s="15"/>
      <c r="FR477" s="15"/>
      <c r="FS477" s="15"/>
      <c r="FT477" s="15"/>
      <c r="FU477" s="15"/>
      <c r="FV477" s="15"/>
      <c r="FW477" s="15"/>
      <c r="FX477" s="15"/>
      <c r="FY477" s="15"/>
      <c r="FZ477" s="15"/>
      <c r="GA477" s="15"/>
      <c r="GB477" s="15"/>
      <c r="GC477" s="15"/>
      <c r="GD477" s="15"/>
      <c r="GE477" s="15"/>
      <c r="GF477" s="15"/>
      <c r="GG477" s="15"/>
      <c r="GH477" s="15"/>
      <c r="GI477" s="15"/>
      <c r="GJ477" s="15"/>
      <c r="GK477" s="15"/>
      <c r="GL477" s="15"/>
      <c r="GM477" s="15"/>
      <c r="GN477" s="15"/>
      <c r="GO477" s="15"/>
      <c r="GP477" s="15"/>
      <c r="GQ477" s="15"/>
      <c r="GR477" s="15"/>
      <c r="GS477" s="15"/>
      <c r="GT477" s="15"/>
      <c r="GU477" s="15"/>
      <c r="GV477" s="15"/>
      <c r="GW477" s="15"/>
      <c r="GX477" s="15"/>
      <c r="GY477" s="15"/>
      <c r="GZ477" s="15"/>
      <c r="HA477" s="15"/>
      <c r="HB477" s="15"/>
      <c r="HC477" s="15"/>
      <c r="HD477" s="15"/>
      <c r="HE477" s="15"/>
      <c r="HF477" s="15"/>
      <c r="HG477" s="15"/>
      <c r="HH477" s="15"/>
      <c r="HI477" s="15"/>
      <c r="HJ477" s="15"/>
      <c r="HK477" s="15"/>
      <c r="HL477" s="15"/>
      <c r="HM477" s="15"/>
      <c r="HN477" s="15"/>
      <c r="HO477" s="15"/>
      <c r="HP477" s="15"/>
      <c r="HQ477" s="15"/>
      <c r="HR477" s="15"/>
      <c r="HS477" s="15"/>
      <c r="HT477" s="15"/>
      <c r="HU477" s="15"/>
      <c r="HV477" s="15"/>
      <c r="HW477" s="15"/>
      <c r="HX477" s="15"/>
      <c r="HY477" s="15"/>
      <c r="HZ477" s="15"/>
      <c r="IA477" s="15"/>
      <c r="IB477" s="15"/>
      <c r="IC477" s="15"/>
      <c r="ID477" s="15"/>
      <c r="IE477" s="15"/>
      <c r="IF477" s="15"/>
      <c r="IG477" s="15"/>
      <c r="IH477" s="15"/>
      <c r="II477" s="15"/>
      <c r="IJ477" s="15"/>
      <c r="IK477" s="15"/>
      <c r="IL477" s="15"/>
      <c r="IM477" s="15"/>
      <c r="IN477" s="15"/>
      <c r="IO477" s="15"/>
      <c r="IP477" s="15"/>
      <c r="IQ477" s="15"/>
      <c r="IR477" s="15"/>
      <c r="IS477" s="15"/>
      <c r="IT477" s="15"/>
      <c r="IU477" s="15"/>
      <c r="IV477" s="15"/>
      <c r="IW477" s="15"/>
      <c r="IX477" s="15"/>
    </row>
    <row r="478" ht="15.85" spans="1:258">
      <c r="A478" s="13">
        <v>360</v>
      </c>
      <c r="B478" s="19" t="s">
        <v>634</v>
      </c>
      <c r="C478" s="19" t="s">
        <v>70</v>
      </c>
      <c r="D478" s="19"/>
      <c r="E478" s="19"/>
      <c r="F478" s="19"/>
      <c r="G478" s="14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4"/>
      <c r="AC478" s="19"/>
      <c r="AD478" s="19"/>
      <c r="AE478" s="19"/>
      <c r="AF478" s="19"/>
      <c r="AG478" s="19"/>
      <c r="AH478" s="19"/>
      <c r="AI478" s="19"/>
      <c r="AJ478" s="19"/>
      <c r="AK478" s="14">
        <f t="shared" si="135"/>
        <v>0</v>
      </c>
      <c r="AL478" s="14">
        <v>35</v>
      </c>
      <c r="AM478" s="36">
        <f t="shared" si="136"/>
        <v>0</v>
      </c>
      <c r="AN478" s="19">
        <v>0</v>
      </c>
      <c r="AO478" s="36">
        <v>0</v>
      </c>
      <c r="AP478" s="36">
        <v>0</v>
      </c>
      <c r="AQ478" s="41"/>
      <c r="AR478" s="19"/>
      <c r="AS478" s="19"/>
      <c r="AT478" s="19"/>
      <c r="AU478" s="40">
        <f t="shared" si="146"/>
        <v>0</v>
      </c>
      <c r="AV478" s="40">
        <f t="shared" si="144"/>
        <v>0</v>
      </c>
      <c r="AW478" s="40">
        <v>5.5</v>
      </c>
      <c r="AX478" s="40">
        <f t="shared" si="143"/>
        <v>0</v>
      </c>
      <c r="AY478" s="40">
        <f t="shared" si="138"/>
        <v>5.5</v>
      </c>
      <c r="AZ478" s="40">
        <f t="shared" si="145"/>
        <v>0</v>
      </c>
      <c r="BA478" s="40">
        <f t="shared" si="147"/>
        <v>0</v>
      </c>
      <c r="BB478" s="40">
        <f t="shared" si="139"/>
        <v>0</v>
      </c>
      <c r="BC478" s="19"/>
      <c r="BD478" s="44"/>
      <c r="BE478" s="7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  <c r="EB478" s="15"/>
      <c r="EC478" s="15"/>
      <c r="ED478" s="15"/>
      <c r="EE478" s="15"/>
      <c r="EF478" s="15"/>
      <c r="EG478" s="15"/>
      <c r="EH478" s="15"/>
      <c r="EI478" s="15"/>
      <c r="EJ478" s="15"/>
      <c r="EK478" s="15"/>
      <c r="EL478" s="15"/>
      <c r="EM478" s="15"/>
      <c r="EN478" s="15"/>
      <c r="EO478" s="15"/>
      <c r="EP478" s="15"/>
      <c r="EQ478" s="15"/>
      <c r="ER478" s="15"/>
      <c r="ES478" s="15"/>
      <c r="ET478" s="15"/>
      <c r="EU478" s="15"/>
      <c r="EV478" s="15"/>
      <c r="EW478" s="15"/>
      <c r="EX478" s="15"/>
      <c r="EY478" s="15"/>
      <c r="EZ478" s="15"/>
      <c r="FA478" s="15"/>
      <c r="FB478" s="15"/>
      <c r="FC478" s="15"/>
      <c r="FD478" s="15"/>
      <c r="FE478" s="15"/>
      <c r="FF478" s="15"/>
      <c r="FG478" s="15"/>
      <c r="FH478" s="15"/>
      <c r="FI478" s="15"/>
      <c r="FJ478" s="15"/>
      <c r="FK478" s="15"/>
      <c r="FL478" s="15"/>
      <c r="FM478" s="15"/>
      <c r="FN478" s="15"/>
      <c r="FO478" s="15"/>
      <c r="FP478" s="15"/>
      <c r="FQ478" s="15"/>
      <c r="FR478" s="15"/>
      <c r="FS478" s="15"/>
      <c r="FT478" s="15"/>
      <c r="FU478" s="15"/>
      <c r="FV478" s="15"/>
      <c r="FW478" s="15"/>
      <c r="FX478" s="15"/>
      <c r="FY478" s="15"/>
      <c r="FZ478" s="15"/>
      <c r="GA478" s="15"/>
      <c r="GB478" s="15"/>
      <c r="GC478" s="15"/>
      <c r="GD478" s="15"/>
      <c r="GE478" s="15"/>
      <c r="GF478" s="15"/>
      <c r="GG478" s="15"/>
      <c r="GH478" s="15"/>
      <c r="GI478" s="15"/>
      <c r="GJ478" s="15"/>
      <c r="GK478" s="15"/>
      <c r="GL478" s="15"/>
      <c r="GM478" s="15"/>
      <c r="GN478" s="15"/>
      <c r="GO478" s="15"/>
      <c r="GP478" s="15"/>
      <c r="GQ478" s="15"/>
      <c r="GR478" s="15"/>
      <c r="GS478" s="15"/>
      <c r="GT478" s="15"/>
      <c r="GU478" s="15"/>
      <c r="GV478" s="15"/>
      <c r="GW478" s="15"/>
      <c r="GX478" s="15"/>
      <c r="GY478" s="15"/>
      <c r="GZ478" s="15"/>
      <c r="HA478" s="15"/>
      <c r="HB478" s="15"/>
      <c r="HC478" s="15"/>
      <c r="HD478" s="15"/>
      <c r="HE478" s="15"/>
      <c r="HF478" s="15"/>
      <c r="HG478" s="15"/>
      <c r="HH478" s="15"/>
      <c r="HI478" s="15"/>
      <c r="HJ478" s="15"/>
      <c r="HK478" s="15"/>
      <c r="HL478" s="15"/>
      <c r="HM478" s="15"/>
      <c r="HN478" s="15"/>
      <c r="HO478" s="15"/>
      <c r="HP478" s="15"/>
      <c r="HQ478" s="15"/>
      <c r="HR478" s="15"/>
      <c r="HS478" s="15"/>
      <c r="HT478" s="15"/>
      <c r="HU478" s="15"/>
      <c r="HV478" s="15"/>
      <c r="HW478" s="15"/>
      <c r="HX478" s="15"/>
      <c r="HY478" s="15"/>
      <c r="HZ478" s="15"/>
      <c r="IA478" s="15"/>
      <c r="IB478" s="15"/>
      <c r="IC478" s="15"/>
      <c r="ID478" s="15"/>
      <c r="IE478" s="15"/>
      <c r="IF478" s="15"/>
      <c r="IG478" s="15"/>
      <c r="IH478" s="15"/>
      <c r="II478" s="15"/>
      <c r="IJ478" s="15"/>
      <c r="IK478" s="15"/>
      <c r="IL478" s="15"/>
      <c r="IM478" s="15"/>
      <c r="IN478" s="15"/>
      <c r="IO478" s="15"/>
      <c r="IP478" s="15"/>
      <c r="IQ478" s="15"/>
      <c r="IR478" s="15"/>
      <c r="IS478" s="15"/>
      <c r="IT478" s="15"/>
      <c r="IU478" s="15"/>
      <c r="IV478" s="15"/>
      <c r="IW478" s="15"/>
      <c r="IX478" s="15"/>
    </row>
    <row r="479" ht="15.85" spans="1:258">
      <c r="A479" s="13">
        <v>361</v>
      </c>
      <c r="B479" s="19" t="s">
        <v>635</v>
      </c>
      <c r="C479" s="19" t="s">
        <v>70</v>
      </c>
      <c r="D479" s="19"/>
      <c r="E479" s="19"/>
      <c r="F479" s="19"/>
      <c r="G479" s="14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4"/>
      <c r="AC479" s="19"/>
      <c r="AD479" s="19"/>
      <c r="AE479" s="19"/>
      <c r="AF479" s="19"/>
      <c r="AG479" s="19"/>
      <c r="AH479" s="19"/>
      <c r="AI479" s="19"/>
      <c r="AJ479" s="19"/>
      <c r="AK479" s="14">
        <f t="shared" si="135"/>
        <v>0</v>
      </c>
      <c r="AL479" s="14">
        <v>35</v>
      </c>
      <c r="AM479" s="36">
        <f t="shared" si="136"/>
        <v>0</v>
      </c>
      <c r="AN479" s="19">
        <v>0</v>
      </c>
      <c r="AO479" s="36">
        <v>0</v>
      </c>
      <c r="AP479" s="36">
        <v>0</v>
      </c>
      <c r="AQ479" s="41"/>
      <c r="AR479" s="19"/>
      <c r="AS479" s="19"/>
      <c r="AT479" s="19"/>
      <c r="AU479" s="40">
        <f t="shared" si="146"/>
        <v>0</v>
      </c>
      <c r="AV479" s="40">
        <f t="shared" si="144"/>
        <v>0</v>
      </c>
      <c r="AW479" s="40">
        <v>14.5</v>
      </c>
      <c r="AX479" s="40">
        <f t="shared" si="143"/>
        <v>0</v>
      </c>
      <c r="AY479" s="40">
        <f t="shared" si="138"/>
        <v>14.5</v>
      </c>
      <c r="AZ479" s="40">
        <f t="shared" si="145"/>
        <v>0</v>
      </c>
      <c r="BA479" s="40">
        <f t="shared" si="147"/>
        <v>0</v>
      </c>
      <c r="BB479" s="40">
        <f t="shared" si="139"/>
        <v>0</v>
      </c>
      <c r="BC479" s="19"/>
      <c r="BD479" s="44"/>
      <c r="BE479" s="7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  <c r="EA479" s="15"/>
      <c r="EB479" s="15"/>
      <c r="EC479" s="15"/>
      <c r="ED479" s="15"/>
      <c r="EE479" s="15"/>
      <c r="EF479" s="15"/>
      <c r="EG479" s="15"/>
      <c r="EH479" s="15"/>
      <c r="EI479" s="15"/>
      <c r="EJ479" s="15"/>
      <c r="EK479" s="15"/>
      <c r="EL479" s="15"/>
      <c r="EM479" s="15"/>
      <c r="EN479" s="15"/>
      <c r="EO479" s="15"/>
      <c r="EP479" s="15"/>
      <c r="EQ479" s="15"/>
      <c r="ER479" s="15"/>
      <c r="ES479" s="15"/>
      <c r="ET479" s="15"/>
      <c r="EU479" s="15"/>
      <c r="EV479" s="15"/>
      <c r="EW479" s="15"/>
      <c r="EX479" s="15"/>
      <c r="EY479" s="15"/>
      <c r="EZ479" s="15"/>
      <c r="FA479" s="15"/>
      <c r="FB479" s="15"/>
      <c r="FC479" s="15"/>
      <c r="FD479" s="15"/>
      <c r="FE479" s="15"/>
      <c r="FF479" s="15"/>
      <c r="FG479" s="15"/>
      <c r="FH479" s="15"/>
      <c r="FI479" s="15"/>
      <c r="FJ479" s="15"/>
      <c r="FK479" s="15"/>
      <c r="FL479" s="15"/>
      <c r="FM479" s="15"/>
      <c r="FN479" s="15"/>
      <c r="FO479" s="15"/>
      <c r="FP479" s="15"/>
      <c r="FQ479" s="15"/>
      <c r="FR479" s="15"/>
      <c r="FS479" s="15"/>
      <c r="FT479" s="15"/>
      <c r="FU479" s="15"/>
      <c r="FV479" s="15"/>
      <c r="FW479" s="15"/>
      <c r="FX479" s="15"/>
      <c r="FY479" s="15"/>
      <c r="FZ479" s="15"/>
      <c r="GA479" s="15"/>
      <c r="GB479" s="15"/>
      <c r="GC479" s="15"/>
      <c r="GD479" s="15"/>
      <c r="GE479" s="15"/>
      <c r="GF479" s="15"/>
      <c r="GG479" s="15"/>
      <c r="GH479" s="15"/>
      <c r="GI479" s="15"/>
      <c r="GJ479" s="15"/>
      <c r="GK479" s="15"/>
      <c r="GL479" s="15"/>
      <c r="GM479" s="15"/>
      <c r="GN479" s="15"/>
      <c r="GO479" s="15"/>
      <c r="GP479" s="15"/>
      <c r="GQ479" s="15"/>
      <c r="GR479" s="15"/>
      <c r="GS479" s="15"/>
      <c r="GT479" s="15"/>
      <c r="GU479" s="15"/>
      <c r="GV479" s="15"/>
      <c r="GW479" s="15"/>
      <c r="GX479" s="15"/>
      <c r="GY479" s="15"/>
      <c r="GZ479" s="15"/>
      <c r="HA479" s="15"/>
      <c r="HB479" s="15"/>
      <c r="HC479" s="15"/>
      <c r="HD479" s="15"/>
      <c r="HE479" s="15"/>
      <c r="HF479" s="15"/>
      <c r="HG479" s="15"/>
      <c r="HH479" s="15"/>
      <c r="HI479" s="15"/>
      <c r="HJ479" s="15"/>
      <c r="HK479" s="15"/>
      <c r="HL479" s="15"/>
      <c r="HM479" s="15"/>
      <c r="HN479" s="15"/>
      <c r="HO479" s="15"/>
      <c r="HP479" s="15"/>
      <c r="HQ479" s="15"/>
      <c r="HR479" s="15"/>
      <c r="HS479" s="15"/>
      <c r="HT479" s="15"/>
      <c r="HU479" s="15"/>
      <c r="HV479" s="15"/>
      <c r="HW479" s="15"/>
      <c r="HX479" s="15"/>
      <c r="HY479" s="15"/>
      <c r="HZ479" s="15"/>
      <c r="IA479" s="15"/>
      <c r="IB479" s="15"/>
      <c r="IC479" s="15"/>
      <c r="ID479" s="15"/>
      <c r="IE479" s="15"/>
      <c r="IF479" s="15"/>
      <c r="IG479" s="15"/>
      <c r="IH479" s="15"/>
      <c r="II479" s="15"/>
      <c r="IJ479" s="15"/>
      <c r="IK479" s="15"/>
      <c r="IL479" s="15"/>
      <c r="IM479" s="15"/>
      <c r="IN479" s="15"/>
      <c r="IO479" s="15"/>
      <c r="IP479" s="15"/>
      <c r="IQ479" s="15"/>
      <c r="IR479" s="15"/>
      <c r="IS479" s="15"/>
      <c r="IT479" s="15"/>
      <c r="IU479" s="15"/>
      <c r="IV479" s="15"/>
      <c r="IW479" s="15"/>
      <c r="IX479" s="15"/>
    </row>
    <row r="480" ht="15.85" spans="1:258">
      <c r="A480" s="13">
        <v>362</v>
      </c>
      <c r="B480" s="19" t="s">
        <v>636</v>
      </c>
      <c r="C480" s="19" t="s">
        <v>70</v>
      </c>
      <c r="D480" s="19"/>
      <c r="E480" s="19"/>
      <c r="F480" s="19"/>
      <c r="G480" s="14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4"/>
      <c r="AC480" s="19"/>
      <c r="AD480" s="19"/>
      <c r="AE480" s="19"/>
      <c r="AF480" s="19"/>
      <c r="AG480" s="19"/>
      <c r="AH480" s="19"/>
      <c r="AI480" s="19"/>
      <c r="AJ480" s="19"/>
      <c r="AK480" s="14">
        <f t="shared" si="135"/>
        <v>0</v>
      </c>
      <c r="AL480" s="14">
        <v>35</v>
      </c>
      <c r="AM480" s="36">
        <f t="shared" si="136"/>
        <v>0</v>
      </c>
      <c r="AN480" s="19"/>
      <c r="AO480" s="36">
        <v>0</v>
      </c>
      <c r="AP480" s="36">
        <v>0</v>
      </c>
      <c r="AQ480" s="41"/>
      <c r="AR480" s="19"/>
      <c r="AS480" s="19"/>
      <c r="AT480" s="19"/>
      <c r="AU480" s="40">
        <f t="shared" si="146"/>
        <v>0</v>
      </c>
      <c r="AV480" s="40">
        <f t="shared" si="144"/>
        <v>0</v>
      </c>
      <c r="AW480" s="40">
        <v>249.5</v>
      </c>
      <c r="AX480" s="40">
        <f t="shared" si="143"/>
        <v>0</v>
      </c>
      <c r="AY480" s="40">
        <f t="shared" si="138"/>
        <v>249.5</v>
      </c>
      <c r="AZ480" s="40">
        <f t="shared" si="145"/>
        <v>0</v>
      </c>
      <c r="BA480" s="40">
        <f t="shared" si="147"/>
        <v>0</v>
      </c>
      <c r="BB480" s="40">
        <f t="shared" si="139"/>
        <v>0</v>
      </c>
      <c r="BC480" s="19"/>
      <c r="BD480" s="44"/>
      <c r="BE480" s="7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  <c r="EB480" s="15"/>
      <c r="EC480" s="15"/>
      <c r="ED480" s="15"/>
      <c r="EE480" s="15"/>
      <c r="EF480" s="15"/>
      <c r="EG480" s="15"/>
      <c r="EH480" s="15"/>
      <c r="EI480" s="15"/>
      <c r="EJ480" s="15"/>
      <c r="EK480" s="15"/>
      <c r="EL480" s="15"/>
      <c r="EM480" s="15"/>
      <c r="EN480" s="15"/>
      <c r="EO480" s="15"/>
      <c r="EP480" s="15"/>
      <c r="EQ480" s="15"/>
      <c r="ER480" s="15"/>
      <c r="ES480" s="15"/>
      <c r="ET480" s="15"/>
      <c r="EU480" s="15"/>
      <c r="EV480" s="15"/>
      <c r="EW480" s="15"/>
      <c r="EX480" s="15"/>
      <c r="EY480" s="15"/>
      <c r="EZ480" s="15"/>
      <c r="FA480" s="15"/>
      <c r="FB480" s="15"/>
      <c r="FC480" s="15"/>
      <c r="FD480" s="15"/>
      <c r="FE480" s="15"/>
      <c r="FF480" s="15"/>
      <c r="FG480" s="15"/>
      <c r="FH480" s="15"/>
      <c r="FI480" s="15"/>
      <c r="FJ480" s="15"/>
      <c r="FK480" s="15"/>
      <c r="FL480" s="15"/>
      <c r="FM480" s="15"/>
      <c r="FN480" s="15"/>
      <c r="FO480" s="15"/>
      <c r="FP480" s="15"/>
      <c r="FQ480" s="15"/>
      <c r="FR480" s="15"/>
      <c r="FS480" s="15"/>
      <c r="FT480" s="15"/>
      <c r="FU480" s="15"/>
      <c r="FV480" s="15"/>
      <c r="FW480" s="15"/>
      <c r="FX480" s="15"/>
      <c r="FY480" s="15"/>
      <c r="FZ480" s="15"/>
      <c r="GA480" s="15"/>
      <c r="GB480" s="15"/>
      <c r="GC480" s="15"/>
      <c r="GD480" s="15"/>
      <c r="GE480" s="15"/>
      <c r="GF480" s="15"/>
      <c r="GG480" s="15"/>
      <c r="GH480" s="15"/>
      <c r="GI480" s="15"/>
      <c r="GJ480" s="15"/>
      <c r="GK480" s="15"/>
      <c r="GL480" s="15"/>
      <c r="GM480" s="15"/>
      <c r="GN480" s="15"/>
      <c r="GO480" s="15"/>
      <c r="GP480" s="15"/>
      <c r="GQ480" s="15"/>
      <c r="GR480" s="15"/>
      <c r="GS480" s="15"/>
      <c r="GT480" s="15"/>
      <c r="GU480" s="15"/>
      <c r="GV480" s="15"/>
      <c r="GW480" s="15"/>
      <c r="GX480" s="15"/>
      <c r="GY480" s="15"/>
      <c r="GZ480" s="15"/>
      <c r="HA480" s="15"/>
      <c r="HB480" s="15"/>
      <c r="HC480" s="15"/>
      <c r="HD480" s="15"/>
      <c r="HE480" s="15"/>
      <c r="HF480" s="15"/>
      <c r="HG480" s="15"/>
      <c r="HH480" s="15"/>
      <c r="HI480" s="15"/>
      <c r="HJ480" s="15"/>
      <c r="HK480" s="15"/>
      <c r="HL480" s="15"/>
      <c r="HM480" s="15"/>
      <c r="HN480" s="15"/>
      <c r="HO480" s="15"/>
      <c r="HP480" s="15"/>
      <c r="HQ480" s="15"/>
      <c r="HR480" s="15"/>
      <c r="HS480" s="15"/>
      <c r="HT480" s="15"/>
      <c r="HU480" s="15"/>
      <c r="HV480" s="15"/>
      <c r="HW480" s="15"/>
      <c r="HX480" s="15"/>
      <c r="HY480" s="15"/>
      <c r="HZ480" s="15"/>
      <c r="IA480" s="15"/>
      <c r="IB480" s="15"/>
      <c r="IC480" s="15"/>
      <c r="ID480" s="15"/>
      <c r="IE480" s="15"/>
      <c r="IF480" s="15"/>
      <c r="IG480" s="15"/>
      <c r="IH480" s="15"/>
      <c r="II480" s="15"/>
      <c r="IJ480" s="15"/>
      <c r="IK480" s="15"/>
      <c r="IL480" s="15"/>
      <c r="IM480" s="15"/>
      <c r="IN480" s="15"/>
      <c r="IO480" s="15"/>
      <c r="IP480" s="15"/>
      <c r="IQ480" s="15"/>
      <c r="IR480" s="15"/>
      <c r="IS480" s="15"/>
      <c r="IT480" s="15"/>
      <c r="IU480" s="15"/>
      <c r="IV480" s="15"/>
      <c r="IW480" s="15"/>
      <c r="IX480" s="15"/>
    </row>
    <row r="481" ht="15.85" spans="1:258">
      <c r="A481" s="13">
        <v>363</v>
      </c>
      <c r="B481" s="19" t="s">
        <v>637</v>
      </c>
      <c r="C481" s="19" t="s">
        <v>70</v>
      </c>
      <c r="D481" s="19"/>
      <c r="E481" s="19"/>
      <c r="F481" s="19"/>
      <c r="G481" s="14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4"/>
      <c r="AC481" s="19"/>
      <c r="AD481" s="19"/>
      <c r="AE481" s="19"/>
      <c r="AF481" s="19"/>
      <c r="AG481" s="19"/>
      <c r="AH481" s="19"/>
      <c r="AI481" s="19"/>
      <c r="AJ481" s="19"/>
      <c r="AK481" s="14">
        <f t="shared" si="135"/>
        <v>0</v>
      </c>
      <c r="AL481" s="14">
        <v>35</v>
      </c>
      <c r="AM481" s="36">
        <f t="shared" si="136"/>
        <v>0</v>
      </c>
      <c r="AN481" s="19">
        <v>0</v>
      </c>
      <c r="AO481" s="36">
        <v>0</v>
      </c>
      <c r="AP481" s="36">
        <v>0</v>
      </c>
      <c r="AQ481" s="41"/>
      <c r="AR481" s="19"/>
      <c r="AS481" s="19"/>
      <c r="AT481" s="19"/>
      <c r="AU481" s="40">
        <f t="shared" si="146"/>
        <v>0</v>
      </c>
      <c r="AV481" s="40">
        <f t="shared" si="144"/>
        <v>0</v>
      </c>
      <c r="AW481" s="40">
        <v>75</v>
      </c>
      <c r="AX481" s="40">
        <f t="shared" si="143"/>
        <v>0</v>
      </c>
      <c r="AY481" s="40">
        <f t="shared" si="138"/>
        <v>75</v>
      </c>
      <c r="AZ481" s="40">
        <f t="shared" si="145"/>
        <v>0</v>
      </c>
      <c r="BA481" s="40">
        <f t="shared" si="147"/>
        <v>0</v>
      </c>
      <c r="BB481" s="40">
        <f t="shared" si="139"/>
        <v>0</v>
      </c>
      <c r="BC481" s="19"/>
      <c r="BD481" s="44"/>
      <c r="BE481" s="7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  <c r="EC481" s="15"/>
      <c r="ED481" s="15"/>
      <c r="EE481" s="15"/>
      <c r="EF481" s="15"/>
      <c r="EG481" s="15"/>
      <c r="EH481" s="15"/>
      <c r="EI481" s="15"/>
      <c r="EJ481" s="15"/>
      <c r="EK481" s="15"/>
      <c r="EL481" s="15"/>
      <c r="EM481" s="15"/>
      <c r="EN481" s="15"/>
      <c r="EO481" s="15"/>
      <c r="EP481" s="15"/>
      <c r="EQ481" s="15"/>
      <c r="ER481" s="15"/>
      <c r="ES481" s="15"/>
      <c r="ET481" s="15"/>
      <c r="EU481" s="15"/>
      <c r="EV481" s="15"/>
      <c r="EW481" s="15"/>
      <c r="EX481" s="15"/>
      <c r="EY481" s="15"/>
      <c r="EZ481" s="15"/>
      <c r="FA481" s="15"/>
      <c r="FB481" s="15"/>
      <c r="FC481" s="15"/>
      <c r="FD481" s="15"/>
      <c r="FE481" s="15"/>
      <c r="FF481" s="15"/>
      <c r="FG481" s="15"/>
      <c r="FH481" s="15"/>
      <c r="FI481" s="15"/>
      <c r="FJ481" s="15"/>
      <c r="FK481" s="15"/>
      <c r="FL481" s="15"/>
      <c r="FM481" s="15"/>
      <c r="FN481" s="15"/>
      <c r="FO481" s="15"/>
      <c r="FP481" s="15"/>
      <c r="FQ481" s="15"/>
      <c r="FR481" s="15"/>
      <c r="FS481" s="15"/>
      <c r="FT481" s="15"/>
      <c r="FU481" s="15"/>
      <c r="FV481" s="15"/>
      <c r="FW481" s="15"/>
      <c r="FX481" s="15"/>
      <c r="FY481" s="15"/>
      <c r="FZ481" s="15"/>
      <c r="GA481" s="15"/>
      <c r="GB481" s="15"/>
      <c r="GC481" s="15"/>
      <c r="GD481" s="15"/>
      <c r="GE481" s="15"/>
      <c r="GF481" s="15"/>
      <c r="GG481" s="15"/>
      <c r="GH481" s="15"/>
      <c r="GI481" s="15"/>
      <c r="GJ481" s="15"/>
      <c r="GK481" s="15"/>
      <c r="GL481" s="15"/>
      <c r="GM481" s="15"/>
      <c r="GN481" s="15"/>
      <c r="GO481" s="15"/>
      <c r="GP481" s="15"/>
      <c r="GQ481" s="15"/>
      <c r="GR481" s="15"/>
      <c r="GS481" s="15"/>
      <c r="GT481" s="15"/>
      <c r="GU481" s="15"/>
      <c r="GV481" s="15"/>
      <c r="GW481" s="15"/>
      <c r="GX481" s="15"/>
      <c r="GY481" s="15"/>
      <c r="GZ481" s="15"/>
      <c r="HA481" s="15"/>
      <c r="HB481" s="15"/>
      <c r="HC481" s="15"/>
      <c r="HD481" s="15"/>
      <c r="HE481" s="15"/>
      <c r="HF481" s="15"/>
      <c r="HG481" s="15"/>
      <c r="HH481" s="15"/>
      <c r="HI481" s="15"/>
      <c r="HJ481" s="15"/>
      <c r="HK481" s="15"/>
      <c r="HL481" s="15"/>
      <c r="HM481" s="15"/>
      <c r="HN481" s="15"/>
      <c r="HO481" s="15"/>
      <c r="HP481" s="15"/>
      <c r="HQ481" s="15"/>
      <c r="HR481" s="15"/>
      <c r="HS481" s="15"/>
      <c r="HT481" s="15"/>
      <c r="HU481" s="15"/>
      <c r="HV481" s="15"/>
      <c r="HW481" s="15"/>
      <c r="HX481" s="15"/>
      <c r="HY481" s="15"/>
      <c r="HZ481" s="15"/>
      <c r="IA481" s="15"/>
      <c r="IB481" s="15"/>
      <c r="IC481" s="15"/>
      <c r="ID481" s="15"/>
      <c r="IE481" s="15"/>
      <c r="IF481" s="15"/>
      <c r="IG481" s="15"/>
      <c r="IH481" s="15"/>
      <c r="II481" s="15"/>
      <c r="IJ481" s="15"/>
      <c r="IK481" s="15"/>
      <c r="IL481" s="15"/>
      <c r="IM481" s="15"/>
      <c r="IN481" s="15"/>
      <c r="IO481" s="15"/>
      <c r="IP481" s="15"/>
      <c r="IQ481" s="15"/>
      <c r="IR481" s="15"/>
      <c r="IS481" s="15"/>
      <c r="IT481" s="15"/>
      <c r="IU481" s="15"/>
      <c r="IV481" s="15"/>
      <c r="IW481" s="15"/>
      <c r="IX481" s="15"/>
    </row>
    <row r="482" ht="15.85" spans="1:258">
      <c r="A482" s="13">
        <v>364</v>
      </c>
      <c r="B482" s="19" t="s">
        <v>638</v>
      </c>
      <c r="C482" s="19" t="s">
        <v>70</v>
      </c>
      <c r="D482" s="19"/>
      <c r="E482" s="19"/>
      <c r="F482" s="19"/>
      <c r="G482" s="14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4"/>
      <c r="AC482" s="19"/>
      <c r="AD482" s="19"/>
      <c r="AE482" s="19"/>
      <c r="AF482" s="19"/>
      <c r="AG482" s="19"/>
      <c r="AH482" s="19"/>
      <c r="AI482" s="19"/>
      <c r="AJ482" s="19"/>
      <c r="AK482" s="14">
        <f t="shared" si="135"/>
        <v>0</v>
      </c>
      <c r="AL482" s="14">
        <v>35</v>
      </c>
      <c r="AM482" s="36">
        <f t="shared" si="136"/>
        <v>0</v>
      </c>
      <c r="AN482" s="19">
        <v>0</v>
      </c>
      <c r="AO482" s="36">
        <v>0</v>
      </c>
      <c r="AP482" s="36">
        <v>0</v>
      </c>
      <c r="AQ482" s="41"/>
      <c r="AR482" s="19"/>
      <c r="AS482" s="19"/>
      <c r="AT482" s="19"/>
      <c r="AU482" s="40">
        <f t="shared" si="146"/>
        <v>0</v>
      </c>
      <c r="AV482" s="40">
        <f t="shared" si="144"/>
        <v>0</v>
      </c>
      <c r="AW482" s="40">
        <v>10</v>
      </c>
      <c r="AX482" s="40">
        <f t="shared" si="143"/>
        <v>0</v>
      </c>
      <c r="AY482" s="40">
        <f t="shared" si="138"/>
        <v>10</v>
      </c>
      <c r="AZ482" s="40">
        <f t="shared" si="145"/>
        <v>0</v>
      </c>
      <c r="BA482" s="40">
        <f t="shared" si="147"/>
        <v>0</v>
      </c>
      <c r="BB482" s="40">
        <f t="shared" si="139"/>
        <v>0</v>
      </c>
      <c r="BC482" s="19"/>
      <c r="BD482" s="44"/>
      <c r="BE482" s="7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  <c r="EB482" s="15"/>
      <c r="EC482" s="15"/>
      <c r="ED482" s="15"/>
      <c r="EE482" s="15"/>
      <c r="EF482" s="15"/>
      <c r="EG482" s="15"/>
      <c r="EH482" s="15"/>
      <c r="EI482" s="15"/>
      <c r="EJ482" s="15"/>
      <c r="EK482" s="15"/>
      <c r="EL482" s="15"/>
      <c r="EM482" s="15"/>
      <c r="EN482" s="15"/>
      <c r="EO482" s="15"/>
      <c r="EP482" s="15"/>
      <c r="EQ482" s="15"/>
      <c r="ER482" s="15"/>
      <c r="ES482" s="15"/>
      <c r="ET482" s="15"/>
      <c r="EU482" s="15"/>
      <c r="EV482" s="15"/>
      <c r="EW482" s="15"/>
      <c r="EX482" s="15"/>
      <c r="EY482" s="15"/>
      <c r="EZ482" s="15"/>
      <c r="FA482" s="15"/>
      <c r="FB482" s="15"/>
      <c r="FC482" s="15"/>
      <c r="FD482" s="15"/>
      <c r="FE482" s="15"/>
      <c r="FF482" s="15"/>
      <c r="FG482" s="15"/>
      <c r="FH482" s="15"/>
      <c r="FI482" s="15"/>
      <c r="FJ482" s="15"/>
      <c r="FK482" s="15"/>
      <c r="FL482" s="15"/>
      <c r="FM482" s="15"/>
      <c r="FN482" s="15"/>
      <c r="FO482" s="15"/>
      <c r="FP482" s="15"/>
      <c r="FQ482" s="15"/>
      <c r="FR482" s="15"/>
      <c r="FS482" s="15"/>
      <c r="FT482" s="15"/>
      <c r="FU482" s="15"/>
      <c r="FV482" s="15"/>
      <c r="FW482" s="15"/>
      <c r="FX482" s="15"/>
      <c r="FY482" s="15"/>
      <c r="FZ482" s="15"/>
      <c r="GA482" s="15"/>
      <c r="GB482" s="15"/>
      <c r="GC482" s="15"/>
      <c r="GD482" s="15"/>
      <c r="GE482" s="15"/>
      <c r="GF482" s="15"/>
      <c r="GG482" s="15"/>
      <c r="GH482" s="15"/>
      <c r="GI482" s="15"/>
      <c r="GJ482" s="15"/>
      <c r="GK482" s="15"/>
      <c r="GL482" s="15"/>
      <c r="GM482" s="15"/>
      <c r="GN482" s="15"/>
      <c r="GO482" s="15"/>
      <c r="GP482" s="15"/>
      <c r="GQ482" s="15"/>
      <c r="GR482" s="15"/>
      <c r="GS482" s="15"/>
      <c r="GT482" s="15"/>
      <c r="GU482" s="15"/>
      <c r="GV482" s="15"/>
      <c r="GW482" s="15"/>
      <c r="GX482" s="15"/>
      <c r="GY482" s="15"/>
      <c r="GZ482" s="15"/>
      <c r="HA482" s="15"/>
      <c r="HB482" s="15"/>
      <c r="HC482" s="15"/>
      <c r="HD482" s="15"/>
      <c r="HE482" s="15"/>
      <c r="HF482" s="15"/>
      <c r="HG482" s="15"/>
      <c r="HH482" s="15"/>
      <c r="HI482" s="15"/>
      <c r="HJ482" s="15"/>
      <c r="HK482" s="15"/>
      <c r="HL482" s="15"/>
      <c r="HM482" s="15"/>
      <c r="HN482" s="15"/>
      <c r="HO482" s="15"/>
      <c r="HP482" s="15"/>
      <c r="HQ482" s="15"/>
      <c r="HR482" s="15"/>
      <c r="HS482" s="15"/>
      <c r="HT482" s="15"/>
      <c r="HU482" s="15"/>
      <c r="HV482" s="15"/>
      <c r="HW482" s="15"/>
      <c r="HX482" s="15"/>
      <c r="HY482" s="15"/>
      <c r="HZ482" s="15"/>
      <c r="IA482" s="15"/>
      <c r="IB482" s="15"/>
      <c r="IC482" s="15"/>
      <c r="ID482" s="15"/>
      <c r="IE482" s="15"/>
      <c r="IF482" s="15"/>
      <c r="IG482" s="15"/>
      <c r="IH482" s="15"/>
      <c r="II482" s="15"/>
      <c r="IJ482" s="15"/>
      <c r="IK482" s="15"/>
      <c r="IL482" s="15"/>
      <c r="IM482" s="15"/>
      <c r="IN482" s="15"/>
      <c r="IO482" s="15"/>
      <c r="IP482" s="15"/>
      <c r="IQ482" s="15"/>
      <c r="IR482" s="15"/>
      <c r="IS482" s="15"/>
      <c r="IT482" s="15"/>
      <c r="IU482" s="15"/>
      <c r="IV482" s="15"/>
      <c r="IW482" s="15"/>
      <c r="IX482" s="15"/>
    </row>
    <row r="483" s="9" customFormat="1" ht="15.85" spans="1:258">
      <c r="A483" s="13">
        <v>365</v>
      </c>
      <c r="B483" s="19" t="s">
        <v>639</v>
      </c>
      <c r="C483" s="19" t="s">
        <v>70</v>
      </c>
      <c r="D483" s="19"/>
      <c r="E483" s="19"/>
      <c r="F483" s="19"/>
      <c r="G483" s="14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4"/>
      <c r="AC483" s="19"/>
      <c r="AD483" s="19"/>
      <c r="AE483" s="19"/>
      <c r="AF483" s="19"/>
      <c r="AG483" s="19"/>
      <c r="AH483" s="19"/>
      <c r="AI483" s="19"/>
      <c r="AJ483" s="19"/>
      <c r="AK483" s="14">
        <f t="shared" si="135"/>
        <v>0</v>
      </c>
      <c r="AL483" s="14">
        <v>35</v>
      </c>
      <c r="AM483" s="36">
        <f t="shared" si="136"/>
        <v>0</v>
      </c>
      <c r="AN483" s="19">
        <v>0</v>
      </c>
      <c r="AO483" s="36">
        <v>0</v>
      </c>
      <c r="AP483" s="36">
        <v>0</v>
      </c>
      <c r="AQ483" s="41"/>
      <c r="AR483" s="19"/>
      <c r="AS483" s="19"/>
      <c r="AT483" s="19"/>
      <c r="AU483" s="40">
        <f t="shared" si="146"/>
        <v>0</v>
      </c>
      <c r="AV483" s="40">
        <f t="shared" si="144"/>
        <v>0</v>
      </c>
      <c r="AW483" s="40">
        <v>14</v>
      </c>
      <c r="AX483" s="40">
        <f t="shared" si="143"/>
        <v>0</v>
      </c>
      <c r="AY483" s="40">
        <f t="shared" si="138"/>
        <v>14</v>
      </c>
      <c r="AZ483" s="40">
        <f t="shared" si="145"/>
        <v>0</v>
      </c>
      <c r="BA483" s="40">
        <f t="shared" si="147"/>
        <v>0</v>
      </c>
      <c r="BB483" s="40">
        <f t="shared" si="139"/>
        <v>0</v>
      </c>
      <c r="BC483" s="19"/>
      <c r="BD483" s="44"/>
      <c r="BE483" s="7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  <c r="EC483" s="15"/>
      <c r="ED483" s="15"/>
      <c r="EE483" s="15"/>
      <c r="EF483" s="15"/>
      <c r="EG483" s="15"/>
      <c r="EH483" s="15"/>
      <c r="EI483" s="15"/>
      <c r="EJ483" s="15"/>
      <c r="EK483" s="15"/>
      <c r="EL483" s="15"/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G483" s="15"/>
      <c r="FH483" s="15"/>
      <c r="FI483" s="15"/>
      <c r="FJ483" s="15"/>
      <c r="FK483" s="15"/>
      <c r="FL483" s="15"/>
      <c r="FM483" s="15"/>
      <c r="FN483" s="15"/>
      <c r="FO483" s="15"/>
      <c r="FP483" s="15"/>
      <c r="FQ483" s="15"/>
      <c r="FR483" s="15"/>
      <c r="FS483" s="15"/>
      <c r="FT483" s="15"/>
      <c r="FU483" s="15"/>
      <c r="FV483" s="15"/>
      <c r="FW483" s="15"/>
      <c r="FX483" s="15"/>
      <c r="FY483" s="15"/>
      <c r="FZ483" s="15"/>
      <c r="GA483" s="15"/>
      <c r="GB483" s="15"/>
      <c r="GC483" s="15"/>
      <c r="GD483" s="15"/>
      <c r="GE483" s="15"/>
      <c r="GF483" s="15"/>
      <c r="GG483" s="15"/>
      <c r="GH483" s="15"/>
      <c r="GI483" s="15"/>
      <c r="GJ483" s="15"/>
      <c r="GK483" s="15"/>
      <c r="GL483" s="15"/>
      <c r="GM483" s="15"/>
      <c r="GN483" s="15"/>
      <c r="GO483" s="15"/>
      <c r="GP483" s="15"/>
      <c r="GQ483" s="15"/>
      <c r="GR483" s="15"/>
      <c r="GS483" s="15"/>
      <c r="GT483" s="15"/>
      <c r="GU483" s="15"/>
      <c r="GV483" s="15"/>
      <c r="GW483" s="15"/>
      <c r="GX483" s="15"/>
      <c r="GY483" s="15"/>
      <c r="GZ483" s="15"/>
      <c r="HA483" s="15"/>
      <c r="HB483" s="15"/>
      <c r="HC483" s="15"/>
      <c r="HD483" s="15"/>
      <c r="HE483" s="15"/>
      <c r="HF483" s="15"/>
      <c r="HG483" s="15"/>
      <c r="HH483" s="15"/>
      <c r="HI483" s="15"/>
      <c r="HJ483" s="15"/>
      <c r="HK483" s="15"/>
      <c r="HL483" s="15"/>
      <c r="HM483" s="15"/>
      <c r="HN483" s="15"/>
      <c r="HO483" s="15"/>
      <c r="HP483" s="15"/>
      <c r="HQ483" s="15"/>
      <c r="HR483" s="15"/>
      <c r="HS483" s="15"/>
      <c r="HT483" s="15"/>
      <c r="HU483" s="15"/>
      <c r="HV483" s="15"/>
      <c r="HW483" s="15"/>
      <c r="HX483" s="15"/>
      <c r="HY483" s="15"/>
      <c r="HZ483" s="15"/>
      <c r="IA483" s="15"/>
      <c r="IB483" s="15"/>
      <c r="IC483" s="15"/>
      <c r="ID483" s="15"/>
      <c r="IE483" s="15"/>
      <c r="IF483" s="15"/>
      <c r="IG483" s="15"/>
      <c r="IH483" s="15"/>
      <c r="II483" s="15"/>
      <c r="IJ483" s="15"/>
      <c r="IK483" s="15"/>
      <c r="IL483" s="15"/>
      <c r="IM483" s="15"/>
      <c r="IN483" s="15"/>
      <c r="IO483" s="15"/>
      <c r="IP483" s="15"/>
      <c r="IQ483" s="15"/>
      <c r="IR483" s="15"/>
      <c r="IS483" s="15"/>
      <c r="IT483" s="15"/>
      <c r="IU483" s="15"/>
      <c r="IV483" s="15"/>
      <c r="IW483" s="15"/>
      <c r="IX483" s="15"/>
    </row>
    <row r="484" s="9" customFormat="1" ht="15.85" spans="1:258">
      <c r="A484" s="13">
        <v>366</v>
      </c>
      <c r="B484" s="19" t="s">
        <v>640</v>
      </c>
      <c r="C484" s="19" t="s">
        <v>70</v>
      </c>
      <c r="D484" s="19"/>
      <c r="E484" s="19"/>
      <c r="F484" s="19"/>
      <c r="G484" s="14"/>
      <c r="H484" s="19">
        <v>1.5</v>
      </c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4"/>
      <c r="AC484" s="19"/>
      <c r="AD484" s="19"/>
      <c r="AE484" s="19"/>
      <c r="AF484" s="19"/>
      <c r="AG484" s="19"/>
      <c r="AH484" s="19"/>
      <c r="AI484" s="19"/>
      <c r="AJ484" s="19"/>
      <c r="AK484" s="14">
        <f t="shared" si="135"/>
        <v>1.5</v>
      </c>
      <c r="AL484" s="14">
        <v>35</v>
      </c>
      <c r="AM484" s="36">
        <f t="shared" si="136"/>
        <v>52.5</v>
      </c>
      <c r="AN484" s="19">
        <v>0</v>
      </c>
      <c r="AO484" s="36">
        <v>0</v>
      </c>
      <c r="AP484" s="36">
        <v>0</v>
      </c>
      <c r="AQ484" s="41"/>
      <c r="AR484" s="19"/>
      <c r="AS484" s="19"/>
      <c r="AT484" s="19"/>
      <c r="AU484" s="40">
        <f t="shared" si="146"/>
        <v>1.5</v>
      </c>
      <c r="AV484" s="40">
        <f t="shared" si="144"/>
        <v>0</v>
      </c>
      <c r="AW484" s="40">
        <v>207.5</v>
      </c>
      <c r="AX484" s="40">
        <f t="shared" si="143"/>
        <v>1.5</v>
      </c>
      <c r="AY484" s="40">
        <f t="shared" si="138"/>
        <v>209</v>
      </c>
      <c r="AZ484" s="40">
        <v>600</v>
      </c>
      <c r="BA484" s="40">
        <f t="shared" si="147"/>
        <v>0</v>
      </c>
      <c r="BB484" s="40">
        <f t="shared" si="139"/>
        <v>51</v>
      </c>
      <c r="BC484" s="19"/>
      <c r="BD484" s="44"/>
      <c r="BE484" s="7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  <c r="EB484" s="15"/>
      <c r="EC484" s="15"/>
      <c r="ED484" s="15"/>
      <c r="EE484" s="15"/>
      <c r="EF484" s="15"/>
      <c r="EG484" s="15"/>
      <c r="EH484" s="15"/>
      <c r="EI484" s="15"/>
      <c r="EJ484" s="15"/>
      <c r="EK484" s="15"/>
      <c r="EL484" s="15"/>
      <c r="EM484" s="15"/>
      <c r="EN484" s="15"/>
      <c r="EO484" s="15"/>
      <c r="EP484" s="15"/>
      <c r="EQ484" s="15"/>
      <c r="ER484" s="15"/>
      <c r="ES484" s="15"/>
      <c r="ET484" s="15"/>
      <c r="EU484" s="15"/>
      <c r="EV484" s="15"/>
      <c r="EW484" s="15"/>
      <c r="EX484" s="15"/>
      <c r="EY484" s="15"/>
      <c r="EZ484" s="15"/>
      <c r="FA484" s="15"/>
      <c r="FB484" s="15"/>
      <c r="FC484" s="15"/>
      <c r="FD484" s="15"/>
      <c r="FE484" s="15"/>
      <c r="FF484" s="15"/>
      <c r="FG484" s="15"/>
      <c r="FH484" s="15"/>
      <c r="FI484" s="15"/>
      <c r="FJ484" s="15"/>
      <c r="FK484" s="15"/>
      <c r="FL484" s="15"/>
      <c r="FM484" s="15"/>
      <c r="FN484" s="15"/>
      <c r="FO484" s="15"/>
      <c r="FP484" s="15"/>
      <c r="FQ484" s="15"/>
      <c r="FR484" s="15"/>
      <c r="FS484" s="15"/>
      <c r="FT484" s="15"/>
      <c r="FU484" s="15"/>
      <c r="FV484" s="15"/>
      <c r="FW484" s="15"/>
      <c r="FX484" s="15"/>
      <c r="FY484" s="15"/>
      <c r="FZ484" s="15"/>
      <c r="GA484" s="15"/>
      <c r="GB484" s="15"/>
      <c r="GC484" s="15"/>
      <c r="GD484" s="15"/>
      <c r="GE484" s="15"/>
      <c r="GF484" s="15"/>
      <c r="GG484" s="15"/>
      <c r="GH484" s="15"/>
      <c r="GI484" s="15"/>
      <c r="GJ484" s="15"/>
      <c r="GK484" s="15"/>
      <c r="GL484" s="15"/>
      <c r="GM484" s="15"/>
      <c r="GN484" s="15"/>
      <c r="GO484" s="15"/>
      <c r="GP484" s="15"/>
      <c r="GQ484" s="15"/>
      <c r="GR484" s="15"/>
      <c r="GS484" s="15"/>
      <c r="GT484" s="15"/>
      <c r="GU484" s="15"/>
      <c r="GV484" s="15"/>
      <c r="GW484" s="15"/>
      <c r="GX484" s="15"/>
      <c r="GY484" s="15"/>
      <c r="GZ484" s="15"/>
      <c r="HA484" s="15"/>
      <c r="HB484" s="15"/>
      <c r="HC484" s="15"/>
      <c r="HD484" s="15"/>
      <c r="HE484" s="15"/>
      <c r="HF484" s="15"/>
      <c r="HG484" s="15"/>
      <c r="HH484" s="15"/>
      <c r="HI484" s="15"/>
      <c r="HJ484" s="15"/>
      <c r="HK484" s="15"/>
      <c r="HL484" s="15"/>
      <c r="HM484" s="15"/>
      <c r="HN484" s="15"/>
      <c r="HO484" s="15"/>
      <c r="HP484" s="15"/>
      <c r="HQ484" s="15"/>
      <c r="HR484" s="15"/>
      <c r="HS484" s="15"/>
      <c r="HT484" s="15"/>
      <c r="HU484" s="15"/>
      <c r="HV484" s="15"/>
      <c r="HW484" s="15"/>
      <c r="HX484" s="15"/>
      <c r="HY484" s="15"/>
      <c r="HZ484" s="15"/>
      <c r="IA484" s="15"/>
      <c r="IB484" s="15"/>
      <c r="IC484" s="15"/>
      <c r="ID484" s="15"/>
      <c r="IE484" s="15"/>
      <c r="IF484" s="15"/>
      <c r="IG484" s="15"/>
      <c r="IH484" s="15"/>
      <c r="II484" s="15"/>
      <c r="IJ484" s="15"/>
      <c r="IK484" s="15"/>
      <c r="IL484" s="15"/>
      <c r="IM484" s="15"/>
      <c r="IN484" s="15"/>
      <c r="IO484" s="15"/>
      <c r="IP484" s="15"/>
      <c r="IQ484" s="15"/>
      <c r="IR484" s="15"/>
      <c r="IS484" s="15"/>
      <c r="IT484" s="15"/>
      <c r="IU484" s="15"/>
      <c r="IV484" s="15"/>
      <c r="IW484" s="15"/>
      <c r="IX484" s="15"/>
    </row>
    <row r="485" ht="15.85" spans="1:258">
      <c r="A485" s="13">
        <v>367</v>
      </c>
      <c r="B485" s="19" t="s">
        <v>641</v>
      </c>
      <c r="C485" s="19" t="s">
        <v>70</v>
      </c>
      <c r="D485" s="19"/>
      <c r="E485" s="19"/>
      <c r="F485" s="19">
        <v>4</v>
      </c>
      <c r="G485" s="14">
        <v>4</v>
      </c>
      <c r="H485" s="19">
        <v>4</v>
      </c>
      <c r="I485" s="19">
        <v>4</v>
      </c>
      <c r="J485" s="19">
        <v>4</v>
      </c>
      <c r="K485" s="19">
        <v>4</v>
      </c>
      <c r="L485" s="19">
        <v>4</v>
      </c>
      <c r="M485" s="19">
        <v>4</v>
      </c>
      <c r="N485" s="19">
        <v>4</v>
      </c>
      <c r="O485" s="19">
        <v>3.5</v>
      </c>
      <c r="P485" s="19">
        <v>4</v>
      </c>
      <c r="Q485" s="19">
        <v>4</v>
      </c>
      <c r="R485" s="19">
        <v>3</v>
      </c>
      <c r="S485" s="19">
        <v>3.5</v>
      </c>
      <c r="T485" s="19">
        <v>4</v>
      </c>
      <c r="U485" s="19">
        <v>3.5</v>
      </c>
      <c r="V485" s="19">
        <v>3</v>
      </c>
      <c r="W485" s="19">
        <v>3</v>
      </c>
      <c r="X485" s="19">
        <v>3</v>
      </c>
      <c r="Y485" s="19">
        <v>3</v>
      </c>
      <c r="Z485" s="19">
        <v>4</v>
      </c>
      <c r="AA485" s="19">
        <v>3.5</v>
      </c>
      <c r="AB485" s="14">
        <v>3</v>
      </c>
      <c r="AC485" s="19">
        <v>3</v>
      </c>
      <c r="AD485" s="19">
        <v>3</v>
      </c>
      <c r="AE485" s="19">
        <v>3</v>
      </c>
      <c r="AF485" s="19">
        <v>3</v>
      </c>
      <c r="AG485" s="19">
        <v>3</v>
      </c>
      <c r="AH485" s="19">
        <v>3</v>
      </c>
      <c r="AI485" s="19">
        <v>3</v>
      </c>
      <c r="AJ485" s="19"/>
      <c r="AK485" s="14">
        <f t="shared" si="135"/>
        <v>105</v>
      </c>
      <c r="AL485" s="14">
        <v>35</v>
      </c>
      <c r="AM485" s="36">
        <f t="shared" si="136"/>
        <v>3675</v>
      </c>
      <c r="AN485" s="19">
        <v>0</v>
      </c>
      <c r="AO485" s="36">
        <v>0</v>
      </c>
      <c r="AP485" s="36">
        <v>100</v>
      </c>
      <c r="AQ485" s="41"/>
      <c r="AR485" s="19"/>
      <c r="AS485" s="19"/>
      <c r="AT485" s="19"/>
      <c r="AU485" s="40">
        <f t="shared" si="146"/>
        <v>205</v>
      </c>
      <c r="AV485" s="40">
        <f t="shared" si="144"/>
        <v>0</v>
      </c>
      <c r="AW485" s="40">
        <v>66.5</v>
      </c>
      <c r="AX485" s="40">
        <f t="shared" si="143"/>
        <v>105</v>
      </c>
      <c r="AY485" s="40">
        <f t="shared" si="138"/>
        <v>171.5</v>
      </c>
      <c r="AZ485" s="40">
        <v>1000</v>
      </c>
      <c r="BA485" s="40">
        <f t="shared" si="147"/>
        <v>100</v>
      </c>
      <c r="BB485" s="40">
        <f t="shared" si="139"/>
        <v>3470</v>
      </c>
      <c r="BC485" s="19"/>
      <c r="BD485" s="44"/>
      <c r="BE485" s="7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  <c r="EC485" s="15"/>
      <c r="ED485" s="15"/>
      <c r="EE485" s="15"/>
      <c r="EF485" s="15"/>
      <c r="EG485" s="15"/>
      <c r="EH485" s="15"/>
      <c r="EI485" s="15"/>
      <c r="EJ485" s="15"/>
      <c r="EK485" s="15"/>
      <c r="EL485" s="15"/>
      <c r="EM485" s="15"/>
      <c r="EN485" s="15"/>
      <c r="EO485" s="15"/>
      <c r="EP485" s="15"/>
      <c r="EQ485" s="15"/>
      <c r="ER485" s="15"/>
      <c r="ES485" s="15"/>
      <c r="ET485" s="15"/>
      <c r="EU485" s="15"/>
      <c r="EV485" s="15"/>
      <c r="EW485" s="15"/>
      <c r="EX485" s="15"/>
      <c r="EY485" s="15"/>
      <c r="EZ485" s="15"/>
      <c r="FA485" s="15"/>
      <c r="FB485" s="15"/>
      <c r="FC485" s="15"/>
      <c r="FD485" s="15"/>
      <c r="FE485" s="15"/>
      <c r="FF485" s="15"/>
      <c r="FG485" s="15"/>
      <c r="FH485" s="15"/>
      <c r="FI485" s="15"/>
      <c r="FJ485" s="15"/>
      <c r="FK485" s="15"/>
      <c r="FL485" s="15"/>
      <c r="FM485" s="15"/>
      <c r="FN485" s="15"/>
      <c r="FO485" s="15"/>
      <c r="FP485" s="15"/>
      <c r="FQ485" s="15"/>
      <c r="FR485" s="15"/>
      <c r="FS485" s="15"/>
      <c r="FT485" s="15"/>
      <c r="FU485" s="15"/>
      <c r="FV485" s="15"/>
      <c r="FW485" s="15"/>
      <c r="FX485" s="15"/>
      <c r="FY485" s="15"/>
      <c r="FZ485" s="15"/>
      <c r="GA485" s="15"/>
      <c r="GB485" s="15"/>
      <c r="GC485" s="15"/>
      <c r="GD485" s="15"/>
      <c r="GE485" s="15"/>
      <c r="GF485" s="15"/>
      <c r="GG485" s="15"/>
      <c r="GH485" s="15"/>
      <c r="GI485" s="15"/>
      <c r="GJ485" s="15"/>
      <c r="GK485" s="15"/>
      <c r="GL485" s="15"/>
      <c r="GM485" s="15"/>
      <c r="GN485" s="15"/>
      <c r="GO485" s="15"/>
      <c r="GP485" s="15"/>
      <c r="GQ485" s="15"/>
      <c r="GR485" s="15"/>
      <c r="GS485" s="15"/>
      <c r="GT485" s="15"/>
      <c r="GU485" s="15"/>
      <c r="GV485" s="15"/>
      <c r="GW485" s="15"/>
      <c r="GX485" s="15"/>
      <c r="GY485" s="15"/>
      <c r="GZ485" s="15"/>
      <c r="HA485" s="15"/>
      <c r="HB485" s="15"/>
      <c r="HC485" s="15"/>
      <c r="HD485" s="15"/>
      <c r="HE485" s="15"/>
      <c r="HF485" s="15"/>
      <c r="HG485" s="15"/>
      <c r="HH485" s="15"/>
      <c r="HI485" s="15"/>
      <c r="HJ485" s="15"/>
      <c r="HK485" s="15"/>
      <c r="HL485" s="15"/>
      <c r="HM485" s="15"/>
      <c r="HN485" s="15"/>
      <c r="HO485" s="15"/>
      <c r="HP485" s="15"/>
      <c r="HQ485" s="15"/>
      <c r="HR485" s="15"/>
      <c r="HS485" s="15"/>
      <c r="HT485" s="15"/>
      <c r="HU485" s="15"/>
      <c r="HV485" s="15"/>
      <c r="HW485" s="15"/>
      <c r="HX485" s="15"/>
      <c r="HY485" s="15"/>
      <c r="HZ485" s="15"/>
      <c r="IA485" s="15"/>
      <c r="IB485" s="15"/>
      <c r="IC485" s="15"/>
      <c r="ID485" s="15"/>
      <c r="IE485" s="15"/>
      <c r="IF485" s="15"/>
      <c r="IG485" s="15"/>
      <c r="IH485" s="15"/>
      <c r="II485" s="15"/>
      <c r="IJ485" s="15"/>
      <c r="IK485" s="15"/>
      <c r="IL485" s="15"/>
      <c r="IM485" s="15"/>
      <c r="IN485" s="15"/>
      <c r="IO485" s="15"/>
      <c r="IP485" s="15"/>
      <c r="IQ485" s="15"/>
      <c r="IR485" s="15"/>
      <c r="IS485" s="15"/>
      <c r="IT485" s="15"/>
      <c r="IU485" s="15"/>
      <c r="IV485" s="15"/>
      <c r="IW485" s="15"/>
      <c r="IX485" s="15"/>
    </row>
    <row r="486" s="32" customFormat="1" ht="15.85" spans="1:258">
      <c r="A486" s="13">
        <v>368</v>
      </c>
      <c r="B486" s="19" t="s">
        <v>642</v>
      </c>
      <c r="C486" s="19" t="s">
        <v>70</v>
      </c>
      <c r="D486" s="19"/>
      <c r="E486" s="19"/>
      <c r="F486" s="19">
        <v>4.5</v>
      </c>
      <c r="G486" s="14">
        <v>5.5</v>
      </c>
      <c r="H486" s="19">
        <v>5</v>
      </c>
      <c r="I486" s="19">
        <v>5.5</v>
      </c>
      <c r="J486" s="19">
        <v>5.5</v>
      </c>
      <c r="K486" s="19">
        <v>5.5</v>
      </c>
      <c r="L486" s="19">
        <v>5.5</v>
      </c>
      <c r="M486" s="19">
        <v>5</v>
      </c>
      <c r="N486" s="19">
        <v>5</v>
      </c>
      <c r="O486" s="19">
        <v>5</v>
      </c>
      <c r="P486" s="19">
        <v>5</v>
      </c>
      <c r="Q486" s="19">
        <v>5</v>
      </c>
      <c r="R486" s="19">
        <v>5</v>
      </c>
      <c r="S486" s="19">
        <v>5</v>
      </c>
      <c r="T486" s="19">
        <v>5</v>
      </c>
      <c r="U486" s="19">
        <v>5</v>
      </c>
      <c r="V486" s="19">
        <v>5</v>
      </c>
      <c r="W486" s="19">
        <v>5</v>
      </c>
      <c r="X486" s="19">
        <v>5</v>
      </c>
      <c r="Y486" s="19">
        <v>5</v>
      </c>
      <c r="Z486" s="19">
        <v>5</v>
      </c>
      <c r="AA486" s="19">
        <v>5.5</v>
      </c>
      <c r="AB486" s="14">
        <v>5</v>
      </c>
      <c r="AC486" s="19">
        <v>5.5</v>
      </c>
      <c r="AD486" s="19">
        <v>5</v>
      </c>
      <c r="AE486" s="19">
        <v>5</v>
      </c>
      <c r="AF486" s="19">
        <v>5</v>
      </c>
      <c r="AG486" s="19">
        <v>5</v>
      </c>
      <c r="AH486" s="19">
        <v>5</v>
      </c>
      <c r="AI486" s="19">
        <v>5</v>
      </c>
      <c r="AJ486" s="19"/>
      <c r="AK486" s="14">
        <f t="shared" si="135"/>
        <v>153</v>
      </c>
      <c r="AL486" s="14">
        <v>35</v>
      </c>
      <c r="AM486" s="36">
        <f t="shared" si="136"/>
        <v>5355</v>
      </c>
      <c r="AN486" s="19">
        <v>0</v>
      </c>
      <c r="AO486" s="36">
        <v>100</v>
      </c>
      <c r="AP486" s="36">
        <v>100</v>
      </c>
      <c r="AQ486" s="41"/>
      <c r="AR486" s="19"/>
      <c r="AS486" s="19"/>
      <c r="AT486" s="19"/>
      <c r="AU486" s="40">
        <f t="shared" si="146"/>
        <v>353</v>
      </c>
      <c r="AV486" s="40">
        <f t="shared" si="144"/>
        <v>0</v>
      </c>
      <c r="AW486" s="40">
        <v>734.5</v>
      </c>
      <c r="AX486" s="40">
        <f t="shared" si="143"/>
        <v>153</v>
      </c>
      <c r="AY486" s="40">
        <f t="shared" si="138"/>
        <v>887.5</v>
      </c>
      <c r="AZ486" s="40">
        <v>500</v>
      </c>
      <c r="BA486" s="40">
        <f t="shared" si="147"/>
        <v>100</v>
      </c>
      <c r="BB486" s="40">
        <f t="shared" si="139"/>
        <v>5002</v>
      </c>
      <c r="BC486" s="19"/>
      <c r="BD486" s="44"/>
      <c r="BE486" s="7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  <c r="EB486" s="15"/>
      <c r="EC486" s="15"/>
      <c r="ED486" s="15"/>
      <c r="EE486" s="15"/>
      <c r="EF486" s="15"/>
      <c r="EG486" s="15"/>
      <c r="EH486" s="15"/>
      <c r="EI486" s="15"/>
      <c r="EJ486" s="15"/>
      <c r="EK486" s="15"/>
      <c r="EL486" s="15"/>
      <c r="EM486" s="15"/>
      <c r="EN486" s="15"/>
      <c r="EO486" s="15"/>
      <c r="EP486" s="15"/>
      <c r="EQ486" s="15"/>
      <c r="ER486" s="15"/>
      <c r="ES486" s="15"/>
      <c r="ET486" s="15"/>
      <c r="EU486" s="15"/>
      <c r="EV486" s="15"/>
      <c r="EW486" s="15"/>
      <c r="EX486" s="15"/>
      <c r="EY486" s="15"/>
      <c r="EZ486" s="15"/>
      <c r="FA486" s="15"/>
      <c r="FB486" s="15"/>
      <c r="FC486" s="15"/>
      <c r="FD486" s="15"/>
      <c r="FE486" s="15"/>
      <c r="FF486" s="15"/>
      <c r="FG486" s="15"/>
      <c r="FH486" s="15"/>
      <c r="FI486" s="15"/>
      <c r="FJ486" s="15"/>
      <c r="FK486" s="15"/>
      <c r="FL486" s="15"/>
      <c r="FM486" s="15"/>
      <c r="FN486" s="15"/>
      <c r="FO486" s="15"/>
      <c r="FP486" s="15"/>
      <c r="FQ486" s="15"/>
      <c r="FR486" s="15"/>
      <c r="FS486" s="15"/>
      <c r="FT486" s="15"/>
      <c r="FU486" s="15"/>
      <c r="FV486" s="15"/>
      <c r="FW486" s="15"/>
      <c r="FX486" s="15"/>
      <c r="FY486" s="15"/>
      <c r="FZ486" s="15"/>
      <c r="GA486" s="15"/>
      <c r="GB486" s="15"/>
      <c r="GC486" s="15"/>
      <c r="GD486" s="15"/>
      <c r="GE486" s="15"/>
      <c r="GF486" s="15"/>
      <c r="GG486" s="15"/>
      <c r="GH486" s="15"/>
      <c r="GI486" s="15"/>
      <c r="GJ486" s="15"/>
      <c r="GK486" s="15"/>
      <c r="GL486" s="15"/>
      <c r="GM486" s="15"/>
      <c r="GN486" s="15"/>
      <c r="GO486" s="15"/>
      <c r="GP486" s="15"/>
      <c r="GQ486" s="15"/>
      <c r="GR486" s="15"/>
      <c r="GS486" s="15"/>
      <c r="GT486" s="15"/>
      <c r="GU486" s="15"/>
      <c r="GV486" s="15"/>
      <c r="GW486" s="15"/>
      <c r="GX486" s="15"/>
      <c r="GY486" s="15"/>
      <c r="GZ486" s="15"/>
      <c r="HA486" s="15"/>
      <c r="HB486" s="15"/>
      <c r="HC486" s="15"/>
      <c r="HD486" s="15"/>
      <c r="HE486" s="15"/>
      <c r="HF486" s="15"/>
      <c r="HG486" s="15"/>
      <c r="HH486" s="15"/>
      <c r="HI486" s="15"/>
      <c r="HJ486" s="15"/>
      <c r="HK486" s="15"/>
      <c r="HL486" s="15"/>
      <c r="HM486" s="15"/>
      <c r="HN486" s="15"/>
      <c r="HO486" s="15"/>
      <c r="HP486" s="15"/>
      <c r="HQ486" s="15"/>
      <c r="HR486" s="15"/>
      <c r="HS486" s="15"/>
      <c r="HT486" s="15"/>
      <c r="HU486" s="15"/>
      <c r="HV486" s="15"/>
      <c r="HW486" s="15"/>
      <c r="HX486" s="15"/>
      <c r="HY486" s="15"/>
      <c r="HZ486" s="15"/>
      <c r="IA486" s="15"/>
      <c r="IB486" s="15"/>
      <c r="IC486" s="15"/>
      <c r="ID486" s="15"/>
      <c r="IE486" s="15"/>
      <c r="IF486" s="15"/>
      <c r="IG486" s="15"/>
      <c r="IH486" s="15"/>
      <c r="II486" s="15"/>
      <c r="IJ486" s="15"/>
      <c r="IK486" s="15"/>
      <c r="IL486" s="15"/>
      <c r="IM486" s="15"/>
      <c r="IN486" s="15"/>
      <c r="IO486" s="15"/>
      <c r="IP486" s="15"/>
      <c r="IQ486" s="15"/>
      <c r="IR486" s="15"/>
      <c r="IS486" s="15"/>
      <c r="IT486" s="15"/>
      <c r="IU486" s="15"/>
      <c r="IV486" s="15"/>
      <c r="IW486" s="15"/>
      <c r="IX486" s="15"/>
    </row>
    <row r="487" ht="15.85" spans="1:258">
      <c r="A487" s="13">
        <v>369</v>
      </c>
      <c r="B487" s="19" t="s">
        <v>643</v>
      </c>
      <c r="C487" s="19" t="s">
        <v>70</v>
      </c>
      <c r="D487" s="19"/>
      <c r="E487" s="19"/>
      <c r="F487" s="19"/>
      <c r="G487" s="14"/>
      <c r="H487" s="19"/>
      <c r="I487" s="19"/>
      <c r="J487" s="19"/>
      <c r="K487" s="35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4"/>
      <c r="AC487" s="19"/>
      <c r="AD487" s="19"/>
      <c r="AE487" s="19"/>
      <c r="AF487" s="19"/>
      <c r="AG487" s="19"/>
      <c r="AH487" s="19"/>
      <c r="AI487" s="19"/>
      <c r="AJ487" s="19"/>
      <c r="AK487" s="14">
        <f t="shared" si="135"/>
        <v>0</v>
      </c>
      <c r="AL487" s="14">
        <v>35</v>
      </c>
      <c r="AM487" s="36">
        <f t="shared" si="136"/>
        <v>0</v>
      </c>
      <c r="AN487" s="19">
        <v>0</v>
      </c>
      <c r="AO487" s="36">
        <v>0</v>
      </c>
      <c r="AP487" s="36">
        <v>0</v>
      </c>
      <c r="AQ487" s="41"/>
      <c r="AR487" s="19"/>
      <c r="AS487" s="19"/>
      <c r="AT487" s="19"/>
      <c r="AU487" s="40">
        <f t="shared" si="146"/>
        <v>0</v>
      </c>
      <c r="AV487" s="40">
        <f t="shared" si="144"/>
        <v>0</v>
      </c>
      <c r="AW487" s="40">
        <v>12</v>
      </c>
      <c r="AX487" s="40">
        <f t="shared" si="143"/>
        <v>0</v>
      </c>
      <c r="AY487" s="40">
        <f t="shared" si="138"/>
        <v>12</v>
      </c>
      <c r="AZ487" s="40">
        <f t="shared" ref="AZ487:AZ501" si="148">AO487</f>
        <v>0</v>
      </c>
      <c r="BA487" s="40">
        <f t="shared" si="147"/>
        <v>0</v>
      </c>
      <c r="BB487" s="40">
        <f t="shared" si="139"/>
        <v>0</v>
      </c>
      <c r="BC487" s="19"/>
      <c r="BD487" s="44"/>
      <c r="BE487" s="7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  <c r="EC487" s="15"/>
      <c r="ED487" s="15"/>
      <c r="EE487" s="15"/>
      <c r="EF487" s="15"/>
      <c r="EG487" s="15"/>
      <c r="EH487" s="15"/>
      <c r="EI487" s="15"/>
      <c r="EJ487" s="15"/>
      <c r="EK487" s="15"/>
      <c r="EL487" s="15"/>
      <c r="EM487" s="15"/>
      <c r="EN487" s="15"/>
      <c r="EO487" s="15"/>
      <c r="EP487" s="15"/>
      <c r="EQ487" s="15"/>
      <c r="ER487" s="15"/>
      <c r="ES487" s="15"/>
      <c r="ET487" s="15"/>
      <c r="EU487" s="15"/>
      <c r="EV487" s="15"/>
      <c r="EW487" s="15"/>
      <c r="EX487" s="15"/>
      <c r="EY487" s="15"/>
      <c r="EZ487" s="15"/>
      <c r="FA487" s="15"/>
      <c r="FB487" s="15"/>
      <c r="FC487" s="15"/>
      <c r="FD487" s="15"/>
      <c r="FE487" s="15"/>
      <c r="FF487" s="15"/>
      <c r="FG487" s="15"/>
      <c r="FH487" s="15"/>
      <c r="FI487" s="15"/>
      <c r="FJ487" s="15"/>
      <c r="FK487" s="15"/>
      <c r="FL487" s="15"/>
      <c r="FM487" s="15"/>
      <c r="FN487" s="15"/>
      <c r="FO487" s="15"/>
      <c r="FP487" s="15"/>
      <c r="FQ487" s="15"/>
      <c r="FR487" s="15"/>
      <c r="FS487" s="15"/>
      <c r="FT487" s="15"/>
      <c r="FU487" s="15"/>
      <c r="FV487" s="15"/>
      <c r="FW487" s="15"/>
      <c r="FX487" s="15"/>
      <c r="FY487" s="15"/>
      <c r="FZ487" s="15"/>
      <c r="GA487" s="15"/>
      <c r="GB487" s="15"/>
      <c r="GC487" s="15"/>
      <c r="GD487" s="15"/>
      <c r="GE487" s="15"/>
      <c r="GF487" s="15"/>
      <c r="GG487" s="15"/>
      <c r="GH487" s="15"/>
      <c r="GI487" s="15"/>
      <c r="GJ487" s="15"/>
      <c r="GK487" s="15"/>
      <c r="GL487" s="15"/>
      <c r="GM487" s="15"/>
      <c r="GN487" s="15"/>
      <c r="GO487" s="15"/>
      <c r="GP487" s="15"/>
      <c r="GQ487" s="15"/>
      <c r="GR487" s="15"/>
      <c r="GS487" s="15"/>
      <c r="GT487" s="15"/>
      <c r="GU487" s="15"/>
      <c r="GV487" s="15"/>
      <c r="GW487" s="15"/>
      <c r="GX487" s="15"/>
      <c r="GY487" s="15"/>
      <c r="GZ487" s="15"/>
      <c r="HA487" s="15"/>
      <c r="HB487" s="15"/>
      <c r="HC487" s="15"/>
      <c r="HD487" s="15"/>
      <c r="HE487" s="15"/>
      <c r="HF487" s="15"/>
      <c r="HG487" s="15"/>
      <c r="HH487" s="15"/>
      <c r="HI487" s="15"/>
      <c r="HJ487" s="15"/>
      <c r="HK487" s="15"/>
      <c r="HL487" s="15"/>
      <c r="HM487" s="15"/>
      <c r="HN487" s="15"/>
      <c r="HO487" s="15"/>
      <c r="HP487" s="15"/>
      <c r="HQ487" s="15"/>
      <c r="HR487" s="15"/>
      <c r="HS487" s="15"/>
      <c r="HT487" s="15"/>
      <c r="HU487" s="15"/>
      <c r="HV487" s="15"/>
      <c r="HW487" s="15"/>
      <c r="HX487" s="15"/>
      <c r="HY487" s="15"/>
      <c r="HZ487" s="15"/>
      <c r="IA487" s="15"/>
      <c r="IB487" s="15"/>
      <c r="IC487" s="15"/>
      <c r="ID487" s="15"/>
      <c r="IE487" s="15"/>
      <c r="IF487" s="15"/>
      <c r="IG487" s="15"/>
      <c r="IH487" s="15"/>
      <c r="II487" s="15"/>
      <c r="IJ487" s="15"/>
      <c r="IK487" s="15"/>
      <c r="IL487" s="15"/>
      <c r="IM487" s="15"/>
      <c r="IN487" s="15"/>
      <c r="IO487" s="15"/>
      <c r="IP487" s="15"/>
      <c r="IQ487" s="15"/>
      <c r="IR487" s="15"/>
      <c r="IS487" s="15"/>
      <c r="IT487" s="15"/>
      <c r="IU487" s="15"/>
      <c r="IV487" s="15"/>
      <c r="IW487" s="15"/>
      <c r="IX487" s="15"/>
    </row>
    <row r="488" ht="15.85" spans="1:258">
      <c r="A488" s="13">
        <v>370</v>
      </c>
      <c r="B488" s="19" t="s">
        <v>644</v>
      </c>
      <c r="C488" s="19" t="s">
        <v>70</v>
      </c>
      <c r="D488" s="19"/>
      <c r="E488" s="19"/>
      <c r="F488" s="19"/>
      <c r="G488" s="14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4"/>
      <c r="AC488" s="19"/>
      <c r="AD488" s="19"/>
      <c r="AE488" s="19"/>
      <c r="AF488" s="19"/>
      <c r="AG488" s="19"/>
      <c r="AH488" s="19"/>
      <c r="AI488" s="19"/>
      <c r="AJ488" s="19"/>
      <c r="AK488" s="14">
        <f t="shared" si="135"/>
        <v>0</v>
      </c>
      <c r="AL488" s="14">
        <v>35</v>
      </c>
      <c r="AM488" s="36">
        <f t="shared" si="136"/>
        <v>0</v>
      </c>
      <c r="AN488" s="19">
        <v>0</v>
      </c>
      <c r="AO488" s="36">
        <v>0</v>
      </c>
      <c r="AP488" s="36">
        <v>0</v>
      </c>
      <c r="AQ488" s="41"/>
      <c r="AR488" s="19"/>
      <c r="AS488" s="19"/>
      <c r="AT488" s="19"/>
      <c r="AU488" s="40">
        <f t="shared" si="146"/>
        <v>0</v>
      </c>
      <c r="AV488" s="40">
        <f t="shared" si="144"/>
        <v>0</v>
      </c>
      <c r="AW488" s="40">
        <v>53</v>
      </c>
      <c r="AX488" s="40">
        <f t="shared" si="143"/>
        <v>0</v>
      </c>
      <c r="AY488" s="40">
        <f t="shared" si="138"/>
        <v>53</v>
      </c>
      <c r="AZ488" s="40">
        <f t="shared" si="148"/>
        <v>0</v>
      </c>
      <c r="BA488" s="40">
        <f t="shared" si="147"/>
        <v>0</v>
      </c>
      <c r="BB488" s="40">
        <f t="shared" si="139"/>
        <v>0</v>
      </c>
      <c r="BC488" s="19"/>
      <c r="BD488" s="44"/>
      <c r="BE488" s="7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  <c r="EB488" s="15"/>
      <c r="EC488" s="15"/>
      <c r="ED488" s="15"/>
      <c r="EE488" s="15"/>
      <c r="EF488" s="15"/>
      <c r="EG488" s="15"/>
      <c r="EH488" s="15"/>
      <c r="EI488" s="15"/>
      <c r="EJ488" s="15"/>
      <c r="EK488" s="15"/>
      <c r="EL488" s="15"/>
      <c r="EM488" s="15"/>
      <c r="EN488" s="15"/>
      <c r="EO488" s="15"/>
      <c r="EP488" s="15"/>
      <c r="EQ488" s="15"/>
      <c r="ER488" s="15"/>
      <c r="ES488" s="15"/>
      <c r="ET488" s="15"/>
      <c r="EU488" s="15"/>
      <c r="EV488" s="15"/>
      <c r="EW488" s="15"/>
      <c r="EX488" s="15"/>
      <c r="EY488" s="15"/>
      <c r="EZ488" s="15"/>
      <c r="FA488" s="15"/>
      <c r="FB488" s="15"/>
      <c r="FC488" s="15"/>
      <c r="FD488" s="15"/>
      <c r="FE488" s="15"/>
      <c r="FF488" s="15"/>
      <c r="FG488" s="15"/>
      <c r="FH488" s="15"/>
      <c r="FI488" s="15"/>
      <c r="FJ488" s="15"/>
      <c r="FK488" s="15"/>
      <c r="FL488" s="15"/>
      <c r="FM488" s="15"/>
      <c r="FN488" s="15"/>
      <c r="FO488" s="15"/>
      <c r="FP488" s="15"/>
      <c r="FQ488" s="15"/>
      <c r="FR488" s="15"/>
      <c r="FS488" s="15"/>
      <c r="FT488" s="15"/>
      <c r="FU488" s="15"/>
      <c r="FV488" s="15"/>
      <c r="FW488" s="15"/>
      <c r="FX488" s="15"/>
      <c r="FY488" s="15"/>
      <c r="FZ488" s="15"/>
      <c r="GA488" s="15"/>
      <c r="GB488" s="15"/>
      <c r="GC488" s="15"/>
      <c r="GD488" s="15"/>
      <c r="GE488" s="15"/>
      <c r="GF488" s="15"/>
      <c r="GG488" s="15"/>
      <c r="GH488" s="15"/>
      <c r="GI488" s="15"/>
      <c r="GJ488" s="15"/>
      <c r="GK488" s="15"/>
      <c r="GL488" s="15"/>
      <c r="GM488" s="15"/>
      <c r="GN488" s="15"/>
      <c r="GO488" s="15"/>
      <c r="GP488" s="15"/>
      <c r="GQ488" s="15"/>
      <c r="GR488" s="15"/>
      <c r="GS488" s="15"/>
      <c r="GT488" s="15"/>
      <c r="GU488" s="15"/>
      <c r="GV488" s="15"/>
      <c r="GW488" s="15"/>
      <c r="GX488" s="15"/>
      <c r="GY488" s="15"/>
      <c r="GZ488" s="15"/>
      <c r="HA488" s="15"/>
      <c r="HB488" s="15"/>
      <c r="HC488" s="15"/>
      <c r="HD488" s="15"/>
      <c r="HE488" s="15"/>
      <c r="HF488" s="15"/>
      <c r="HG488" s="15"/>
      <c r="HH488" s="15"/>
      <c r="HI488" s="15"/>
      <c r="HJ488" s="15"/>
      <c r="HK488" s="15"/>
      <c r="HL488" s="15"/>
      <c r="HM488" s="15"/>
      <c r="HN488" s="15"/>
      <c r="HO488" s="15"/>
      <c r="HP488" s="15"/>
      <c r="HQ488" s="15"/>
      <c r="HR488" s="15"/>
      <c r="HS488" s="15"/>
      <c r="HT488" s="15"/>
      <c r="HU488" s="15"/>
      <c r="HV488" s="15"/>
      <c r="HW488" s="15"/>
      <c r="HX488" s="15"/>
      <c r="HY488" s="15"/>
      <c r="HZ488" s="15"/>
      <c r="IA488" s="15"/>
      <c r="IB488" s="15"/>
      <c r="IC488" s="15"/>
      <c r="ID488" s="15"/>
      <c r="IE488" s="15"/>
      <c r="IF488" s="15"/>
      <c r="IG488" s="15"/>
      <c r="IH488" s="15"/>
      <c r="II488" s="15"/>
      <c r="IJ488" s="15"/>
      <c r="IK488" s="15"/>
      <c r="IL488" s="15"/>
      <c r="IM488" s="15"/>
      <c r="IN488" s="15"/>
      <c r="IO488" s="15"/>
      <c r="IP488" s="15"/>
      <c r="IQ488" s="15"/>
      <c r="IR488" s="15"/>
      <c r="IS488" s="15"/>
      <c r="IT488" s="15"/>
      <c r="IU488" s="15"/>
      <c r="IV488" s="15"/>
      <c r="IW488" s="15"/>
      <c r="IX488" s="15"/>
    </row>
    <row r="489" ht="15.85" spans="1:258">
      <c r="A489" s="13">
        <v>371</v>
      </c>
      <c r="B489" s="19" t="s">
        <v>1179</v>
      </c>
      <c r="C489" s="19" t="s">
        <v>70</v>
      </c>
      <c r="D489" s="19"/>
      <c r="E489" s="19"/>
      <c r="F489" s="19"/>
      <c r="G489" s="14"/>
      <c r="H489" s="19"/>
      <c r="I489" s="19"/>
      <c r="J489" s="19"/>
      <c r="K489" s="19"/>
      <c r="L489" s="19">
        <v>3</v>
      </c>
      <c r="M489" s="19">
        <v>3</v>
      </c>
      <c r="N489" s="19">
        <v>2.5</v>
      </c>
      <c r="O489" s="19">
        <v>3</v>
      </c>
      <c r="P489" s="19">
        <v>3.5</v>
      </c>
      <c r="Q489" s="19">
        <v>3.5</v>
      </c>
      <c r="R489" s="19">
        <v>3</v>
      </c>
      <c r="S489" s="19">
        <v>3</v>
      </c>
      <c r="T489" s="19">
        <v>3.5</v>
      </c>
      <c r="U489" s="19">
        <v>3.5</v>
      </c>
      <c r="V489" s="19">
        <v>3.5</v>
      </c>
      <c r="W489" s="19">
        <v>3</v>
      </c>
      <c r="X489" s="19">
        <v>3</v>
      </c>
      <c r="Y489" s="19">
        <v>3</v>
      </c>
      <c r="Z489" s="19">
        <v>3</v>
      </c>
      <c r="AA489" s="19">
        <v>3</v>
      </c>
      <c r="AB489" s="14">
        <v>3</v>
      </c>
      <c r="AC489" s="19">
        <v>3.5</v>
      </c>
      <c r="AD489" s="19">
        <v>3.5</v>
      </c>
      <c r="AE489" s="19">
        <v>3</v>
      </c>
      <c r="AF489" s="19">
        <v>3</v>
      </c>
      <c r="AG489" s="19">
        <v>3</v>
      </c>
      <c r="AH489" s="19">
        <v>3</v>
      </c>
      <c r="AI489" s="19">
        <v>3</v>
      </c>
      <c r="AJ489" s="19"/>
      <c r="AK489" s="14">
        <f t="shared" si="135"/>
        <v>75</v>
      </c>
      <c r="AL489" s="14">
        <v>35</v>
      </c>
      <c r="AM489" s="36">
        <f t="shared" si="136"/>
        <v>2625</v>
      </c>
      <c r="AN489" s="19">
        <v>0</v>
      </c>
      <c r="AO489" s="36">
        <v>100</v>
      </c>
      <c r="AP489" s="36">
        <v>100</v>
      </c>
      <c r="AQ489" s="41"/>
      <c r="AR489" s="19"/>
      <c r="AS489" s="19"/>
      <c r="AT489" s="19"/>
      <c r="AU489" s="40">
        <f t="shared" si="146"/>
        <v>275</v>
      </c>
      <c r="AV489" s="40">
        <f t="shared" si="144"/>
        <v>0</v>
      </c>
      <c r="AW489" s="40">
        <v>4.5</v>
      </c>
      <c r="AX489" s="40">
        <f t="shared" si="143"/>
        <v>75</v>
      </c>
      <c r="AY489" s="40">
        <f t="shared" si="138"/>
        <v>79.5</v>
      </c>
      <c r="AZ489" s="40">
        <f t="shared" si="148"/>
        <v>100</v>
      </c>
      <c r="BA489" s="40">
        <f t="shared" si="147"/>
        <v>100</v>
      </c>
      <c r="BB489" s="40">
        <f t="shared" si="139"/>
        <v>2350</v>
      </c>
      <c r="BC489" s="19"/>
      <c r="BD489" s="44"/>
      <c r="BE489" s="7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  <c r="EB489" s="15"/>
      <c r="EC489" s="15"/>
      <c r="ED489" s="15"/>
      <c r="EE489" s="15"/>
      <c r="EF489" s="15"/>
      <c r="EG489" s="15"/>
      <c r="EH489" s="15"/>
      <c r="EI489" s="15"/>
      <c r="EJ489" s="15"/>
      <c r="EK489" s="15"/>
      <c r="EL489" s="15"/>
      <c r="EM489" s="15"/>
      <c r="EN489" s="15"/>
      <c r="EO489" s="15"/>
      <c r="EP489" s="15"/>
      <c r="EQ489" s="15"/>
      <c r="ER489" s="15"/>
      <c r="ES489" s="15"/>
      <c r="ET489" s="15"/>
      <c r="EU489" s="15"/>
      <c r="EV489" s="15"/>
      <c r="EW489" s="15"/>
      <c r="EX489" s="15"/>
      <c r="EY489" s="15"/>
      <c r="EZ489" s="15"/>
      <c r="FA489" s="15"/>
      <c r="FB489" s="15"/>
      <c r="FC489" s="15"/>
      <c r="FD489" s="15"/>
      <c r="FE489" s="15"/>
      <c r="FF489" s="15"/>
      <c r="FG489" s="15"/>
      <c r="FH489" s="15"/>
      <c r="FI489" s="15"/>
      <c r="FJ489" s="15"/>
      <c r="FK489" s="15"/>
      <c r="FL489" s="15"/>
      <c r="FM489" s="15"/>
      <c r="FN489" s="15"/>
      <c r="FO489" s="15"/>
      <c r="FP489" s="15"/>
      <c r="FQ489" s="15"/>
      <c r="FR489" s="15"/>
      <c r="FS489" s="15"/>
      <c r="FT489" s="15"/>
      <c r="FU489" s="15"/>
      <c r="FV489" s="15"/>
      <c r="FW489" s="15"/>
      <c r="FX489" s="15"/>
      <c r="FY489" s="15"/>
      <c r="FZ489" s="15"/>
      <c r="GA489" s="15"/>
      <c r="GB489" s="15"/>
      <c r="GC489" s="15"/>
      <c r="GD489" s="15"/>
      <c r="GE489" s="15"/>
      <c r="GF489" s="15"/>
      <c r="GG489" s="15"/>
      <c r="GH489" s="15"/>
      <c r="GI489" s="15"/>
      <c r="GJ489" s="15"/>
      <c r="GK489" s="15"/>
      <c r="GL489" s="15"/>
      <c r="GM489" s="15"/>
      <c r="GN489" s="15"/>
      <c r="GO489" s="15"/>
      <c r="GP489" s="15"/>
      <c r="GQ489" s="15"/>
      <c r="GR489" s="15"/>
      <c r="GS489" s="15"/>
      <c r="GT489" s="15"/>
      <c r="GU489" s="15"/>
      <c r="GV489" s="15"/>
      <c r="GW489" s="15"/>
      <c r="GX489" s="15"/>
      <c r="GY489" s="15"/>
      <c r="GZ489" s="15"/>
      <c r="HA489" s="15"/>
      <c r="HB489" s="15"/>
      <c r="HC489" s="15"/>
      <c r="HD489" s="15"/>
      <c r="HE489" s="15"/>
      <c r="HF489" s="15"/>
      <c r="HG489" s="15"/>
      <c r="HH489" s="15"/>
      <c r="HI489" s="15"/>
      <c r="HJ489" s="15"/>
      <c r="HK489" s="15"/>
      <c r="HL489" s="15"/>
      <c r="HM489" s="15"/>
      <c r="HN489" s="15"/>
      <c r="HO489" s="15"/>
      <c r="HP489" s="15"/>
      <c r="HQ489" s="15"/>
      <c r="HR489" s="15"/>
      <c r="HS489" s="15"/>
      <c r="HT489" s="15"/>
      <c r="HU489" s="15"/>
      <c r="HV489" s="15"/>
      <c r="HW489" s="15"/>
      <c r="HX489" s="15"/>
      <c r="HY489" s="15"/>
      <c r="HZ489" s="15"/>
      <c r="IA489" s="15"/>
      <c r="IB489" s="15"/>
      <c r="IC489" s="15"/>
      <c r="ID489" s="15"/>
      <c r="IE489" s="15"/>
      <c r="IF489" s="15"/>
      <c r="IG489" s="15"/>
      <c r="IH489" s="15"/>
      <c r="II489" s="15"/>
      <c r="IJ489" s="15"/>
      <c r="IK489" s="15"/>
      <c r="IL489" s="15"/>
      <c r="IM489" s="15"/>
      <c r="IN489" s="15"/>
      <c r="IO489" s="15"/>
      <c r="IP489" s="15"/>
      <c r="IQ489" s="15"/>
      <c r="IR489" s="15"/>
      <c r="IS489" s="15"/>
      <c r="IT489" s="15"/>
      <c r="IU489" s="15"/>
      <c r="IV489" s="15"/>
      <c r="IW489" s="15"/>
      <c r="IX489" s="15"/>
    </row>
    <row r="490" ht="15.85" spans="1:258">
      <c r="A490" s="13">
        <v>372</v>
      </c>
      <c r="B490" s="19" t="s">
        <v>645</v>
      </c>
      <c r="C490" s="19" t="s">
        <v>70</v>
      </c>
      <c r="D490" s="19"/>
      <c r="E490" s="19"/>
      <c r="F490" s="19"/>
      <c r="G490" s="14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4"/>
      <c r="AC490" s="19">
        <v>1.5</v>
      </c>
      <c r="AD490" s="19">
        <v>2</v>
      </c>
      <c r="AE490" s="19"/>
      <c r="AF490" s="19">
        <v>2</v>
      </c>
      <c r="AG490" s="19">
        <v>1.5</v>
      </c>
      <c r="AH490" s="19">
        <v>1.5</v>
      </c>
      <c r="AI490" s="19">
        <v>1.5</v>
      </c>
      <c r="AJ490" s="19"/>
      <c r="AK490" s="14">
        <f t="shared" si="135"/>
        <v>10</v>
      </c>
      <c r="AL490" s="14">
        <v>35</v>
      </c>
      <c r="AM490" s="36">
        <f t="shared" si="136"/>
        <v>350</v>
      </c>
      <c r="AN490" s="19">
        <v>5650</v>
      </c>
      <c r="AO490" s="36">
        <v>100</v>
      </c>
      <c r="AP490" s="36">
        <v>100</v>
      </c>
      <c r="AQ490" s="41">
        <v>340</v>
      </c>
      <c r="AR490" s="19"/>
      <c r="AS490" s="19"/>
      <c r="AT490" s="19">
        <v>1150</v>
      </c>
      <c r="AU490" s="40">
        <v>350</v>
      </c>
      <c r="AV490" s="40">
        <f>AN490-AU490</f>
        <v>5300</v>
      </c>
      <c r="AW490" s="40">
        <v>12</v>
      </c>
      <c r="AX490" s="40">
        <f t="shared" si="143"/>
        <v>10</v>
      </c>
      <c r="AY490" s="40">
        <f t="shared" si="138"/>
        <v>22</v>
      </c>
      <c r="AZ490" s="40">
        <f t="shared" si="148"/>
        <v>100</v>
      </c>
      <c r="BA490" s="40">
        <f t="shared" si="147"/>
        <v>100</v>
      </c>
      <c r="BB490" s="40">
        <f t="shared" si="139"/>
        <v>0</v>
      </c>
      <c r="BC490" s="19"/>
      <c r="BD490" s="44"/>
      <c r="BE490" s="7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  <c r="EB490" s="15"/>
      <c r="EC490" s="15"/>
      <c r="ED490" s="15"/>
      <c r="EE490" s="15"/>
      <c r="EF490" s="15"/>
      <c r="EG490" s="15"/>
      <c r="EH490" s="15"/>
      <c r="EI490" s="15"/>
      <c r="EJ490" s="15"/>
      <c r="EK490" s="15"/>
      <c r="EL490" s="15"/>
      <c r="EM490" s="15"/>
      <c r="EN490" s="15"/>
      <c r="EO490" s="15"/>
      <c r="EP490" s="15"/>
      <c r="EQ490" s="15"/>
      <c r="ER490" s="15"/>
      <c r="ES490" s="15"/>
      <c r="ET490" s="15"/>
      <c r="EU490" s="15"/>
      <c r="EV490" s="15"/>
      <c r="EW490" s="15"/>
      <c r="EX490" s="15"/>
      <c r="EY490" s="15"/>
      <c r="EZ490" s="15"/>
      <c r="FA490" s="15"/>
      <c r="FB490" s="15"/>
      <c r="FC490" s="15"/>
      <c r="FD490" s="15"/>
      <c r="FE490" s="15"/>
      <c r="FF490" s="15"/>
      <c r="FG490" s="15"/>
      <c r="FH490" s="15"/>
      <c r="FI490" s="15"/>
      <c r="FJ490" s="15"/>
      <c r="FK490" s="15"/>
      <c r="FL490" s="15"/>
      <c r="FM490" s="15"/>
      <c r="FN490" s="15"/>
      <c r="FO490" s="15"/>
      <c r="FP490" s="15"/>
      <c r="FQ490" s="15"/>
      <c r="FR490" s="15"/>
      <c r="FS490" s="15"/>
      <c r="FT490" s="15"/>
      <c r="FU490" s="15"/>
      <c r="FV490" s="15"/>
      <c r="FW490" s="15"/>
      <c r="FX490" s="15"/>
      <c r="FY490" s="15"/>
      <c r="FZ490" s="15"/>
      <c r="GA490" s="15"/>
      <c r="GB490" s="15"/>
      <c r="GC490" s="15"/>
      <c r="GD490" s="15"/>
      <c r="GE490" s="15"/>
      <c r="GF490" s="15"/>
      <c r="GG490" s="15"/>
      <c r="GH490" s="15"/>
      <c r="GI490" s="15"/>
      <c r="GJ490" s="15"/>
      <c r="GK490" s="15"/>
      <c r="GL490" s="15"/>
      <c r="GM490" s="15"/>
      <c r="GN490" s="15"/>
      <c r="GO490" s="15"/>
      <c r="GP490" s="15"/>
      <c r="GQ490" s="15"/>
      <c r="GR490" s="15"/>
      <c r="GS490" s="15"/>
      <c r="GT490" s="15"/>
      <c r="GU490" s="15"/>
      <c r="GV490" s="15"/>
      <c r="GW490" s="15"/>
      <c r="GX490" s="15"/>
      <c r="GY490" s="15"/>
      <c r="GZ490" s="15"/>
      <c r="HA490" s="15"/>
      <c r="HB490" s="15"/>
      <c r="HC490" s="15"/>
      <c r="HD490" s="15"/>
      <c r="HE490" s="15"/>
      <c r="HF490" s="15"/>
      <c r="HG490" s="15"/>
      <c r="HH490" s="15"/>
      <c r="HI490" s="15"/>
      <c r="HJ490" s="15"/>
      <c r="HK490" s="15"/>
      <c r="HL490" s="15"/>
      <c r="HM490" s="15"/>
      <c r="HN490" s="15"/>
      <c r="HO490" s="15"/>
      <c r="HP490" s="15"/>
      <c r="HQ490" s="15"/>
      <c r="HR490" s="15"/>
      <c r="HS490" s="15"/>
      <c r="HT490" s="15"/>
      <c r="HU490" s="15"/>
      <c r="HV490" s="15"/>
      <c r="HW490" s="15"/>
      <c r="HX490" s="15"/>
      <c r="HY490" s="15"/>
      <c r="HZ490" s="15"/>
      <c r="IA490" s="15"/>
      <c r="IB490" s="15"/>
      <c r="IC490" s="15"/>
      <c r="ID490" s="15"/>
      <c r="IE490" s="15"/>
      <c r="IF490" s="15"/>
      <c r="IG490" s="15"/>
      <c r="IH490" s="15"/>
      <c r="II490" s="15"/>
      <c r="IJ490" s="15"/>
      <c r="IK490" s="15"/>
      <c r="IL490" s="15"/>
      <c r="IM490" s="15"/>
      <c r="IN490" s="15"/>
      <c r="IO490" s="15"/>
      <c r="IP490" s="15"/>
      <c r="IQ490" s="15"/>
      <c r="IR490" s="15"/>
      <c r="IS490" s="15"/>
      <c r="IT490" s="15"/>
      <c r="IU490" s="15"/>
      <c r="IV490" s="15"/>
      <c r="IW490" s="15"/>
      <c r="IX490" s="15"/>
    </row>
    <row r="491" ht="15.85" spans="1:258">
      <c r="A491" s="13">
        <v>373</v>
      </c>
      <c r="B491" s="19" t="s">
        <v>1180</v>
      </c>
      <c r="C491" s="19" t="s">
        <v>70</v>
      </c>
      <c r="D491" s="19"/>
      <c r="E491" s="19"/>
      <c r="F491" s="19"/>
      <c r="G491" s="14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4"/>
      <c r="AC491" s="19"/>
      <c r="AD491" s="19"/>
      <c r="AE491" s="19"/>
      <c r="AF491" s="19"/>
      <c r="AG491" s="19"/>
      <c r="AH491" s="19"/>
      <c r="AI491" s="19"/>
      <c r="AJ491" s="19"/>
      <c r="AK491" s="14">
        <f t="shared" si="135"/>
        <v>0</v>
      </c>
      <c r="AL491" s="14">
        <v>35</v>
      </c>
      <c r="AM491" s="36">
        <f t="shared" si="136"/>
        <v>0</v>
      </c>
      <c r="AN491" s="19">
        <v>0</v>
      </c>
      <c r="AO491" s="36">
        <v>0</v>
      </c>
      <c r="AP491" s="36">
        <v>0</v>
      </c>
      <c r="AQ491" s="41"/>
      <c r="AR491" s="19"/>
      <c r="AS491" s="19"/>
      <c r="AT491" s="19"/>
      <c r="AU491" s="40">
        <f t="shared" ref="AU491:AU508" si="149">AO491+AP491+AQ491+AR491+AS491+AT491+AX491</f>
        <v>0</v>
      </c>
      <c r="AV491" s="40">
        <f t="shared" ref="AV491:AV508" si="150">AN491-AQ491</f>
        <v>0</v>
      </c>
      <c r="AW491" s="40">
        <v>11.5</v>
      </c>
      <c r="AX491" s="40">
        <f t="shared" si="143"/>
        <v>0</v>
      </c>
      <c r="AY491" s="40">
        <f t="shared" si="138"/>
        <v>11.5</v>
      </c>
      <c r="AZ491" s="40">
        <f t="shared" si="148"/>
        <v>0</v>
      </c>
      <c r="BA491" s="40">
        <f t="shared" si="147"/>
        <v>0</v>
      </c>
      <c r="BB491" s="40">
        <f t="shared" si="139"/>
        <v>0</v>
      </c>
      <c r="BC491" s="19"/>
      <c r="BD491" s="44"/>
      <c r="BE491" s="7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  <c r="EB491" s="15"/>
      <c r="EC491" s="15"/>
      <c r="ED491" s="15"/>
      <c r="EE491" s="15"/>
      <c r="EF491" s="15"/>
      <c r="EG491" s="15"/>
      <c r="EH491" s="15"/>
      <c r="EI491" s="15"/>
      <c r="EJ491" s="15"/>
      <c r="EK491" s="15"/>
      <c r="EL491" s="15"/>
      <c r="EM491" s="15"/>
      <c r="EN491" s="15"/>
      <c r="EO491" s="15"/>
      <c r="EP491" s="15"/>
      <c r="EQ491" s="15"/>
      <c r="ER491" s="15"/>
      <c r="ES491" s="15"/>
      <c r="ET491" s="15"/>
      <c r="EU491" s="15"/>
      <c r="EV491" s="15"/>
      <c r="EW491" s="15"/>
      <c r="EX491" s="15"/>
      <c r="EY491" s="15"/>
      <c r="EZ491" s="15"/>
      <c r="FA491" s="15"/>
      <c r="FB491" s="15"/>
      <c r="FC491" s="15"/>
      <c r="FD491" s="15"/>
      <c r="FE491" s="15"/>
      <c r="FF491" s="15"/>
      <c r="FG491" s="15"/>
      <c r="FH491" s="15"/>
      <c r="FI491" s="15"/>
      <c r="FJ491" s="15"/>
      <c r="FK491" s="15"/>
      <c r="FL491" s="15"/>
      <c r="FM491" s="15"/>
      <c r="FN491" s="15"/>
      <c r="FO491" s="15"/>
      <c r="FP491" s="15"/>
      <c r="FQ491" s="15"/>
      <c r="FR491" s="15"/>
      <c r="FS491" s="15"/>
      <c r="FT491" s="15"/>
      <c r="FU491" s="15"/>
      <c r="FV491" s="15"/>
      <c r="FW491" s="15"/>
      <c r="FX491" s="15"/>
      <c r="FY491" s="15"/>
      <c r="FZ491" s="15"/>
      <c r="GA491" s="15"/>
      <c r="GB491" s="15"/>
      <c r="GC491" s="15"/>
      <c r="GD491" s="15"/>
      <c r="GE491" s="15"/>
      <c r="GF491" s="15"/>
      <c r="GG491" s="15"/>
      <c r="GH491" s="15"/>
      <c r="GI491" s="15"/>
      <c r="GJ491" s="15"/>
      <c r="GK491" s="15"/>
      <c r="GL491" s="15"/>
      <c r="GM491" s="15"/>
      <c r="GN491" s="15"/>
      <c r="GO491" s="15"/>
      <c r="GP491" s="15"/>
      <c r="GQ491" s="15"/>
      <c r="GR491" s="15"/>
      <c r="GS491" s="15"/>
      <c r="GT491" s="15"/>
      <c r="GU491" s="15"/>
      <c r="GV491" s="15"/>
      <c r="GW491" s="15"/>
      <c r="GX491" s="15"/>
      <c r="GY491" s="15"/>
      <c r="GZ491" s="15"/>
      <c r="HA491" s="15"/>
      <c r="HB491" s="15"/>
      <c r="HC491" s="15"/>
      <c r="HD491" s="15"/>
      <c r="HE491" s="15"/>
      <c r="HF491" s="15"/>
      <c r="HG491" s="15"/>
      <c r="HH491" s="15"/>
      <c r="HI491" s="15"/>
      <c r="HJ491" s="15"/>
      <c r="HK491" s="15"/>
      <c r="HL491" s="15"/>
      <c r="HM491" s="15"/>
      <c r="HN491" s="15"/>
      <c r="HO491" s="15"/>
      <c r="HP491" s="15"/>
      <c r="HQ491" s="15"/>
      <c r="HR491" s="15"/>
      <c r="HS491" s="15"/>
      <c r="HT491" s="15"/>
      <c r="HU491" s="15"/>
      <c r="HV491" s="15"/>
      <c r="HW491" s="15"/>
      <c r="HX491" s="15"/>
      <c r="HY491" s="15"/>
      <c r="HZ491" s="15"/>
      <c r="IA491" s="15"/>
      <c r="IB491" s="15"/>
      <c r="IC491" s="15"/>
      <c r="ID491" s="15"/>
      <c r="IE491" s="15"/>
      <c r="IF491" s="15"/>
      <c r="IG491" s="15"/>
      <c r="IH491" s="15"/>
      <c r="II491" s="15"/>
      <c r="IJ491" s="15"/>
      <c r="IK491" s="15"/>
      <c r="IL491" s="15"/>
      <c r="IM491" s="15"/>
      <c r="IN491" s="15"/>
      <c r="IO491" s="15"/>
      <c r="IP491" s="15"/>
      <c r="IQ491" s="15"/>
      <c r="IR491" s="15"/>
      <c r="IS491" s="15"/>
      <c r="IT491" s="15"/>
      <c r="IU491" s="15"/>
      <c r="IV491" s="15"/>
      <c r="IW491" s="15"/>
      <c r="IX491" s="15"/>
    </row>
    <row r="492" ht="15.85" spans="1:258">
      <c r="A492" s="13">
        <v>374</v>
      </c>
      <c r="B492" s="19" t="s">
        <v>646</v>
      </c>
      <c r="C492" s="19" t="s">
        <v>70</v>
      </c>
      <c r="D492" s="19"/>
      <c r="E492" s="19"/>
      <c r="F492" s="19"/>
      <c r="G492" s="14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4"/>
      <c r="AC492" s="19"/>
      <c r="AD492" s="19"/>
      <c r="AE492" s="19"/>
      <c r="AF492" s="19"/>
      <c r="AG492" s="19"/>
      <c r="AH492" s="19"/>
      <c r="AI492" s="19"/>
      <c r="AJ492" s="19"/>
      <c r="AK492" s="14">
        <f t="shared" si="135"/>
        <v>0</v>
      </c>
      <c r="AL492" s="14">
        <v>35</v>
      </c>
      <c r="AM492" s="36">
        <f t="shared" si="136"/>
        <v>0</v>
      </c>
      <c r="AN492" s="19">
        <v>0</v>
      </c>
      <c r="AO492" s="36">
        <v>0</v>
      </c>
      <c r="AP492" s="36">
        <v>0</v>
      </c>
      <c r="AQ492" s="41"/>
      <c r="AR492" s="19"/>
      <c r="AS492" s="19"/>
      <c r="AT492" s="19"/>
      <c r="AU492" s="40">
        <f t="shared" si="149"/>
        <v>0</v>
      </c>
      <c r="AV492" s="40">
        <f t="shared" si="150"/>
        <v>0</v>
      </c>
      <c r="AW492" s="40">
        <v>57</v>
      </c>
      <c r="AX492" s="40">
        <f t="shared" si="143"/>
        <v>0</v>
      </c>
      <c r="AY492" s="40">
        <f t="shared" si="138"/>
        <v>57</v>
      </c>
      <c r="AZ492" s="40">
        <f t="shared" si="148"/>
        <v>0</v>
      </c>
      <c r="BA492" s="40">
        <f t="shared" si="147"/>
        <v>0</v>
      </c>
      <c r="BB492" s="40">
        <f t="shared" si="139"/>
        <v>0</v>
      </c>
      <c r="BC492" s="19"/>
      <c r="BD492" s="44"/>
      <c r="BE492" s="7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  <c r="EB492" s="15"/>
      <c r="EC492" s="15"/>
      <c r="ED492" s="15"/>
      <c r="EE492" s="15"/>
      <c r="EF492" s="15"/>
      <c r="EG492" s="15"/>
      <c r="EH492" s="15"/>
      <c r="EI492" s="15"/>
      <c r="EJ492" s="15"/>
      <c r="EK492" s="15"/>
      <c r="EL492" s="15"/>
      <c r="EM492" s="15"/>
      <c r="EN492" s="15"/>
      <c r="EO492" s="15"/>
      <c r="EP492" s="15"/>
      <c r="EQ492" s="15"/>
      <c r="ER492" s="15"/>
      <c r="ES492" s="15"/>
      <c r="ET492" s="15"/>
      <c r="EU492" s="15"/>
      <c r="EV492" s="15"/>
      <c r="EW492" s="15"/>
      <c r="EX492" s="15"/>
      <c r="EY492" s="15"/>
      <c r="EZ492" s="15"/>
      <c r="FA492" s="15"/>
      <c r="FB492" s="15"/>
      <c r="FC492" s="15"/>
      <c r="FD492" s="15"/>
      <c r="FE492" s="15"/>
      <c r="FF492" s="15"/>
      <c r="FG492" s="15"/>
      <c r="FH492" s="15"/>
      <c r="FI492" s="15"/>
      <c r="FJ492" s="15"/>
      <c r="FK492" s="15"/>
      <c r="FL492" s="15"/>
      <c r="FM492" s="15"/>
      <c r="FN492" s="15"/>
      <c r="FO492" s="15"/>
      <c r="FP492" s="15"/>
      <c r="FQ492" s="15"/>
      <c r="FR492" s="15"/>
      <c r="FS492" s="15"/>
      <c r="FT492" s="15"/>
      <c r="FU492" s="15"/>
      <c r="FV492" s="15"/>
      <c r="FW492" s="15"/>
      <c r="FX492" s="15"/>
      <c r="FY492" s="15"/>
      <c r="FZ492" s="15"/>
      <c r="GA492" s="15"/>
      <c r="GB492" s="15"/>
      <c r="GC492" s="15"/>
      <c r="GD492" s="15"/>
      <c r="GE492" s="15"/>
      <c r="GF492" s="15"/>
      <c r="GG492" s="15"/>
      <c r="GH492" s="15"/>
      <c r="GI492" s="15"/>
      <c r="GJ492" s="15"/>
      <c r="GK492" s="15"/>
      <c r="GL492" s="15"/>
      <c r="GM492" s="15"/>
      <c r="GN492" s="15"/>
      <c r="GO492" s="15"/>
      <c r="GP492" s="15"/>
      <c r="GQ492" s="15"/>
      <c r="GR492" s="15"/>
      <c r="GS492" s="15"/>
      <c r="GT492" s="15"/>
      <c r="GU492" s="15"/>
      <c r="GV492" s="15"/>
      <c r="GW492" s="15"/>
      <c r="GX492" s="15"/>
      <c r="GY492" s="15"/>
      <c r="GZ492" s="15"/>
      <c r="HA492" s="15"/>
      <c r="HB492" s="15"/>
      <c r="HC492" s="15"/>
      <c r="HD492" s="15"/>
      <c r="HE492" s="15"/>
      <c r="HF492" s="15"/>
      <c r="HG492" s="15"/>
      <c r="HH492" s="15"/>
      <c r="HI492" s="15"/>
      <c r="HJ492" s="15"/>
      <c r="HK492" s="15"/>
      <c r="HL492" s="15"/>
      <c r="HM492" s="15"/>
      <c r="HN492" s="15"/>
      <c r="HO492" s="15"/>
      <c r="HP492" s="15"/>
      <c r="HQ492" s="15"/>
      <c r="HR492" s="15"/>
      <c r="HS492" s="15"/>
      <c r="HT492" s="15"/>
      <c r="HU492" s="15"/>
      <c r="HV492" s="15"/>
      <c r="HW492" s="15"/>
      <c r="HX492" s="15"/>
      <c r="HY492" s="15"/>
      <c r="HZ492" s="15"/>
      <c r="IA492" s="15"/>
      <c r="IB492" s="15"/>
      <c r="IC492" s="15"/>
      <c r="ID492" s="15"/>
      <c r="IE492" s="15"/>
      <c r="IF492" s="15"/>
      <c r="IG492" s="15"/>
      <c r="IH492" s="15"/>
      <c r="II492" s="15"/>
      <c r="IJ492" s="15"/>
      <c r="IK492" s="15"/>
      <c r="IL492" s="15"/>
      <c r="IM492" s="15"/>
      <c r="IN492" s="15"/>
      <c r="IO492" s="15"/>
      <c r="IP492" s="15"/>
      <c r="IQ492" s="15"/>
      <c r="IR492" s="15"/>
      <c r="IS492" s="15"/>
      <c r="IT492" s="15"/>
      <c r="IU492" s="15"/>
      <c r="IV492" s="15"/>
      <c r="IW492" s="15"/>
      <c r="IX492" s="15"/>
    </row>
    <row r="493" ht="15.85" spans="1:258">
      <c r="A493" s="13">
        <v>375</v>
      </c>
      <c r="B493" s="19" t="s">
        <v>647</v>
      </c>
      <c r="C493" s="19" t="s">
        <v>70</v>
      </c>
      <c r="D493" s="19"/>
      <c r="E493" s="19"/>
      <c r="F493" s="19"/>
      <c r="G493" s="14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4"/>
      <c r="AC493" s="19"/>
      <c r="AD493" s="19"/>
      <c r="AE493" s="19"/>
      <c r="AF493" s="19"/>
      <c r="AG493" s="19"/>
      <c r="AH493" s="19"/>
      <c r="AI493" s="19"/>
      <c r="AJ493" s="19"/>
      <c r="AK493" s="14">
        <f t="shared" si="135"/>
        <v>0</v>
      </c>
      <c r="AL493" s="14">
        <v>35</v>
      </c>
      <c r="AM493" s="36">
        <f t="shared" si="136"/>
        <v>0</v>
      </c>
      <c r="AN493" s="19">
        <v>0</v>
      </c>
      <c r="AO493" s="36">
        <v>0</v>
      </c>
      <c r="AP493" s="36">
        <v>0</v>
      </c>
      <c r="AQ493" s="41"/>
      <c r="AR493" s="19"/>
      <c r="AS493" s="19"/>
      <c r="AT493" s="19"/>
      <c r="AU493" s="40">
        <f t="shared" si="149"/>
        <v>0</v>
      </c>
      <c r="AV493" s="40">
        <f t="shared" si="150"/>
        <v>0</v>
      </c>
      <c r="AW493" s="40">
        <v>30</v>
      </c>
      <c r="AX493" s="40">
        <f t="shared" si="143"/>
        <v>0</v>
      </c>
      <c r="AY493" s="40">
        <f t="shared" si="138"/>
        <v>30</v>
      </c>
      <c r="AZ493" s="40">
        <f t="shared" si="148"/>
        <v>0</v>
      </c>
      <c r="BA493" s="40">
        <f t="shared" si="147"/>
        <v>0</v>
      </c>
      <c r="BB493" s="40">
        <f t="shared" si="139"/>
        <v>0</v>
      </c>
      <c r="BC493" s="19"/>
      <c r="BD493" s="44"/>
      <c r="BE493" s="7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  <c r="EC493" s="15"/>
      <c r="ED493" s="15"/>
      <c r="EE493" s="15"/>
      <c r="EF493" s="15"/>
      <c r="EG493" s="15"/>
      <c r="EH493" s="15"/>
      <c r="EI493" s="15"/>
      <c r="EJ493" s="15"/>
      <c r="EK493" s="15"/>
      <c r="EL493" s="15"/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G493" s="15"/>
      <c r="FH493" s="15"/>
      <c r="FI493" s="15"/>
      <c r="FJ493" s="15"/>
      <c r="FK493" s="15"/>
      <c r="FL493" s="15"/>
      <c r="FM493" s="15"/>
      <c r="FN493" s="15"/>
      <c r="FO493" s="15"/>
      <c r="FP493" s="15"/>
      <c r="FQ493" s="15"/>
      <c r="FR493" s="15"/>
      <c r="FS493" s="15"/>
      <c r="FT493" s="15"/>
      <c r="FU493" s="15"/>
      <c r="FV493" s="15"/>
      <c r="FW493" s="15"/>
      <c r="FX493" s="15"/>
      <c r="FY493" s="15"/>
      <c r="FZ493" s="15"/>
      <c r="GA493" s="15"/>
      <c r="GB493" s="15"/>
      <c r="GC493" s="15"/>
      <c r="GD493" s="15"/>
      <c r="GE493" s="15"/>
      <c r="GF493" s="15"/>
      <c r="GG493" s="15"/>
      <c r="GH493" s="15"/>
      <c r="GI493" s="15"/>
      <c r="GJ493" s="15"/>
      <c r="GK493" s="15"/>
      <c r="GL493" s="15"/>
      <c r="GM493" s="15"/>
      <c r="GN493" s="15"/>
      <c r="GO493" s="15"/>
      <c r="GP493" s="15"/>
      <c r="GQ493" s="15"/>
      <c r="GR493" s="15"/>
      <c r="GS493" s="15"/>
      <c r="GT493" s="15"/>
      <c r="GU493" s="15"/>
      <c r="GV493" s="15"/>
      <c r="GW493" s="15"/>
      <c r="GX493" s="15"/>
      <c r="GY493" s="15"/>
      <c r="GZ493" s="15"/>
      <c r="HA493" s="15"/>
      <c r="HB493" s="15"/>
      <c r="HC493" s="15"/>
      <c r="HD493" s="15"/>
      <c r="HE493" s="15"/>
      <c r="HF493" s="15"/>
      <c r="HG493" s="15"/>
      <c r="HH493" s="15"/>
      <c r="HI493" s="15"/>
      <c r="HJ493" s="15"/>
      <c r="HK493" s="15"/>
      <c r="HL493" s="15"/>
      <c r="HM493" s="15"/>
      <c r="HN493" s="15"/>
      <c r="HO493" s="15"/>
      <c r="HP493" s="15"/>
      <c r="HQ493" s="15"/>
      <c r="HR493" s="15"/>
      <c r="HS493" s="15"/>
      <c r="HT493" s="15"/>
      <c r="HU493" s="15"/>
      <c r="HV493" s="15"/>
      <c r="HW493" s="15"/>
      <c r="HX493" s="15"/>
      <c r="HY493" s="15"/>
      <c r="HZ493" s="15"/>
      <c r="IA493" s="15"/>
      <c r="IB493" s="15"/>
      <c r="IC493" s="15"/>
      <c r="ID493" s="15"/>
      <c r="IE493" s="15"/>
      <c r="IF493" s="15"/>
      <c r="IG493" s="15"/>
      <c r="IH493" s="15"/>
      <c r="II493" s="15"/>
      <c r="IJ493" s="15"/>
      <c r="IK493" s="15"/>
      <c r="IL493" s="15"/>
      <c r="IM493" s="15"/>
      <c r="IN493" s="15"/>
      <c r="IO493" s="15"/>
      <c r="IP493" s="15"/>
      <c r="IQ493" s="15"/>
      <c r="IR493" s="15"/>
      <c r="IS493" s="15"/>
      <c r="IT493" s="15"/>
      <c r="IU493" s="15"/>
      <c r="IV493" s="15"/>
      <c r="IW493" s="15"/>
      <c r="IX493" s="15"/>
    </row>
    <row r="494" s="11" customFormat="1" ht="15.85" spans="1:258">
      <c r="A494" s="13">
        <v>376</v>
      </c>
      <c r="B494" s="19" t="s">
        <v>648</v>
      </c>
      <c r="C494" s="19" t="s">
        <v>70</v>
      </c>
      <c r="D494" s="19"/>
      <c r="E494" s="19"/>
      <c r="F494" s="19"/>
      <c r="G494" s="14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4"/>
      <c r="AC494" s="19"/>
      <c r="AD494" s="19"/>
      <c r="AE494" s="19"/>
      <c r="AF494" s="19"/>
      <c r="AG494" s="19"/>
      <c r="AH494" s="19"/>
      <c r="AI494" s="19"/>
      <c r="AJ494" s="19"/>
      <c r="AK494" s="14">
        <f t="shared" si="135"/>
        <v>0</v>
      </c>
      <c r="AL494" s="14">
        <v>35</v>
      </c>
      <c r="AM494" s="36">
        <f t="shared" si="136"/>
        <v>0</v>
      </c>
      <c r="AN494" s="19">
        <v>0</v>
      </c>
      <c r="AO494" s="36">
        <v>0</v>
      </c>
      <c r="AP494" s="36">
        <v>0</v>
      </c>
      <c r="AQ494" s="41"/>
      <c r="AR494" s="19"/>
      <c r="AS494" s="19"/>
      <c r="AT494" s="19"/>
      <c r="AU494" s="40">
        <f t="shared" si="149"/>
        <v>0</v>
      </c>
      <c r="AV494" s="40">
        <f t="shared" si="150"/>
        <v>0</v>
      </c>
      <c r="AW494" s="40">
        <v>2</v>
      </c>
      <c r="AX494" s="40">
        <f t="shared" si="143"/>
        <v>0</v>
      </c>
      <c r="AY494" s="40">
        <f t="shared" si="138"/>
        <v>2</v>
      </c>
      <c r="AZ494" s="40">
        <f t="shared" si="148"/>
        <v>0</v>
      </c>
      <c r="BA494" s="40">
        <f t="shared" si="147"/>
        <v>0</v>
      </c>
      <c r="BB494" s="40">
        <f t="shared" si="139"/>
        <v>0</v>
      </c>
      <c r="BC494" s="19"/>
      <c r="BD494" s="44"/>
      <c r="BE494" s="7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  <c r="EB494" s="15"/>
      <c r="EC494" s="15"/>
      <c r="ED494" s="15"/>
      <c r="EE494" s="15"/>
      <c r="EF494" s="15"/>
      <c r="EG494" s="15"/>
      <c r="EH494" s="15"/>
      <c r="EI494" s="15"/>
      <c r="EJ494" s="15"/>
      <c r="EK494" s="15"/>
      <c r="EL494" s="15"/>
      <c r="EM494" s="15"/>
      <c r="EN494" s="15"/>
      <c r="EO494" s="15"/>
      <c r="EP494" s="15"/>
      <c r="EQ494" s="15"/>
      <c r="ER494" s="15"/>
      <c r="ES494" s="15"/>
      <c r="ET494" s="15"/>
      <c r="EU494" s="15"/>
      <c r="EV494" s="15"/>
      <c r="EW494" s="15"/>
      <c r="EX494" s="15"/>
      <c r="EY494" s="15"/>
      <c r="EZ494" s="15"/>
      <c r="FA494" s="15"/>
      <c r="FB494" s="15"/>
      <c r="FC494" s="15"/>
      <c r="FD494" s="15"/>
      <c r="FE494" s="15"/>
      <c r="FF494" s="15"/>
      <c r="FG494" s="15"/>
      <c r="FH494" s="15"/>
      <c r="FI494" s="15"/>
      <c r="FJ494" s="15"/>
      <c r="FK494" s="15"/>
      <c r="FL494" s="15"/>
      <c r="FM494" s="15"/>
      <c r="FN494" s="15"/>
      <c r="FO494" s="15"/>
      <c r="FP494" s="15"/>
      <c r="FQ494" s="15"/>
      <c r="FR494" s="15"/>
      <c r="FS494" s="15"/>
      <c r="FT494" s="15"/>
      <c r="FU494" s="15"/>
      <c r="FV494" s="15"/>
      <c r="FW494" s="15"/>
      <c r="FX494" s="15"/>
      <c r="FY494" s="15"/>
      <c r="FZ494" s="15"/>
      <c r="GA494" s="15"/>
      <c r="GB494" s="15"/>
      <c r="GC494" s="15"/>
      <c r="GD494" s="15"/>
      <c r="GE494" s="15"/>
      <c r="GF494" s="15"/>
      <c r="GG494" s="15"/>
      <c r="GH494" s="15"/>
      <c r="GI494" s="15"/>
      <c r="GJ494" s="15"/>
      <c r="GK494" s="15"/>
      <c r="GL494" s="15"/>
      <c r="GM494" s="15"/>
      <c r="GN494" s="15"/>
      <c r="GO494" s="15"/>
      <c r="GP494" s="15"/>
      <c r="GQ494" s="15"/>
      <c r="GR494" s="15"/>
      <c r="GS494" s="15"/>
      <c r="GT494" s="15"/>
      <c r="GU494" s="15"/>
      <c r="GV494" s="15"/>
      <c r="GW494" s="15"/>
      <c r="GX494" s="15"/>
      <c r="GY494" s="15"/>
      <c r="GZ494" s="15"/>
      <c r="HA494" s="15"/>
      <c r="HB494" s="15"/>
      <c r="HC494" s="15"/>
      <c r="HD494" s="15"/>
      <c r="HE494" s="15"/>
      <c r="HF494" s="15"/>
      <c r="HG494" s="15"/>
      <c r="HH494" s="15"/>
      <c r="HI494" s="15"/>
      <c r="HJ494" s="15"/>
      <c r="HK494" s="15"/>
      <c r="HL494" s="15"/>
      <c r="HM494" s="15"/>
      <c r="HN494" s="15"/>
      <c r="HO494" s="15"/>
      <c r="HP494" s="15"/>
      <c r="HQ494" s="15"/>
      <c r="HR494" s="15"/>
      <c r="HS494" s="15"/>
      <c r="HT494" s="15"/>
      <c r="HU494" s="15"/>
      <c r="HV494" s="15"/>
      <c r="HW494" s="15"/>
      <c r="HX494" s="15"/>
      <c r="HY494" s="15"/>
      <c r="HZ494" s="15"/>
      <c r="IA494" s="15"/>
      <c r="IB494" s="15"/>
      <c r="IC494" s="15"/>
      <c r="ID494" s="15"/>
      <c r="IE494" s="15"/>
      <c r="IF494" s="15"/>
      <c r="IG494" s="15"/>
      <c r="IH494" s="15"/>
      <c r="II494" s="15"/>
      <c r="IJ494" s="15"/>
      <c r="IK494" s="15"/>
      <c r="IL494" s="15"/>
      <c r="IM494" s="15"/>
      <c r="IN494" s="15"/>
      <c r="IO494" s="15"/>
      <c r="IP494" s="15"/>
      <c r="IQ494" s="15"/>
      <c r="IR494" s="15"/>
      <c r="IS494" s="15"/>
      <c r="IT494" s="15"/>
      <c r="IU494" s="15"/>
      <c r="IV494" s="15"/>
      <c r="IW494" s="15"/>
      <c r="IX494" s="15"/>
    </row>
    <row r="495" ht="15.85" spans="1:258">
      <c r="A495" s="13">
        <v>377</v>
      </c>
      <c r="B495" s="19" t="s">
        <v>236</v>
      </c>
      <c r="C495" s="19" t="s">
        <v>70</v>
      </c>
      <c r="D495" s="19"/>
      <c r="E495" s="19"/>
      <c r="F495" s="19"/>
      <c r="G495" s="14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35"/>
      <c r="T495" s="19"/>
      <c r="U495" s="19"/>
      <c r="V495" s="19"/>
      <c r="W495" s="19"/>
      <c r="X495" s="19"/>
      <c r="Y495" s="19"/>
      <c r="Z495" s="19"/>
      <c r="AA495" s="19"/>
      <c r="AB495" s="14"/>
      <c r="AC495" s="19"/>
      <c r="AD495" s="19"/>
      <c r="AE495" s="19"/>
      <c r="AF495" s="19"/>
      <c r="AG495" s="19"/>
      <c r="AH495" s="19"/>
      <c r="AI495" s="19"/>
      <c r="AJ495" s="19"/>
      <c r="AK495" s="14">
        <f t="shared" si="135"/>
        <v>0</v>
      </c>
      <c r="AL495" s="14">
        <v>35</v>
      </c>
      <c r="AM495" s="36">
        <f t="shared" si="136"/>
        <v>0</v>
      </c>
      <c r="AN495" s="19">
        <v>0</v>
      </c>
      <c r="AO495" s="36">
        <v>0</v>
      </c>
      <c r="AP495" s="36">
        <v>0</v>
      </c>
      <c r="AQ495" s="41"/>
      <c r="AR495" s="19"/>
      <c r="AS495" s="35"/>
      <c r="AT495" s="19"/>
      <c r="AU495" s="40">
        <f t="shared" si="149"/>
        <v>0</v>
      </c>
      <c r="AV495" s="40">
        <f t="shared" si="150"/>
        <v>0</v>
      </c>
      <c r="AW495" s="40">
        <v>13.5</v>
      </c>
      <c r="AX495" s="40">
        <f t="shared" si="143"/>
        <v>0</v>
      </c>
      <c r="AY495" s="40">
        <f t="shared" si="138"/>
        <v>13.5</v>
      </c>
      <c r="AZ495" s="40">
        <f t="shared" si="148"/>
        <v>0</v>
      </c>
      <c r="BA495" s="40">
        <f t="shared" si="147"/>
        <v>0</v>
      </c>
      <c r="BB495" s="40">
        <f t="shared" si="139"/>
        <v>0</v>
      </c>
      <c r="BC495" s="19"/>
      <c r="BD495" s="44"/>
      <c r="BE495" s="7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  <c r="EB495" s="15"/>
      <c r="EC495" s="15"/>
      <c r="ED495" s="15"/>
      <c r="EE495" s="15"/>
      <c r="EF495" s="15"/>
      <c r="EG495" s="15"/>
      <c r="EH495" s="15"/>
      <c r="EI495" s="15"/>
      <c r="EJ495" s="15"/>
      <c r="EK495" s="15"/>
      <c r="EL495" s="15"/>
      <c r="EM495" s="15"/>
      <c r="EN495" s="15"/>
      <c r="EO495" s="15"/>
      <c r="EP495" s="15"/>
      <c r="EQ495" s="15"/>
      <c r="ER495" s="15"/>
      <c r="ES495" s="15"/>
      <c r="ET495" s="15"/>
      <c r="EU495" s="15"/>
      <c r="EV495" s="15"/>
      <c r="EW495" s="15"/>
      <c r="EX495" s="15"/>
      <c r="EY495" s="15"/>
      <c r="EZ495" s="15"/>
      <c r="FA495" s="15"/>
      <c r="FB495" s="15"/>
      <c r="FC495" s="15"/>
      <c r="FD495" s="15"/>
      <c r="FE495" s="15"/>
      <c r="FF495" s="15"/>
      <c r="FG495" s="15"/>
      <c r="FH495" s="15"/>
      <c r="FI495" s="15"/>
      <c r="FJ495" s="15"/>
      <c r="FK495" s="15"/>
      <c r="FL495" s="15"/>
      <c r="FM495" s="15"/>
      <c r="FN495" s="15"/>
      <c r="FO495" s="15"/>
      <c r="FP495" s="15"/>
      <c r="FQ495" s="15"/>
      <c r="FR495" s="15"/>
      <c r="FS495" s="15"/>
      <c r="FT495" s="15"/>
      <c r="FU495" s="15"/>
      <c r="FV495" s="15"/>
      <c r="FW495" s="15"/>
      <c r="FX495" s="15"/>
      <c r="FY495" s="15"/>
      <c r="FZ495" s="15"/>
      <c r="GA495" s="15"/>
      <c r="GB495" s="15"/>
      <c r="GC495" s="15"/>
      <c r="GD495" s="15"/>
      <c r="GE495" s="15"/>
      <c r="GF495" s="15"/>
      <c r="GG495" s="15"/>
      <c r="GH495" s="15"/>
      <c r="GI495" s="15"/>
      <c r="GJ495" s="15"/>
      <c r="GK495" s="15"/>
      <c r="GL495" s="15"/>
      <c r="GM495" s="15"/>
      <c r="GN495" s="15"/>
      <c r="GO495" s="15"/>
      <c r="GP495" s="15"/>
      <c r="GQ495" s="15"/>
      <c r="GR495" s="15"/>
      <c r="GS495" s="15"/>
      <c r="GT495" s="15"/>
      <c r="GU495" s="15"/>
      <c r="GV495" s="15"/>
      <c r="GW495" s="15"/>
      <c r="GX495" s="15"/>
      <c r="GY495" s="15"/>
      <c r="GZ495" s="15"/>
      <c r="HA495" s="15"/>
      <c r="HB495" s="15"/>
      <c r="HC495" s="15"/>
      <c r="HD495" s="15"/>
      <c r="HE495" s="15"/>
      <c r="HF495" s="15"/>
      <c r="HG495" s="15"/>
      <c r="HH495" s="15"/>
      <c r="HI495" s="15"/>
      <c r="HJ495" s="15"/>
      <c r="HK495" s="15"/>
      <c r="HL495" s="15"/>
      <c r="HM495" s="15"/>
      <c r="HN495" s="15"/>
      <c r="HO495" s="15"/>
      <c r="HP495" s="15"/>
      <c r="HQ495" s="15"/>
      <c r="HR495" s="15"/>
      <c r="HS495" s="15"/>
      <c r="HT495" s="15"/>
      <c r="HU495" s="15"/>
      <c r="HV495" s="15"/>
      <c r="HW495" s="15"/>
      <c r="HX495" s="15"/>
      <c r="HY495" s="15"/>
      <c r="HZ495" s="15"/>
      <c r="IA495" s="15"/>
      <c r="IB495" s="15"/>
      <c r="IC495" s="15"/>
      <c r="ID495" s="15"/>
      <c r="IE495" s="15"/>
      <c r="IF495" s="15"/>
      <c r="IG495" s="15"/>
      <c r="IH495" s="15"/>
      <c r="II495" s="15"/>
      <c r="IJ495" s="15"/>
      <c r="IK495" s="15"/>
      <c r="IL495" s="15"/>
      <c r="IM495" s="15"/>
      <c r="IN495" s="15"/>
      <c r="IO495" s="15"/>
      <c r="IP495" s="15"/>
      <c r="IQ495" s="15"/>
      <c r="IR495" s="15"/>
      <c r="IS495" s="15"/>
      <c r="IT495" s="15"/>
      <c r="IU495" s="15"/>
      <c r="IV495" s="15"/>
      <c r="IW495" s="15"/>
      <c r="IX495" s="15"/>
    </row>
    <row r="496" ht="15.85" spans="1:258">
      <c r="A496" s="13">
        <v>379</v>
      </c>
      <c r="B496" s="19" t="s">
        <v>649</v>
      </c>
      <c r="C496" s="19" t="s">
        <v>70</v>
      </c>
      <c r="D496" s="19"/>
      <c r="E496" s="19"/>
      <c r="F496" s="19"/>
      <c r="G496" s="14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4"/>
      <c r="AC496" s="19"/>
      <c r="AD496" s="19"/>
      <c r="AE496" s="19"/>
      <c r="AF496" s="19"/>
      <c r="AG496" s="19"/>
      <c r="AH496" s="19"/>
      <c r="AI496" s="19"/>
      <c r="AJ496" s="19"/>
      <c r="AK496" s="14">
        <f t="shared" si="135"/>
        <v>0</v>
      </c>
      <c r="AL496" s="14">
        <v>35</v>
      </c>
      <c r="AM496" s="36">
        <f t="shared" si="136"/>
        <v>0</v>
      </c>
      <c r="AN496" s="19">
        <v>0</v>
      </c>
      <c r="AO496" s="36">
        <v>0</v>
      </c>
      <c r="AP496" s="36">
        <v>0</v>
      </c>
      <c r="AQ496" s="41"/>
      <c r="AR496" s="19"/>
      <c r="AS496" s="35"/>
      <c r="AT496" s="19"/>
      <c r="AU496" s="40">
        <f t="shared" si="149"/>
        <v>0</v>
      </c>
      <c r="AV496" s="40">
        <f t="shared" si="150"/>
        <v>0</v>
      </c>
      <c r="AW496" s="40">
        <v>81</v>
      </c>
      <c r="AX496" s="40">
        <f t="shared" si="143"/>
        <v>0</v>
      </c>
      <c r="AY496" s="40">
        <f t="shared" si="138"/>
        <v>81</v>
      </c>
      <c r="AZ496" s="40">
        <f t="shared" si="148"/>
        <v>0</v>
      </c>
      <c r="BA496" s="40">
        <f t="shared" si="147"/>
        <v>0</v>
      </c>
      <c r="BB496" s="40">
        <f t="shared" si="139"/>
        <v>0</v>
      </c>
      <c r="BC496" s="19"/>
      <c r="BD496" s="44"/>
      <c r="BE496" s="7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  <c r="EB496" s="15"/>
      <c r="EC496" s="15"/>
      <c r="ED496" s="15"/>
      <c r="EE496" s="15"/>
      <c r="EF496" s="15"/>
      <c r="EG496" s="15"/>
      <c r="EH496" s="15"/>
      <c r="EI496" s="15"/>
      <c r="EJ496" s="15"/>
      <c r="EK496" s="15"/>
      <c r="EL496" s="15"/>
      <c r="EM496" s="15"/>
      <c r="EN496" s="15"/>
      <c r="EO496" s="15"/>
      <c r="EP496" s="15"/>
      <c r="EQ496" s="15"/>
      <c r="ER496" s="15"/>
      <c r="ES496" s="15"/>
      <c r="ET496" s="15"/>
      <c r="EU496" s="15"/>
      <c r="EV496" s="15"/>
      <c r="EW496" s="15"/>
      <c r="EX496" s="15"/>
      <c r="EY496" s="15"/>
      <c r="EZ496" s="15"/>
      <c r="FA496" s="15"/>
      <c r="FB496" s="15"/>
      <c r="FC496" s="15"/>
      <c r="FD496" s="15"/>
      <c r="FE496" s="15"/>
      <c r="FF496" s="15"/>
      <c r="FG496" s="15"/>
      <c r="FH496" s="15"/>
      <c r="FI496" s="15"/>
      <c r="FJ496" s="15"/>
      <c r="FK496" s="15"/>
      <c r="FL496" s="15"/>
      <c r="FM496" s="15"/>
      <c r="FN496" s="15"/>
      <c r="FO496" s="15"/>
      <c r="FP496" s="15"/>
      <c r="FQ496" s="15"/>
      <c r="FR496" s="15"/>
      <c r="FS496" s="15"/>
      <c r="FT496" s="15"/>
      <c r="FU496" s="15"/>
      <c r="FV496" s="15"/>
      <c r="FW496" s="15"/>
      <c r="FX496" s="15"/>
      <c r="FY496" s="15"/>
      <c r="FZ496" s="15"/>
      <c r="GA496" s="15"/>
      <c r="GB496" s="15"/>
      <c r="GC496" s="15"/>
      <c r="GD496" s="15"/>
      <c r="GE496" s="15"/>
      <c r="GF496" s="15"/>
      <c r="GG496" s="15"/>
      <c r="GH496" s="15"/>
      <c r="GI496" s="15"/>
      <c r="GJ496" s="15"/>
      <c r="GK496" s="15"/>
      <c r="GL496" s="15"/>
      <c r="GM496" s="15"/>
      <c r="GN496" s="15"/>
      <c r="GO496" s="15"/>
      <c r="GP496" s="15"/>
      <c r="GQ496" s="15"/>
      <c r="GR496" s="15"/>
      <c r="GS496" s="15"/>
      <c r="GT496" s="15"/>
      <c r="GU496" s="15"/>
      <c r="GV496" s="15"/>
      <c r="GW496" s="15"/>
      <c r="GX496" s="15"/>
      <c r="GY496" s="15"/>
      <c r="GZ496" s="15"/>
      <c r="HA496" s="15"/>
      <c r="HB496" s="15"/>
      <c r="HC496" s="15"/>
      <c r="HD496" s="15"/>
      <c r="HE496" s="15"/>
      <c r="HF496" s="15"/>
      <c r="HG496" s="15"/>
      <c r="HH496" s="15"/>
      <c r="HI496" s="15"/>
      <c r="HJ496" s="15"/>
      <c r="HK496" s="15"/>
      <c r="HL496" s="15"/>
      <c r="HM496" s="15"/>
      <c r="HN496" s="15"/>
      <c r="HO496" s="15"/>
      <c r="HP496" s="15"/>
      <c r="HQ496" s="15"/>
      <c r="HR496" s="15"/>
      <c r="HS496" s="15"/>
      <c r="HT496" s="15"/>
      <c r="HU496" s="15"/>
      <c r="HV496" s="15"/>
      <c r="HW496" s="15"/>
      <c r="HX496" s="15"/>
      <c r="HY496" s="15"/>
      <c r="HZ496" s="15"/>
      <c r="IA496" s="15"/>
      <c r="IB496" s="15"/>
      <c r="IC496" s="15"/>
      <c r="ID496" s="15"/>
      <c r="IE496" s="15"/>
      <c r="IF496" s="15"/>
      <c r="IG496" s="15"/>
      <c r="IH496" s="15"/>
      <c r="II496" s="15"/>
      <c r="IJ496" s="15"/>
      <c r="IK496" s="15"/>
      <c r="IL496" s="15"/>
      <c r="IM496" s="15"/>
      <c r="IN496" s="15"/>
      <c r="IO496" s="15"/>
      <c r="IP496" s="15"/>
      <c r="IQ496" s="15"/>
      <c r="IR496" s="15"/>
      <c r="IS496" s="15"/>
      <c r="IT496" s="15"/>
      <c r="IU496" s="15"/>
      <c r="IV496" s="15"/>
      <c r="IW496" s="15"/>
      <c r="IX496" s="15"/>
    </row>
    <row r="497" ht="15.85" spans="1:258">
      <c r="A497" s="13">
        <v>380</v>
      </c>
      <c r="B497" s="19" t="s">
        <v>650</v>
      </c>
      <c r="C497" s="19" t="s">
        <v>70</v>
      </c>
      <c r="D497" s="19"/>
      <c r="E497" s="19"/>
      <c r="F497" s="19"/>
      <c r="G497" s="14"/>
      <c r="H497" s="19"/>
      <c r="I497" s="19"/>
      <c r="J497" s="19"/>
      <c r="K497" s="19"/>
      <c r="L497" s="19"/>
      <c r="M497" s="19"/>
      <c r="N497" s="19">
        <v>1</v>
      </c>
      <c r="O497" s="19">
        <v>1</v>
      </c>
      <c r="P497" s="19">
        <v>1</v>
      </c>
      <c r="Q497" s="19"/>
      <c r="R497" s="19">
        <v>1</v>
      </c>
      <c r="S497" s="19">
        <v>1</v>
      </c>
      <c r="T497" s="19">
        <v>1</v>
      </c>
      <c r="U497" s="19">
        <v>1</v>
      </c>
      <c r="V497" s="19">
        <v>1</v>
      </c>
      <c r="W497" s="19">
        <v>1</v>
      </c>
      <c r="X497" s="19">
        <v>1</v>
      </c>
      <c r="Y497" s="19"/>
      <c r="Z497" s="19">
        <v>1</v>
      </c>
      <c r="AA497" s="19">
        <v>1</v>
      </c>
      <c r="AB497" s="14">
        <v>1</v>
      </c>
      <c r="AC497" s="19">
        <v>1</v>
      </c>
      <c r="AD497" s="19">
        <v>1</v>
      </c>
      <c r="AE497" s="19">
        <v>1</v>
      </c>
      <c r="AF497" s="19">
        <v>1</v>
      </c>
      <c r="AG497" s="19">
        <v>1</v>
      </c>
      <c r="AH497" s="19">
        <v>1</v>
      </c>
      <c r="AI497" s="19">
        <v>1</v>
      </c>
      <c r="AJ497" s="19"/>
      <c r="AK497" s="14">
        <f t="shared" si="135"/>
        <v>20</v>
      </c>
      <c r="AL497" s="14">
        <v>35</v>
      </c>
      <c r="AM497" s="36">
        <f t="shared" si="136"/>
        <v>700</v>
      </c>
      <c r="AN497" s="19">
        <v>0</v>
      </c>
      <c r="AO497" s="36">
        <v>100</v>
      </c>
      <c r="AP497" s="36">
        <v>100</v>
      </c>
      <c r="AQ497" s="41"/>
      <c r="AR497" s="19"/>
      <c r="AS497" s="35"/>
      <c r="AT497" s="19"/>
      <c r="AU497" s="40">
        <f t="shared" si="149"/>
        <v>220</v>
      </c>
      <c r="AV497" s="40">
        <f t="shared" si="150"/>
        <v>0</v>
      </c>
      <c r="AW497" s="40">
        <v>16</v>
      </c>
      <c r="AX497" s="40">
        <f t="shared" si="143"/>
        <v>20</v>
      </c>
      <c r="AY497" s="40">
        <f t="shared" si="138"/>
        <v>36</v>
      </c>
      <c r="AZ497" s="40">
        <f t="shared" si="148"/>
        <v>100</v>
      </c>
      <c r="BA497" s="40">
        <f t="shared" si="147"/>
        <v>100</v>
      </c>
      <c r="BB497" s="40">
        <f t="shared" si="139"/>
        <v>480</v>
      </c>
      <c r="BC497" s="19"/>
      <c r="BD497" s="44"/>
      <c r="BE497" s="7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  <c r="EC497" s="15"/>
      <c r="ED497" s="15"/>
      <c r="EE497" s="15"/>
      <c r="EF497" s="15"/>
      <c r="EG497" s="15"/>
      <c r="EH497" s="15"/>
      <c r="EI497" s="15"/>
      <c r="EJ497" s="15"/>
      <c r="EK497" s="15"/>
      <c r="EL497" s="15"/>
      <c r="EM497" s="15"/>
      <c r="EN497" s="15"/>
      <c r="EO497" s="15"/>
      <c r="EP497" s="15"/>
      <c r="EQ497" s="15"/>
      <c r="ER497" s="15"/>
      <c r="ES497" s="15"/>
      <c r="ET497" s="15"/>
      <c r="EU497" s="15"/>
      <c r="EV497" s="15"/>
      <c r="EW497" s="15"/>
      <c r="EX497" s="15"/>
      <c r="EY497" s="15"/>
      <c r="EZ497" s="15"/>
      <c r="FA497" s="15"/>
      <c r="FB497" s="15"/>
      <c r="FC497" s="15"/>
      <c r="FD497" s="15"/>
      <c r="FE497" s="15"/>
      <c r="FF497" s="15"/>
      <c r="FG497" s="15"/>
      <c r="FH497" s="15"/>
      <c r="FI497" s="15"/>
      <c r="FJ497" s="15"/>
      <c r="FK497" s="15"/>
      <c r="FL497" s="15"/>
      <c r="FM497" s="15"/>
      <c r="FN497" s="15"/>
      <c r="FO497" s="15"/>
      <c r="FP497" s="15"/>
      <c r="FQ497" s="15"/>
      <c r="FR497" s="15"/>
      <c r="FS497" s="15"/>
      <c r="FT497" s="15"/>
      <c r="FU497" s="15"/>
      <c r="FV497" s="15"/>
      <c r="FW497" s="15"/>
      <c r="FX497" s="15"/>
      <c r="FY497" s="15"/>
      <c r="FZ497" s="15"/>
      <c r="GA497" s="15"/>
      <c r="GB497" s="15"/>
      <c r="GC497" s="15"/>
      <c r="GD497" s="15"/>
      <c r="GE497" s="15"/>
      <c r="GF497" s="15"/>
      <c r="GG497" s="15"/>
      <c r="GH497" s="15"/>
      <c r="GI497" s="15"/>
      <c r="GJ497" s="15"/>
      <c r="GK497" s="15"/>
      <c r="GL497" s="15"/>
      <c r="GM497" s="15"/>
      <c r="GN497" s="15"/>
      <c r="GO497" s="15"/>
      <c r="GP497" s="15"/>
      <c r="GQ497" s="15"/>
      <c r="GR497" s="15"/>
      <c r="GS497" s="15"/>
      <c r="GT497" s="15"/>
      <c r="GU497" s="15"/>
      <c r="GV497" s="15"/>
      <c r="GW497" s="15"/>
      <c r="GX497" s="15"/>
      <c r="GY497" s="15"/>
      <c r="GZ497" s="15"/>
      <c r="HA497" s="15"/>
      <c r="HB497" s="15"/>
      <c r="HC497" s="15"/>
      <c r="HD497" s="15"/>
      <c r="HE497" s="15"/>
      <c r="HF497" s="15"/>
      <c r="HG497" s="15"/>
      <c r="HH497" s="15"/>
      <c r="HI497" s="15"/>
      <c r="HJ497" s="15"/>
      <c r="HK497" s="15"/>
      <c r="HL497" s="15"/>
      <c r="HM497" s="15"/>
      <c r="HN497" s="15"/>
      <c r="HO497" s="15"/>
      <c r="HP497" s="15"/>
      <c r="HQ497" s="15"/>
      <c r="HR497" s="15"/>
      <c r="HS497" s="15"/>
      <c r="HT497" s="15"/>
      <c r="HU497" s="15"/>
      <c r="HV497" s="15"/>
      <c r="HW497" s="15"/>
      <c r="HX497" s="15"/>
      <c r="HY497" s="15"/>
      <c r="HZ497" s="15"/>
      <c r="IA497" s="15"/>
      <c r="IB497" s="15"/>
      <c r="IC497" s="15"/>
      <c r="ID497" s="15"/>
      <c r="IE497" s="15"/>
      <c r="IF497" s="15"/>
      <c r="IG497" s="15"/>
      <c r="IH497" s="15"/>
      <c r="II497" s="15"/>
      <c r="IJ497" s="15"/>
      <c r="IK497" s="15"/>
      <c r="IL497" s="15"/>
      <c r="IM497" s="15"/>
      <c r="IN497" s="15"/>
      <c r="IO497" s="15"/>
      <c r="IP497" s="15"/>
      <c r="IQ497" s="15"/>
      <c r="IR497" s="15"/>
      <c r="IS497" s="15"/>
      <c r="IT497" s="15"/>
      <c r="IU497" s="15"/>
      <c r="IV497" s="15"/>
      <c r="IW497" s="15"/>
      <c r="IX497" s="15"/>
    </row>
    <row r="498" ht="15.85" spans="1:258">
      <c r="A498" s="13">
        <v>381</v>
      </c>
      <c r="B498" s="19" t="s">
        <v>651</v>
      </c>
      <c r="C498" s="19" t="s">
        <v>70</v>
      </c>
      <c r="D498" s="19"/>
      <c r="E498" s="19"/>
      <c r="F498" s="19"/>
      <c r="G498" s="14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4"/>
      <c r="AC498" s="19"/>
      <c r="AD498" s="19"/>
      <c r="AE498" s="19"/>
      <c r="AF498" s="19"/>
      <c r="AG498" s="19"/>
      <c r="AH498" s="19"/>
      <c r="AI498" s="19"/>
      <c r="AJ498" s="19"/>
      <c r="AK498" s="14">
        <f t="shared" si="135"/>
        <v>0</v>
      </c>
      <c r="AL498" s="14">
        <v>35</v>
      </c>
      <c r="AM498" s="36">
        <f t="shared" si="136"/>
        <v>0</v>
      </c>
      <c r="AN498" s="19">
        <v>0</v>
      </c>
      <c r="AO498" s="36">
        <v>0</v>
      </c>
      <c r="AP498" s="36">
        <v>0</v>
      </c>
      <c r="AQ498" s="41"/>
      <c r="AR498" s="19"/>
      <c r="AS498" s="60"/>
      <c r="AT498" s="19"/>
      <c r="AU498" s="40">
        <f t="shared" si="149"/>
        <v>0</v>
      </c>
      <c r="AV498" s="40">
        <f t="shared" si="150"/>
        <v>0</v>
      </c>
      <c r="AW498" s="40">
        <v>37</v>
      </c>
      <c r="AX498" s="40">
        <f t="shared" si="143"/>
        <v>0</v>
      </c>
      <c r="AY498" s="40">
        <f t="shared" si="138"/>
        <v>37</v>
      </c>
      <c r="AZ498" s="40">
        <f t="shared" si="148"/>
        <v>0</v>
      </c>
      <c r="BA498" s="40">
        <f t="shared" si="147"/>
        <v>0</v>
      </c>
      <c r="BB498" s="40">
        <f t="shared" si="139"/>
        <v>0</v>
      </c>
      <c r="BC498" s="19"/>
      <c r="BD498" s="44"/>
      <c r="BE498" s="7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  <c r="EB498" s="15"/>
      <c r="EC498" s="15"/>
      <c r="ED498" s="15"/>
      <c r="EE498" s="15"/>
      <c r="EF498" s="15"/>
      <c r="EG498" s="15"/>
      <c r="EH498" s="15"/>
      <c r="EI498" s="15"/>
      <c r="EJ498" s="15"/>
      <c r="EK498" s="15"/>
      <c r="EL498" s="15"/>
      <c r="EM498" s="15"/>
      <c r="EN498" s="15"/>
      <c r="EO498" s="15"/>
      <c r="EP498" s="15"/>
      <c r="EQ498" s="15"/>
      <c r="ER498" s="15"/>
      <c r="ES498" s="15"/>
      <c r="ET498" s="15"/>
      <c r="EU498" s="15"/>
      <c r="EV498" s="15"/>
      <c r="EW498" s="15"/>
      <c r="EX498" s="15"/>
      <c r="EY498" s="15"/>
      <c r="EZ498" s="15"/>
      <c r="FA498" s="15"/>
      <c r="FB498" s="15"/>
      <c r="FC498" s="15"/>
      <c r="FD498" s="15"/>
      <c r="FE498" s="15"/>
      <c r="FF498" s="15"/>
      <c r="FG498" s="15"/>
      <c r="FH498" s="15"/>
      <c r="FI498" s="15"/>
      <c r="FJ498" s="15"/>
      <c r="FK498" s="15"/>
      <c r="FL498" s="15"/>
      <c r="FM498" s="15"/>
      <c r="FN498" s="15"/>
      <c r="FO498" s="15"/>
      <c r="FP498" s="15"/>
      <c r="FQ498" s="15"/>
      <c r="FR498" s="15"/>
      <c r="FS498" s="15"/>
      <c r="FT498" s="15"/>
      <c r="FU498" s="15"/>
      <c r="FV498" s="15"/>
      <c r="FW498" s="15"/>
      <c r="FX498" s="15"/>
      <c r="FY498" s="15"/>
      <c r="FZ498" s="15"/>
      <c r="GA498" s="15"/>
      <c r="GB498" s="15"/>
      <c r="GC498" s="15"/>
      <c r="GD498" s="15"/>
      <c r="GE498" s="15"/>
      <c r="GF498" s="15"/>
      <c r="GG498" s="15"/>
      <c r="GH498" s="15"/>
      <c r="GI498" s="15"/>
      <c r="GJ498" s="15"/>
      <c r="GK498" s="15"/>
      <c r="GL498" s="15"/>
      <c r="GM498" s="15"/>
      <c r="GN498" s="15"/>
      <c r="GO498" s="15"/>
      <c r="GP498" s="15"/>
      <c r="GQ498" s="15"/>
      <c r="GR498" s="15"/>
      <c r="GS498" s="15"/>
      <c r="GT498" s="15"/>
      <c r="GU498" s="15"/>
      <c r="GV498" s="15"/>
      <c r="GW498" s="15"/>
      <c r="GX498" s="15"/>
      <c r="GY498" s="15"/>
      <c r="GZ498" s="15"/>
      <c r="HA498" s="15"/>
      <c r="HB498" s="15"/>
      <c r="HC498" s="15"/>
      <c r="HD498" s="15"/>
      <c r="HE498" s="15"/>
      <c r="HF498" s="15"/>
      <c r="HG498" s="15"/>
      <c r="HH498" s="15"/>
      <c r="HI498" s="15"/>
      <c r="HJ498" s="15"/>
      <c r="HK498" s="15"/>
      <c r="HL498" s="15"/>
      <c r="HM498" s="15"/>
      <c r="HN498" s="15"/>
      <c r="HO498" s="15"/>
      <c r="HP498" s="15"/>
      <c r="HQ498" s="15"/>
      <c r="HR498" s="15"/>
      <c r="HS498" s="15"/>
      <c r="HT498" s="15"/>
      <c r="HU498" s="15"/>
      <c r="HV498" s="15"/>
      <c r="HW498" s="15"/>
      <c r="HX498" s="15"/>
      <c r="HY498" s="15"/>
      <c r="HZ498" s="15"/>
      <c r="IA498" s="15"/>
      <c r="IB498" s="15"/>
      <c r="IC498" s="15"/>
      <c r="ID498" s="15"/>
      <c r="IE498" s="15"/>
      <c r="IF498" s="15"/>
      <c r="IG498" s="15"/>
      <c r="IH498" s="15"/>
      <c r="II498" s="15"/>
      <c r="IJ498" s="15"/>
      <c r="IK498" s="15"/>
      <c r="IL498" s="15"/>
      <c r="IM498" s="15"/>
      <c r="IN498" s="15"/>
      <c r="IO498" s="15"/>
      <c r="IP498" s="15"/>
      <c r="IQ498" s="15"/>
      <c r="IR498" s="15"/>
      <c r="IS498" s="15"/>
      <c r="IT498" s="15"/>
      <c r="IU498" s="15"/>
      <c r="IV498" s="15"/>
      <c r="IW498" s="15"/>
      <c r="IX498" s="15"/>
    </row>
    <row r="499" s="33" customFormat="1" ht="15.85" spans="1:258">
      <c r="A499" s="13">
        <v>382</v>
      </c>
      <c r="B499" s="19" t="s">
        <v>652</v>
      </c>
      <c r="C499" s="19" t="s">
        <v>70</v>
      </c>
      <c r="D499" s="19"/>
      <c r="E499" s="19"/>
      <c r="F499" s="19"/>
      <c r="G499" s="14">
        <v>1</v>
      </c>
      <c r="H499" s="19">
        <v>1</v>
      </c>
      <c r="I499" s="19">
        <v>1.5</v>
      </c>
      <c r="J499" s="19"/>
      <c r="K499" s="19"/>
      <c r="L499" s="19"/>
      <c r="M499" s="19"/>
      <c r="N499" s="19"/>
      <c r="O499" s="19">
        <v>2</v>
      </c>
      <c r="P499" s="19"/>
      <c r="Q499" s="19">
        <v>1.5</v>
      </c>
      <c r="R499" s="19">
        <v>1</v>
      </c>
      <c r="S499" s="19">
        <v>1</v>
      </c>
      <c r="T499" s="19">
        <v>1</v>
      </c>
      <c r="U499" s="19"/>
      <c r="V499" s="19">
        <v>1</v>
      </c>
      <c r="W499" s="19"/>
      <c r="X499" s="19"/>
      <c r="Y499" s="19"/>
      <c r="Z499" s="19"/>
      <c r="AA499" s="19"/>
      <c r="AB499" s="14"/>
      <c r="AC499" s="19"/>
      <c r="AD499" s="19"/>
      <c r="AE499" s="19"/>
      <c r="AF499" s="19"/>
      <c r="AG499" s="19"/>
      <c r="AH499" s="19"/>
      <c r="AI499" s="19"/>
      <c r="AJ499" s="19"/>
      <c r="AK499" s="14">
        <f t="shared" si="135"/>
        <v>11</v>
      </c>
      <c r="AL499" s="14">
        <v>35</v>
      </c>
      <c r="AM499" s="36">
        <f t="shared" si="136"/>
        <v>385</v>
      </c>
      <c r="AN499" s="19">
        <v>0</v>
      </c>
      <c r="AO499" s="36">
        <v>100</v>
      </c>
      <c r="AP499" s="36">
        <v>100</v>
      </c>
      <c r="AQ499" s="41"/>
      <c r="AR499" s="19"/>
      <c r="AS499" s="60"/>
      <c r="AT499" s="19"/>
      <c r="AU499" s="40">
        <f t="shared" si="149"/>
        <v>211</v>
      </c>
      <c r="AV499" s="40">
        <f t="shared" si="150"/>
        <v>0</v>
      </c>
      <c r="AW499" s="40">
        <v>260</v>
      </c>
      <c r="AX499" s="40">
        <f t="shared" si="143"/>
        <v>11</v>
      </c>
      <c r="AY499" s="40">
        <f t="shared" si="138"/>
        <v>271</v>
      </c>
      <c r="AZ499" s="40">
        <f t="shared" si="148"/>
        <v>100</v>
      </c>
      <c r="BA499" s="40">
        <f t="shared" si="147"/>
        <v>100</v>
      </c>
      <c r="BB499" s="40">
        <f t="shared" si="139"/>
        <v>174</v>
      </c>
      <c r="BC499" s="19"/>
      <c r="BD499" s="44"/>
      <c r="BE499" s="7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  <c r="EB499" s="15"/>
      <c r="EC499" s="15"/>
      <c r="ED499" s="15"/>
      <c r="EE499" s="15"/>
      <c r="EF499" s="15"/>
      <c r="EG499" s="15"/>
      <c r="EH499" s="15"/>
      <c r="EI499" s="15"/>
      <c r="EJ499" s="15"/>
      <c r="EK499" s="15"/>
      <c r="EL499" s="15"/>
      <c r="EM499" s="15"/>
      <c r="EN499" s="15"/>
      <c r="EO499" s="15"/>
      <c r="EP499" s="15"/>
      <c r="EQ499" s="15"/>
      <c r="ER499" s="15"/>
      <c r="ES499" s="15"/>
      <c r="ET499" s="15"/>
      <c r="EU499" s="15"/>
      <c r="EV499" s="15"/>
      <c r="EW499" s="15"/>
      <c r="EX499" s="15"/>
      <c r="EY499" s="15"/>
      <c r="EZ499" s="15"/>
      <c r="FA499" s="15"/>
      <c r="FB499" s="15"/>
      <c r="FC499" s="15"/>
      <c r="FD499" s="15"/>
      <c r="FE499" s="15"/>
      <c r="FF499" s="15"/>
      <c r="FG499" s="15"/>
      <c r="FH499" s="15"/>
      <c r="FI499" s="15"/>
      <c r="FJ499" s="15"/>
      <c r="FK499" s="15"/>
      <c r="FL499" s="15"/>
      <c r="FM499" s="15"/>
      <c r="FN499" s="15"/>
      <c r="FO499" s="15"/>
      <c r="FP499" s="15"/>
      <c r="FQ499" s="15"/>
      <c r="FR499" s="15"/>
      <c r="FS499" s="15"/>
      <c r="FT499" s="15"/>
      <c r="FU499" s="15"/>
      <c r="FV499" s="15"/>
      <c r="FW499" s="15"/>
      <c r="FX499" s="15"/>
      <c r="FY499" s="15"/>
      <c r="FZ499" s="15"/>
      <c r="GA499" s="15"/>
      <c r="GB499" s="15"/>
      <c r="GC499" s="15"/>
      <c r="GD499" s="15"/>
      <c r="GE499" s="15"/>
      <c r="GF499" s="15"/>
      <c r="GG499" s="15"/>
      <c r="GH499" s="15"/>
      <c r="GI499" s="15"/>
      <c r="GJ499" s="15"/>
      <c r="GK499" s="15"/>
      <c r="GL499" s="15"/>
      <c r="GM499" s="15"/>
      <c r="GN499" s="15"/>
      <c r="GO499" s="15"/>
      <c r="GP499" s="15"/>
      <c r="GQ499" s="15"/>
      <c r="GR499" s="15"/>
      <c r="GS499" s="15"/>
      <c r="GT499" s="15"/>
      <c r="GU499" s="15"/>
      <c r="GV499" s="15"/>
      <c r="GW499" s="15"/>
      <c r="GX499" s="15"/>
      <c r="GY499" s="15"/>
      <c r="GZ499" s="15"/>
      <c r="HA499" s="15"/>
      <c r="HB499" s="15"/>
      <c r="HC499" s="15"/>
      <c r="HD499" s="15"/>
      <c r="HE499" s="15"/>
      <c r="HF499" s="15"/>
      <c r="HG499" s="15"/>
      <c r="HH499" s="15"/>
      <c r="HI499" s="15"/>
      <c r="HJ499" s="15"/>
      <c r="HK499" s="15"/>
      <c r="HL499" s="15"/>
      <c r="HM499" s="15"/>
      <c r="HN499" s="15"/>
      <c r="HO499" s="15"/>
      <c r="HP499" s="15"/>
      <c r="HQ499" s="15"/>
      <c r="HR499" s="15"/>
      <c r="HS499" s="15"/>
      <c r="HT499" s="15"/>
      <c r="HU499" s="15"/>
      <c r="HV499" s="15"/>
      <c r="HW499" s="15"/>
      <c r="HX499" s="15"/>
      <c r="HY499" s="15"/>
      <c r="HZ499" s="15"/>
      <c r="IA499" s="15"/>
      <c r="IB499" s="15"/>
      <c r="IC499" s="15"/>
      <c r="ID499" s="15"/>
      <c r="IE499" s="15"/>
      <c r="IF499" s="15"/>
      <c r="IG499" s="15"/>
      <c r="IH499" s="15"/>
      <c r="II499" s="15"/>
      <c r="IJ499" s="15"/>
      <c r="IK499" s="15"/>
      <c r="IL499" s="15"/>
      <c r="IM499" s="15"/>
      <c r="IN499" s="15"/>
      <c r="IO499" s="15"/>
      <c r="IP499" s="15"/>
      <c r="IQ499" s="15"/>
      <c r="IR499" s="15"/>
      <c r="IS499" s="15"/>
      <c r="IT499" s="15"/>
      <c r="IU499" s="15"/>
      <c r="IV499" s="15"/>
      <c r="IW499" s="15"/>
      <c r="IX499" s="15"/>
    </row>
    <row r="500" ht="15.85" spans="1:258">
      <c r="A500" s="13">
        <v>383</v>
      </c>
      <c r="B500" s="19" t="s">
        <v>653</v>
      </c>
      <c r="C500" s="19" t="s">
        <v>70</v>
      </c>
      <c r="D500" s="19"/>
      <c r="E500" s="19"/>
      <c r="F500" s="19"/>
      <c r="G500" s="14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4"/>
      <c r="AC500" s="19"/>
      <c r="AD500" s="19"/>
      <c r="AE500" s="19"/>
      <c r="AF500" s="19"/>
      <c r="AG500" s="19"/>
      <c r="AH500" s="19"/>
      <c r="AI500" s="19"/>
      <c r="AJ500" s="19"/>
      <c r="AK500" s="14">
        <f t="shared" si="135"/>
        <v>0</v>
      </c>
      <c r="AL500" s="14">
        <v>35</v>
      </c>
      <c r="AM500" s="36">
        <f t="shared" si="136"/>
        <v>0</v>
      </c>
      <c r="AN500" s="19">
        <v>0</v>
      </c>
      <c r="AO500" s="36">
        <v>0</v>
      </c>
      <c r="AP500" s="36">
        <v>0</v>
      </c>
      <c r="AQ500" s="41"/>
      <c r="AR500" s="19"/>
      <c r="AS500" s="60"/>
      <c r="AT500" s="19"/>
      <c r="AU500" s="40">
        <f t="shared" si="149"/>
        <v>0</v>
      </c>
      <c r="AV500" s="40">
        <f t="shared" si="150"/>
        <v>0</v>
      </c>
      <c r="AW500" s="40">
        <v>21.5</v>
      </c>
      <c r="AX500" s="40">
        <f t="shared" si="143"/>
        <v>0</v>
      </c>
      <c r="AY500" s="40">
        <f t="shared" si="138"/>
        <v>21.5</v>
      </c>
      <c r="AZ500" s="40">
        <f t="shared" si="148"/>
        <v>0</v>
      </c>
      <c r="BA500" s="40">
        <f t="shared" si="147"/>
        <v>0</v>
      </c>
      <c r="BB500" s="40">
        <f t="shared" si="139"/>
        <v>0</v>
      </c>
      <c r="BC500" s="19"/>
      <c r="BD500" s="44"/>
      <c r="BE500" s="7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/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/>
      <c r="FK500" s="15"/>
      <c r="FL500" s="15"/>
      <c r="FM500" s="15"/>
      <c r="FN500" s="15"/>
      <c r="FO500" s="15"/>
      <c r="FP500" s="15"/>
      <c r="FQ500" s="15"/>
      <c r="FR500" s="15"/>
      <c r="FS500" s="15"/>
      <c r="FT500" s="15"/>
      <c r="FU500" s="15"/>
      <c r="FV500" s="15"/>
      <c r="FW500" s="15"/>
      <c r="FX500" s="15"/>
      <c r="FY500" s="15"/>
      <c r="FZ500" s="15"/>
      <c r="GA500" s="15"/>
      <c r="GB500" s="15"/>
      <c r="GC500" s="15"/>
      <c r="GD500" s="15"/>
      <c r="GE500" s="15"/>
      <c r="GF500" s="15"/>
      <c r="GG500" s="15"/>
      <c r="GH500" s="15"/>
      <c r="GI500" s="15"/>
      <c r="GJ500" s="15"/>
      <c r="GK500" s="15"/>
      <c r="GL500" s="15"/>
      <c r="GM500" s="15"/>
      <c r="GN500" s="15"/>
      <c r="GO500" s="15"/>
      <c r="GP500" s="15"/>
      <c r="GQ500" s="15"/>
      <c r="GR500" s="15"/>
      <c r="GS500" s="15"/>
      <c r="GT500" s="15"/>
      <c r="GU500" s="15"/>
      <c r="GV500" s="15"/>
      <c r="GW500" s="15"/>
      <c r="GX500" s="15"/>
      <c r="GY500" s="15"/>
      <c r="GZ500" s="15"/>
      <c r="HA500" s="15"/>
      <c r="HB500" s="15"/>
      <c r="HC500" s="15"/>
      <c r="HD500" s="15"/>
      <c r="HE500" s="15"/>
      <c r="HF500" s="15"/>
      <c r="HG500" s="15"/>
      <c r="HH500" s="15"/>
      <c r="HI500" s="15"/>
      <c r="HJ500" s="15"/>
      <c r="HK500" s="15"/>
      <c r="HL500" s="15"/>
      <c r="HM500" s="15"/>
      <c r="HN500" s="15"/>
      <c r="HO500" s="15"/>
      <c r="HP500" s="15"/>
      <c r="HQ500" s="15"/>
      <c r="HR500" s="15"/>
      <c r="HS500" s="15"/>
      <c r="HT500" s="15"/>
      <c r="HU500" s="15"/>
      <c r="HV500" s="15"/>
      <c r="HW500" s="15"/>
      <c r="HX500" s="15"/>
      <c r="HY500" s="15"/>
      <c r="HZ500" s="15"/>
      <c r="IA500" s="15"/>
      <c r="IB500" s="15"/>
      <c r="IC500" s="15"/>
      <c r="ID500" s="15"/>
      <c r="IE500" s="15"/>
      <c r="IF500" s="15"/>
      <c r="IG500" s="15"/>
      <c r="IH500" s="15"/>
      <c r="II500" s="15"/>
      <c r="IJ500" s="15"/>
      <c r="IK500" s="15"/>
      <c r="IL500" s="15"/>
      <c r="IM500" s="15"/>
      <c r="IN500" s="15"/>
      <c r="IO500" s="15"/>
      <c r="IP500" s="15"/>
      <c r="IQ500" s="15"/>
      <c r="IR500" s="15"/>
      <c r="IS500" s="15"/>
      <c r="IT500" s="15"/>
      <c r="IU500" s="15"/>
      <c r="IV500" s="15"/>
      <c r="IW500" s="15"/>
      <c r="IX500" s="15"/>
    </row>
    <row r="501" ht="15.85" spans="1:258">
      <c r="A501" s="13">
        <v>384</v>
      </c>
      <c r="B501" s="19" t="s">
        <v>654</v>
      </c>
      <c r="C501" s="19" t="s">
        <v>70</v>
      </c>
      <c r="D501" s="19"/>
      <c r="E501" s="19"/>
      <c r="F501" s="19"/>
      <c r="G501" s="14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4"/>
      <c r="AC501" s="19"/>
      <c r="AD501" s="19"/>
      <c r="AE501" s="19"/>
      <c r="AF501" s="19"/>
      <c r="AG501" s="19"/>
      <c r="AH501" s="19"/>
      <c r="AI501" s="19"/>
      <c r="AJ501" s="19"/>
      <c r="AK501" s="14">
        <f t="shared" si="135"/>
        <v>0</v>
      </c>
      <c r="AL501" s="14">
        <v>35</v>
      </c>
      <c r="AM501" s="36">
        <f t="shared" si="136"/>
        <v>0</v>
      </c>
      <c r="AN501" s="19">
        <v>0</v>
      </c>
      <c r="AO501" s="36">
        <v>0</v>
      </c>
      <c r="AP501" s="36">
        <v>0</v>
      </c>
      <c r="AQ501" s="41"/>
      <c r="AR501" s="19"/>
      <c r="AS501" s="60"/>
      <c r="AT501" s="19"/>
      <c r="AU501" s="40">
        <f t="shared" si="149"/>
        <v>0</v>
      </c>
      <c r="AV501" s="40">
        <f t="shared" si="150"/>
        <v>0</v>
      </c>
      <c r="AW501" s="40">
        <v>142.5</v>
      </c>
      <c r="AX501" s="40">
        <f t="shared" si="143"/>
        <v>0</v>
      </c>
      <c r="AY501" s="40">
        <f t="shared" si="138"/>
        <v>142.5</v>
      </c>
      <c r="AZ501" s="40">
        <f t="shared" si="148"/>
        <v>0</v>
      </c>
      <c r="BA501" s="40">
        <f t="shared" si="147"/>
        <v>0</v>
      </c>
      <c r="BB501" s="40">
        <f t="shared" si="139"/>
        <v>0</v>
      </c>
      <c r="BC501" s="19"/>
      <c r="BD501" s="44"/>
      <c r="BE501" s="7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  <c r="EB501" s="15"/>
      <c r="EC501" s="15"/>
      <c r="ED501" s="15"/>
      <c r="EE501" s="15"/>
      <c r="EF501" s="15"/>
      <c r="EG501" s="15"/>
      <c r="EH501" s="15"/>
      <c r="EI501" s="15"/>
      <c r="EJ501" s="15"/>
      <c r="EK501" s="15"/>
      <c r="EL501" s="15"/>
      <c r="EM501" s="15"/>
      <c r="EN501" s="15"/>
      <c r="EO501" s="15"/>
      <c r="EP501" s="15"/>
      <c r="EQ501" s="15"/>
      <c r="ER501" s="15"/>
      <c r="ES501" s="15"/>
      <c r="ET501" s="15"/>
      <c r="EU501" s="15"/>
      <c r="EV501" s="15"/>
      <c r="EW501" s="15"/>
      <c r="EX501" s="15"/>
      <c r="EY501" s="15"/>
      <c r="EZ501" s="15"/>
      <c r="FA501" s="15"/>
      <c r="FB501" s="15"/>
      <c r="FC501" s="15"/>
      <c r="FD501" s="15"/>
      <c r="FE501" s="15"/>
      <c r="FF501" s="15"/>
      <c r="FG501" s="15"/>
      <c r="FH501" s="15"/>
      <c r="FI501" s="15"/>
      <c r="FJ501" s="15"/>
      <c r="FK501" s="15"/>
      <c r="FL501" s="15"/>
      <c r="FM501" s="15"/>
      <c r="FN501" s="15"/>
      <c r="FO501" s="15"/>
      <c r="FP501" s="15"/>
      <c r="FQ501" s="15"/>
      <c r="FR501" s="15"/>
      <c r="FS501" s="15"/>
      <c r="FT501" s="15"/>
      <c r="FU501" s="15"/>
      <c r="FV501" s="15"/>
      <c r="FW501" s="15"/>
      <c r="FX501" s="15"/>
      <c r="FY501" s="15"/>
      <c r="FZ501" s="15"/>
      <c r="GA501" s="15"/>
      <c r="GB501" s="15"/>
      <c r="GC501" s="15"/>
      <c r="GD501" s="15"/>
      <c r="GE501" s="15"/>
      <c r="GF501" s="15"/>
      <c r="GG501" s="15"/>
      <c r="GH501" s="15"/>
      <c r="GI501" s="15"/>
      <c r="GJ501" s="15"/>
      <c r="GK501" s="15"/>
      <c r="GL501" s="15"/>
      <c r="GM501" s="15"/>
      <c r="GN501" s="15"/>
      <c r="GO501" s="15"/>
      <c r="GP501" s="15"/>
      <c r="GQ501" s="15"/>
      <c r="GR501" s="15"/>
      <c r="GS501" s="15"/>
      <c r="GT501" s="15"/>
      <c r="GU501" s="15"/>
      <c r="GV501" s="15"/>
      <c r="GW501" s="15"/>
      <c r="GX501" s="15"/>
      <c r="GY501" s="15"/>
      <c r="GZ501" s="15"/>
      <c r="HA501" s="15"/>
      <c r="HB501" s="15"/>
      <c r="HC501" s="15"/>
      <c r="HD501" s="15"/>
      <c r="HE501" s="15"/>
      <c r="HF501" s="15"/>
      <c r="HG501" s="15"/>
      <c r="HH501" s="15"/>
      <c r="HI501" s="15"/>
      <c r="HJ501" s="15"/>
      <c r="HK501" s="15"/>
      <c r="HL501" s="15"/>
      <c r="HM501" s="15"/>
      <c r="HN501" s="15"/>
      <c r="HO501" s="15"/>
      <c r="HP501" s="15"/>
      <c r="HQ501" s="15"/>
      <c r="HR501" s="15"/>
      <c r="HS501" s="15"/>
      <c r="HT501" s="15"/>
      <c r="HU501" s="15"/>
      <c r="HV501" s="15"/>
      <c r="HW501" s="15"/>
      <c r="HX501" s="15"/>
      <c r="HY501" s="15"/>
      <c r="HZ501" s="15"/>
      <c r="IA501" s="15"/>
      <c r="IB501" s="15"/>
      <c r="IC501" s="15"/>
      <c r="ID501" s="15"/>
      <c r="IE501" s="15"/>
      <c r="IF501" s="15"/>
      <c r="IG501" s="15"/>
      <c r="IH501" s="15"/>
      <c r="II501" s="15"/>
      <c r="IJ501" s="15"/>
      <c r="IK501" s="15"/>
      <c r="IL501" s="15"/>
      <c r="IM501" s="15"/>
      <c r="IN501" s="15"/>
      <c r="IO501" s="15"/>
      <c r="IP501" s="15"/>
      <c r="IQ501" s="15"/>
      <c r="IR501" s="15"/>
      <c r="IS501" s="15"/>
      <c r="IT501" s="15"/>
      <c r="IU501" s="15"/>
      <c r="IV501" s="15"/>
      <c r="IW501" s="15"/>
      <c r="IX501" s="15"/>
    </row>
    <row r="502" ht="15.85" spans="1:258">
      <c r="A502" s="13">
        <v>385</v>
      </c>
      <c r="B502" s="19" t="s">
        <v>655</v>
      </c>
      <c r="C502" s="19" t="s">
        <v>70</v>
      </c>
      <c r="D502" s="19"/>
      <c r="E502" s="19"/>
      <c r="F502" s="19">
        <v>4</v>
      </c>
      <c r="G502" s="14">
        <v>4</v>
      </c>
      <c r="H502" s="19">
        <v>4</v>
      </c>
      <c r="I502" s="19">
        <v>4</v>
      </c>
      <c r="J502" s="19">
        <v>4</v>
      </c>
      <c r="K502" s="19">
        <v>4</v>
      </c>
      <c r="L502" s="19">
        <v>4</v>
      </c>
      <c r="M502" s="19">
        <v>4</v>
      </c>
      <c r="N502" s="19">
        <v>4</v>
      </c>
      <c r="O502" s="19">
        <v>4</v>
      </c>
      <c r="P502" s="19">
        <v>4</v>
      </c>
      <c r="Q502" s="19">
        <v>5</v>
      </c>
      <c r="R502" s="19">
        <v>4</v>
      </c>
      <c r="S502" s="19">
        <v>4</v>
      </c>
      <c r="T502" s="19">
        <v>4</v>
      </c>
      <c r="U502" s="19">
        <v>4</v>
      </c>
      <c r="V502" s="19">
        <v>4</v>
      </c>
      <c r="W502" s="19">
        <v>4</v>
      </c>
      <c r="X502" s="19">
        <v>4</v>
      </c>
      <c r="Y502" s="19">
        <v>4</v>
      </c>
      <c r="Z502" s="19">
        <v>4</v>
      </c>
      <c r="AA502" s="19">
        <v>4</v>
      </c>
      <c r="AB502" s="14">
        <v>3</v>
      </c>
      <c r="AC502" s="19">
        <v>3</v>
      </c>
      <c r="AD502" s="19">
        <v>4</v>
      </c>
      <c r="AE502" s="19">
        <v>4</v>
      </c>
      <c r="AF502" s="19">
        <v>4</v>
      </c>
      <c r="AG502" s="19">
        <v>5</v>
      </c>
      <c r="AH502" s="19">
        <v>4</v>
      </c>
      <c r="AI502" s="19">
        <v>4</v>
      </c>
      <c r="AJ502" s="19"/>
      <c r="AK502" s="14">
        <f t="shared" si="135"/>
        <v>120</v>
      </c>
      <c r="AL502" s="14">
        <v>35</v>
      </c>
      <c r="AM502" s="36">
        <f t="shared" si="136"/>
        <v>4200</v>
      </c>
      <c r="AN502" s="19">
        <v>0</v>
      </c>
      <c r="AO502" s="36">
        <v>0</v>
      </c>
      <c r="AP502" s="36">
        <v>100</v>
      </c>
      <c r="AQ502" s="41"/>
      <c r="AR502" s="19"/>
      <c r="AS502" s="60"/>
      <c r="AT502" s="19"/>
      <c r="AU502" s="40">
        <f t="shared" si="149"/>
        <v>220</v>
      </c>
      <c r="AV502" s="40">
        <f t="shared" si="150"/>
        <v>0</v>
      </c>
      <c r="AW502" s="40">
        <v>678.5</v>
      </c>
      <c r="AX502" s="40">
        <f t="shared" si="143"/>
        <v>120</v>
      </c>
      <c r="AY502" s="40">
        <f t="shared" si="138"/>
        <v>798.5</v>
      </c>
      <c r="AZ502" s="40">
        <v>1000</v>
      </c>
      <c r="BA502" s="40">
        <f t="shared" si="147"/>
        <v>100</v>
      </c>
      <c r="BB502" s="40">
        <f t="shared" si="139"/>
        <v>3980</v>
      </c>
      <c r="BC502" s="19"/>
      <c r="BD502" s="44"/>
      <c r="BE502" s="7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15"/>
      <c r="EG502" s="15"/>
      <c r="EH502" s="15"/>
      <c r="EI502" s="15"/>
      <c r="EJ502" s="15"/>
      <c r="EK502" s="15"/>
      <c r="EL502" s="15"/>
      <c r="EM502" s="15"/>
      <c r="EN502" s="15"/>
      <c r="EO502" s="15"/>
      <c r="EP502" s="15"/>
      <c r="EQ502" s="15"/>
      <c r="ER502" s="15"/>
      <c r="ES502" s="15"/>
      <c r="ET502" s="15"/>
      <c r="EU502" s="15"/>
      <c r="EV502" s="15"/>
      <c r="EW502" s="15"/>
      <c r="EX502" s="15"/>
      <c r="EY502" s="15"/>
      <c r="EZ502" s="15"/>
      <c r="FA502" s="15"/>
      <c r="FB502" s="15"/>
      <c r="FC502" s="15"/>
      <c r="FD502" s="15"/>
      <c r="FE502" s="15"/>
      <c r="FF502" s="15"/>
      <c r="FG502" s="15"/>
      <c r="FH502" s="15"/>
      <c r="FI502" s="15"/>
      <c r="FJ502" s="15"/>
      <c r="FK502" s="15"/>
      <c r="FL502" s="15"/>
      <c r="FM502" s="15"/>
      <c r="FN502" s="15"/>
      <c r="FO502" s="15"/>
      <c r="FP502" s="15"/>
      <c r="FQ502" s="15"/>
      <c r="FR502" s="15"/>
      <c r="FS502" s="15"/>
      <c r="FT502" s="15"/>
      <c r="FU502" s="15"/>
      <c r="FV502" s="15"/>
      <c r="FW502" s="15"/>
      <c r="FX502" s="15"/>
      <c r="FY502" s="15"/>
      <c r="FZ502" s="15"/>
      <c r="GA502" s="15"/>
      <c r="GB502" s="15"/>
      <c r="GC502" s="15"/>
      <c r="GD502" s="15"/>
      <c r="GE502" s="15"/>
      <c r="GF502" s="15"/>
      <c r="GG502" s="15"/>
      <c r="GH502" s="15"/>
      <c r="GI502" s="15"/>
      <c r="GJ502" s="15"/>
      <c r="GK502" s="15"/>
      <c r="GL502" s="15"/>
      <c r="GM502" s="15"/>
      <c r="GN502" s="15"/>
      <c r="GO502" s="15"/>
      <c r="GP502" s="15"/>
      <c r="GQ502" s="15"/>
      <c r="GR502" s="15"/>
      <c r="GS502" s="15"/>
      <c r="GT502" s="15"/>
      <c r="GU502" s="15"/>
      <c r="GV502" s="15"/>
      <c r="GW502" s="15"/>
      <c r="GX502" s="15"/>
      <c r="GY502" s="15"/>
      <c r="GZ502" s="15"/>
      <c r="HA502" s="15"/>
      <c r="HB502" s="15"/>
      <c r="HC502" s="15"/>
      <c r="HD502" s="15"/>
      <c r="HE502" s="15"/>
      <c r="HF502" s="15"/>
      <c r="HG502" s="15"/>
      <c r="HH502" s="15"/>
      <c r="HI502" s="15"/>
      <c r="HJ502" s="15"/>
      <c r="HK502" s="15"/>
      <c r="HL502" s="15"/>
      <c r="HM502" s="15"/>
      <c r="HN502" s="15"/>
      <c r="HO502" s="15"/>
      <c r="HP502" s="15"/>
      <c r="HQ502" s="15"/>
      <c r="HR502" s="15"/>
      <c r="HS502" s="15"/>
      <c r="HT502" s="15"/>
      <c r="HU502" s="15"/>
      <c r="HV502" s="15"/>
      <c r="HW502" s="15"/>
      <c r="HX502" s="15"/>
      <c r="HY502" s="15"/>
      <c r="HZ502" s="15"/>
      <c r="IA502" s="15"/>
      <c r="IB502" s="15"/>
      <c r="IC502" s="15"/>
      <c r="ID502" s="15"/>
      <c r="IE502" s="15"/>
      <c r="IF502" s="15"/>
      <c r="IG502" s="15"/>
      <c r="IH502" s="15"/>
      <c r="II502" s="15"/>
      <c r="IJ502" s="15"/>
      <c r="IK502" s="15"/>
      <c r="IL502" s="15"/>
      <c r="IM502" s="15"/>
      <c r="IN502" s="15"/>
      <c r="IO502" s="15"/>
      <c r="IP502" s="15"/>
      <c r="IQ502" s="15"/>
      <c r="IR502" s="15"/>
      <c r="IS502" s="15"/>
      <c r="IT502" s="15"/>
      <c r="IU502" s="15"/>
      <c r="IV502" s="15"/>
      <c r="IW502" s="15"/>
      <c r="IX502" s="15"/>
    </row>
    <row r="503" ht="15.85" spans="1:258">
      <c r="A503" s="13">
        <v>386</v>
      </c>
      <c r="B503" s="19" t="s">
        <v>656</v>
      </c>
      <c r="C503" s="19" t="s">
        <v>70</v>
      </c>
      <c r="D503" s="19"/>
      <c r="E503" s="19"/>
      <c r="F503" s="19"/>
      <c r="G503" s="14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4"/>
      <c r="AC503" s="19"/>
      <c r="AD503" s="19"/>
      <c r="AE503" s="19"/>
      <c r="AF503" s="19"/>
      <c r="AG503" s="19"/>
      <c r="AH503" s="19"/>
      <c r="AI503" s="19"/>
      <c r="AJ503" s="19"/>
      <c r="AK503" s="14">
        <f t="shared" si="135"/>
        <v>0</v>
      </c>
      <c r="AL503" s="14">
        <v>35</v>
      </c>
      <c r="AM503" s="36">
        <f t="shared" si="136"/>
        <v>0</v>
      </c>
      <c r="AN503" s="19">
        <v>0</v>
      </c>
      <c r="AO503" s="36">
        <v>0</v>
      </c>
      <c r="AP503" s="36">
        <v>0</v>
      </c>
      <c r="AQ503" s="41"/>
      <c r="AR503" s="19"/>
      <c r="AS503" s="62"/>
      <c r="AT503" s="19"/>
      <c r="AU503" s="40">
        <f t="shared" si="149"/>
        <v>0</v>
      </c>
      <c r="AV503" s="40">
        <f t="shared" si="150"/>
        <v>0</v>
      </c>
      <c r="AW503" s="40">
        <v>5</v>
      </c>
      <c r="AX503" s="40">
        <f t="shared" si="143"/>
        <v>0</v>
      </c>
      <c r="AY503" s="40">
        <f t="shared" si="138"/>
        <v>5</v>
      </c>
      <c r="AZ503" s="40">
        <f t="shared" ref="AZ503:AZ511" si="151">AO503</f>
        <v>0</v>
      </c>
      <c r="BA503" s="40">
        <f t="shared" si="147"/>
        <v>0</v>
      </c>
      <c r="BB503" s="40">
        <f t="shared" si="139"/>
        <v>0</v>
      </c>
      <c r="BC503" s="19"/>
      <c r="BD503" s="44"/>
      <c r="BE503" s="7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  <c r="EB503" s="15"/>
      <c r="EC503" s="15"/>
      <c r="ED503" s="15"/>
      <c r="EE503" s="15"/>
      <c r="EF503" s="15"/>
      <c r="EG503" s="15"/>
      <c r="EH503" s="15"/>
      <c r="EI503" s="15"/>
      <c r="EJ503" s="15"/>
      <c r="EK503" s="15"/>
      <c r="EL503" s="15"/>
      <c r="EM503" s="15"/>
      <c r="EN503" s="15"/>
      <c r="EO503" s="15"/>
      <c r="EP503" s="15"/>
      <c r="EQ503" s="15"/>
      <c r="ER503" s="15"/>
      <c r="ES503" s="15"/>
      <c r="ET503" s="15"/>
      <c r="EU503" s="15"/>
      <c r="EV503" s="15"/>
      <c r="EW503" s="15"/>
      <c r="EX503" s="15"/>
      <c r="EY503" s="15"/>
      <c r="EZ503" s="15"/>
      <c r="FA503" s="15"/>
      <c r="FB503" s="15"/>
      <c r="FC503" s="15"/>
      <c r="FD503" s="15"/>
      <c r="FE503" s="15"/>
      <c r="FF503" s="15"/>
      <c r="FG503" s="15"/>
      <c r="FH503" s="15"/>
      <c r="FI503" s="15"/>
      <c r="FJ503" s="15"/>
      <c r="FK503" s="15"/>
      <c r="FL503" s="15"/>
      <c r="FM503" s="15"/>
      <c r="FN503" s="15"/>
      <c r="FO503" s="15"/>
      <c r="FP503" s="15"/>
      <c r="FQ503" s="15"/>
      <c r="FR503" s="15"/>
      <c r="FS503" s="15"/>
      <c r="FT503" s="15"/>
      <c r="FU503" s="15"/>
      <c r="FV503" s="15"/>
      <c r="FW503" s="15"/>
      <c r="FX503" s="15"/>
      <c r="FY503" s="15"/>
      <c r="FZ503" s="15"/>
      <c r="GA503" s="15"/>
      <c r="GB503" s="15"/>
      <c r="GC503" s="15"/>
      <c r="GD503" s="15"/>
      <c r="GE503" s="15"/>
      <c r="GF503" s="15"/>
      <c r="GG503" s="15"/>
      <c r="GH503" s="15"/>
      <c r="GI503" s="15"/>
      <c r="GJ503" s="15"/>
      <c r="GK503" s="15"/>
      <c r="GL503" s="15"/>
      <c r="GM503" s="15"/>
      <c r="GN503" s="15"/>
      <c r="GO503" s="15"/>
      <c r="GP503" s="15"/>
      <c r="GQ503" s="15"/>
      <c r="GR503" s="15"/>
      <c r="GS503" s="15"/>
      <c r="GT503" s="15"/>
      <c r="GU503" s="15"/>
      <c r="GV503" s="15"/>
      <c r="GW503" s="15"/>
      <c r="GX503" s="15"/>
      <c r="GY503" s="15"/>
      <c r="GZ503" s="15"/>
      <c r="HA503" s="15"/>
      <c r="HB503" s="15"/>
      <c r="HC503" s="15"/>
      <c r="HD503" s="15"/>
      <c r="HE503" s="15"/>
      <c r="HF503" s="15"/>
      <c r="HG503" s="15"/>
      <c r="HH503" s="15"/>
      <c r="HI503" s="15"/>
      <c r="HJ503" s="15"/>
      <c r="HK503" s="15"/>
      <c r="HL503" s="15"/>
      <c r="HM503" s="15"/>
      <c r="HN503" s="15"/>
      <c r="HO503" s="15"/>
      <c r="HP503" s="15"/>
      <c r="HQ503" s="15"/>
      <c r="HR503" s="15"/>
      <c r="HS503" s="15"/>
      <c r="HT503" s="15"/>
      <c r="HU503" s="15"/>
      <c r="HV503" s="15"/>
      <c r="HW503" s="15"/>
      <c r="HX503" s="15"/>
      <c r="HY503" s="15"/>
      <c r="HZ503" s="15"/>
      <c r="IA503" s="15"/>
      <c r="IB503" s="15"/>
      <c r="IC503" s="15"/>
      <c r="ID503" s="15"/>
      <c r="IE503" s="15"/>
      <c r="IF503" s="15"/>
      <c r="IG503" s="15"/>
      <c r="IH503" s="15"/>
      <c r="II503" s="15"/>
      <c r="IJ503" s="15"/>
      <c r="IK503" s="15"/>
      <c r="IL503" s="15"/>
      <c r="IM503" s="15"/>
      <c r="IN503" s="15"/>
      <c r="IO503" s="15"/>
      <c r="IP503" s="15"/>
      <c r="IQ503" s="15"/>
      <c r="IR503" s="15"/>
      <c r="IS503" s="15"/>
      <c r="IT503" s="15"/>
      <c r="IU503" s="15"/>
      <c r="IV503" s="15"/>
      <c r="IW503" s="15"/>
      <c r="IX503" s="15"/>
    </row>
    <row r="504" ht="15.85" spans="1:258">
      <c r="A504" s="13">
        <v>387</v>
      </c>
      <c r="B504" s="19" t="s">
        <v>657</v>
      </c>
      <c r="C504" s="19" t="s">
        <v>70</v>
      </c>
      <c r="D504" s="19"/>
      <c r="E504" s="19"/>
      <c r="F504" s="19">
        <v>1.5</v>
      </c>
      <c r="G504" s="14">
        <v>1</v>
      </c>
      <c r="H504" s="19">
        <v>1.5</v>
      </c>
      <c r="I504" s="19">
        <v>1.5</v>
      </c>
      <c r="J504" s="19"/>
      <c r="K504" s="19">
        <v>1.5</v>
      </c>
      <c r="L504" s="19">
        <v>2</v>
      </c>
      <c r="M504" s="19">
        <v>1.5</v>
      </c>
      <c r="N504" s="19">
        <v>1.5</v>
      </c>
      <c r="O504" s="19">
        <v>1.5</v>
      </c>
      <c r="P504" s="19">
        <v>1.5</v>
      </c>
      <c r="Q504" s="19">
        <v>1.5</v>
      </c>
      <c r="R504" s="19">
        <v>1.5</v>
      </c>
      <c r="S504" s="19">
        <v>1.5</v>
      </c>
      <c r="T504" s="19">
        <v>1</v>
      </c>
      <c r="U504" s="19">
        <v>1</v>
      </c>
      <c r="V504" s="19">
        <v>1</v>
      </c>
      <c r="W504" s="19">
        <v>1</v>
      </c>
      <c r="X504" s="19">
        <v>1.5</v>
      </c>
      <c r="Y504" s="19">
        <v>1.5</v>
      </c>
      <c r="Z504" s="19">
        <v>2</v>
      </c>
      <c r="AA504" s="19">
        <v>2</v>
      </c>
      <c r="AB504" s="14">
        <v>2</v>
      </c>
      <c r="AC504" s="19">
        <v>1.5</v>
      </c>
      <c r="AD504" s="19">
        <v>2</v>
      </c>
      <c r="AE504" s="19">
        <v>1.5</v>
      </c>
      <c r="AF504" s="19">
        <v>1.5</v>
      </c>
      <c r="AG504" s="19">
        <v>2</v>
      </c>
      <c r="AH504" s="19">
        <v>1.5</v>
      </c>
      <c r="AI504" s="19">
        <v>1</v>
      </c>
      <c r="AJ504" s="19"/>
      <c r="AK504" s="14">
        <f t="shared" si="135"/>
        <v>43.5</v>
      </c>
      <c r="AL504" s="14">
        <v>35</v>
      </c>
      <c r="AM504" s="36">
        <f t="shared" si="136"/>
        <v>1522.5</v>
      </c>
      <c r="AN504" s="19">
        <v>0</v>
      </c>
      <c r="AO504" s="36">
        <v>100</v>
      </c>
      <c r="AP504" s="36">
        <v>100</v>
      </c>
      <c r="AQ504" s="41"/>
      <c r="AR504" s="19"/>
      <c r="AS504" s="19"/>
      <c r="AT504" s="19"/>
      <c r="AU504" s="40">
        <f t="shared" si="149"/>
        <v>243.5</v>
      </c>
      <c r="AV504" s="40">
        <f t="shared" si="150"/>
        <v>0</v>
      </c>
      <c r="AW504" s="40">
        <v>135</v>
      </c>
      <c r="AX504" s="40">
        <f t="shared" si="143"/>
        <v>43.5</v>
      </c>
      <c r="AY504" s="40">
        <f t="shared" si="138"/>
        <v>178.5</v>
      </c>
      <c r="AZ504" s="40">
        <f t="shared" si="151"/>
        <v>100</v>
      </c>
      <c r="BA504" s="40">
        <f t="shared" si="147"/>
        <v>100</v>
      </c>
      <c r="BB504" s="40">
        <f t="shared" si="139"/>
        <v>1279</v>
      </c>
      <c r="BC504" s="19"/>
      <c r="BD504" s="44"/>
      <c r="BE504" s="7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15"/>
      <c r="EL504" s="15"/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/>
      <c r="FK504" s="15"/>
      <c r="FL504" s="15"/>
      <c r="FM504" s="15"/>
      <c r="FN504" s="15"/>
      <c r="FO504" s="15"/>
      <c r="FP504" s="15"/>
      <c r="FQ504" s="15"/>
      <c r="FR504" s="15"/>
      <c r="FS504" s="15"/>
      <c r="FT504" s="15"/>
      <c r="FU504" s="15"/>
      <c r="FV504" s="15"/>
      <c r="FW504" s="15"/>
      <c r="FX504" s="15"/>
      <c r="FY504" s="15"/>
      <c r="FZ504" s="15"/>
      <c r="GA504" s="15"/>
      <c r="GB504" s="15"/>
      <c r="GC504" s="15"/>
      <c r="GD504" s="15"/>
      <c r="GE504" s="15"/>
      <c r="GF504" s="15"/>
      <c r="GG504" s="15"/>
      <c r="GH504" s="15"/>
      <c r="GI504" s="15"/>
      <c r="GJ504" s="15"/>
      <c r="GK504" s="15"/>
      <c r="GL504" s="15"/>
      <c r="GM504" s="15"/>
      <c r="GN504" s="15"/>
      <c r="GO504" s="15"/>
      <c r="GP504" s="15"/>
      <c r="GQ504" s="15"/>
      <c r="GR504" s="15"/>
      <c r="GS504" s="15"/>
      <c r="GT504" s="15"/>
      <c r="GU504" s="15"/>
      <c r="GV504" s="15"/>
      <c r="GW504" s="15"/>
      <c r="GX504" s="15"/>
      <c r="GY504" s="15"/>
      <c r="GZ504" s="15"/>
      <c r="HA504" s="15"/>
      <c r="HB504" s="15"/>
      <c r="HC504" s="15"/>
      <c r="HD504" s="15"/>
      <c r="HE504" s="15"/>
      <c r="HF504" s="15"/>
      <c r="HG504" s="15"/>
      <c r="HH504" s="15"/>
      <c r="HI504" s="15"/>
      <c r="HJ504" s="15"/>
      <c r="HK504" s="15"/>
      <c r="HL504" s="15"/>
      <c r="HM504" s="15"/>
      <c r="HN504" s="15"/>
      <c r="HO504" s="15"/>
      <c r="HP504" s="15"/>
      <c r="HQ504" s="15"/>
      <c r="HR504" s="15"/>
      <c r="HS504" s="15"/>
      <c r="HT504" s="15"/>
      <c r="HU504" s="15"/>
      <c r="HV504" s="15"/>
      <c r="HW504" s="15"/>
      <c r="HX504" s="15"/>
      <c r="HY504" s="15"/>
      <c r="HZ504" s="15"/>
      <c r="IA504" s="15"/>
      <c r="IB504" s="15"/>
      <c r="IC504" s="15"/>
      <c r="ID504" s="15"/>
      <c r="IE504" s="15"/>
      <c r="IF504" s="15"/>
      <c r="IG504" s="15"/>
      <c r="IH504" s="15"/>
      <c r="II504" s="15"/>
      <c r="IJ504" s="15"/>
      <c r="IK504" s="15"/>
      <c r="IL504" s="15"/>
      <c r="IM504" s="15"/>
      <c r="IN504" s="15"/>
      <c r="IO504" s="15"/>
      <c r="IP504" s="15"/>
      <c r="IQ504" s="15"/>
      <c r="IR504" s="15"/>
      <c r="IS504" s="15"/>
      <c r="IT504" s="15"/>
      <c r="IU504" s="15"/>
      <c r="IV504" s="15"/>
      <c r="IW504" s="15"/>
      <c r="IX504" s="15"/>
    </row>
    <row r="505" ht="15.85" spans="1:258">
      <c r="A505" s="13">
        <v>388</v>
      </c>
      <c r="B505" s="19" t="s">
        <v>658</v>
      </c>
      <c r="C505" s="19" t="s">
        <v>70</v>
      </c>
      <c r="D505" s="19"/>
      <c r="E505" s="19"/>
      <c r="F505" s="19"/>
      <c r="G505" s="14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4"/>
      <c r="AC505" s="19"/>
      <c r="AD505" s="19"/>
      <c r="AE505" s="19"/>
      <c r="AF505" s="19"/>
      <c r="AG505" s="19"/>
      <c r="AH505" s="19"/>
      <c r="AI505" s="19"/>
      <c r="AJ505" s="19"/>
      <c r="AK505" s="14">
        <f t="shared" si="135"/>
        <v>0</v>
      </c>
      <c r="AL505" s="14">
        <v>35</v>
      </c>
      <c r="AM505" s="36">
        <f t="shared" si="136"/>
        <v>0</v>
      </c>
      <c r="AN505" s="19">
        <v>0</v>
      </c>
      <c r="AO505" s="36">
        <v>0</v>
      </c>
      <c r="AP505" s="36">
        <v>0</v>
      </c>
      <c r="AQ505" s="41"/>
      <c r="AR505" s="19"/>
      <c r="AS505" s="19"/>
      <c r="AT505" s="19"/>
      <c r="AU505" s="40">
        <f t="shared" si="149"/>
        <v>0</v>
      </c>
      <c r="AV505" s="40">
        <f t="shared" si="150"/>
        <v>0</v>
      </c>
      <c r="AW505" s="40">
        <v>1</v>
      </c>
      <c r="AX505" s="40">
        <f t="shared" si="143"/>
        <v>0</v>
      </c>
      <c r="AY505" s="40">
        <f t="shared" si="138"/>
        <v>1</v>
      </c>
      <c r="AZ505" s="40">
        <f t="shared" si="151"/>
        <v>0</v>
      </c>
      <c r="BA505" s="40">
        <f t="shared" si="147"/>
        <v>0</v>
      </c>
      <c r="BB505" s="40">
        <f t="shared" si="139"/>
        <v>0</v>
      </c>
      <c r="BC505" s="19"/>
      <c r="BD505" s="44"/>
      <c r="BE505" s="7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15"/>
      <c r="EL505" s="15"/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5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/>
      <c r="FK505" s="15"/>
      <c r="FL505" s="15"/>
      <c r="FM505" s="15"/>
      <c r="FN505" s="15"/>
      <c r="FO505" s="15"/>
      <c r="FP505" s="15"/>
      <c r="FQ505" s="15"/>
      <c r="FR505" s="15"/>
      <c r="FS505" s="15"/>
      <c r="FT505" s="15"/>
      <c r="FU505" s="15"/>
      <c r="FV505" s="15"/>
      <c r="FW505" s="15"/>
      <c r="FX505" s="15"/>
      <c r="FY505" s="15"/>
      <c r="FZ505" s="15"/>
      <c r="GA505" s="15"/>
      <c r="GB505" s="15"/>
      <c r="GC505" s="15"/>
      <c r="GD505" s="15"/>
      <c r="GE505" s="15"/>
      <c r="GF505" s="15"/>
      <c r="GG505" s="15"/>
      <c r="GH505" s="15"/>
      <c r="GI505" s="15"/>
      <c r="GJ505" s="15"/>
      <c r="GK505" s="15"/>
      <c r="GL505" s="15"/>
      <c r="GM505" s="15"/>
      <c r="GN505" s="15"/>
      <c r="GO505" s="15"/>
      <c r="GP505" s="15"/>
      <c r="GQ505" s="15"/>
      <c r="GR505" s="15"/>
      <c r="GS505" s="15"/>
      <c r="GT505" s="15"/>
      <c r="GU505" s="15"/>
      <c r="GV505" s="15"/>
      <c r="GW505" s="15"/>
      <c r="GX505" s="15"/>
      <c r="GY505" s="15"/>
      <c r="GZ505" s="15"/>
      <c r="HA505" s="15"/>
      <c r="HB505" s="15"/>
      <c r="HC505" s="15"/>
      <c r="HD505" s="15"/>
      <c r="HE505" s="15"/>
      <c r="HF505" s="15"/>
      <c r="HG505" s="15"/>
      <c r="HH505" s="15"/>
      <c r="HI505" s="15"/>
      <c r="HJ505" s="15"/>
      <c r="HK505" s="15"/>
      <c r="HL505" s="15"/>
      <c r="HM505" s="15"/>
      <c r="HN505" s="15"/>
      <c r="HO505" s="15"/>
      <c r="HP505" s="15"/>
      <c r="HQ505" s="15"/>
      <c r="HR505" s="15"/>
      <c r="HS505" s="15"/>
      <c r="HT505" s="15"/>
      <c r="HU505" s="15"/>
      <c r="HV505" s="15"/>
      <c r="HW505" s="15"/>
      <c r="HX505" s="15"/>
      <c r="HY505" s="15"/>
      <c r="HZ505" s="15"/>
      <c r="IA505" s="15"/>
      <c r="IB505" s="15"/>
      <c r="IC505" s="15"/>
      <c r="ID505" s="15"/>
      <c r="IE505" s="15"/>
      <c r="IF505" s="15"/>
      <c r="IG505" s="15"/>
      <c r="IH505" s="15"/>
      <c r="II505" s="15"/>
      <c r="IJ505" s="15"/>
      <c r="IK505" s="15"/>
      <c r="IL505" s="15"/>
      <c r="IM505" s="15"/>
      <c r="IN505" s="15"/>
      <c r="IO505" s="15"/>
      <c r="IP505" s="15"/>
      <c r="IQ505" s="15"/>
      <c r="IR505" s="15"/>
      <c r="IS505" s="15"/>
      <c r="IT505" s="15"/>
      <c r="IU505" s="15"/>
      <c r="IV505" s="15"/>
      <c r="IW505" s="15"/>
      <c r="IX505" s="15"/>
    </row>
    <row r="506" ht="15.85" spans="1:258">
      <c r="A506" s="13">
        <v>389</v>
      </c>
      <c r="B506" s="19" t="s">
        <v>659</v>
      </c>
      <c r="C506" s="19" t="s">
        <v>70</v>
      </c>
      <c r="D506" s="19"/>
      <c r="E506" s="19"/>
      <c r="F506" s="19"/>
      <c r="G506" s="14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4"/>
      <c r="AC506" s="19"/>
      <c r="AD506" s="19"/>
      <c r="AE506" s="19"/>
      <c r="AF506" s="19"/>
      <c r="AG506" s="19"/>
      <c r="AH506" s="19"/>
      <c r="AI506" s="19"/>
      <c r="AJ506" s="19"/>
      <c r="AK506" s="14">
        <f t="shared" si="135"/>
        <v>0</v>
      </c>
      <c r="AL506" s="14">
        <v>35</v>
      </c>
      <c r="AM506" s="36">
        <f t="shared" si="136"/>
        <v>0</v>
      </c>
      <c r="AN506" s="19">
        <v>0</v>
      </c>
      <c r="AO506" s="36">
        <v>0</v>
      </c>
      <c r="AP506" s="36">
        <v>0</v>
      </c>
      <c r="AQ506" s="41"/>
      <c r="AR506" s="19"/>
      <c r="AS506" s="19"/>
      <c r="AT506" s="19"/>
      <c r="AU506" s="40">
        <f t="shared" si="149"/>
        <v>0</v>
      </c>
      <c r="AV506" s="40">
        <f t="shared" si="150"/>
        <v>0</v>
      </c>
      <c r="AW506" s="40">
        <v>117</v>
      </c>
      <c r="AX506" s="40">
        <f t="shared" si="143"/>
        <v>0</v>
      </c>
      <c r="AY506" s="40">
        <f t="shared" si="138"/>
        <v>117</v>
      </c>
      <c r="AZ506" s="40">
        <f t="shared" si="151"/>
        <v>0</v>
      </c>
      <c r="BA506" s="40">
        <f t="shared" ref="BA506:BA537" si="152">AP506</f>
        <v>0</v>
      </c>
      <c r="BB506" s="40">
        <f t="shared" si="139"/>
        <v>0</v>
      </c>
      <c r="BC506" s="19"/>
      <c r="BD506" s="44"/>
      <c r="BE506" s="7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/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/>
      <c r="FK506" s="15"/>
      <c r="FL506" s="15"/>
      <c r="FM506" s="15"/>
      <c r="FN506" s="15"/>
      <c r="FO506" s="15"/>
      <c r="FP506" s="15"/>
      <c r="FQ506" s="15"/>
      <c r="FR506" s="15"/>
      <c r="FS506" s="15"/>
      <c r="FT506" s="15"/>
      <c r="FU506" s="15"/>
      <c r="FV506" s="15"/>
      <c r="FW506" s="15"/>
      <c r="FX506" s="15"/>
      <c r="FY506" s="15"/>
      <c r="FZ506" s="15"/>
      <c r="GA506" s="15"/>
      <c r="GB506" s="15"/>
      <c r="GC506" s="15"/>
      <c r="GD506" s="15"/>
      <c r="GE506" s="15"/>
      <c r="GF506" s="15"/>
      <c r="GG506" s="15"/>
      <c r="GH506" s="15"/>
      <c r="GI506" s="15"/>
      <c r="GJ506" s="15"/>
      <c r="GK506" s="15"/>
      <c r="GL506" s="15"/>
      <c r="GM506" s="15"/>
      <c r="GN506" s="15"/>
      <c r="GO506" s="15"/>
      <c r="GP506" s="15"/>
      <c r="GQ506" s="15"/>
      <c r="GR506" s="15"/>
      <c r="GS506" s="15"/>
      <c r="GT506" s="15"/>
      <c r="GU506" s="15"/>
      <c r="GV506" s="15"/>
      <c r="GW506" s="15"/>
      <c r="GX506" s="15"/>
      <c r="GY506" s="15"/>
      <c r="GZ506" s="15"/>
      <c r="HA506" s="15"/>
      <c r="HB506" s="15"/>
      <c r="HC506" s="15"/>
      <c r="HD506" s="15"/>
      <c r="HE506" s="15"/>
      <c r="HF506" s="15"/>
      <c r="HG506" s="15"/>
      <c r="HH506" s="15"/>
      <c r="HI506" s="15"/>
      <c r="HJ506" s="15"/>
      <c r="HK506" s="15"/>
      <c r="HL506" s="15"/>
      <c r="HM506" s="15"/>
      <c r="HN506" s="15"/>
      <c r="HO506" s="15"/>
      <c r="HP506" s="15"/>
      <c r="HQ506" s="15"/>
      <c r="HR506" s="15"/>
      <c r="HS506" s="15"/>
      <c r="HT506" s="15"/>
      <c r="HU506" s="15"/>
      <c r="HV506" s="15"/>
      <c r="HW506" s="15"/>
      <c r="HX506" s="15"/>
      <c r="HY506" s="15"/>
      <c r="HZ506" s="15"/>
      <c r="IA506" s="15"/>
      <c r="IB506" s="15"/>
      <c r="IC506" s="15"/>
      <c r="ID506" s="15"/>
      <c r="IE506" s="15"/>
      <c r="IF506" s="15"/>
      <c r="IG506" s="15"/>
      <c r="IH506" s="15"/>
      <c r="II506" s="15"/>
      <c r="IJ506" s="15"/>
      <c r="IK506" s="15"/>
      <c r="IL506" s="15"/>
      <c r="IM506" s="15"/>
      <c r="IN506" s="15"/>
      <c r="IO506" s="15"/>
      <c r="IP506" s="15"/>
      <c r="IQ506" s="15"/>
      <c r="IR506" s="15"/>
      <c r="IS506" s="15"/>
      <c r="IT506" s="15"/>
      <c r="IU506" s="15"/>
      <c r="IV506" s="15"/>
      <c r="IW506" s="15"/>
      <c r="IX506" s="15"/>
    </row>
    <row r="507" ht="15.85" spans="1:258">
      <c r="A507" s="13">
        <v>390</v>
      </c>
      <c r="B507" s="19" t="s">
        <v>660</v>
      </c>
      <c r="C507" s="19" t="s">
        <v>70</v>
      </c>
      <c r="D507" s="19"/>
      <c r="E507" s="19"/>
      <c r="F507" s="19"/>
      <c r="G507" s="14"/>
      <c r="H507" s="19"/>
      <c r="I507" s="19">
        <v>3</v>
      </c>
      <c r="J507" s="19">
        <v>3</v>
      </c>
      <c r="K507" s="19">
        <v>2</v>
      </c>
      <c r="L507" s="19">
        <v>4</v>
      </c>
      <c r="M507" s="19">
        <v>3</v>
      </c>
      <c r="N507" s="19">
        <v>2.5</v>
      </c>
      <c r="O507" s="19">
        <v>2.5</v>
      </c>
      <c r="P507" s="19"/>
      <c r="Q507" s="19"/>
      <c r="R507" s="19"/>
      <c r="S507" s="19">
        <v>1.5</v>
      </c>
      <c r="T507" s="19"/>
      <c r="U507" s="19"/>
      <c r="V507" s="19"/>
      <c r="W507" s="19"/>
      <c r="X507" s="19"/>
      <c r="Y507" s="19"/>
      <c r="Z507" s="19"/>
      <c r="AA507" s="19"/>
      <c r="AB507" s="14"/>
      <c r="AC507" s="19"/>
      <c r="AD507" s="19"/>
      <c r="AE507" s="19"/>
      <c r="AF507" s="19"/>
      <c r="AG507" s="19"/>
      <c r="AH507" s="19">
        <v>1</v>
      </c>
      <c r="AI507" s="19"/>
      <c r="AJ507" s="19"/>
      <c r="AK507" s="14">
        <f t="shared" si="135"/>
        <v>22.5</v>
      </c>
      <c r="AL507" s="14">
        <v>35</v>
      </c>
      <c r="AM507" s="36">
        <f t="shared" si="136"/>
        <v>787.5</v>
      </c>
      <c r="AN507" s="19">
        <v>0</v>
      </c>
      <c r="AO507" s="36">
        <v>100</v>
      </c>
      <c r="AP507" s="36">
        <v>100</v>
      </c>
      <c r="AQ507" s="41"/>
      <c r="AR507" s="19"/>
      <c r="AS507" s="19"/>
      <c r="AT507" s="19"/>
      <c r="AU507" s="40">
        <f t="shared" si="149"/>
        <v>222.5</v>
      </c>
      <c r="AV507" s="40">
        <f t="shared" si="150"/>
        <v>0</v>
      </c>
      <c r="AW507" s="40">
        <v>330.5</v>
      </c>
      <c r="AX507" s="40">
        <f t="shared" si="143"/>
        <v>22.5</v>
      </c>
      <c r="AY507" s="40">
        <f t="shared" si="138"/>
        <v>353</v>
      </c>
      <c r="AZ507" s="40">
        <f t="shared" si="151"/>
        <v>100</v>
      </c>
      <c r="BA507" s="40">
        <f t="shared" si="152"/>
        <v>100</v>
      </c>
      <c r="BB507" s="40">
        <f t="shared" si="139"/>
        <v>565</v>
      </c>
      <c r="BC507" s="19"/>
      <c r="BD507" s="44"/>
      <c r="BE507" s="7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15"/>
      <c r="EL507" s="15"/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5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/>
      <c r="FK507" s="15"/>
      <c r="FL507" s="15"/>
      <c r="FM507" s="15"/>
      <c r="FN507" s="15"/>
      <c r="FO507" s="15"/>
      <c r="FP507" s="15"/>
      <c r="FQ507" s="15"/>
      <c r="FR507" s="15"/>
      <c r="FS507" s="15"/>
      <c r="FT507" s="15"/>
      <c r="FU507" s="15"/>
      <c r="FV507" s="15"/>
      <c r="FW507" s="15"/>
      <c r="FX507" s="15"/>
      <c r="FY507" s="15"/>
      <c r="FZ507" s="15"/>
      <c r="GA507" s="15"/>
      <c r="GB507" s="15"/>
      <c r="GC507" s="15"/>
      <c r="GD507" s="15"/>
      <c r="GE507" s="15"/>
      <c r="GF507" s="15"/>
      <c r="GG507" s="15"/>
      <c r="GH507" s="15"/>
      <c r="GI507" s="15"/>
      <c r="GJ507" s="15"/>
      <c r="GK507" s="15"/>
      <c r="GL507" s="15"/>
      <c r="GM507" s="15"/>
      <c r="GN507" s="15"/>
      <c r="GO507" s="15"/>
      <c r="GP507" s="15"/>
      <c r="GQ507" s="15"/>
      <c r="GR507" s="15"/>
      <c r="GS507" s="15"/>
      <c r="GT507" s="15"/>
      <c r="GU507" s="15"/>
      <c r="GV507" s="15"/>
      <c r="GW507" s="15"/>
      <c r="GX507" s="15"/>
      <c r="GY507" s="15"/>
      <c r="GZ507" s="15"/>
      <c r="HA507" s="15"/>
      <c r="HB507" s="15"/>
      <c r="HC507" s="15"/>
      <c r="HD507" s="15"/>
      <c r="HE507" s="15"/>
      <c r="HF507" s="15"/>
      <c r="HG507" s="15"/>
      <c r="HH507" s="15"/>
      <c r="HI507" s="15"/>
      <c r="HJ507" s="15"/>
      <c r="HK507" s="15"/>
      <c r="HL507" s="15"/>
      <c r="HM507" s="15"/>
      <c r="HN507" s="15"/>
      <c r="HO507" s="15"/>
      <c r="HP507" s="15"/>
      <c r="HQ507" s="15"/>
      <c r="HR507" s="15"/>
      <c r="HS507" s="15"/>
      <c r="HT507" s="15"/>
      <c r="HU507" s="15"/>
      <c r="HV507" s="15"/>
      <c r="HW507" s="15"/>
      <c r="HX507" s="15"/>
      <c r="HY507" s="15"/>
      <c r="HZ507" s="15"/>
      <c r="IA507" s="15"/>
      <c r="IB507" s="15"/>
      <c r="IC507" s="15"/>
      <c r="ID507" s="15"/>
      <c r="IE507" s="15"/>
      <c r="IF507" s="15"/>
      <c r="IG507" s="15"/>
      <c r="IH507" s="15"/>
      <c r="II507" s="15"/>
      <c r="IJ507" s="15"/>
      <c r="IK507" s="15"/>
      <c r="IL507" s="15"/>
      <c r="IM507" s="15"/>
      <c r="IN507" s="15"/>
      <c r="IO507" s="15"/>
      <c r="IP507" s="15"/>
      <c r="IQ507" s="15"/>
      <c r="IR507" s="15"/>
      <c r="IS507" s="15"/>
      <c r="IT507" s="15"/>
      <c r="IU507" s="15"/>
      <c r="IV507" s="15"/>
      <c r="IW507" s="15"/>
      <c r="IX507" s="15"/>
    </row>
    <row r="508" s="8" customFormat="1" ht="15.85" spans="1:258">
      <c r="A508" s="13">
        <v>391</v>
      </c>
      <c r="B508" s="19" t="s">
        <v>1181</v>
      </c>
      <c r="C508" s="19" t="s">
        <v>70</v>
      </c>
      <c r="D508" s="19"/>
      <c r="E508" s="19"/>
      <c r="F508" s="19"/>
      <c r="G508" s="14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4"/>
      <c r="AC508" s="19"/>
      <c r="AD508" s="19"/>
      <c r="AE508" s="19"/>
      <c r="AF508" s="19"/>
      <c r="AG508" s="19"/>
      <c r="AH508" s="19"/>
      <c r="AI508" s="19"/>
      <c r="AJ508" s="19"/>
      <c r="AK508" s="14">
        <f t="shared" si="135"/>
        <v>0</v>
      </c>
      <c r="AL508" s="14">
        <v>35</v>
      </c>
      <c r="AM508" s="36">
        <f t="shared" si="136"/>
        <v>0</v>
      </c>
      <c r="AN508" s="19">
        <v>0</v>
      </c>
      <c r="AO508" s="36">
        <v>0</v>
      </c>
      <c r="AP508" s="36">
        <v>0</v>
      </c>
      <c r="AQ508" s="41"/>
      <c r="AR508" s="19"/>
      <c r="AS508" s="19"/>
      <c r="AT508" s="19"/>
      <c r="AU508" s="40">
        <f t="shared" si="149"/>
        <v>0</v>
      </c>
      <c r="AV508" s="40">
        <f t="shared" si="150"/>
        <v>0</v>
      </c>
      <c r="AW508" s="40">
        <v>38</v>
      </c>
      <c r="AX508" s="40">
        <f t="shared" si="143"/>
        <v>0</v>
      </c>
      <c r="AY508" s="40">
        <f t="shared" si="138"/>
        <v>38</v>
      </c>
      <c r="AZ508" s="40">
        <f t="shared" si="151"/>
        <v>0</v>
      </c>
      <c r="BA508" s="40">
        <f t="shared" si="152"/>
        <v>0</v>
      </c>
      <c r="BB508" s="40">
        <f t="shared" si="139"/>
        <v>0</v>
      </c>
      <c r="BC508" s="19"/>
      <c r="BD508" s="44"/>
      <c r="BE508" s="7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15"/>
      <c r="EL508" s="15"/>
      <c r="EM508" s="15"/>
      <c r="EN508" s="15"/>
      <c r="EO508" s="15"/>
      <c r="EP508" s="15"/>
      <c r="EQ508" s="15"/>
      <c r="ER508" s="15"/>
      <c r="ES508" s="15"/>
      <c r="ET508" s="15"/>
      <c r="EU508" s="15"/>
      <c r="EV508" s="15"/>
      <c r="EW508" s="15"/>
      <c r="EX508" s="15"/>
      <c r="EY508" s="15"/>
      <c r="EZ508" s="15"/>
      <c r="FA508" s="15"/>
      <c r="FB508" s="15"/>
      <c r="FC508" s="15"/>
      <c r="FD508" s="15"/>
      <c r="FE508" s="15"/>
      <c r="FF508" s="15"/>
      <c r="FG508" s="15"/>
      <c r="FH508" s="15"/>
      <c r="FI508" s="15"/>
      <c r="FJ508" s="15"/>
      <c r="FK508" s="15"/>
      <c r="FL508" s="15"/>
      <c r="FM508" s="15"/>
      <c r="FN508" s="15"/>
      <c r="FO508" s="15"/>
      <c r="FP508" s="15"/>
      <c r="FQ508" s="15"/>
      <c r="FR508" s="15"/>
      <c r="FS508" s="15"/>
      <c r="FT508" s="15"/>
      <c r="FU508" s="15"/>
      <c r="FV508" s="15"/>
      <c r="FW508" s="15"/>
      <c r="FX508" s="15"/>
      <c r="FY508" s="15"/>
      <c r="FZ508" s="15"/>
      <c r="GA508" s="15"/>
      <c r="GB508" s="15"/>
      <c r="GC508" s="15"/>
      <c r="GD508" s="15"/>
      <c r="GE508" s="15"/>
      <c r="GF508" s="15"/>
      <c r="GG508" s="15"/>
      <c r="GH508" s="15"/>
      <c r="GI508" s="15"/>
      <c r="GJ508" s="15"/>
      <c r="GK508" s="15"/>
      <c r="GL508" s="15"/>
      <c r="GM508" s="15"/>
      <c r="GN508" s="15"/>
      <c r="GO508" s="15"/>
      <c r="GP508" s="15"/>
      <c r="GQ508" s="15"/>
      <c r="GR508" s="15"/>
      <c r="GS508" s="15"/>
      <c r="GT508" s="15"/>
      <c r="GU508" s="15"/>
      <c r="GV508" s="15"/>
      <c r="GW508" s="15"/>
      <c r="GX508" s="15"/>
      <c r="GY508" s="15"/>
      <c r="GZ508" s="15"/>
      <c r="HA508" s="15"/>
      <c r="HB508" s="15"/>
      <c r="HC508" s="15"/>
      <c r="HD508" s="15"/>
      <c r="HE508" s="15"/>
      <c r="HF508" s="15"/>
      <c r="HG508" s="15"/>
      <c r="HH508" s="15"/>
      <c r="HI508" s="15"/>
      <c r="HJ508" s="15"/>
      <c r="HK508" s="15"/>
      <c r="HL508" s="15"/>
      <c r="HM508" s="15"/>
      <c r="HN508" s="15"/>
      <c r="HO508" s="15"/>
      <c r="HP508" s="15"/>
      <c r="HQ508" s="15"/>
      <c r="HR508" s="15"/>
      <c r="HS508" s="15"/>
      <c r="HT508" s="15"/>
      <c r="HU508" s="15"/>
      <c r="HV508" s="15"/>
      <c r="HW508" s="15"/>
      <c r="HX508" s="15"/>
      <c r="HY508" s="15"/>
      <c r="HZ508" s="15"/>
      <c r="IA508" s="15"/>
      <c r="IB508" s="15"/>
      <c r="IC508" s="15"/>
      <c r="ID508" s="15"/>
      <c r="IE508" s="15"/>
      <c r="IF508" s="15"/>
      <c r="IG508" s="15"/>
      <c r="IH508" s="15"/>
      <c r="II508" s="15"/>
      <c r="IJ508" s="15"/>
      <c r="IK508" s="15"/>
      <c r="IL508" s="15"/>
      <c r="IM508" s="15"/>
      <c r="IN508" s="15"/>
      <c r="IO508" s="15"/>
      <c r="IP508" s="15"/>
      <c r="IQ508" s="15"/>
      <c r="IR508" s="15"/>
      <c r="IS508" s="15"/>
      <c r="IT508" s="15"/>
      <c r="IU508" s="15"/>
      <c r="IV508" s="15"/>
      <c r="IW508" s="15"/>
      <c r="IX508" s="15"/>
    </row>
    <row r="509" ht="15.85" spans="1:258">
      <c r="A509" s="13">
        <v>392</v>
      </c>
      <c r="B509" s="19" t="s">
        <v>661</v>
      </c>
      <c r="C509" s="19" t="s">
        <v>70</v>
      </c>
      <c r="D509" s="19"/>
      <c r="E509" s="19"/>
      <c r="F509" s="19">
        <v>2</v>
      </c>
      <c r="G509" s="14">
        <v>2</v>
      </c>
      <c r="H509" s="19">
        <v>2</v>
      </c>
      <c r="I509" s="19">
        <v>2</v>
      </c>
      <c r="J509" s="19">
        <v>2</v>
      </c>
      <c r="K509" s="19">
        <v>2</v>
      </c>
      <c r="L509" s="19">
        <v>2</v>
      </c>
      <c r="M509" s="19">
        <v>2</v>
      </c>
      <c r="N509" s="19">
        <v>2</v>
      </c>
      <c r="O509" s="19">
        <v>2</v>
      </c>
      <c r="P509" s="19">
        <v>2</v>
      </c>
      <c r="Q509" s="19">
        <v>2</v>
      </c>
      <c r="R509" s="19">
        <v>2</v>
      </c>
      <c r="S509" s="19">
        <v>2</v>
      </c>
      <c r="T509" s="19">
        <v>2</v>
      </c>
      <c r="U509" s="19">
        <v>2</v>
      </c>
      <c r="V509" s="19">
        <v>2</v>
      </c>
      <c r="W509" s="19">
        <v>2</v>
      </c>
      <c r="X509" s="19">
        <v>2</v>
      </c>
      <c r="Y509" s="19">
        <v>2</v>
      </c>
      <c r="Z509" s="19">
        <v>2</v>
      </c>
      <c r="AA509" s="19">
        <v>2</v>
      </c>
      <c r="AB509" s="14">
        <v>2</v>
      </c>
      <c r="AC509" s="19">
        <v>2</v>
      </c>
      <c r="AD509" s="19">
        <v>2</v>
      </c>
      <c r="AE509" s="19">
        <v>2</v>
      </c>
      <c r="AF509" s="19">
        <v>2</v>
      </c>
      <c r="AG509" s="19">
        <v>2</v>
      </c>
      <c r="AH509" s="19">
        <v>2</v>
      </c>
      <c r="AI509" s="19">
        <v>2</v>
      </c>
      <c r="AJ509" s="19"/>
      <c r="AK509" s="14">
        <f t="shared" si="135"/>
        <v>60</v>
      </c>
      <c r="AL509" s="14">
        <v>35</v>
      </c>
      <c r="AM509" s="36">
        <f t="shared" si="136"/>
        <v>2100</v>
      </c>
      <c r="AN509" s="19">
        <v>0</v>
      </c>
      <c r="AO509" s="36">
        <v>100</v>
      </c>
      <c r="AP509" s="36">
        <v>100</v>
      </c>
      <c r="AQ509" s="41"/>
      <c r="AR509" s="19"/>
      <c r="AS509" s="19"/>
      <c r="AT509" s="19">
        <v>3150</v>
      </c>
      <c r="AU509" s="40">
        <v>2100</v>
      </c>
      <c r="AV509" s="40">
        <v>1170</v>
      </c>
      <c r="AW509" s="40">
        <v>209.5</v>
      </c>
      <c r="AX509" s="40">
        <f t="shared" si="143"/>
        <v>60</v>
      </c>
      <c r="AY509" s="40">
        <f t="shared" si="138"/>
        <v>269.5</v>
      </c>
      <c r="AZ509" s="40">
        <f t="shared" si="151"/>
        <v>100</v>
      </c>
      <c r="BA509" s="40">
        <f t="shared" si="152"/>
        <v>100</v>
      </c>
      <c r="BB509" s="40">
        <f t="shared" si="139"/>
        <v>0</v>
      </c>
      <c r="BC509" s="19"/>
      <c r="BD509" s="44"/>
      <c r="BE509" s="7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  <c r="EC509" s="15"/>
      <c r="ED509" s="15"/>
      <c r="EE509" s="15"/>
      <c r="EF509" s="15"/>
      <c r="EG509" s="15"/>
      <c r="EH509" s="15"/>
      <c r="EI509" s="15"/>
      <c r="EJ509" s="15"/>
      <c r="EK509" s="15"/>
      <c r="EL509" s="15"/>
      <c r="EM509" s="15"/>
      <c r="EN509" s="15"/>
      <c r="EO509" s="15"/>
      <c r="EP509" s="15"/>
      <c r="EQ509" s="15"/>
      <c r="ER509" s="15"/>
      <c r="ES509" s="15"/>
      <c r="ET509" s="15"/>
      <c r="EU509" s="15"/>
      <c r="EV509" s="15"/>
      <c r="EW509" s="15"/>
      <c r="EX509" s="15"/>
      <c r="EY509" s="15"/>
      <c r="EZ509" s="15"/>
      <c r="FA509" s="15"/>
      <c r="FB509" s="15"/>
      <c r="FC509" s="15"/>
      <c r="FD509" s="15"/>
      <c r="FE509" s="15"/>
      <c r="FF509" s="15"/>
      <c r="FG509" s="15"/>
      <c r="FH509" s="15"/>
      <c r="FI509" s="15"/>
      <c r="FJ509" s="15"/>
      <c r="FK509" s="15"/>
      <c r="FL509" s="15"/>
      <c r="FM509" s="15"/>
      <c r="FN509" s="15"/>
      <c r="FO509" s="15"/>
      <c r="FP509" s="15"/>
      <c r="FQ509" s="15"/>
      <c r="FR509" s="15"/>
      <c r="FS509" s="15"/>
      <c r="FT509" s="15"/>
      <c r="FU509" s="15"/>
      <c r="FV509" s="15"/>
      <c r="FW509" s="15"/>
      <c r="FX509" s="15"/>
      <c r="FY509" s="15"/>
      <c r="FZ509" s="15"/>
      <c r="GA509" s="15"/>
      <c r="GB509" s="15"/>
      <c r="GC509" s="15"/>
      <c r="GD509" s="15"/>
      <c r="GE509" s="15"/>
      <c r="GF509" s="15"/>
      <c r="GG509" s="15"/>
      <c r="GH509" s="15"/>
      <c r="GI509" s="15"/>
      <c r="GJ509" s="15"/>
      <c r="GK509" s="15"/>
      <c r="GL509" s="15"/>
      <c r="GM509" s="15"/>
      <c r="GN509" s="15"/>
      <c r="GO509" s="15"/>
      <c r="GP509" s="15"/>
      <c r="GQ509" s="15"/>
      <c r="GR509" s="15"/>
      <c r="GS509" s="15"/>
      <c r="GT509" s="15"/>
      <c r="GU509" s="15"/>
      <c r="GV509" s="15"/>
      <c r="GW509" s="15"/>
      <c r="GX509" s="15"/>
      <c r="GY509" s="15"/>
      <c r="GZ509" s="15"/>
      <c r="HA509" s="15"/>
      <c r="HB509" s="15"/>
      <c r="HC509" s="15"/>
      <c r="HD509" s="15"/>
      <c r="HE509" s="15"/>
      <c r="HF509" s="15"/>
      <c r="HG509" s="15"/>
      <c r="HH509" s="15"/>
      <c r="HI509" s="15"/>
      <c r="HJ509" s="15"/>
      <c r="HK509" s="15"/>
      <c r="HL509" s="15"/>
      <c r="HM509" s="15"/>
      <c r="HN509" s="15"/>
      <c r="HO509" s="15"/>
      <c r="HP509" s="15"/>
      <c r="HQ509" s="15"/>
      <c r="HR509" s="15"/>
      <c r="HS509" s="15"/>
      <c r="HT509" s="15"/>
      <c r="HU509" s="15"/>
      <c r="HV509" s="15"/>
      <c r="HW509" s="15"/>
      <c r="HX509" s="15"/>
      <c r="HY509" s="15"/>
      <c r="HZ509" s="15"/>
      <c r="IA509" s="15"/>
      <c r="IB509" s="15"/>
      <c r="IC509" s="15"/>
      <c r="ID509" s="15"/>
      <c r="IE509" s="15"/>
      <c r="IF509" s="15"/>
      <c r="IG509" s="15"/>
      <c r="IH509" s="15"/>
      <c r="II509" s="15"/>
      <c r="IJ509" s="15"/>
      <c r="IK509" s="15"/>
      <c r="IL509" s="15"/>
      <c r="IM509" s="15"/>
      <c r="IN509" s="15"/>
      <c r="IO509" s="15"/>
      <c r="IP509" s="15"/>
      <c r="IQ509" s="15"/>
      <c r="IR509" s="15"/>
      <c r="IS509" s="15"/>
      <c r="IT509" s="15"/>
      <c r="IU509" s="15"/>
      <c r="IV509" s="15"/>
      <c r="IW509" s="15"/>
      <c r="IX509" s="15"/>
    </row>
    <row r="510" s="11" customFormat="1" ht="15.85" spans="1:258">
      <c r="A510" s="13">
        <v>393</v>
      </c>
      <c r="B510" s="19" t="s">
        <v>662</v>
      </c>
      <c r="C510" s="19" t="s">
        <v>70</v>
      </c>
      <c r="D510" s="19"/>
      <c r="E510" s="19"/>
      <c r="F510" s="19">
        <v>3</v>
      </c>
      <c r="G510" s="14">
        <v>3</v>
      </c>
      <c r="H510" s="19">
        <v>4</v>
      </c>
      <c r="I510" s="19">
        <v>3.5</v>
      </c>
      <c r="J510" s="19">
        <v>4</v>
      </c>
      <c r="K510" s="19">
        <v>4</v>
      </c>
      <c r="L510" s="19">
        <v>4</v>
      </c>
      <c r="M510" s="19">
        <v>4</v>
      </c>
      <c r="N510" s="19">
        <v>4.5</v>
      </c>
      <c r="O510" s="19">
        <v>4</v>
      </c>
      <c r="P510" s="19">
        <v>4.5</v>
      </c>
      <c r="Q510" s="19">
        <v>4.5</v>
      </c>
      <c r="R510" s="19">
        <v>4</v>
      </c>
      <c r="S510" s="19">
        <v>4.5</v>
      </c>
      <c r="T510" s="19">
        <v>4</v>
      </c>
      <c r="U510" s="19">
        <v>4.5</v>
      </c>
      <c r="V510" s="19">
        <v>5</v>
      </c>
      <c r="W510" s="19">
        <v>4</v>
      </c>
      <c r="X510" s="19">
        <v>4</v>
      </c>
      <c r="Y510" s="19">
        <v>4.5</v>
      </c>
      <c r="Z510" s="19">
        <v>4.5</v>
      </c>
      <c r="AA510" s="19">
        <v>4</v>
      </c>
      <c r="AB510" s="14">
        <v>5</v>
      </c>
      <c r="AC510" s="19">
        <v>5</v>
      </c>
      <c r="AD510" s="19">
        <v>4.5</v>
      </c>
      <c r="AE510" s="19">
        <v>4.5</v>
      </c>
      <c r="AF510" s="19">
        <v>5.5</v>
      </c>
      <c r="AG510" s="19">
        <v>5.5</v>
      </c>
      <c r="AH510" s="19">
        <v>5</v>
      </c>
      <c r="AI510" s="19">
        <v>5</v>
      </c>
      <c r="AJ510" s="19"/>
      <c r="AK510" s="14">
        <f t="shared" si="135"/>
        <v>130</v>
      </c>
      <c r="AL510" s="14">
        <v>35</v>
      </c>
      <c r="AM510" s="36">
        <f t="shared" si="136"/>
        <v>4550</v>
      </c>
      <c r="AN510" s="19">
        <v>0</v>
      </c>
      <c r="AO510" s="36">
        <v>100</v>
      </c>
      <c r="AP510" s="36">
        <v>100</v>
      </c>
      <c r="AQ510" s="41"/>
      <c r="AR510" s="19"/>
      <c r="AS510" s="19"/>
      <c r="AT510" s="19"/>
      <c r="AU510" s="40">
        <f t="shared" ref="AU510:AU530" si="153">AO510+AP510+AQ510+AR510+AS510+AT510+AX510</f>
        <v>330</v>
      </c>
      <c r="AV510" s="40">
        <f t="shared" ref="AV510:AV541" si="154">AN510-AQ510</f>
        <v>0</v>
      </c>
      <c r="AW510" s="40">
        <v>242</v>
      </c>
      <c r="AX510" s="40">
        <f t="shared" si="143"/>
        <v>130</v>
      </c>
      <c r="AY510" s="40">
        <f t="shared" si="138"/>
        <v>372</v>
      </c>
      <c r="AZ510" s="40">
        <f t="shared" si="151"/>
        <v>100</v>
      </c>
      <c r="BA510" s="40">
        <f t="shared" si="152"/>
        <v>100</v>
      </c>
      <c r="BB510" s="40">
        <f t="shared" si="139"/>
        <v>4220</v>
      </c>
      <c r="BC510" s="19"/>
      <c r="BD510" s="44"/>
      <c r="BE510" s="7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  <c r="EB510" s="15"/>
      <c r="EC510" s="15"/>
      <c r="ED510" s="15"/>
      <c r="EE510" s="15"/>
      <c r="EF510" s="15"/>
      <c r="EG510" s="15"/>
      <c r="EH510" s="15"/>
      <c r="EI510" s="15"/>
      <c r="EJ510" s="15"/>
      <c r="EK510" s="15"/>
      <c r="EL510" s="15"/>
      <c r="EM510" s="15"/>
      <c r="EN510" s="15"/>
      <c r="EO510" s="15"/>
      <c r="EP510" s="15"/>
      <c r="EQ510" s="15"/>
      <c r="ER510" s="15"/>
      <c r="ES510" s="15"/>
      <c r="ET510" s="15"/>
      <c r="EU510" s="15"/>
      <c r="EV510" s="15"/>
      <c r="EW510" s="15"/>
      <c r="EX510" s="15"/>
      <c r="EY510" s="15"/>
      <c r="EZ510" s="15"/>
      <c r="FA510" s="15"/>
      <c r="FB510" s="15"/>
      <c r="FC510" s="15"/>
      <c r="FD510" s="15"/>
      <c r="FE510" s="15"/>
      <c r="FF510" s="15"/>
      <c r="FG510" s="15"/>
      <c r="FH510" s="15"/>
      <c r="FI510" s="15"/>
      <c r="FJ510" s="15"/>
      <c r="FK510" s="15"/>
      <c r="FL510" s="15"/>
      <c r="FM510" s="15"/>
      <c r="FN510" s="15"/>
      <c r="FO510" s="15"/>
      <c r="FP510" s="15"/>
      <c r="FQ510" s="15"/>
      <c r="FR510" s="15"/>
      <c r="FS510" s="15"/>
      <c r="FT510" s="15"/>
      <c r="FU510" s="15"/>
      <c r="FV510" s="15"/>
      <c r="FW510" s="15"/>
      <c r="FX510" s="15"/>
      <c r="FY510" s="15"/>
      <c r="FZ510" s="15"/>
      <c r="GA510" s="15"/>
      <c r="GB510" s="15"/>
      <c r="GC510" s="15"/>
      <c r="GD510" s="15"/>
      <c r="GE510" s="15"/>
      <c r="GF510" s="15"/>
      <c r="GG510" s="15"/>
      <c r="GH510" s="15"/>
      <c r="GI510" s="15"/>
      <c r="GJ510" s="15"/>
      <c r="GK510" s="15"/>
      <c r="GL510" s="15"/>
      <c r="GM510" s="15"/>
      <c r="GN510" s="15"/>
      <c r="GO510" s="15"/>
      <c r="GP510" s="15"/>
      <c r="GQ510" s="15"/>
      <c r="GR510" s="15"/>
      <c r="GS510" s="15"/>
      <c r="GT510" s="15"/>
      <c r="GU510" s="15"/>
      <c r="GV510" s="15"/>
      <c r="GW510" s="15"/>
      <c r="GX510" s="15"/>
      <c r="GY510" s="15"/>
      <c r="GZ510" s="15"/>
      <c r="HA510" s="15"/>
      <c r="HB510" s="15"/>
      <c r="HC510" s="15"/>
      <c r="HD510" s="15"/>
      <c r="HE510" s="15"/>
      <c r="HF510" s="15"/>
      <c r="HG510" s="15"/>
      <c r="HH510" s="15"/>
      <c r="HI510" s="15"/>
      <c r="HJ510" s="15"/>
      <c r="HK510" s="15"/>
      <c r="HL510" s="15"/>
      <c r="HM510" s="15"/>
      <c r="HN510" s="15"/>
      <c r="HO510" s="15"/>
      <c r="HP510" s="15"/>
      <c r="HQ510" s="15"/>
      <c r="HR510" s="15"/>
      <c r="HS510" s="15"/>
      <c r="HT510" s="15"/>
      <c r="HU510" s="15"/>
      <c r="HV510" s="15"/>
      <c r="HW510" s="15"/>
      <c r="HX510" s="15"/>
      <c r="HY510" s="15"/>
      <c r="HZ510" s="15"/>
      <c r="IA510" s="15"/>
      <c r="IB510" s="15"/>
      <c r="IC510" s="15"/>
      <c r="ID510" s="15"/>
      <c r="IE510" s="15"/>
      <c r="IF510" s="15"/>
      <c r="IG510" s="15"/>
      <c r="IH510" s="15"/>
      <c r="II510" s="15"/>
      <c r="IJ510" s="15"/>
      <c r="IK510" s="15"/>
      <c r="IL510" s="15"/>
      <c r="IM510" s="15"/>
      <c r="IN510" s="15"/>
      <c r="IO510" s="15"/>
      <c r="IP510" s="15"/>
      <c r="IQ510" s="15"/>
      <c r="IR510" s="15"/>
      <c r="IS510" s="15"/>
      <c r="IT510" s="15"/>
      <c r="IU510" s="15"/>
      <c r="IV510" s="15"/>
      <c r="IW510" s="15"/>
      <c r="IX510" s="15"/>
    </row>
    <row r="511" ht="15.85" spans="1:258">
      <c r="A511" s="13">
        <v>394</v>
      </c>
      <c r="B511" s="19" t="s">
        <v>663</v>
      </c>
      <c r="C511" s="19" t="s">
        <v>70</v>
      </c>
      <c r="D511" s="19"/>
      <c r="E511" s="19"/>
      <c r="F511" s="19">
        <v>2.5</v>
      </c>
      <c r="G511" s="14"/>
      <c r="H511" s="19">
        <v>4</v>
      </c>
      <c r="I511" s="19">
        <v>2</v>
      </c>
      <c r="J511" s="19">
        <v>2</v>
      </c>
      <c r="K511" s="19">
        <v>3</v>
      </c>
      <c r="L511" s="19">
        <v>2</v>
      </c>
      <c r="M511" s="19">
        <v>2</v>
      </c>
      <c r="N511" s="19">
        <v>2.5</v>
      </c>
      <c r="O511" s="19">
        <v>2</v>
      </c>
      <c r="P511" s="19">
        <v>2.5</v>
      </c>
      <c r="Q511" s="19">
        <v>3</v>
      </c>
      <c r="R511" s="19">
        <v>3</v>
      </c>
      <c r="S511" s="19">
        <v>2</v>
      </c>
      <c r="T511" s="19">
        <v>2.5</v>
      </c>
      <c r="U511" s="19">
        <v>2</v>
      </c>
      <c r="V511" s="19">
        <v>2</v>
      </c>
      <c r="W511" s="19">
        <v>3</v>
      </c>
      <c r="X511" s="19">
        <v>2</v>
      </c>
      <c r="Y511" s="19">
        <v>2</v>
      </c>
      <c r="Z511" s="19"/>
      <c r="AA511" s="19">
        <v>2</v>
      </c>
      <c r="AB511" s="14">
        <v>2</v>
      </c>
      <c r="AC511" s="19">
        <v>2</v>
      </c>
      <c r="AD511" s="19">
        <v>1</v>
      </c>
      <c r="AE511" s="19">
        <v>1</v>
      </c>
      <c r="AF511" s="19">
        <v>2</v>
      </c>
      <c r="AG511" s="19">
        <v>1.5</v>
      </c>
      <c r="AH511" s="19">
        <v>2.5</v>
      </c>
      <c r="AI511" s="19">
        <v>2</v>
      </c>
      <c r="AJ511" s="19"/>
      <c r="AK511" s="14">
        <f t="shared" si="135"/>
        <v>62</v>
      </c>
      <c r="AL511" s="14">
        <v>35</v>
      </c>
      <c r="AM511" s="36">
        <f t="shared" si="136"/>
        <v>2170</v>
      </c>
      <c r="AN511" s="19">
        <v>0</v>
      </c>
      <c r="AO511" s="36">
        <v>100</v>
      </c>
      <c r="AP511" s="36">
        <v>100</v>
      </c>
      <c r="AQ511" s="41"/>
      <c r="AR511" s="19"/>
      <c r="AS511" s="19"/>
      <c r="AT511" s="19"/>
      <c r="AU511" s="40">
        <f t="shared" si="153"/>
        <v>262</v>
      </c>
      <c r="AV511" s="40">
        <f t="shared" si="154"/>
        <v>0</v>
      </c>
      <c r="AW511" s="40">
        <v>452.5</v>
      </c>
      <c r="AX511" s="40">
        <f t="shared" si="143"/>
        <v>62</v>
      </c>
      <c r="AY511" s="40">
        <f t="shared" si="138"/>
        <v>514.5</v>
      </c>
      <c r="AZ511" s="40">
        <f t="shared" si="151"/>
        <v>100</v>
      </c>
      <c r="BA511" s="40">
        <f t="shared" si="152"/>
        <v>100</v>
      </c>
      <c r="BB511" s="40">
        <f t="shared" si="139"/>
        <v>1908</v>
      </c>
      <c r="BC511" s="19"/>
      <c r="BD511" s="44"/>
      <c r="BE511" s="7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  <c r="EC511" s="15"/>
      <c r="ED511" s="15"/>
      <c r="EE511" s="15"/>
      <c r="EF511" s="15"/>
      <c r="EG511" s="15"/>
      <c r="EH511" s="15"/>
      <c r="EI511" s="15"/>
      <c r="EJ511" s="15"/>
      <c r="EK511" s="15"/>
      <c r="EL511" s="15"/>
      <c r="EM511" s="15"/>
      <c r="EN511" s="15"/>
      <c r="EO511" s="15"/>
      <c r="EP511" s="15"/>
      <c r="EQ511" s="15"/>
      <c r="ER511" s="15"/>
      <c r="ES511" s="15"/>
      <c r="ET511" s="15"/>
      <c r="EU511" s="15"/>
      <c r="EV511" s="15"/>
      <c r="EW511" s="15"/>
      <c r="EX511" s="15"/>
      <c r="EY511" s="15"/>
      <c r="EZ511" s="15"/>
      <c r="FA511" s="15"/>
      <c r="FB511" s="15"/>
      <c r="FC511" s="15"/>
      <c r="FD511" s="15"/>
      <c r="FE511" s="15"/>
      <c r="FF511" s="15"/>
      <c r="FG511" s="15"/>
      <c r="FH511" s="15"/>
      <c r="FI511" s="15"/>
      <c r="FJ511" s="15"/>
      <c r="FK511" s="15"/>
      <c r="FL511" s="15"/>
      <c r="FM511" s="15"/>
      <c r="FN511" s="15"/>
      <c r="FO511" s="15"/>
      <c r="FP511" s="15"/>
      <c r="FQ511" s="15"/>
      <c r="FR511" s="15"/>
      <c r="FS511" s="15"/>
      <c r="FT511" s="15"/>
      <c r="FU511" s="15"/>
      <c r="FV511" s="15"/>
      <c r="FW511" s="15"/>
      <c r="FX511" s="15"/>
      <c r="FY511" s="15"/>
      <c r="FZ511" s="15"/>
      <c r="GA511" s="15"/>
      <c r="GB511" s="15"/>
      <c r="GC511" s="15"/>
      <c r="GD511" s="15"/>
      <c r="GE511" s="15"/>
      <c r="GF511" s="15"/>
      <c r="GG511" s="15"/>
      <c r="GH511" s="15"/>
      <c r="GI511" s="15"/>
      <c r="GJ511" s="15"/>
      <c r="GK511" s="15"/>
      <c r="GL511" s="15"/>
      <c r="GM511" s="15"/>
      <c r="GN511" s="15"/>
      <c r="GO511" s="15"/>
      <c r="GP511" s="15"/>
      <c r="GQ511" s="15"/>
      <c r="GR511" s="15"/>
      <c r="GS511" s="15"/>
      <c r="GT511" s="15"/>
      <c r="GU511" s="15"/>
      <c r="GV511" s="15"/>
      <c r="GW511" s="15"/>
      <c r="GX511" s="15"/>
      <c r="GY511" s="15"/>
      <c r="GZ511" s="15"/>
      <c r="HA511" s="15"/>
      <c r="HB511" s="15"/>
      <c r="HC511" s="15"/>
      <c r="HD511" s="15"/>
      <c r="HE511" s="15"/>
      <c r="HF511" s="15"/>
      <c r="HG511" s="15"/>
      <c r="HH511" s="15"/>
      <c r="HI511" s="15"/>
      <c r="HJ511" s="15"/>
      <c r="HK511" s="15"/>
      <c r="HL511" s="15"/>
      <c r="HM511" s="15"/>
      <c r="HN511" s="15"/>
      <c r="HO511" s="15"/>
      <c r="HP511" s="15"/>
      <c r="HQ511" s="15"/>
      <c r="HR511" s="15"/>
      <c r="HS511" s="15"/>
      <c r="HT511" s="15"/>
      <c r="HU511" s="15"/>
      <c r="HV511" s="15"/>
      <c r="HW511" s="15"/>
      <c r="HX511" s="15"/>
      <c r="HY511" s="15"/>
      <c r="HZ511" s="15"/>
      <c r="IA511" s="15"/>
      <c r="IB511" s="15"/>
      <c r="IC511" s="15"/>
      <c r="ID511" s="15"/>
      <c r="IE511" s="15"/>
      <c r="IF511" s="15"/>
      <c r="IG511" s="15"/>
      <c r="IH511" s="15"/>
      <c r="II511" s="15"/>
      <c r="IJ511" s="15"/>
      <c r="IK511" s="15"/>
      <c r="IL511" s="15"/>
      <c r="IM511" s="15"/>
      <c r="IN511" s="15"/>
      <c r="IO511" s="15"/>
      <c r="IP511" s="15"/>
      <c r="IQ511" s="15"/>
      <c r="IR511" s="15"/>
      <c r="IS511" s="15"/>
      <c r="IT511" s="15"/>
      <c r="IU511" s="15"/>
      <c r="IV511" s="15"/>
      <c r="IW511" s="15"/>
      <c r="IX511" s="15"/>
    </row>
    <row r="512" ht="15.85" spans="1:258">
      <c r="A512" s="13">
        <v>395</v>
      </c>
      <c r="B512" s="19" t="s">
        <v>664</v>
      </c>
      <c r="C512" s="19" t="s">
        <v>70</v>
      </c>
      <c r="D512" s="19"/>
      <c r="E512" s="19"/>
      <c r="F512" s="19">
        <v>6</v>
      </c>
      <c r="G512" s="14">
        <v>6</v>
      </c>
      <c r="H512" s="19">
        <v>6</v>
      </c>
      <c r="I512" s="19">
        <v>6</v>
      </c>
      <c r="J512" s="19">
        <v>6.5</v>
      </c>
      <c r="K512" s="19">
        <v>6.5</v>
      </c>
      <c r="L512" s="19">
        <v>6.5</v>
      </c>
      <c r="M512" s="19">
        <v>6</v>
      </c>
      <c r="N512" s="19">
        <v>5</v>
      </c>
      <c r="O512" s="19">
        <v>6.5</v>
      </c>
      <c r="P512" s="19">
        <v>6.5</v>
      </c>
      <c r="Q512" s="19">
        <v>6.5</v>
      </c>
      <c r="R512" s="19">
        <v>6.5</v>
      </c>
      <c r="S512" s="19">
        <v>6.5</v>
      </c>
      <c r="T512" s="19">
        <v>6.5</v>
      </c>
      <c r="U512" s="19">
        <v>6.5</v>
      </c>
      <c r="V512" s="19">
        <v>6.5</v>
      </c>
      <c r="W512" s="19">
        <v>6.5</v>
      </c>
      <c r="X512" s="19">
        <v>6.5</v>
      </c>
      <c r="Y512" s="19">
        <v>6.5</v>
      </c>
      <c r="Z512" s="19">
        <v>6.5</v>
      </c>
      <c r="AA512" s="19">
        <v>6.5</v>
      </c>
      <c r="AB512" s="14">
        <v>5</v>
      </c>
      <c r="AC512" s="19">
        <v>6.5</v>
      </c>
      <c r="AD512" s="19">
        <v>6</v>
      </c>
      <c r="AE512" s="19">
        <v>6.5</v>
      </c>
      <c r="AF512" s="19">
        <v>6</v>
      </c>
      <c r="AG512" s="19">
        <v>5</v>
      </c>
      <c r="AH512" s="19">
        <v>6</v>
      </c>
      <c r="AI512" s="19">
        <v>6</v>
      </c>
      <c r="AJ512" s="19"/>
      <c r="AK512" s="14">
        <f t="shared" si="135"/>
        <v>186</v>
      </c>
      <c r="AL512" s="14">
        <v>35</v>
      </c>
      <c r="AM512" s="36">
        <f t="shared" si="136"/>
        <v>6510</v>
      </c>
      <c r="AN512" s="19">
        <v>0</v>
      </c>
      <c r="AO512" s="36">
        <v>100</v>
      </c>
      <c r="AP512" s="36">
        <v>100</v>
      </c>
      <c r="AQ512" s="41"/>
      <c r="AR512" s="19"/>
      <c r="AS512" s="19"/>
      <c r="AT512" s="19">
        <v>2300</v>
      </c>
      <c r="AU512" s="40">
        <f t="shared" si="153"/>
        <v>2686</v>
      </c>
      <c r="AV512" s="40">
        <f t="shared" si="154"/>
        <v>0</v>
      </c>
      <c r="AW512" s="40">
        <v>358.5</v>
      </c>
      <c r="AX512" s="40">
        <f t="shared" si="143"/>
        <v>186</v>
      </c>
      <c r="AY512" s="40">
        <f t="shared" si="138"/>
        <v>544.5</v>
      </c>
      <c r="AZ512" s="40">
        <v>600</v>
      </c>
      <c r="BA512" s="40">
        <f t="shared" si="152"/>
        <v>100</v>
      </c>
      <c r="BB512" s="40">
        <f t="shared" si="139"/>
        <v>3824</v>
      </c>
      <c r="BC512" s="19"/>
      <c r="BD512" s="44"/>
      <c r="BE512" s="7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  <c r="EB512" s="15"/>
      <c r="EC512" s="15"/>
      <c r="ED512" s="15"/>
      <c r="EE512" s="15"/>
      <c r="EF512" s="15"/>
      <c r="EG512" s="15"/>
      <c r="EH512" s="15"/>
      <c r="EI512" s="15"/>
      <c r="EJ512" s="15"/>
      <c r="EK512" s="15"/>
      <c r="EL512" s="15"/>
      <c r="EM512" s="15"/>
      <c r="EN512" s="15"/>
      <c r="EO512" s="15"/>
      <c r="EP512" s="15"/>
      <c r="EQ512" s="15"/>
      <c r="ER512" s="15"/>
      <c r="ES512" s="15"/>
      <c r="ET512" s="15"/>
      <c r="EU512" s="15"/>
      <c r="EV512" s="15"/>
      <c r="EW512" s="15"/>
      <c r="EX512" s="15"/>
      <c r="EY512" s="15"/>
      <c r="EZ512" s="15"/>
      <c r="FA512" s="15"/>
      <c r="FB512" s="15"/>
      <c r="FC512" s="15"/>
      <c r="FD512" s="15"/>
      <c r="FE512" s="15"/>
      <c r="FF512" s="15"/>
      <c r="FG512" s="15"/>
      <c r="FH512" s="15"/>
      <c r="FI512" s="15"/>
      <c r="FJ512" s="15"/>
      <c r="FK512" s="15"/>
      <c r="FL512" s="15"/>
      <c r="FM512" s="15"/>
      <c r="FN512" s="15"/>
      <c r="FO512" s="15"/>
      <c r="FP512" s="15"/>
      <c r="FQ512" s="15"/>
      <c r="FR512" s="15"/>
      <c r="FS512" s="15"/>
      <c r="FT512" s="15"/>
      <c r="FU512" s="15"/>
      <c r="FV512" s="15"/>
      <c r="FW512" s="15"/>
      <c r="FX512" s="15"/>
      <c r="FY512" s="15"/>
      <c r="FZ512" s="15"/>
      <c r="GA512" s="15"/>
      <c r="GB512" s="15"/>
      <c r="GC512" s="15"/>
      <c r="GD512" s="15"/>
      <c r="GE512" s="15"/>
      <c r="GF512" s="15"/>
      <c r="GG512" s="15"/>
      <c r="GH512" s="15"/>
      <c r="GI512" s="15"/>
      <c r="GJ512" s="15"/>
      <c r="GK512" s="15"/>
      <c r="GL512" s="15"/>
      <c r="GM512" s="15"/>
      <c r="GN512" s="15"/>
      <c r="GO512" s="15"/>
      <c r="GP512" s="15"/>
      <c r="GQ512" s="15"/>
      <c r="GR512" s="15"/>
      <c r="GS512" s="15"/>
      <c r="GT512" s="15"/>
      <c r="GU512" s="15"/>
      <c r="GV512" s="15"/>
      <c r="GW512" s="15"/>
      <c r="GX512" s="15"/>
      <c r="GY512" s="15"/>
      <c r="GZ512" s="15"/>
      <c r="HA512" s="15"/>
      <c r="HB512" s="15"/>
      <c r="HC512" s="15"/>
      <c r="HD512" s="15"/>
      <c r="HE512" s="15"/>
      <c r="HF512" s="15"/>
      <c r="HG512" s="15"/>
      <c r="HH512" s="15"/>
      <c r="HI512" s="15"/>
      <c r="HJ512" s="15"/>
      <c r="HK512" s="15"/>
      <c r="HL512" s="15"/>
      <c r="HM512" s="15"/>
      <c r="HN512" s="15"/>
      <c r="HO512" s="15"/>
      <c r="HP512" s="15"/>
      <c r="HQ512" s="15"/>
      <c r="HR512" s="15"/>
      <c r="HS512" s="15"/>
      <c r="HT512" s="15"/>
      <c r="HU512" s="15"/>
      <c r="HV512" s="15"/>
      <c r="HW512" s="15"/>
      <c r="HX512" s="15"/>
      <c r="HY512" s="15"/>
      <c r="HZ512" s="15"/>
      <c r="IA512" s="15"/>
      <c r="IB512" s="15"/>
      <c r="IC512" s="15"/>
      <c r="ID512" s="15"/>
      <c r="IE512" s="15"/>
      <c r="IF512" s="15"/>
      <c r="IG512" s="15"/>
      <c r="IH512" s="15"/>
      <c r="II512" s="15"/>
      <c r="IJ512" s="15"/>
      <c r="IK512" s="15"/>
      <c r="IL512" s="15"/>
      <c r="IM512" s="15"/>
      <c r="IN512" s="15"/>
      <c r="IO512" s="15"/>
      <c r="IP512" s="15"/>
      <c r="IQ512" s="15"/>
      <c r="IR512" s="15"/>
      <c r="IS512" s="15"/>
      <c r="IT512" s="15"/>
      <c r="IU512" s="15"/>
      <c r="IV512" s="15"/>
      <c r="IW512" s="15"/>
      <c r="IX512" s="15"/>
    </row>
    <row r="513" ht="15.85" spans="1:258">
      <c r="A513" s="13">
        <v>396</v>
      </c>
      <c r="B513" s="19" t="s">
        <v>665</v>
      </c>
      <c r="C513" s="19" t="s">
        <v>70</v>
      </c>
      <c r="D513" s="19"/>
      <c r="E513" s="19"/>
      <c r="F513" s="19"/>
      <c r="G513" s="14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4"/>
      <c r="AC513" s="19"/>
      <c r="AD513" s="19"/>
      <c r="AE513" s="19"/>
      <c r="AF513" s="19"/>
      <c r="AG513" s="19"/>
      <c r="AH513" s="19"/>
      <c r="AI513" s="19"/>
      <c r="AJ513" s="19"/>
      <c r="AK513" s="14">
        <f t="shared" si="135"/>
        <v>0</v>
      </c>
      <c r="AL513" s="14">
        <v>35</v>
      </c>
      <c r="AM513" s="36">
        <f t="shared" si="136"/>
        <v>0</v>
      </c>
      <c r="AN513" s="19">
        <v>0</v>
      </c>
      <c r="AO513" s="36">
        <v>0</v>
      </c>
      <c r="AP513" s="36">
        <v>0</v>
      </c>
      <c r="AQ513" s="41"/>
      <c r="AR513" s="19"/>
      <c r="AS513" s="19"/>
      <c r="AT513" s="19"/>
      <c r="AU513" s="40">
        <f t="shared" si="153"/>
        <v>0</v>
      </c>
      <c r="AV513" s="40">
        <f t="shared" si="154"/>
        <v>0</v>
      </c>
      <c r="AW513" s="40">
        <v>56.5</v>
      </c>
      <c r="AX513" s="40">
        <f t="shared" si="143"/>
        <v>0</v>
      </c>
      <c r="AY513" s="40">
        <f t="shared" si="138"/>
        <v>56.5</v>
      </c>
      <c r="AZ513" s="40">
        <f>AO513</f>
        <v>0</v>
      </c>
      <c r="BA513" s="40">
        <f t="shared" si="152"/>
        <v>0</v>
      </c>
      <c r="BB513" s="40">
        <f t="shared" si="139"/>
        <v>0</v>
      </c>
      <c r="BC513" s="19"/>
      <c r="BD513" s="44"/>
      <c r="BE513" s="7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  <c r="EB513" s="15"/>
      <c r="EC513" s="15"/>
      <c r="ED513" s="15"/>
      <c r="EE513" s="15"/>
      <c r="EF513" s="15"/>
      <c r="EG513" s="15"/>
      <c r="EH513" s="15"/>
      <c r="EI513" s="15"/>
      <c r="EJ513" s="15"/>
      <c r="EK513" s="15"/>
      <c r="EL513" s="15"/>
      <c r="EM513" s="15"/>
      <c r="EN513" s="15"/>
      <c r="EO513" s="15"/>
      <c r="EP513" s="15"/>
      <c r="EQ513" s="15"/>
      <c r="ER513" s="15"/>
      <c r="ES513" s="15"/>
      <c r="ET513" s="15"/>
      <c r="EU513" s="15"/>
      <c r="EV513" s="15"/>
      <c r="EW513" s="15"/>
      <c r="EX513" s="15"/>
      <c r="EY513" s="15"/>
      <c r="EZ513" s="15"/>
      <c r="FA513" s="15"/>
      <c r="FB513" s="15"/>
      <c r="FC513" s="15"/>
      <c r="FD513" s="15"/>
      <c r="FE513" s="15"/>
      <c r="FF513" s="15"/>
      <c r="FG513" s="15"/>
      <c r="FH513" s="15"/>
      <c r="FI513" s="15"/>
      <c r="FJ513" s="15"/>
      <c r="FK513" s="15"/>
      <c r="FL513" s="15"/>
      <c r="FM513" s="15"/>
      <c r="FN513" s="15"/>
      <c r="FO513" s="15"/>
      <c r="FP513" s="15"/>
      <c r="FQ513" s="15"/>
      <c r="FR513" s="15"/>
      <c r="FS513" s="15"/>
      <c r="FT513" s="15"/>
      <c r="FU513" s="15"/>
      <c r="FV513" s="15"/>
      <c r="FW513" s="15"/>
      <c r="FX513" s="15"/>
      <c r="FY513" s="15"/>
      <c r="FZ513" s="15"/>
      <c r="GA513" s="15"/>
      <c r="GB513" s="15"/>
      <c r="GC513" s="15"/>
      <c r="GD513" s="15"/>
      <c r="GE513" s="15"/>
      <c r="GF513" s="15"/>
      <c r="GG513" s="15"/>
      <c r="GH513" s="15"/>
      <c r="GI513" s="15"/>
      <c r="GJ513" s="15"/>
      <c r="GK513" s="15"/>
      <c r="GL513" s="15"/>
      <c r="GM513" s="15"/>
      <c r="GN513" s="15"/>
      <c r="GO513" s="15"/>
      <c r="GP513" s="15"/>
      <c r="GQ513" s="15"/>
      <c r="GR513" s="15"/>
      <c r="GS513" s="15"/>
      <c r="GT513" s="15"/>
      <c r="GU513" s="15"/>
      <c r="GV513" s="15"/>
      <c r="GW513" s="15"/>
      <c r="GX513" s="15"/>
      <c r="GY513" s="15"/>
      <c r="GZ513" s="15"/>
      <c r="HA513" s="15"/>
      <c r="HB513" s="15"/>
      <c r="HC513" s="15"/>
      <c r="HD513" s="15"/>
      <c r="HE513" s="15"/>
      <c r="HF513" s="15"/>
      <c r="HG513" s="15"/>
      <c r="HH513" s="15"/>
      <c r="HI513" s="15"/>
      <c r="HJ513" s="15"/>
      <c r="HK513" s="15"/>
      <c r="HL513" s="15"/>
      <c r="HM513" s="15"/>
      <c r="HN513" s="15"/>
      <c r="HO513" s="15"/>
      <c r="HP513" s="15"/>
      <c r="HQ513" s="15"/>
      <c r="HR513" s="15"/>
      <c r="HS513" s="15"/>
      <c r="HT513" s="15"/>
      <c r="HU513" s="15"/>
      <c r="HV513" s="15"/>
      <c r="HW513" s="15"/>
      <c r="HX513" s="15"/>
      <c r="HY513" s="15"/>
      <c r="HZ513" s="15"/>
      <c r="IA513" s="15"/>
      <c r="IB513" s="15"/>
      <c r="IC513" s="15"/>
      <c r="ID513" s="15"/>
      <c r="IE513" s="15"/>
      <c r="IF513" s="15"/>
      <c r="IG513" s="15"/>
      <c r="IH513" s="15"/>
      <c r="II513" s="15"/>
      <c r="IJ513" s="15"/>
      <c r="IK513" s="15"/>
      <c r="IL513" s="15"/>
      <c r="IM513" s="15"/>
      <c r="IN513" s="15"/>
      <c r="IO513" s="15"/>
      <c r="IP513" s="15"/>
      <c r="IQ513" s="15"/>
      <c r="IR513" s="15"/>
      <c r="IS513" s="15"/>
      <c r="IT513" s="15"/>
      <c r="IU513" s="15"/>
      <c r="IV513" s="15"/>
      <c r="IW513" s="15"/>
      <c r="IX513" s="15"/>
    </row>
    <row r="514" ht="15.85" spans="1:258">
      <c r="A514" s="13">
        <v>397</v>
      </c>
      <c r="B514" s="27" t="s">
        <v>666</v>
      </c>
      <c r="C514" s="27" t="s">
        <v>70</v>
      </c>
      <c r="D514" s="27"/>
      <c r="E514" s="27"/>
      <c r="F514" s="27"/>
      <c r="G514" s="16">
        <v>2</v>
      </c>
      <c r="H514" s="27">
        <v>2</v>
      </c>
      <c r="I514" s="27">
        <v>2.5</v>
      </c>
      <c r="J514" s="27">
        <v>2.5</v>
      </c>
      <c r="K514" s="27">
        <v>2.5</v>
      </c>
      <c r="L514" s="27">
        <v>3</v>
      </c>
      <c r="M514" s="27">
        <v>2</v>
      </c>
      <c r="N514" s="27">
        <v>2</v>
      </c>
      <c r="O514" s="27">
        <v>1.5</v>
      </c>
      <c r="P514" s="27">
        <v>3</v>
      </c>
      <c r="Q514" s="27">
        <v>2</v>
      </c>
      <c r="R514" s="27">
        <v>2</v>
      </c>
      <c r="S514" s="27"/>
      <c r="T514" s="27"/>
      <c r="U514" s="27">
        <v>2</v>
      </c>
      <c r="V514" s="27"/>
      <c r="W514" s="27"/>
      <c r="X514" s="27"/>
      <c r="Y514" s="27"/>
      <c r="Z514" s="27"/>
      <c r="AA514" s="27"/>
      <c r="AB514" s="16"/>
      <c r="AC514" s="27"/>
      <c r="AD514" s="27"/>
      <c r="AE514" s="27"/>
      <c r="AF514" s="27"/>
      <c r="AG514" s="27"/>
      <c r="AH514" s="27"/>
      <c r="AI514" s="27"/>
      <c r="AJ514" s="27"/>
      <c r="AK514" s="16">
        <f t="shared" si="135"/>
        <v>29</v>
      </c>
      <c r="AL514" s="16">
        <v>35</v>
      </c>
      <c r="AM514" s="37">
        <f t="shared" si="136"/>
        <v>1015</v>
      </c>
      <c r="AN514" s="27">
        <v>0</v>
      </c>
      <c r="AO514" s="37">
        <v>100</v>
      </c>
      <c r="AP514" s="37">
        <v>100</v>
      </c>
      <c r="AQ514" s="42"/>
      <c r="AR514" s="27"/>
      <c r="AS514" s="27"/>
      <c r="AT514" s="27"/>
      <c r="AU514" s="43">
        <f t="shared" si="153"/>
        <v>229</v>
      </c>
      <c r="AV514" s="43">
        <f t="shared" si="154"/>
        <v>0</v>
      </c>
      <c r="AW514" s="43">
        <v>154</v>
      </c>
      <c r="AX514" s="43">
        <f t="shared" si="143"/>
        <v>29</v>
      </c>
      <c r="AY514" s="43">
        <f t="shared" si="138"/>
        <v>183</v>
      </c>
      <c r="AZ514" s="43">
        <f>AO514</f>
        <v>100</v>
      </c>
      <c r="BA514" s="43">
        <f t="shared" si="152"/>
        <v>100</v>
      </c>
      <c r="BB514" s="43">
        <f t="shared" si="139"/>
        <v>786</v>
      </c>
      <c r="BC514" s="27"/>
      <c r="BD514" s="44"/>
      <c r="BE514" s="12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</row>
    <row r="515" s="11" customFormat="1" ht="15.85" spans="1:258">
      <c r="A515" s="13">
        <v>398</v>
      </c>
      <c r="B515" s="19" t="s">
        <v>667</v>
      </c>
      <c r="C515" s="19" t="s">
        <v>70</v>
      </c>
      <c r="D515" s="19"/>
      <c r="E515" s="19"/>
      <c r="F515" s="19">
        <v>2</v>
      </c>
      <c r="G515" s="14">
        <v>3</v>
      </c>
      <c r="H515" s="19">
        <v>3.5</v>
      </c>
      <c r="I515" s="19">
        <v>3.5</v>
      </c>
      <c r="J515" s="19">
        <v>3.5</v>
      </c>
      <c r="K515" s="19">
        <v>3.5</v>
      </c>
      <c r="L515" s="19">
        <v>3.5</v>
      </c>
      <c r="M515" s="19">
        <v>3.5</v>
      </c>
      <c r="N515" s="19">
        <v>3.5</v>
      </c>
      <c r="O515" s="19">
        <v>3.5</v>
      </c>
      <c r="P515" s="19">
        <v>3.5</v>
      </c>
      <c r="Q515" s="19">
        <v>3.5</v>
      </c>
      <c r="R515" s="19">
        <v>3.5</v>
      </c>
      <c r="S515" s="19">
        <v>3.5</v>
      </c>
      <c r="T515" s="19">
        <v>3.5</v>
      </c>
      <c r="U515" s="19">
        <v>3.5</v>
      </c>
      <c r="V515" s="19">
        <v>3.5</v>
      </c>
      <c r="W515" s="19">
        <v>3.5</v>
      </c>
      <c r="X515" s="19">
        <v>3.5</v>
      </c>
      <c r="Y515" s="19">
        <v>3.5</v>
      </c>
      <c r="Z515" s="19">
        <v>3.5</v>
      </c>
      <c r="AA515" s="19">
        <v>3.5</v>
      </c>
      <c r="AB515" s="14">
        <v>3.5</v>
      </c>
      <c r="AC515" s="19">
        <v>3.5</v>
      </c>
      <c r="AD515" s="19">
        <v>3.5</v>
      </c>
      <c r="AE515" s="19">
        <v>3.5</v>
      </c>
      <c r="AF515" s="19">
        <v>3.5</v>
      </c>
      <c r="AG515" s="19">
        <v>3.5</v>
      </c>
      <c r="AH515" s="19">
        <v>3.5</v>
      </c>
      <c r="AI515" s="19">
        <v>3.5</v>
      </c>
      <c r="AJ515" s="19"/>
      <c r="AK515" s="14">
        <f t="shared" si="135"/>
        <v>103</v>
      </c>
      <c r="AL515" s="14">
        <v>35</v>
      </c>
      <c r="AM515" s="36">
        <f t="shared" si="136"/>
        <v>3605</v>
      </c>
      <c r="AN515" s="19">
        <v>0</v>
      </c>
      <c r="AO515" s="36">
        <v>100</v>
      </c>
      <c r="AP515" s="36">
        <v>100</v>
      </c>
      <c r="AQ515" s="41"/>
      <c r="AR515" s="19"/>
      <c r="AS515" s="19"/>
      <c r="AT515" s="19"/>
      <c r="AU515" s="40">
        <f t="shared" si="153"/>
        <v>303</v>
      </c>
      <c r="AV515" s="40">
        <f t="shared" si="154"/>
        <v>0</v>
      </c>
      <c r="AW515" s="40">
        <v>254</v>
      </c>
      <c r="AX515" s="40">
        <f t="shared" si="143"/>
        <v>103</v>
      </c>
      <c r="AY515" s="40">
        <f t="shared" si="138"/>
        <v>357</v>
      </c>
      <c r="AZ515" s="40">
        <f>AO515</f>
        <v>100</v>
      </c>
      <c r="BA515" s="40">
        <f t="shared" si="152"/>
        <v>100</v>
      </c>
      <c r="BB515" s="40">
        <f t="shared" si="139"/>
        <v>3302</v>
      </c>
      <c r="BC515" s="19"/>
      <c r="BD515" s="44"/>
      <c r="BE515" s="7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15"/>
      <c r="EL515" s="15"/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5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/>
      <c r="FK515" s="15"/>
      <c r="FL515" s="15"/>
      <c r="FM515" s="15"/>
      <c r="FN515" s="15"/>
      <c r="FO515" s="15"/>
      <c r="FP515" s="15"/>
      <c r="FQ515" s="15"/>
      <c r="FR515" s="15"/>
      <c r="FS515" s="15"/>
      <c r="FT515" s="15"/>
      <c r="FU515" s="15"/>
      <c r="FV515" s="15"/>
      <c r="FW515" s="15"/>
      <c r="FX515" s="15"/>
      <c r="FY515" s="15"/>
      <c r="FZ515" s="15"/>
      <c r="GA515" s="15"/>
      <c r="GB515" s="15"/>
      <c r="GC515" s="15"/>
      <c r="GD515" s="15"/>
      <c r="GE515" s="15"/>
      <c r="GF515" s="15"/>
      <c r="GG515" s="15"/>
      <c r="GH515" s="15"/>
      <c r="GI515" s="15"/>
      <c r="GJ515" s="15"/>
      <c r="GK515" s="15"/>
      <c r="GL515" s="15"/>
      <c r="GM515" s="15"/>
      <c r="GN515" s="15"/>
      <c r="GO515" s="15"/>
      <c r="GP515" s="15"/>
      <c r="GQ515" s="15"/>
      <c r="GR515" s="15"/>
      <c r="GS515" s="15"/>
      <c r="GT515" s="15"/>
      <c r="GU515" s="15"/>
      <c r="GV515" s="15"/>
      <c r="GW515" s="15"/>
      <c r="GX515" s="15"/>
      <c r="GY515" s="15"/>
      <c r="GZ515" s="15"/>
      <c r="HA515" s="15"/>
      <c r="HB515" s="15"/>
      <c r="HC515" s="15"/>
      <c r="HD515" s="15"/>
      <c r="HE515" s="15"/>
      <c r="HF515" s="15"/>
      <c r="HG515" s="15"/>
      <c r="HH515" s="15"/>
      <c r="HI515" s="15"/>
      <c r="HJ515" s="15"/>
      <c r="HK515" s="15"/>
      <c r="HL515" s="15"/>
      <c r="HM515" s="15"/>
      <c r="HN515" s="15"/>
      <c r="HO515" s="15"/>
      <c r="HP515" s="15"/>
      <c r="HQ515" s="15"/>
      <c r="HR515" s="15"/>
      <c r="HS515" s="15"/>
      <c r="HT515" s="15"/>
      <c r="HU515" s="15"/>
      <c r="HV515" s="15"/>
      <c r="HW515" s="15"/>
      <c r="HX515" s="15"/>
      <c r="HY515" s="15"/>
      <c r="HZ515" s="15"/>
      <c r="IA515" s="15"/>
      <c r="IB515" s="15"/>
      <c r="IC515" s="15"/>
      <c r="ID515" s="15"/>
      <c r="IE515" s="15"/>
      <c r="IF515" s="15"/>
      <c r="IG515" s="15"/>
      <c r="IH515" s="15"/>
      <c r="II515" s="15"/>
      <c r="IJ515" s="15"/>
      <c r="IK515" s="15"/>
      <c r="IL515" s="15"/>
      <c r="IM515" s="15"/>
      <c r="IN515" s="15"/>
      <c r="IO515" s="15"/>
      <c r="IP515" s="15"/>
      <c r="IQ515" s="15"/>
      <c r="IR515" s="15"/>
      <c r="IS515" s="15"/>
      <c r="IT515" s="15"/>
      <c r="IU515" s="15"/>
      <c r="IV515" s="15"/>
      <c r="IW515" s="15"/>
      <c r="IX515" s="15"/>
    </row>
    <row r="516" ht="15.85" spans="1:258">
      <c r="A516" s="13">
        <v>399</v>
      </c>
      <c r="B516" s="19" t="s">
        <v>668</v>
      </c>
      <c r="C516" s="19" t="s">
        <v>70</v>
      </c>
      <c r="D516" s="19"/>
      <c r="E516" s="19"/>
      <c r="F516" s="19">
        <v>2.5</v>
      </c>
      <c r="G516" s="14">
        <v>3</v>
      </c>
      <c r="H516" s="19">
        <v>3</v>
      </c>
      <c r="I516" s="19">
        <v>2.5</v>
      </c>
      <c r="J516" s="19">
        <v>2</v>
      </c>
      <c r="K516" s="19">
        <v>1</v>
      </c>
      <c r="L516" s="19">
        <v>2.5</v>
      </c>
      <c r="M516" s="19">
        <v>1</v>
      </c>
      <c r="N516" s="19">
        <v>2</v>
      </c>
      <c r="O516" s="19">
        <v>2</v>
      </c>
      <c r="P516" s="19">
        <v>2</v>
      </c>
      <c r="Q516" s="19">
        <v>3</v>
      </c>
      <c r="R516" s="19">
        <v>2</v>
      </c>
      <c r="S516" s="19">
        <v>2</v>
      </c>
      <c r="T516" s="19">
        <v>2</v>
      </c>
      <c r="U516" s="19"/>
      <c r="V516" s="19"/>
      <c r="W516" s="19">
        <v>1</v>
      </c>
      <c r="X516" s="19">
        <v>2</v>
      </c>
      <c r="Y516" s="19">
        <v>2</v>
      </c>
      <c r="Z516" s="19">
        <v>2</v>
      </c>
      <c r="AA516" s="19">
        <v>2</v>
      </c>
      <c r="AB516" s="14">
        <v>2</v>
      </c>
      <c r="AC516" s="19">
        <v>2</v>
      </c>
      <c r="AD516" s="19">
        <v>2</v>
      </c>
      <c r="AE516" s="19">
        <v>2</v>
      </c>
      <c r="AF516" s="19">
        <v>2</v>
      </c>
      <c r="AG516" s="19">
        <v>1</v>
      </c>
      <c r="AH516" s="19">
        <v>1.5</v>
      </c>
      <c r="AI516" s="19"/>
      <c r="AJ516" s="19"/>
      <c r="AK516" s="14">
        <f t="shared" si="135"/>
        <v>54</v>
      </c>
      <c r="AL516" s="14">
        <v>35</v>
      </c>
      <c r="AM516" s="36">
        <f t="shared" si="136"/>
        <v>1890</v>
      </c>
      <c r="AN516" s="19">
        <v>0</v>
      </c>
      <c r="AO516" s="36">
        <v>100</v>
      </c>
      <c r="AP516" s="36">
        <v>100</v>
      </c>
      <c r="AQ516" s="41"/>
      <c r="AR516" s="19"/>
      <c r="AS516" s="19"/>
      <c r="AT516" s="19"/>
      <c r="AU516" s="40">
        <f t="shared" si="153"/>
        <v>254</v>
      </c>
      <c r="AV516" s="40">
        <f t="shared" si="154"/>
        <v>0</v>
      </c>
      <c r="AW516" s="40">
        <v>178.5</v>
      </c>
      <c r="AX516" s="40">
        <f t="shared" si="143"/>
        <v>54</v>
      </c>
      <c r="AY516" s="40">
        <f t="shared" si="138"/>
        <v>232.5</v>
      </c>
      <c r="AZ516" s="40">
        <f>AO516</f>
        <v>100</v>
      </c>
      <c r="BA516" s="40">
        <f t="shared" si="152"/>
        <v>100</v>
      </c>
      <c r="BB516" s="40">
        <f t="shared" si="139"/>
        <v>1636</v>
      </c>
      <c r="BC516" s="19"/>
      <c r="BD516" s="44"/>
      <c r="BE516" s="7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  <c r="HP516" s="15"/>
      <c r="HQ516" s="15"/>
      <c r="HR516" s="15"/>
      <c r="HS516" s="15"/>
      <c r="HT516" s="15"/>
      <c r="HU516" s="15"/>
      <c r="HV516" s="15"/>
      <c r="HW516" s="15"/>
      <c r="HX516" s="15"/>
      <c r="HY516" s="15"/>
      <c r="HZ516" s="15"/>
      <c r="IA516" s="15"/>
      <c r="IB516" s="15"/>
      <c r="IC516" s="15"/>
      <c r="ID516" s="15"/>
      <c r="IE516" s="15"/>
      <c r="IF516" s="15"/>
      <c r="IG516" s="15"/>
      <c r="IH516" s="15"/>
      <c r="II516" s="15"/>
      <c r="IJ516" s="15"/>
      <c r="IK516" s="15"/>
      <c r="IL516" s="15"/>
      <c r="IM516" s="15"/>
      <c r="IN516" s="15"/>
      <c r="IO516" s="15"/>
      <c r="IP516" s="15"/>
      <c r="IQ516" s="15"/>
      <c r="IR516" s="15"/>
      <c r="IS516" s="15"/>
      <c r="IT516" s="15"/>
      <c r="IU516" s="15"/>
      <c r="IV516" s="15"/>
      <c r="IW516" s="15"/>
      <c r="IX516" s="15"/>
    </row>
    <row r="517" s="7" customFormat="1" ht="15.85" spans="1:258">
      <c r="A517" s="13">
        <v>400</v>
      </c>
      <c r="B517" s="19" t="s">
        <v>669</v>
      </c>
      <c r="C517" s="19" t="s">
        <v>70</v>
      </c>
      <c r="D517" s="19"/>
      <c r="E517" s="19"/>
      <c r="F517" s="19">
        <v>2</v>
      </c>
      <c r="G517" s="14"/>
      <c r="H517" s="19">
        <v>2</v>
      </c>
      <c r="I517" s="19">
        <v>2</v>
      </c>
      <c r="J517" s="19">
        <v>2</v>
      </c>
      <c r="K517" s="19">
        <v>2</v>
      </c>
      <c r="L517" s="19">
        <v>2.5</v>
      </c>
      <c r="M517" s="19">
        <v>2.5</v>
      </c>
      <c r="N517" s="19">
        <v>2</v>
      </c>
      <c r="O517" s="19">
        <v>2</v>
      </c>
      <c r="P517" s="19">
        <v>2</v>
      </c>
      <c r="Q517" s="19">
        <v>2</v>
      </c>
      <c r="R517" s="19">
        <v>2</v>
      </c>
      <c r="S517" s="19">
        <v>1.5</v>
      </c>
      <c r="T517" s="19">
        <v>2</v>
      </c>
      <c r="U517" s="19">
        <v>1.5</v>
      </c>
      <c r="V517" s="19">
        <v>1.5</v>
      </c>
      <c r="W517" s="19">
        <v>1.5</v>
      </c>
      <c r="X517" s="19">
        <v>1.5</v>
      </c>
      <c r="Y517" s="19">
        <v>1.5</v>
      </c>
      <c r="Z517" s="19">
        <v>1.5</v>
      </c>
      <c r="AA517" s="19">
        <v>1.5</v>
      </c>
      <c r="AB517" s="14">
        <v>1.5</v>
      </c>
      <c r="AC517" s="19">
        <v>1.5</v>
      </c>
      <c r="AD517" s="19">
        <v>1.5</v>
      </c>
      <c r="AE517" s="19">
        <v>1.5</v>
      </c>
      <c r="AF517" s="19">
        <v>1</v>
      </c>
      <c r="AG517" s="19">
        <v>1.5</v>
      </c>
      <c r="AH517" s="19">
        <v>1</v>
      </c>
      <c r="AI517" s="19">
        <v>1.5</v>
      </c>
      <c r="AJ517" s="19"/>
      <c r="AK517" s="14">
        <f t="shared" si="135"/>
        <v>50</v>
      </c>
      <c r="AL517" s="14">
        <v>35</v>
      </c>
      <c r="AM517" s="36">
        <f t="shared" si="136"/>
        <v>1750</v>
      </c>
      <c r="AN517" s="19">
        <v>0</v>
      </c>
      <c r="AO517" s="36">
        <v>100</v>
      </c>
      <c r="AP517" s="36">
        <v>100</v>
      </c>
      <c r="AQ517" s="41"/>
      <c r="AR517" s="19"/>
      <c r="AS517" s="19"/>
      <c r="AT517" s="19"/>
      <c r="AU517" s="40">
        <f t="shared" si="153"/>
        <v>250</v>
      </c>
      <c r="AV517" s="40">
        <f t="shared" si="154"/>
        <v>0</v>
      </c>
      <c r="AW517" s="40">
        <v>220</v>
      </c>
      <c r="AX517" s="40">
        <f t="shared" si="143"/>
        <v>50</v>
      </c>
      <c r="AY517" s="40">
        <f t="shared" si="138"/>
        <v>270</v>
      </c>
      <c r="AZ517" s="40">
        <v>600</v>
      </c>
      <c r="BA517" s="40">
        <f t="shared" si="152"/>
        <v>100</v>
      </c>
      <c r="BB517" s="40">
        <f t="shared" si="139"/>
        <v>1500</v>
      </c>
      <c r="BC517" s="19"/>
      <c r="BD517" s="44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15"/>
      <c r="EL517" s="15"/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5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/>
      <c r="FK517" s="15"/>
      <c r="FL517" s="15"/>
      <c r="FM517" s="15"/>
      <c r="FN517" s="15"/>
      <c r="FO517" s="15"/>
      <c r="FP517" s="15"/>
      <c r="FQ517" s="15"/>
      <c r="FR517" s="15"/>
      <c r="FS517" s="15"/>
      <c r="FT517" s="15"/>
      <c r="FU517" s="15"/>
      <c r="FV517" s="15"/>
      <c r="FW517" s="15"/>
      <c r="FX517" s="15"/>
      <c r="FY517" s="15"/>
      <c r="FZ517" s="15"/>
      <c r="GA517" s="15"/>
      <c r="GB517" s="15"/>
      <c r="GC517" s="15"/>
      <c r="GD517" s="15"/>
      <c r="GE517" s="15"/>
      <c r="GF517" s="15"/>
      <c r="GG517" s="15"/>
      <c r="GH517" s="15"/>
      <c r="GI517" s="15"/>
      <c r="GJ517" s="15"/>
      <c r="GK517" s="15"/>
      <c r="GL517" s="15"/>
      <c r="GM517" s="15"/>
      <c r="GN517" s="15"/>
      <c r="GO517" s="15"/>
      <c r="GP517" s="15"/>
      <c r="GQ517" s="15"/>
      <c r="GR517" s="15"/>
      <c r="GS517" s="15"/>
      <c r="GT517" s="15"/>
      <c r="GU517" s="15"/>
      <c r="GV517" s="15"/>
      <c r="GW517" s="15"/>
      <c r="GX517" s="15"/>
      <c r="GY517" s="15"/>
      <c r="GZ517" s="15"/>
      <c r="HA517" s="15"/>
      <c r="HB517" s="15"/>
      <c r="HC517" s="15"/>
      <c r="HD517" s="15"/>
      <c r="HE517" s="15"/>
      <c r="HF517" s="15"/>
      <c r="HG517" s="15"/>
      <c r="HH517" s="15"/>
      <c r="HI517" s="15"/>
      <c r="HJ517" s="15"/>
      <c r="HK517" s="15"/>
      <c r="HL517" s="15"/>
      <c r="HM517" s="15"/>
      <c r="HN517" s="15"/>
      <c r="HO517" s="15"/>
      <c r="HP517" s="15"/>
      <c r="HQ517" s="15"/>
      <c r="HR517" s="15"/>
      <c r="HS517" s="15"/>
      <c r="HT517" s="15"/>
      <c r="HU517" s="15"/>
      <c r="HV517" s="15"/>
      <c r="HW517" s="15"/>
      <c r="HX517" s="15"/>
      <c r="HY517" s="15"/>
      <c r="HZ517" s="15"/>
      <c r="IA517" s="15"/>
      <c r="IB517" s="15"/>
      <c r="IC517" s="15"/>
      <c r="ID517" s="15"/>
      <c r="IE517" s="15"/>
      <c r="IF517" s="15"/>
      <c r="IG517" s="15"/>
      <c r="IH517" s="15"/>
      <c r="II517" s="15"/>
      <c r="IJ517" s="15"/>
      <c r="IK517" s="15"/>
      <c r="IL517" s="15"/>
      <c r="IM517" s="15"/>
      <c r="IN517" s="15"/>
      <c r="IO517" s="15"/>
      <c r="IP517" s="15"/>
      <c r="IQ517" s="15"/>
      <c r="IR517" s="15"/>
      <c r="IS517" s="15"/>
      <c r="IT517" s="15"/>
      <c r="IU517" s="15"/>
      <c r="IV517" s="15"/>
      <c r="IW517" s="15"/>
      <c r="IX517" s="15"/>
    </row>
    <row r="518" ht="15.85" spans="1:258">
      <c r="A518" s="13">
        <v>401</v>
      </c>
      <c r="B518" s="19" t="s">
        <v>670</v>
      </c>
      <c r="C518" s="19" t="s">
        <v>70</v>
      </c>
      <c r="D518" s="19"/>
      <c r="E518" s="19"/>
      <c r="F518" s="19">
        <v>1</v>
      </c>
      <c r="G518" s="14">
        <v>1.5</v>
      </c>
      <c r="H518" s="19">
        <v>1.5</v>
      </c>
      <c r="I518" s="19">
        <v>1.5</v>
      </c>
      <c r="J518" s="19">
        <v>1.5</v>
      </c>
      <c r="K518" s="19">
        <v>1.5</v>
      </c>
      <c r="L518" s="19">
        <v>1.5</v>
      </c>
      <c r="M518" s="19">
        <v>1.5</v>
      </c>
      <c r="N518" s="19">
        <v>1.5</v>
      </c>
      <c r="O518" s="19">
        <v>1.5</v>
      </c>
      <c r="P518" s="19">
        <v>1.5</v>
      </c>
      <c r="Q518" s="19">
        <v>1.5</v>
      </c>
      <c r="R518" s="19"/>
      <c r="S518" s="19">
        <v>1.5</v>
      </c>
      <c r="T518" s="19">
        <v>1.5</v>
      </c>
      <c r="U518" s="19">
        <v>1.5</v>
      </c>
      <c r="V518" s="19">
        <v>1.5</v>
      </c>
      <c r="W518" s="19">
        <v>1</v>
      </c>
      <c r="X518" s="19">
        <v>1.5</v>
      </c>
      <c r="Y518" s="19"/>
      <c r="Z518" s="19">
        <v>1</v>
      </c>
      <c r="AA518" s="19">
        <v>1</v>
      </c>
      <c r="AB518" s="14">
        <v>1</v>
      </c>
      <c r="AC518" s="19">
        <v>1</v>
      </c>
      <c r="AD518" s="19">
        <v>1</v>
      </c>
      <c r="AE518" s="19"/>
      <c r="AF518" s="19">
        <v>1.5</v>
      </c>
      <c r="AG518" s="19">
        <v>1</v>
      </c>
      <c r="AH518" s="19">
        <v>1</v>
      </c>
      <c r="AI518" s="19">
        <v>1.5</v>
      </c>
      <c r="AJ518" s="19"/>
      <c r="AK518" s="14">
        <f t="shared" si="135"/>
        <v>36</v>
      </c>
      <c r="AL518" s="14">
        <v>35</v>
      </c>
      <c r="AM518" s="36">
        <f t="shared" si="136"/>
        <v>1260</v>
      </c>
      <c r="AN518" s="19">
        <v>0</v>
      </c>
      <c r="AO518" s="36">
        <v>100</v>
      </c>
      <c r="AP518" s="36">
        <v>100</v>
      </c>
      <c r="AQ518" s="41"/>
      <c r="AR518" s="19"/>
      <c r="AS518" s="19"/>
      <c r="AT518" s="19"/>
      <c r="AU518" s="40">
        <f t="shared" si="153"/>
        <v>236</v>
      </c>
      <c r="AV518" s="40">
        <f t="shared" si="154"/>
        <v>0</v>
      </c>
      <c r="AW518" s="40">
        <v>87</v>
      </c>
      <c r="AX518" s="40">
        <f t="shared" si="143"/>
        <v>36</v>
      </c>
      <c r="AY518" s="40">
        <f t="shared" si="138"/>
        <v>123</v>
      </c>
      <c r="AZ518" s="40">
        <f t="shared" ref="AZ518:AZ559" si="155">AO518</f>
        <v>100</v>
      </c>
      <c r="BA518" s="40">
        <f t="shared" si="152"/>
        <v>100</v>
      </c>
      <c r="BB518" s="40">
        <f t="shared" si="139"/>
        <v>1024</v>
      </c>
      <c r="BC518" s="19"/>
      <c r="BD518" s="44"/>
      <c r="BE518" s="7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5"/>
      <c r="HQ518" s="15"/>
      <c r="HR518" s="15"/>
      <c r="HS518" s="15"/>
      <c r="HT518" s="15"/>
      <c r="HU518" s="15"/>
      <c r="HV518" s="15"/>
      <c r="HW518" s="15"/>
      <c r="HX518" s="15"/>
      <c r="HY518" s="15"/>
      <c r="HZ518" s="15"/>
      <c r="IA518" s="15"/>
      <c r="IB518" s="15"/>
      <c r="IC518" s="15"/>
      <c r="ID518" s="15"/>
      <c r="IE518" s="15"/>
      <c r="IF518" s="15"/>
      <c r="IG518" s="15"/>
      <c r="IH518" s="15"/>
      <c r="II518" s="15"/>
      <c r="IJ518" s="15"/>
      <c r="IK518" s="15"/>
      <c r="IL518" s="15"/>
      <c r="IM518" s="15"/>
      <c r="IN518" s="15"/>
      <c r="IO518" s="15"/>
      <c r="IP518" s="15"/>
      <c r="IQ518" s="15"/>
      <c r="IR518" s="15"/>
      <c r="IS518" s="15"/>
      <c r="IT518" s="15"/>
      <c r="IU518" s="15"/>
      <c r="IV518" s="15"/>
      <c r="IW518" s="15"/>
      <c r="IX518" s="15"/>
    </row>
    <row r="519" ht="15.85" spans="1:258">
      <c r="A519" s="13">
        <v>402</v>
      </c>
      <c r="B519" s="19" t="s">
        <v>671</v>
      </c>
      <c r="C519" s="19" t="s">
        <v>70</v>
      </c>
      <c r="D519" s="19"/>
      <c r="E519" s="19"/>
      <c r="F519" s="19">
        <v>2</v>
      </c>
      <c r="G519" s="14">
        <v>2</v>
      </c>
      <c r="H519" s="19">
        <v>2</v>
      </c>
      <c r="I519" s="19">
        <v>2</v>
      </c>
      <c r="J519" s="19">
        <v>2</v>
      </c>
      <c r="K519" s="19">
        <v>2</v>
      </c>
      <c r="L519" s="19">
        <v>2</v>
      </c>
      <c r="M519" s="19">
        <v>2</v>
      </c>
      <c r="N519" s="19">
        <v>1</v>
      </c>
      <c r="O519" s="19"/>
      <c r="P519" s="19">
        <v>2</v>
      </c>
      <c r="Q519" s="19">
        <v>2</v>
      </c>
      <c r="R519" s="19">
        <v>2</v>
      </c>
      <c r="S519" s="19">
        <v>2</v>
      </c>
      <c r="T519" s="19">
        <v>2</v>
      </c>
      <c r="U519" s="19">
        <v>2</v>
      </c>
      <c r="V519" s="19">
        <v>2.5</v>
      </c>
      <c r="W519" s="19">
        <v>2.5</v>
      </c>
      <c r="X519" s="19">
        <v>2.5</v>
      </c>
      <c r="Y519" s="19">
        <v>2</v>
      </c>
      <c r="Z519" s="19">
        <v>2</v>
      </c>
      <c r="AA519" s="19">
        <v>3.5</v>
      </c>
      <c r="AB519" s="14">
        <v>1.5</v>
      </c>
      <c r="AC519" s="19">
        <v>2</v>
      </c>
      <c r="AD519" s="19">
        <v>2</v>
      </c>
      <c r="AE519" s="19"/>
      <c r="AF519" s="19">
        <v>1.5</v>
      </c>
      <c r="AG519" s="19">
        <v>1.5</v>
      </c>
      <c r="AH519" s="19">
        <v>1.5</v>
      </c>
      <c r="AI519" s="19">
        <v>3</v>
      </c>
      <c r="AJ519" s="19"/>
      <c r="AK519" s="14">
        <f t="shared" si="135"/>
        <v>57</v>
      </c>
      <c r="AL519" s="14">
        <v>35</v>
      </c>
      <c r="AM519" s="36">
        <f t="shared" si="136"/>
        <v>1995</v>
      </c>
      <c r="AN519" s="19">
        <v>0</v>
      </c>
      <c r="AO519" s="36">
        <v>100</v>
      </c>
      <c r="AP519" s="36">
        <v>100</v>
      </c>
      <c r="AQ519" s="41"/>
      <c r="AR519" s="19"/>
      <c r="AS519" s="19"/>
      <c r="AT519" s="19"/>
      <c r="AU519" s="40">
        <f t="shared" si="153"/>
        <v>257</v>
      </c>
      <c r="AV519" s="40">
        <f t="shared" si="154"/>
        <v>0</v>
      </c>
      <c r="AW519" s="40">
        <v>145.5</v>
      </c>
      <c r="AX519" s="40">
        <f t="shared" si="143"/>
        <v>57</v>
      </c>
      <c r="AY519" s="40">
        <f t="shared" si="138"/>
        <v>202.5</v>
      </c>
      <c r="AZ519" s="40">
        <f t="shared" si="155"/>
        <v>100</v>
      </c>
      <c r="BA519" s="40">
        <f t="shared" si="152"/>
        <v>100</v>
      </c>
      <c r="BB519" s="40">
        <f t="shared" si="139"/>
        <v>1738</v>
      </c>
      <c r="BC519" s="19"/>
      <c r="BD519" s="44"/>
      <c r="BE519" s="7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15"/>
      <c r="EL519" s="15"/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15"/>
      <c r="EX519" s="15"/>
      <c r="EY519" s="15"/>
      <c r="EZ519" s="15"/>
      <c r="FA519" s="15"/>
      <c r="FB519" s="15"/>
      <c r="FC519" s="15"/>
      <c r="FD519" s="15"/>
      <c r="FE519" s="15"/>
      <c r="FF519" s="15"/>
      <c r="FG519" s="15"/>
      <c r="FH519" s="15"/>
      <c r="FI519" s="15"/>
      <c r="FJ519" s="15"/>
      <c r="FK519" s="15"/>
      <c r="FL519" s="15"/>
      <c r="FM519" s="15"/>
      <c r="FN519" s="15"/>
      <c r="FO519" s="15"/>
      <c r="FP519" s="15"/>
      <c r="FQ519" s="15"/>
      <c r="FR519" s="15"/>
      <c r="FS519" s="15"/>
      <c r="FT519" s="15"/>
      <c r="FU519" s="15"/>
      <c r="FV519" s="15"/>
      <c r="FW519" s="15"/>
      <c r="FX519" s="15"/>
      <c r="FY519" s="15"/>
      <c r="FZ519" s="15"/>
      <c r="GA519" s="15"/>
      <c r="GB519" s="15"/>
      <c r="GC519" s="15"/>
      <c r="GD519" s="15"/>
      <c r="GE519" s="15"/>
      <c r="GF519" s="15"/>
      <c r="GG519" s="15"/>
      <c r="GH519" s="15"/>
      <c r="GI519" s="15"/>
      <c r="GJ519" s="15"/>
      <c r="GK519" s="15"/>
      <c r="GL519" s="15"/>
      <c r="GM519" s="15"/>
      <c r="GN519" s="15"/>
      <c r="GO519" s="15"/>
      <c r="GP519" s="15"/>
      <c r="GQ519" s="15"/>
      <c r="GR519" s="15"/>
      <c r="GS519" s="15"/>
      <c r="GT519" s="15"/>
      <c r="GU519" s="15"/>
      <c r="GV519" s="15"/>
      <c r="GW519" s="15"/>
      <c r="GX519" s="15"/>
      <c r="GY519" s="15"/>
      <c r="GZ519" s="15"/>
      <c r="HA519" s="15"/>
      <c r="HB519" s="15"/>
      <c r="HC519" s="15"/>
      <c r="HD519" s="15"/>
      <c r="HE519" s="15"/>
      <c r="HF519" s="15"/>
      <c r="HG519" s="15"/>
      <c r="HH519" s="15"/>
      <c r="HI519" s="15"/>
      <c r="HJ519" s="15"/>
      <c r="HK519" s="15"/>
      <c r="HL519" s="15"/>
      <c r="HM519" s="15"/>
      <c r="HN519" s="15"/>
      <c r="HO519" s="15"/>
      <c r="HP519" s="15"/>
      <c r="HQ519" s="15"/>
      <c r="HR519" s="15"/>
      <c r="HS519" s="15"/>
      <c r="HT519" s="15"/>
      <c r="HU519" s="15"/>
      <c r="HV519" s="15"/>
      <c r="HW519" s="15"/>
      <c r="HX519" s="15"/>
      <c r="HY519" s="15"/>
      <c r="HZ519" s="15"/>
      <c r="IA519" s="15"/>
      <c r="IB519" s="15"/>
      <c r="IC519" s="15"/>
      <c r="ID519" s="15"/>
      <c r="IE519" s="15"/>
      <c r="IF519" s="15"/>
      <c r="IG519" s="15"/>
      <c r="IH519" s="15"/>
      <c r="II519" s="15"/>
      <c r="IJ519" s="15"/>
      <c r="IK519" s="15"/>
      <c r="IL519" s="15"/>
      <c r="IM519" s="15"/>
      <c r="IN519" s="15"/>
      <c r="IO519" s="15"/>
      <c r="IP519" s="15"/>
      <c r="IQ519" s="15"/>
      <c r="IR519" s="15"/>
      <c r="IS519" s="15"/>
      <c r="IT519" s="15"/>
      <c r="IU519" s="15"/>
      <c r="IV519" s="15"/>
      <c r="IW519" s="15"/>
      <c r="IX519" s="15"/>
    </row>
    <row r="520" s="34" customFormat="1" ht="15.85" spans="1:258">
      <c r="A520" s="13">
        <v>403</v>
      </c>
      <c r="B520" s="19" t="s">
        <v>672</v>
      </c>
      <c r="C520" s="19" t="s">
        <v>70</v>
      </c>
      <c r="D520" s="19"/>
      <c r="E520" s="19"/>
      <c r="F520" s="19">
        <v>3</v>
      </c>
      <c r="G520" s="14">
        <v>3</v>
      </c>
      <c r="H520" s="19">
        <v>3</v>
      </c>
      <c r="I520" s="19">
        <v>3</v>
      </c>
      <c r="J520" s="19">
        <v>3</v>
      </c>
      <c r="K520" s="19">
        <v>2</v>
      </c>
      <c r="L520" s="19">
        <v>3</v>
      </c>
      <c r="M520" s="19">
        <v>2</v>
      </c>
      <c r="N520" s="19">
        <v>2</v>
      </c>
      <c r="O520" s="19">
        <v>2</v>
      </c>
      <c r="P520" s="19">
        <v>2.5</v>
      </c>
      <c r="Q520" s="19">
        <v>2</v>
      </c>
      <c r="R520" s="19">
        <v>2</v>
      </c>
      <c r="S520" s="19">
        <v>2</v>
      </c>
      <c r="T520" s="19">
        <v>2.5</v>
      </c>
      <c r="U520" s="19">
        <v>2.5</v>
      </c>
      <c r="V520" s="19">
        <v>2</v>
      </c>
      <c r="W520" s="19">
        <v>2</v>
      </c>
      <c r="X520" s="19">
        <v>2</v>
      </c>
      <c r="Y520" s="19">
        <v>2</v>
      </c>
      <c r="Z520" s="19">
        <v>3</v>
      </c>
      <c r="AA520" s="19">
        <v>2.5</v>
      </c>
      <c r="AB520" s="14">
        <v>3</v>
      </c>
      <c r="AC520" s="19">
        <v>3</v>
      </c>
      <c r="AD520" s="19">
        <v>2.5</v>
      </c>
      <c r="AE520" s="19">
        <v>3</v>
      </c>
      <c r="AF520" s="19">
        <v>2</v>
      </c>
      <c r="AG520" s="19">
        <v>3</v>
      </c>
      <c r="AH520" s="19">
        <v>3</v>
      </c>
      <c r="AI520" s="19">
        <v>2.5</v>
      </c>
      <c r="AJ520" s="19"/>
      <c r="AK520" s="14">
        <f t="shared" si="135"/>
        <v>75</v>
      </c>
      <c r="AL520" s="14">
        <v>35</v>
      </c>
      <c r="AM520" s="36">
        <f t="shared" si="136"/>
        <v>2625</v>
      </c>
      <c r="AN520" s="19">
        <v>0</v>
      </c>
      <c r="AO520" s="36">
        <v>100</v>
      </c>
      <c r="AP520" s="36">
        <v>100</v>
      </c>
      <c r="AQ520" s="41"/>
      <c r="AR520" s="19"/>
      <c r="AS520" s="19"/>
      <c r="AT520" s="19"/>
      <c r="AU520" s="40">
        <f t="shared" si="153"/>
        <v>275</v>
      </c>
      <c r="AV520" s="40">
        <f t="shared" si="154"/>
        <v>0</v>
      </c>
      <c r="AW520" s="40">
        <v>170.5</v>
      </c>
      <c r="AX520" s="40">
        <f t="shared" si="143"/>
        <v>75</v>
      </c>
      <c r="AY520" s="40">
        <f t="shared" si="138"/>
        <v>245.5</v>
      </c>
      <c r="AZ520" s="40">
        <f t="shared" si="155"/>
        <v>100</v>
      </c>
      <c r="BA520" s="40">
        <f t="shared" si="152"/>
        <v>100</v>
      </c>
      <c r="BB520" s="40">
        <f t="shared" si="139"/>
        <v>2350</v>
      </c>
      <c r="BC520" s="19"/>
      <c r="BD520" s="44"/>
      <c r="BE520" s="7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  <c r="HP520" s="15"/>
      <c r="HQ520" s="15"/>
      <c r="HR520" s="15"/>
      <c r="HS520" s="15"/>
      <c r="HT520" s="15"/>
      <c r="HU520" s="15"/>
      <c r="HV520" s="15"/>
      <c r="HW520" s="15"/>
      <c r="HX520" s="15"/>
      <c r="HY520" s="15"/>
      <c r="HZ520" s="15"/>
      <c r="IA520" s="15"/>
      <c r="IB520" s="15"/>
      <c r="IC520" s="15"/>
      <c r="ID520" s="15"/>
      <c r="IE520" s="15"/>
      <c r="IF520" s="15"/>
      <c r="IG520" s="15"/>
      <c r="IH520" s="15"/>
      <c r="II520" s="15"/>
      <c r="IJ520" s="15"/>
      <c r="IK520" s="15"/>
      <c r="IL520" s="15"/>
      <c r="IM520" s="15"/>
      <c r="IN520" s="15"/>
      <c r="IO520" s="15"/>
      <c r="IP520" s="15"/>
      <c r="IQ520" s="15"/>
      <c r="IR520" s="15"/>
      <c r="IS520" s="15"/>
      <c r="IT520" s="15"/>
      <c r="IU520" s="15"/>
      <c r="IV520" s="15"/>
      <c r="IW520" s="15"/>
      <c r="IX520" s="15"/>
    </row>
    <row r="521" s="9" customFormat="1" ht="15.85" spans="1:258">
      <c r="A521" s="13">
        <v>404</v>
      </c>
      <c r="B521" s="19" t="s">
        <v>673</v>
      </c>
      <c r="C521" s="19" t="s">
        <v>70</v>
      </c>
      <c r="D521" s="19"/>
      <c r="E521" s="19"/>
      <c r="F521" s="19"/>
      <c r="G521" s="14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4"/>
      <c r="AC521" s="19"/>
      <c r="AD521" s="19"/>
      <c r="AE521" s="19"/>
      <c r="AF521" s="19"/>
      <c r="AG521" s="19"/>
      <c r="AH521" s="19"/>
      <c r="AI521" s="19"/>
      <c r="AJ521" s="19"/>
      <c r="AK521" s="14">
        <f t="shared" si="135"/>
        <v>0</v>
      </c>
      <c r="AL521" s="14">
        <v>35</v>
      </c>
      <c r="AM521" s="36">
        <f t="shared" si="136"/>
        <v>0</v>
      </c>
      <c r="AN521" s="19">
        <v>0</v>
      </c>
      <c r="AO521" s="36">
        <v>0</v>
      </c>
      <c r="AP521" s="36">
        <v>0</v>
      </c>
      <c r="AQ521" s="41"/>
      <c r="AR521" s="19"/>
      <c r="AS521" s="19"/>
      <c r="AT521" s="19"/>
      <c r="AU521" s="40">
        <f t="shared" si="153"/>
        <v>0</v>
      </c>
      <c r="AV521" s="40">
        <f t="shared" si="154"/>
        <v>0</v>
      </c>
      <c r="AW521" s="40">
        <v>81</v>
      </c>
      <c r="AX521" s="40">
        <f t="shared" si="143"/>
        <v>0</v>
      </c>
      <c r="AY521" s="40">
        <f t="shared" si="138"/>
        <v>81</v>
      </c>
      <c r="AZ521" s="40">
        <f t="shared" si="155"/>
        <v>0</v>
      </c>
      <c r="BA521" s="40">
        <f t="shared" si="152"/>
        <v>0</v>
      </c>
      <c r="BB521" s="40">
        <f t="shared" si="139"/>
        <v>0</v>
      </c>
      <c r="BC521" s="19"/>
      <c r="BD521" s="44"/>
      <c r="BE521" s="7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15"/>
      <c r="EL521" s="15"/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15"/>
      <c r="EZ521" s="15"/>
      <c r="FA521" s="15"/>
      <c r="FB521" s="15"/>
      <c r="FC521" s="15"/>
      <c r="FD521" s="15"/>
      <c r="FE521" s="15"/>
      <c r="FF521" s="15"/>
      <c r="FG521" s="15"/>
      <c r="FH521" s="15"/>
      <c r="FI521" s="15"/>
      <c r="FJ521" s="15"/>
      <c r="FK521" s="15"/>
      <c r="FL521" s="15"/>
      <c r="FM521" s="15"/>
      <c r="FN521" s="15"/>
      <c r="FO521" s="15"/>
      <c r="FP521" s="15"/>
      <c r="FQ521" s="15"/>
      <c r="FR521" s="15"/>
      <c r="FS521" s="15"/>
      <c r="FT521" s="15"/>
      <c r="FU521" s="15"/>
      <c r="FV521" s="15"/>
      <c r="FW521" s="15"/>
      <c r="FX521" s="15"/>
      <c r="FY521" s="15"/>
      <c r="FZ521" s="15"/>
      <c r="GA521" s="15"/>
      <c r="GB521" s="15"/>
      <c r="GC521" s="15"/>
      <c r="GD521" s="15"/>
      <c r="GE521" s="15"/>
      <c r="GF521" s="15"/>
      <c r="GG521" s="15"/>
      <c r="GH521" s="15"/>
      <c r="GI521" s="15"/>
      <c r="GJ521" s="15"/>
      <c r="GK521" s="15"/>
      <c r="GL521" s="15"/>
      <c r="GM521" s="15"/>
      <c r="GN521" s="15"/>
      <c r="GO521" s="15"/>
      <c r="GP521" s="15"/>
      <c r="GQ521" s="15"/>
      <c r="GR521" s="15"/>
      <c r="GS521" s="15"/>
      <c r="GT521" s="15"/>
      <c r="GU521" s="15"/>
      <c r="GV521" s="15"/>
      <c r="GW521" s="15"/>
      <c r="GX521" s="15"/>
      <c r="GY521" s="15"/>
      <c r="GZ521" s="15"/>
      <c r="HA521" s="15"/>
      <c r="HB521" s="15"/>
      <c r="HC521" s="15"/>
      <c r="HD521" s="15"/>
      <c r="HE521" s="15"/>
      <c r="HF521" s="15"/>
      <c r="HG521" s="15"/>
      <c r="HH521" s="15"/>
      <c r="HI521" s="15"/>
      <c r="HJ521" s="15"/>
      <c r="HK521" s="15"/>
      <c r="HL521" s="15"/>
      <c r="HM521" s="15"/>
      <c r="HN521" s="15"/>
      <c r="HO521" s="15"/>
      <c r="HP521" s="15"/>
      <c r="HQ521" s="15"/>
      <c r="HR521" s="15"/>
      <c r="HS521" s="15"/>
      <c r="HT521" s="15"/>
      <c r="HU521" s="15"/>
      <c r="HV521" s="15"/>
      <c r="HW521" s="15"/>
      <c r="HX521" s="15"/>
      <c r="HY521" s="15"/>
      <c r="HZ521" s="15"/>
      <c r="IA521" s="15"/>
      <c r="IB521" s="15"/>
      <c r="IC521" s="15"/>
      <c r="ID521" s="15"/>
      <c r="IE521" s="15"/>
      <c r="IF521" s="15"/>
      <c r="IG521" s="15"/>
      <c r="IH521" s="15"/>
      <c r="II521" s="15"/>
      <c r="IJ521" s="15"/>
      <c r="IK521" s="15"/>
      <c r="IL521" s="15"/>
      <c r="IM521" s="15"/>
      <c r="IN521" s="15"/>
      <c r="IO521" s="15"/>
      <c r="IP521" s="15"/>
      <c r="IQ521" s="15"/>
      <c r="IR521" s="15"/>
      <c r="IS521" s="15"/>
      <c r="IT521" s="15"/>
      <c r="IU521" s="15"/>
      <c r="IV521" s="15"/>
      <c r="IW521" s="15"/>
      <c r="IX521" s="15"/>
    </row>
    <row r="522" s="11" customFormat="1" ht="15.85" spans="1:258">
      <c r="A522" s="13">
        <v>405</v>
      </c>
      <c r="B522" s="19" t="s">
        <v>674</v>
      </c>
      <c r="C522" s="19" t="s">
        <v>70</v>
      </c>
      <c r="D522" s="19"/>
      <c r="E522" s="19"/>
      <c r="F522" s="19">
        <v>4</v>
      </c>
      <c r="G522" s="14">
        <v>4</v>
      </c>
      <c r="H522" s="19">
        <v>4</v>
      </c>
      <c r="I522" s="19">
        <v>4</v>
      </c>
      <c r="J522" s="19">
        <v>3</v>
      </c>
      <c r="K522" s="19">
        <v>2</v>
      </c>
      <c r="L522" s="19">
        <v>3</v>
      </c>
      <c r="M522" s="19">
        <v>2</v>
      </c>
      <c r="N522" s="19">
        <v>3</v>
      </c>
      <c r="O522" s="19">
        <v>3</v>
      </c>
      <c r="P522" s="19">
        <v>2</v>
      </c>
      <c r="Q522" s="19">
        <v>1.5</v>
      </c>
      <c r="R522" s="19"/>
      <c r="S522" s="19"/>
      <c r="T522" s="19"/>
      <c r="U522" s="19">
        <v>2</v>
      </c>
      <c r="V522" s="19">
        <v>2</v>
      </c>
      <c r="W522" s="19"/>
      <c r="X522" s="19">
        <v>2</v>
      </c>
      <c r="Y522" s="19">
        <v>2</v>
      </c>
      <c r="Z522" s="19">
        <v>2.5</v>
      </c>
      <c r="AA522" s="19">
        <v>2</v>
      </c>
      <c r="AB522" s="14">
        <v>2.5</v>
      </c>
      <c r="AC522" s="19">
        <v>2</v>
      </c>
      <c r="AD522" s="19">
        <v>1</v>
      </c>
      <c r="AE522" s="19">
        <v>2</v>
      </c>
      <c r="AF522" s="19">
        <v>1</v>
      </c>
      <c r="AG522" s="19">
        <v>1</v>
      </c>
      <c r="AH522" s="19">
        <v>3</v>
      </c>
      <c r="AI522" s="19">
        <v>1</v>
      </c>
      <c r="AJ522" s="19"/>
      <c r="AK522" s="14">
        <f t="shared" ref="AK522:AK585" si="156">SUM(F522:AJ522)</f>
        <v>61.5</v>
      </c>
      <c r="AL522" s="14">
        <v>35</v>
      </c>
      <c r="AM522" s="36">
        <f t="shared" ref="AM522:AM585" si="157">AK522*AL522</f>
        <v>2152.5</v>
      </c>
      <c r="AN522" s="19">
        <v>0</v>
      </c>
      <c r="AO522" s="36">
        <v>100</v>
      </c>
      <c r="AP522" s="36">
        <v>100</v>
      </c>
      <c r="AQ522" s="41"/>
      <c r="AR522" s="19"/>
      <c r="AS522" s="19"/>
      <c r="AT522" s="19"/>
      <c r="AU522" s="40">
        <f t="shared" si="153"/>
        <v>261.5</v>
      </c>
      <c r="AV522" s="40">
        <f t="shared" si="154"/>
        <v>0</v>
      </c>
      <c r="AW522" s="40">
        <v>243</v>
      </c>
      <c r="AX522" s="40">
        <f t="shared" si="143"/>
        <v>61.5</v>
      </c>
      <c r="AY522" s="40">
        <f t="shared" ref="AY522:AY585" si="158">AW522+AX522</f>
        <v>304.5</v>
      </c>
      <c r="AZ522" s="40">
        <f t="shared" si="155"/>
        <v>100</v>
      </c>
      <c r="BA522" s="40">
        <f t="shared" si="152"/>
        <v>100</v>
      </c>
      <c r="BB522" s="40">
        <f t="shared" ref="BB522:BB583" si="159">AM522-AU522</f>
        <v>1891</v>
      </c>
      <c r="BC522" s="19"/>
      <c r="BD522" s="44"/>
      <c r="BE522" s="7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  <c r="HP522" s="15"/>
      <c r="HQ522" s="15"/>
      <c r="HR522" s="15"/>
      <c r="HS522" s="15"/>
      <c r="HT522" s="15"/>
      <c r="HU522" s="15"/>
      <c r="HV522" s="15"/>
      <c r="HW522" s="15"/>
      <c r="HX522" s="15"/>
      <c r="HY522" s="15"/>
      <c r="HZ522" s="15"/>
      <c r="IA522" s="15"/>
      <c r="IB522" s="15"/>
      <c r="IC522" s="15"/>
      <c r="ID522" s="15"/>
      <c r="IE522" s="15"/>
      <c r="IF522" s="15"/>
      <c r="IG522" s="15"/>
      <c r="IH522" s="15"/>
      <c r="II522" s="15"/>
      <c r="IJ522" s="15"/>
      <c r="IK522" s="15"/>
      <c r="IL522" s="15"/>
      <c r="IM522" s="15"/>
      <c r="IN522" s="15"/>
      <c r="IO522" s="15"/>
      <c r="IP522" s="15"/>
      <c r="IQ522" s="15"/>
      <c r="IR522" s="15"/>
      <c r="IS522" s="15"/>
      <c r="IT522" s="15"/>
      <c r="IU522" s="15"/>
      <c r="IV522" s="15"/>
      <c r="IW522" s="15"/>
      <c r="IX522" s="15"/>
    </row>
    <row r="523" ht="15.85" spans="1:258">
      <c r="A523" s="13">
        <v>406</v>
      </c>
      <c r="B523" s="19" t="s">
        <v>675</v>
      </c>
      <c r="C523" s="19" t="s">
        <v>70</v>
      </c>
      <c r="D523" s="19"/>
      <c r="E523" s="19"/>
      <c r="F523" s="19"/>
      <c r="G523" s="14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4"/>
      <c r="AC523" s="19"/>
      <c r="AD523" s="19"/>
      <c r="AE523" s="19"/>
      <c r="AF523" s="19"/>
      <c r="AG523" s="19"/>
      <c r="AH523" s="19"/>
      <c r="AI523" s="19"/>
      <c r="AJ523" s="19"/>
      <c r="AK523" s="14">
        <f t="shared" si="156"/>
        <v>0</v>
      </c>
      <c r="AL523" s="14">
        <v>35</v>
      </c>
      <c r="AM523" s="36">
        <f t="shared" si="157"/>
        <v>0</v>
      </c>
      <c r="AN523" s="19">
        <v>0</v>
      </c>
      <c r="AO523" s="36">
        <v>0</v>
      </c>
      <c r="AP523" s="36">
        <v>0</v>
      </c>
      <c r="AQ523" s="41"/>
      <c r="AR523" s="19"/>
      <c r="AS523" s="19"/>
      <c r="AT523" s="19"/>
      <c r="AU523" s="40">
        <f t="shared" si="153"/>
        <v>0</v>
      </c>
      <c r="AV523" s="40">
        <f t="shared" si="154"/>
        <v>0</v>
      </c>
      <c r="AW523" s="40">
        <v>138.5</v>
      </c>
      <c r="AX523" s="40">
        <f t="shared" si="143"/>
        <v>0</v>
      </c>
      <c r="AY523" s="40">
        <f t="shared" si="158"/>
        <v>138.5</v>
      </c>
      <c r="AZ523" s="40">
        <f t="shared" si="155"/>
        <v>0</v>
      </c>
      <c r="BA523" s="40">
        <f t="shared" si="152"/>
        <v>0</v>
      </c>
      <c r="BB523" s="40">
        <f t="shared" si="159"/>
        <v>0</v>
      </c>
      <c r="BC523" s="19"/>
      <c r="BD523" s="44"/>
      <c r="BE523" s="7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  <c r="EC523" s="15"/>
      <c r="ED523" s="15"/>
      <c r="EE523" s="15"/>
      <c r="EF523" s="15"/>
      <c r="EG523" s="15"/>
      <c r="EH523" s="15"/>
      <c r="EI523" s="15"/>
      <c r="EJ523" s="15"/>
      <c r="EK523" s="15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5"/>
      <c r="FA523" s="15"/>
      <c r="FB523" s="15"/>
      <c r="FC523" s="15"/>
      <c r="FD523" s="15"/>
      <c r="FE523" s="15"/>
      <c r="FF523" s="15"/>
      <c r="FG523" s="15"/>
      <c r="FH523" s="15"/>
      <c r="FI523" s="15"/>
      <c r="FJ523" s="15"/>
      <c r="FK523" s="15"/>
      <c r="FL523" s="15"/>
      <c r="FM523" s="15"/>
      <c r="FN523" s="15"/>
      <c r="FO523" s="15"/>
      <c r="FP523" s="15"/>
      <c r="FQ523" s="15"/>
      <c r="FR523" s="15"/>
      <c r="FS523" s="15"/>
      <c r="FT523" s="15"/>
      <c r="FU523" s="15"/>
      <c r="FV523" s="15"/>
      <c r="FW523" s="15"/>
      <c r="FX523" s="15"/>
      <c r="FY523" s="15"/>
      <c r="FZ523" s="15"/>
      <c r="GA523" s="15"/>
      <c r="GB523" s="15"/>
      <c r="GC523" s="15"/>
      <c r="GD523" s="15"/>
      <c r="GE523" s="15"/>
      <c r="GF523" s="15"/>
      <c r="GG523" s="15"/>
      <c r="GH523" s="15"/>
      <c r="GI523" s="15"/>
      <c r="GJ523" s="15"/>
      <c r="GK523" s="15"/>
      <c r="GL523" s="15"/>
      <c r="GM523" s="15"/>
      <c r="GN523" s="15"/>
      <c r="GO523" s="15"/>
      <c r="GP523" s="15"/>
      <c r="GQ523" s="15"/>
      <c r="GR523" s="15"/>
      <c r="GS523" s="15"/>
      <c r="GT523" s="15"/>
      <c r="GU523" s="15"/>
      <c r="GV523" s="15"/>
      <c r="GW523" s="15"/>
      <c r="GX523" s="15"/>
      <c r="GY523" s="15"/>
      <c r="GZ523" s="15"/>
      <c r="HA523" s="15"/>
      <c r="HB523" s="15"/>
      <c r="HC523" s="15"/>
      <c r="HD523" s="15"/>
      <c r="HE523" s="15"/>
      <c r="HF523" s="15"/>
      <c r="HG523" s="15"/>
      <c r="HH523" s="15"/>
      <c r="HI523" s="15"/>
      <c r="HJ523" s="15"/>
      <c r="HK523" s="15"/>
      <c r="HL523" s="15"/>
      <c r="HM523" s="15"/>
      <c r="HN523" s="15"/>
      <c r="HO523" s="15"/>
      <c r="HP523" s="15"/>
      <c r="HQ523" s="15"/>
      <c r="HR523" s="15"/>
      <c r="HS523" s="15"/>
      <c r="HT523" s="15"/>
      <c r="HU523" s="15"/>
      <c r="HV523" s="15"/>
      <c r="HW523" s="15"/>
      <c r="HX523" s="15"/>
      <c r="HY523" s="15"/>
      <c r="HZ523" s="15"/>
      <c r="IA523" s="15"/>
      <c r="IB523" s="15"/>
      <c r="IC523" s="15"/>
      <c r="ID523" s="15"/>
      <c r="IE523" s="15"/>
      <c r="IF523" s="15"/>
      <c r="IG523" s="15"/>
      <c r="IH523" s="15"/>
      <c r="II523" s="15"/>
      <c r="IJ523" s="15"/>
      <c r="IK523" s="15"/>
      <c r="IL523" s="15"/>
      <c r="IM523" s="15"/>
      <c r="IN523" s="15"/>
      <c r="IO523" s="15"/>
      <c r="IP523" s="15"/>
      <c r="IQ523" s="15"/>
      <c r="IR523" s="15"/>
      <c r="IS523" s="15"/>
      <c r="IT523" s="15"/>
      <c r="IU523" s="15"/>
      <c r="IV523" s="15"/>
      <c r="IW523" s="15"/>
      <c r="IX523" s="15"/>
    </row>
    <row r="524" s="11" customFormat="1" ht="15.85" spans="1:258">
      <c r="A524" s="13">
        <v>407</v>
      </c>
      <c r="B524" s="19" t="s">
        <v>676</v>
      </c>
      <c r="C524" s="19" t="s">
        <v>70</v>
      </c>
      <c r="D524" s="19"/>
      <c r="E524" s="19"/>
      <c r="F524" s="19">
        <v>5</v>
      </c>
      <c r="G524" s="14">
        <v>5</v>
      </c>
      <c r="H524" s="19">
        <v>5</v>
      </c>
      <c r="I524" s="19">
        <v>5</v>
      </c>
      <c r="J524" s="19">
        <v>4</v>
      </c>
      <c r="K524" s="19">
        <v>4</v>
      </c>
      <c r="L524" s="19">
        <v>4</v>
      </c>
      <c r="M524" s="19">
        <v>4</v>
      </c>
      <c r="N524" s="19">
        <v>4</v>
      </c>
      <c r="O524" s="19">
        <v>4</v>
      </c>
      <c r="P524" s="19">
        <v>4</v>
      </c>
      <c r="Q524" s="19">
        <v>4</v>
      </c>
      <c r="R524" s="19">
        <v>4</v>
      </c>
      <c r="S524" s="19">
        <v>4</v>
      </c>
      <c r="T524" s="19">
        <v>4</v>
      </c>
      <c r="U524" s="19">
        <v>4</v>
      </c>
      <c r="V524" s="19">
        <v>4</v>
      </c>
      <c r="W524" s="19">
        <v>4</v>
      </c>
      <c r="X524" s="19">
        <v>4</v>
      </c>
      <c r="Y524" s="19">
        <v>3</v>
      </c>
      <c r="Z524" s="19">
        <v>4</v>
      </c>
      <c r="AA524" s="19">
        <v>3</v>
      </c>
      <c r="AB524" s="14">
        <v>3</v>
      </c>
      <c r="AC524" s="19">
        <v>4</v>
      </c>
      <c r="AD524" s="19">
        <v>3.5</v>
      </c>
      <c r="AE524" s="19">
        <v>3</v>
      </c>
      <c r="AF524" s="19">
        <v>3</v>
      </c>
      <c r="AG524" s="19">
        <v>3.5</v>
      </c>
      <c r="AH524" s="19">
        <v>3</v>
      </c>
      <c r="AI524" s="19">
        <v>2</v>
      </c>
      <c r="AJ524" s="19"/>
      <c r="AK524" s="14">
        <f t="shared" si="156"/>
        <v>115</v>
      </c>
      <c r="AL524" s="14">
        <v>35</v>
      </c>
      <c r="AM524" s="36">
        <f t="shared" si="157"/>
        <v>4025</v>
      </c>
      <c r="AN524" s="19">
        <v>0</v>
      </c>
      <c r="AO524" s="36">
        <v>100</v>
      </c>
      <c r="AP524" s="36">
        <v>100</v>
      </c>
      <c r="AQ524" s="41"/>
      <c r="AR524" s="19"/>
      <c r="AS524" s="19"/>
      <c r="AT524" s="19"/>
      <c r="AU524" s="40">
        <f t="shared" si="153"/>
        <v>315</v>
      </c>
      <c r="AV524" s="40">
        <f t="shared" si="154"/>
        <v>0</v>
      </c>
      <c r="AW524" s="40">
        <v>218.5</v>
      </c>
      <c r="AX524" s="40">
        <f t="shared" si="143"/>
        <v>115</v>
      </c>
      <c r="AY524" s="40">
        <f t="shared" si="158"/>
        <v>333.5</v>
      </c>
      <c r="AZ524" s="40">
        <f t="shared" si="155"/>
        <v>100</v>
      </c>
      <c r="BA524" s="40">
        <f t="shared" si="152"/>
        <v>100</v>
      </c>
      <c r="BB524" s="40">
        <f t="shared" si="159"/>
        <v>3710</v>
      </c>
      <c r="BC524" s="19"/>
      <c r="BD524" s="44"/>
      <c r="BE524" s="7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5"/>
      <c r="HQ524" s="15"/>
      <c r="HR524" s="15"/>
      <c r="HS524" s="15"/>
      <c r="HT524" s="15"/>
      <c r="HU524" s="15"/>
      <c r="HV524" s="15"/>
      <c r="HW524" s="15"/>
      <c r="HX524" s="15"/>
      <c r="HY524" s="15"/>
      <c r="HZ524" s="15"/>
      <c r="IA524" s="15"/>
      <c r="IB524" s="15"/>
      <c r="IC524" s="15"/>
      <c r="ID524" s="15"/>
      <c r="IE524" s="15"/>
      <c r="IF524" s="15"/>
      <c r="IG524" s="15"/>
      <c r="IH524" s="15"/>
      <c r="II524" s="15"/>
      <c r="IJ524" s="15"/>
      <c r="IK524" s="15"/>
      <c r="IL524" s="15"/>
      <c r="IM524" s="15"/>
      <c r="IN524" s="15"/>
      <c r="IO524" s="15"/>
      <c r="IP524" s="15"/>
      <c r="IQ524" s="15"/>
      <c r="IR524" s="15"/>
      <c r="IS524" s="15"/>
      <c r="IT524" s="15"/>
      <c r="IU524" s="15"/>
      <c r="IV524" s="15"/>
      <c r="IW524" s="15"/>
      <c r="IX524" s="15"/>
    </row>
    <row r="525" ht="15.85" spans="1:258">
      <c r="A525" s="13">
        <v>408</v>
      </c>
      <c r="B525" s="19" t="s">
        <v>677</v>
      </c>
      <c r="C525" s="19" t="s">
        <v>70</v>
      </c>
      <c r="D525" s="19"/>
      <c r="E525" s="19"/>
      <c r="F525" s="19">
        <v>2</v>
      </c>
      <c r="G525" s="14">
        <v>2</v>
      </c>
      <c r="H525" s="19">
        <v>2</v>
      </c>
      <c r="I525" s="19">
        <v>2</v>
      </c>
      <c r="J525" s="19">
        <v>2.5</v>
      </c>
      <c r="K525" s="19">
        <v>2.5</v>
      </c>
      <c r="L525" s="19">
        <v>2.5</v>
      </c>
      <c r="M525" s="19">
        <v>2</v>
      </c>
      <c r="N525" s="19">
        <v>1.5</v>
      </c>
      <c r="O525" s="19">
        <v>2</v>
      </c>
      <c r="P525" s="19">
        <v>2</v>
      </c>
      <c r="Q525" s="19">
        <v>1</v>
      </c>
      <c r="R525" s="19">
        <v>2.5</v>
      </c>
      <c r="S525" s="19">
        <v>2</v>
      </c>
      <c r="T525" s="19">
        <v>1.5</v>
      </c>
      <c r="U525" s="19">
        <v>1.5</v>
      </c>
      <c r="V525" s="19">
        <v>2</v>
      </c>
      <c r="W525" s="19">
        <v>2</v>
      </c>
      <c r="X525" s="19">
        <v>1.5</v>
      </c>
      <c r="Y525" s="19">
        <v>1.5</v>
      </c>
      <c r="Z525" s="19">
        <v>1.5</v>
      </c>
      <c r="AA525" s="19">
        <v>1.5</v>
      </c>
      <c r="AB525" s="14">
        <v>1.5</v>
      </c>
      <c r="AC525" s="19">
        <v>1.5</v>
      </c>
      <c r="AD525" s="19">
        <v>1</v>
      </c>
      <c r="AE525" s="19">
        <v>1.5</v>
      </c>
      <c r="AF525" s="19">
        <v>2</v>
      </c>
      <c r="AG525" s="19">
        <v>2</v>
      </c>
      <c r="AH525" s="19">
        <v>2</v>
      </c>
      <c r="AI525" s="19">
        <v>1.5</v>
      </c>
      <c r="AJ525" s="19"/>
      <c r="AK525" s="14">
        <f t="shared" si="156"/>
        <v>54.5</v>
      </c>
      <c r="AL525" s="14">
        <v>35</v>
      </c>
      <c r="AM525" s="36">
        <f t="shared" si="157"/>
        <v>1907.5</v>
      </c>
      <c r="AN525" s="19">
        <v>0</v>
      </c>
      <c r="AO525" s="36">
        <v>100</v>
      </c>
      <c r="AP525" s="36">
        <v>100</v>
      </c>
      <c r="AQ525" s="41"/>
      <c r="AR525" s="19"/>
      <c r="AS525" s="19"/>
      <c r="AT525" s="19"/>
      <c r="AU525" s="40">
        <f t="shared" si="153"/>
        <v>254.5</v>
      </c>
      <c r="AV525" s="40">
        <f t="shared" si="154"/>
        <v>0</v>
      </c>
      <c r="AW525" s="40">
        <v>98</v>
      </c>
      <c r="AX525" s="40">
        <f t="shared" si="143"/>
        <v>54.5</v>
      </c>
      <c r="AY525" s="40">
        <f t="shared" si="158"/>
        <v>152.5</v>
      </c>
      <c r="AZ525" s="40">
        <f t="shared" si="155"/>
        <v>100</v>
      </c>
      <c r="BA525" s="40">
        <f t="shared" si="152"/>
        <v>100</v>
      </c>
      <c r="BB525" s="40">
        <f t="shared" si="159"/>
        <v>1653</v>
      </c>
      <c r="BC525" s="19"/>
      <c r="BD525" s="44"/>
      <c r="BE525" s="7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  <c r="EB525" s="15"/>
      <c r="EC525" s="15"/>
      <c r="ED525" s="15"/>
      <c r="EE525" s="15"/>
      <c r="EF525" s="15"/>
      <c r="EG525" s="15"/>
      <c r="EH525" s="15"/>
      <c r="EI525" s="15"/>
      <c r="EJ525" s="15"/>
      <c r="EK525" s="15"/>
      <c r="EL525" s="15"/>
      <c r="EM525" s="15"/>
      <c r="EN525" s="15"/>
      <c r="EO525" s="15"/>
      <c r="EP525" s="15"/>
      <c r="EQ525" s="15"/>
      <c r="ER525" s="15"/>
      <c r="ES525" s="15"/>
      <c r="ET525" s="15"/>
      <c r="EU525" s="15"/>
      <c r="EV525" s="15"/>
      <c r="EW525" s="15"/>
      <c r="EX525" s="15"/>
      <c r="EY525" s="15"/>
      <c r="EZ525" s="15"/>
      <c r="FA525" s="15"/>
      <c r="FB525" s="15"/>
      <c r="FC525" s="15"/>
      <c r="FD525" s="15"/>
      <c r="FE525" s="15"/>
      <c r="FF525" s="15"/>
      <c r="FG525" s="15"/>
      <c r="FH525" s="15"/>
      <c r="FI525" s="15"/>
      <c r="FJ525" s="15"/>
      <c r="FK525" s="15"/>
      <c r="FL525" s="15"/>
      <c r="FM525" s="15"/>
      <c r="FN525" s="15"/>
      <c r="FO525" s="15"/>
      <c r="FP525" s="15"/>
      <c r="FQ525" s="15"/>
      <c r="FR525" s="15"/>
      <c r="FS525" s="15"/>
      <c r="FT525" s="15"/>
      <c r="FU525" s="15"/>
      <c r="FV525" s="15"/>
      <c r="FW525" s="15"/>
      <c r="FX525" s="15"/>
      <c r="FY525" s="15"/>
      <c r="FZ525" s="15"/>
      <c r="GA525" s="15"/>
      <c r="GB525" s="15"/>
      <c r="GC525" s="15"/>
      <c r="GD525" s="15"/>
      <c r="GE525" s="15"/>
      <c r="GF525" s="15"/>
      <c r="GG525" s="15"/>
      <c r="GH525" s="15"/>
      <c r="GI525" s="15"/>
      <c r="GJ525" s="15"/>
      <c r="GK525" s="15"/>
      <c r="GL525" s="15"/>
      <c r="GM525" s="15"/>
      <c r="GN525" s="15"/>
      <c r="GO525" s="15"/>
      <c r="GP525" s="15"/>
      <c r="GQ525" s="15"/>
      <c r="GR525" s="15"/>
      <c r="GS525" s="15"/>
      <c r="GT525" s="15"/>
      <c r="GU525" s="15"/>
      <c r="GV525" s="15"/>
      <c r="GW525" s="15"/>
      <c r="GX525" s="15"/>
      <c r="GY525" s="15"/>
      <c r="GZ525" s="15"/>
      <c r="HA525" s="15"/>
      <c r="HB525" s="15"/>
      <c r="HC525" s="15"/>
      <c r="HD525" s="15"/>
      <c r="HE525" s="15"/>
      <c r="HF525" s="15"/>
      <c r="HG525" s="15"/>
      <c r="HH525" s="15"/>
      <c r="HI525" s="15"/>
      <c r="HJ525" s="15"/>
      <c r="HK525" s="15"/>
      <c r="HL525" s="15"/>
      <c r="HM525" s="15"/>
      <c r="HN525" s="15"/>
      <c r="HO525" s="15"/>
      <c r="HP525" s="15"/>
      <c r="HQ525" s="15"/>
      <c r="HR525" s="15"/>
      <c r="HS525" s="15"/>
      <c r="HT525" s="15"/>
      <c r="HU525" s="15"/>
      <c r="HV525" s="15"/>
      <c r="HW525" s="15"/>
      <c r="HX525" s="15"/>
      <c r="HY525" s="15"/>
      <c r="HZ525" s="15"/>
      <c r="IA525" s="15"/>
      <c r="IB525" s="15"/>
      <c r="IC525" s="15"/>
      <c r="ID525" s="15"/>
      <c r="IE525" s="15"/>
      <c r="IF525" s="15"/>
      <c r="IG525" s="15"/>
      <c r="IH525" s="15"/>
      <c r="II525" s="15"/>
      <c r="IJ525" s="15"/>
      <c r="IK525" s="15"/>
      <c r="IL525" s="15"/>
      <c r="IM525" s="15"/>
      <c r="IN525" s="15"/>
      <c r="IO525" s="15"/>
      <c r="IP525" s="15"/>
      <c r="IQ525" s="15"/>
      <c r="IR525" s="15"/>
      <c r="IS525" s="15"/>
      <c r="IT525" s="15"/>
      <c r="IU525" s="15"/>
      <c r="IV525" s="15"/>
      <c r="IW525" s="15"/>
      <c r="IX525" s="15"/>
    </row>
    <row r="526" ht="15.85" spans="1:258">
      <c r="A526" s="13">
        <v>409</v>
      </c>
      <c r="B526" s="19" t="s">
        <v>678</v>
      </c>
      <c r="C526" s="19" t="s">
        <v>70</v>
      </c>
      <c r="D526" s="19"/>
      <c r="E526" s="19"/>
      <c r="F526" s="19">
        <v>4</v>
      </c>
      <c r="G526" s="14">
        <v>3</v>
      </c>
      <c r="H526" s="19">
        <v>4</v>
      </c>
      <c r="I526" s="19">
        <v>4</v>
      </c>
      <c r="J526" s="19">
        <v>4</v>
      </c>
      <c r="K526" s="19">
        <v>4.5</v>
      </c>
      <c r="L526" s="19">
        <v>4</v>
      </c>
      <c r="M526" s="19">
        <v>4</v>
      </c>
      <c r="N526" s="19">
        <v>4</v>
      </c>
      <c r="O526" s="19">
        <v>4</v>
      </c>
      <c r="P526" s="19">
        <v>4</v>
      </c>
      <c r="Q526" s="19">
        <v>4</v>
      </c>
      <c r="R526" s="19">
        <v>4</v>
      </c>
      <c r="S526" s="19">
        <v>4</v>
      </c>
      <c r="T526" s="19">
        <v>4</v>
      </c>
      <c r="U526" s="19">
        <v>4</v>
      </c>
      <c r="V526" s="19">
        <v>4.5</v>
      </c>
      <c r="W526" s="19">
        <v>4</v>
      </c>
      <c r="X526" s="19">
        <v>3</v>
      </c>
      <c r="Y526" s="19">
        <v>4</v>
      </c>
      <c r="Z526" s="19">
        <v>4</v>
      </c>
      <c r="AA526" s="19"/>
      <c r="AB526" s="14">
        <v>3.5</v>
      </c>
      <c r="AC526" s="19">
        <v>4</v>
      </c>
      <c r="AD526" s="19">
        <v>4</v>
      </c>
      <c r="AE526" s="19">
        <v>2</v>
      </c>
      <c r="AF526" s="19">
        <v>4</v>
      </c>
      <c r="AG526" s="19">
        <v>4</v>
      </c>
      <c r="AH526" s="19">
        <v>3</v>
      </c>
      <c r="AI526" s="19">
        <v>3.5</v>
      </c>
      <c r="AJ526" s="19"/>
      <c r="AK526" s="14">
        <f t="shared" si="156"/>
        <v>111</v>
      </c>
      <c r="AL526" s="14">
        <v>35</v>
      </c>
      <c r="AM526" s="36">
        <f t="shared" si="157"/>
        <v>3885</v>
      </c>
      <c r="AN526" s="19">
        <v>0</v>
      </c>
      <c r="AO526" s="36">
        <v>100</v>
      </c>
      <c r="AP526" s="36">
        <v>100</v>
      </c>
      <c r="AQ526" s="41"/>
      <c r="AR526" s="19"/>
      <c r="AS526" s="19"/>
      <c r="AT526" s="19"/>
      <c r="AU526" s="40">
        <f t="shared" si="153"/>
        <v>311</v>
      </c>
      <c r="AV526" s="40">
        <f t="shared" si="154"/>
        <v>0</v>
      </c>
      <c r="AW526" s="40">
        <v>126.5</v>
      </c>
      <c r="AX526" s="40">
        <f t="shared" si="143"/>
        <v>111</v>
      </c>
      <c r="AY526" s="40">
        <f t="shared" si="158"/>
        <v>237.5</v>
      </c>
      <c r="AZ526" s="40">
        <f t="shared" si="155"/>
        <v>100</v>
      </c>
      <c r="BA526" s="40">
        <f t="shared" si="152"/>
        <v>100</v>
      </c>
      <c r="BB526" s="40">
        <f t="shared" si="159"/>
        <v>3574</v>
      </c>
      <c r="BC526" s="19"/>
      <c r="BD526" s="44"/>
      <c r="BE526" s="7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  <c r="HP526" s="15"/>
      <c r="HQ526" s="15"/>
      <c r="HR526" s="15"/>
      <c r="HS526" s="15"/>
      <c r="HT526" s="15"/>
      <c r="HU526" s="15"/>
      <c r="HV526" s="15"/>
      <c r="HW526" s="15"/>
      <c r="HX526" s="15"/>
      <c r="HY526" s="15"/>
      <c r="HZ526" s="15"/>
      <c r="IA526" s="15"/>
      <c r="IB526" s="15"/>
      <c r="IC526" s="15"/>
      <c r="ID526" s="15"/>
      <c r="IE526" s="15"/>
      <c r="IF526" s="15"/>
      <c r="IG526" s="15"/>
      <c r="IH526" s="15"/>
      <c r="II526" s="15"/>
      <c r="IJ526" s="15"/>
      <c r="IK526" s="15"/>
      <c r="IL526" s="15"/>
      <c r="IM526" s="15"/>
      <c r="IN526" s="15"/>
      <c r="IO526" s="15"/>
      <c r="IP526" s="15"/>
      <c r="IQ526" s="15"/>
      <c r="IR526" s="15"/>
      <c r="IS526" s="15"/>
      <c r="IT526" s="15"/>
      <c r="IU526" s="15"/>
      <c r="IV526" s="15"/>
      <c r="IW526" s="15"/>
      <c r="IX526" s="15"/>
    </row>
    <row r="527" ht="15.85" spans="1:258">
      <c r="A527" s="13">
        <v>410</v>
      </c>
      <c r="B527" s="19" t="s">
        <v>679</v>
      </c>
      <c r="C527" s="19" t="s">
        <v>70</v>
      </c>
      <c r="D527" s="19"/>
      <c r="E527" s="19"/>
      <c r="F527" s="19"/>
      <c r="G527" s="14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4"/>
      <c r="AC527" s="19"/>
      <c r="AD527" s="19"/>
      <c r="AE527" s="19"/>
      <c r="AF527" s="19"/>
      <c r="AG527" s="19"/>
      <c r="AH527" s="19"/>
      <c r="AI527" s="19"/>
      <c r="AJ527" s="19"/>
      <c r="AK527" s="14">
        <f t="shared" si="156"/>
        <v>0</v>
      </c>
      <c r="AL527" s="14">
        <v>35</v>
      </c>
      <c r="AM527" s="36">
        <f t="shared" si="157"/>
        <v>0</v>
      </c>
      <c r="AN527" s="19"/>
      <c r="AO527" s="36">
        <v>0</v>
      </c>
      <c r="AP527" s="36">
        <v>0</v>
      </c>
      <c r="AQ527" s="41"/>
      <c r="AR527" s="19"/>
      <c r="AS527" s="19"/>
      <c r="AT527" s="19"/>
      <c r="AU527" s="40">
        <f t="shared" si="153"/>
        <v>0</v>
      </c>
      <c r="AV527" s="40">
        <f t="shared" si="154"/>
        <v>0</v>
      </c>
      <c r="AW527" s="40">
        <v>183.5</v>
      </c>
      <c r="AX527" s="40">
        <f t="shared" si="143"/>
        <v>0</v>
      </c>
      <c r="AY527" s="40">
        <f t="shared" si="158"/>
        <v>183.5</v>
      </c>
      <c r="AZ527" s="40">
        <f t="shared" si="155"/>
        <v>0</v>
      </c>
      <c r="BA527" s="40">
        <f t="shared" si="152"/>
        <v>0</v>
      </c>
      <c r="BB527" s="40">
        <f t="shared" si="159"/>
        <v>0</v>
      </c>
      <c r="BC527" s="19"/>
      <c r="BD527" s="44"/>
      <c r="BE527" s="7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  <c r="EB527" s="15"/>
      <c r="EC527" s="15"/>
      <c r="ED527" s="15"/>
      <c r="EE527" s="15"/>
      <c r="EF527" s="15"/>
      <c r="EG527" s="15"/>
      <c r="EH527" s="15"/>
      <c r="EI527" s="15"/>
      <c r="EJ527" s="15"/>
      <c r="EK527" s="15"/>
      <c r="EL527" s="15"/>
      <c r="EM527" s="15"/>
      <c r="EN527" s="15"/>
      <c r="EO527" s="15"/>
      <c r="EP527" s="15"/>
      <c r="EQ527" s="15"/>
      <c r="ER527" s="15"/>
      <c r="ES527" s="15"/>
      <c r="ET527" s="15"/>
      <c r="EU527" s="15"/>
      <c r="EV527" s="15"/>
      <c r="EW527" s="15"/>
      <c r="EX527" s="15"/>
      <c r="EY527" s="15"/>
      <c r="EZ527" s="15"/>
      <c r="FA527" s="15"/>
      <c r="FB527" s="15"/>
      <c r="FC527" s="15"/>
      <c r="FD527" s="15"/>
      <c r="FE527" s="15"/>
      <c r="FF527" s="15"/>
      <c r="FG527" s="15"/>
      <c r="FH527" s="15"/>
      <c r="FI527" s="15"/>
      <c r="FJ527" s="15"/>
      <c r="FK527" s="15"/>
      <c r="FL527" s="15"/>
      <c r="FM527" s="15"/>
      <c r="FN527" s="15"/>
      <c r="FO527" s="15"/>
      <c r="FP527" s="15"/>
      <c r="FQ527" s="15"/>
      <c r="FR527" s="15"/>
      <c r="FS527" s="15"/>
      <c r="FT527" s="15"/>
      <c r="FU527" s="15"/>
      <c r="FV527" s="15"/>
      <c r="FW527" s="15"/>
      <c r="FX527" s="15"/>
      <c r="FY527" s="15"/>
      <c r="FZ527" s="15"/>
      <c r="GA527" s="15"/>
      <c r="GB527" s="15"/>
      <c r="GC527" s="15"/>
      <c r="GD527" s="15"/>
      <c r="GE527" s="15"/>
      <c r="GF527" s="15"/>
      <c r="GG527" s="15"/>
      <c r="GH527" s="15"/>
      <c r="GI527" s="15"/>
      <c r="GJ527" s="15"/>
      <c r="GK527" s="15"/>
      <c r="GL527" s="15"/>
      <c r="GM527" s="15"/>
      <c r="GN527" s="15"/>
      <c r="GO527" s="15"/>
      <c r="GP527" s="15"/>
      <c r="GQ527" s="15"/>
      <c r="GR527" s="15"/>
      <c r="GS527" s="15"/>
      <c r="GT527" s="15"/>
      <c r="GU527" s="15"/>
      <c r="GV527" s="15"/>
      <c r="GW527" s="15"/>
      <c r="GX527" s="15"/>
      <c r="GY527" s="15"/>
      <c r="GZ527" s="15"/>
      <c r="HA527" s="15"/>
      <c r="HB527" s="15"/>
      <c r="HC527" s="15"/>
      <c r="HD527" s="15"/>
      <c r="HE527" s="15"/>
      <c r="HF527" s="15"/>
      <c r="HG527" s="15"/>
      <c r="HH527" s="15"/>
      <c r="HI527" s="15"/>
      <c r="HJ527" s="15"/>
      <c r="HK527" s="15"/>
      <c r="HL527" s="15"/>
      <c r="HM527" s="15"/>
      <c r="HN527" s="15"/>
      <c r="HO527" s="15"/>
      <c r="HP527" s="15"/>
      <c r="HQ527" s="15"/>
      <c r="HR527" s="15"/>
      <c r="HS527" s="15"/>
      <c r="HT527" s="15"/>
      <c r="HU527" s="15"/>
      <c r="HV527" s="15"/>
      <c r="HW527" s="15"/>
      <c r="HX527" s="15"/>
      <c r="HY527" s="15"/>
      <c r="HZ527" s="15"/>
      <c r="IA527" s="15"/>
      <c r="IB527" s="15"/>
      <c r="IC527" s="15"/>
      <c r="ID527" s="15"/>
      <c r="IE527" s="15"/>
      <c r="IF527" s="15"/>
      <c r="IG527" s="15"/>
      <c r="IH527" s="15"/>
      <c r="II527" s="15"/>
      <c r="IJ527" s="15"/>
      <c r="IK527" s="15"/>
      <c r="IL527" s="15"/>
      <c r="IM527" s="15"/>
      <c r="IN527" s="15"/>
      <c r="IO527" s="15"/>
      <c r="IP527" s="15"/>
      <c r="IQ527" s="15"/>
      <c r="IR527" s="15"/>
      <c r="IS527" s="15"/>
      <c r="IT527" s="15"/>
      <c r="IU527" s="15"/>
      <c r="IV527" s="15"/>
      <c r="IW527" s="15"/>
      <c r="IX527" s="15"/>
    </row>
    <row r="528" ht="15.85" spans="1:258">
      <c r="A528" s="13">
        <v>411</v>
      </c>
      <c r="B528" s="19" t="s">
        <v>680</v>
      </c>
      <c r="C528" s="19" t="s">
        <v>70</v>
      </c>
      <c r="D528" s="19"/>
      <c r="E528" s="19"/>
      <c r="F528" s="19">
        <v>2</v>
      </c>
      <c r="G528" s="14">
        <v>2</v>
      </c>
      <c r="H528" s="19"/>
      <c r="I528" s="19">
        <v>2</v>
      </c>
      <c r="J528" s="19">
        <v>1.5</v>
      </c>
      <c r="K528" s="19">
        <v>1.5</v>
      </c>
      <c r="L528" s="19">
        <v>1.5</v>
      </c>
      <c r="M528" s="19"/>
      <c r="N528" s="19">
        <v>2</v>
      </c>
      <c r="O528" s="19">
        <v>2</v>
      </c>
      <c r="P528" s="19">
        <v>2.5</v>
      </c>
      <c r="Q528" s="19">
        <v>2</v>
      </c>
      <c r="R528" s="19">
        <v>2</v>
      </c>
      <c r="S528" s="19">
        <v>1</v>
      </c>
      <c r="T528" s="19">
        <v>1.5</v>
      </c>
      <c r="U528" s="19">
        <v>1</v>
      </c>
      <c r="V528" s="19">
        <v>1.5</v>
      </c>
      <c r="W528" s="19">
        <v>1.5</v>
      </c>
      <c r="X528" s="19">
        <v>1.5</v>
      </c>
      <c r="Y528" s="19">
        <v>2</v>
      </c>
      <c r="Z528" s="19">
        <v>2</v>
      </c>
      <c r="AA528" s="19">
        <v>2</v>
      </c>
      <c r="AB528" s="14">
        <v>2</v>
      </c>
      <c r="AC528" s="19">
        <v>2</v>
      </c>
      <c r="AD528" s="19">
        <v>2</v>
      </c>
      <c r="AE528" s="19">
        <v>2</v>
      </c>
      <c r="AF528" s="19">
        <v>2</v>
      </c>
      <c r="AG528" s="19">
        <v>1</v>
      </c>
      <c r="AH528" s="19">
        <v>2</v>
      </c>
      <c r="AI528" s="19">
        <v>2</v>
      </c>
      <c r="AJ528" s="19"/>
      <c r="AK528" s="14">
        <f t="shared" si="156"/>
        <v>50</v>
      </c>
      <c r="AL528" s="14">
        <v>35</v>
      </c>
      <c r="AM528" s="36">
        <f t="shared" si="157"/>
        <v>1750</v>
      </c>
      <c r="AN528" s="19"/>
      <c r="AO528" s="36">
        <v>100</v>
      </c>
      <c r="AP528" s="36">
        <v>100</v>
      </c>
      <c r="AQ528" s="41"/>
      <c r="AR528" s="19"/>
      <c r="AS528" s="19"/>
      <c r="AT528" s="19"/>
      <c r="AU528" s="40">
        <f t="shared" si="153"/>
        <v>250</v>
      </c>
      <c r="AV528" s="40">
        <f t="shared" si="154"/>
        <v>0</v>
      </c>
      <c r="AW528" s="40">
        <v>72.5</v>
      </c>
      <c r="AX528" s="40">
        <f t="shared" si="143"/>
        <v>50</v>
      </c>
      <c r="AY528" s="40">
        <f t="shared" si="158"/>
        <v>122.5</v>
      </c>
      <c r="AZ528" s="40">
        <f t="shared" si="155"/>
        <v>100</v>
      </c>
      <c r="BA528" s="40">
        <f t="shared" si="152"/>
        <v>100</v>
      </c>
      <c r="BB528" s="40">
        <f t="shared" si="159"/>
        <v>1500</v>
      </c>
      <c r="BC528" s="19"/>
      <c r="BD528" s="44"/>
      <c r="BE528" s="7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5"/>
      <c r="HQ528" s="15"/>
      <c r="HR528" s="15"/>
      <c r="HS528" s="15"/>
      <c r="HT528" s="15"/>
      <c r="HU528" s="15"/>
      <c r="HV528" s="15"/>
      <c r="HW528" s="15"/>
      <c r="HX528" s="15"/>
      <c r="HY528" s="15"/>
      <c r="HZ528" s="15"/>
      <c r="IA528" s="15"/>
      <c r="IB528" s="15"/>
      <c r="IC528" s="15"/>
      <c r="ID528" s="15"/>
      <c r="IE528" s="15"/>
      <c r="IF528" s="15"/>
      <c r="IG528" s="15"/>
      <c r="IH528" s="15"/>
      <c r="II528" s="15"/>
      <c r="IJ528" s="15"/>
      <c r="IK528" s="15"/>
      <c r="IL528" s="15"/>
      <c r="IM528" s="15"/>
      <c r="IN528" s="15"/>
      <c r="IO528" s="15"/>
      <c r="IP528" s="15"/>
      <c r="IQ528" s="15"/>
      <c r="IR528" s="15"/>
      <c r="IS528" s="15"/>
      <c r="IT528" s="15"/>
      <c r="IU528" s="15"/>
      <c r="IV528" s="15"/>
      <c r="IW528" s="15"/>
      <c r="IX528" s="15"/>
    </row>
    <row r="529" ht="15.85" spans="1:258">
      <c r="A529" s="13">
        <v>412</v>
      </c>
      <c r="B529" s="27" t="s">
        <v>681</v>
      </c>
      <c r="C529" s="27" t="s">
        <v>70</v>
      </c>
      <c r="D529" s="27"/>
      <c r="E529" s="27"/>
      <c r="F529" s="27">
        <v>3</v>
      </c>
      <c r="G529" s="16">
        <v>3.5</v>
      </c>
      <c r="H529" s="27">
        <v>3.5</v>
      </c>
      <c r="I529" s="27">
        <v>4</v>
      </c>
      <c r="J529" s="27">
        <v>3.5</v>
      </c>
      <c r="K529" s="27">
        <v>4</v>
      </c>
      <c r="L529" s="27">
        <v>3.5</v>
      </c>
      <c r="M529" s="27">
        <v>3.5</v>
      </c>
      <c r="N529" s="27">
        <v>4</v>
      </c>
      <c r="O529" s="27">
        <v>3.5</v>
      </c>
      <c r="P529" s="27">
        <v>3.5</v>
      </c>
      <c r="Q529" s="27">
        <v>4</v>
      </c>
      <c r="R529" s="27">
        <v>4</v>
      </c>
      <c r="S529" s="27">
        <v>4</v>
      </c>
      <c r="T529" s="27">
        <v>3</v>
      </c>
      <c r="U529" s="27">
        <v>4</v>
      </c>
      <c r="V529" s="27">
        <v>3.5</v>
      </c>
      <c r="W529" s="27">
        <v>3.5</v>
      </c>
      <c r="X529" s="27">
        <v>3</v>
      </c>
      <c r="Y529" s="27">
        <v>3</v>
      </c>
      <c r="Z529" s="27">
        <v>3.5</v>
      </c>
      <c r="AA529" s="27">
        <v>3.5</v>
      </c>
      <c r="AB529" s="16">
        <v>4</v>
      </c>
      <c r="AC529" s="27">
        <v>3.5</v>
      </c>
      <c r="AD529" s="27">
        <v>3.5</v>
      </c>
      <c r="AE529" s="27">
        <v>2.5</v>
      </c>
      <c r="AF529" s="27">
        <v>3</v>
      </c>
      <c r="AG529" s="27">
        <v>2.5</v>
      </c>
      <c r="AH529" s="27">
        <v>2.5</v>
      </c>
      <c r="AI529" s="27">
        <v>2</v>
      </c>
      <c r="AJ529" s="27"/>
      <c r="AK529" s="16">
        <f t="shared" si="156"/>
        <v>102</v>
      </c>
      <c r="AL529" s="16">
        <v>35</v>
      </c>
      <c r="AM529" s="37">
        <f t="shared" si="157"/>
        <v>3570</v>
      </c>
      <c r="AN529" s="27"/>
      <c r="AO529" s="36">
        <v>100</v>
      </c>
      <c r="AP529" s="36">
        <v>100</v>
      </c>
      <c r="AQ529" s="42"/>
      <c r="AR529" s="27"/>
      <c r="AS529" s="27"/>
      <c r="AT529" s="27"/>
      <c r="AU529" s="40">
        <f t="shared" si="153"/>
        <v>302</v>
      </c>
      <c r="AV529" s="43">
        <f t="shared" si="154"/>
        <v>0</v>
      </c>
      <c r="AW529" s="43">
        <v>94.5</v>
      </c>
      <c r="AX529" s="43">
        <f t="shared" si="143"/>
        <v>102</v>
      </c>
      <c r="AY529" s="43">
        <f t="shared" si="158"/>
        <v>196.5</v>
      </c>
      <c r="AZ529" s="40">
        <f t="shared" si="155"/>
        <v>100</v>
      </c>
      <c r="BA529" s="40">
        <f t="shared" si="152"/>
        <v>100</v>
      </c>
      <c r="BB529" s="43">
        <f t="shared" si="159"/>
        <v>3268</v>
      </c>
      <c r="BC529" s="27"/>
      <c r="BD529" s="44"/>
      <c r="BE529" s="12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</row>
    <row r="530" ht="15.85" spans="1:258">
      <c r="A530" s="13">
        <v>413</v>
      </c>
      <c r="B530" s="19" t="s">
        <v>682</v>
      </c>
      <c r="C530" s="19" t="s">
        <v>70</v>
      </c>
      <c r="D530" s="19"/>
      <c r="E530" s="19"/>
      <c r="F530" s="19">
        <v>1.5</v>
      </c>
      <c r="G530" s="14">
        <v>1.5</v>
      </c>
      <c r="H530" s="19">
        <v>1.5</v>
      </c>
      <c r="I530" s="19">
        <v>1.5</v>
      </c>
      <c r="J530" s="19">
        <v>1.5</v>
      </c>
      <c r="K530" s="19">
        <v>1.5</v>
      </c>
      <c r="L530" s="19">
        <v>1.5</v>
      </c>
      <c r="M530" s="19">
        <v>1.5</v>
      </c>
      <c r="N530" s="19">
        <v>1.5</v>
      </c>
      <c r="O530" s="19">
        <v>1.5</v>
      </c>
      <c r="P530" s="19">
        <v>1.5</v>
      </c>
      <c r="Q530" s="19">
        <v>1.5</v>
      </c>
      <c r="R530" s="19">
        <v>1.5</v>
      </c>
      <c r="S530" s="19">
        <v>1.5</v>
      </c>
      <c r="T530" s="19">
        <v>1.5</v>
      </c>
      <c r="U530" s="19">
        <v>1.5</v>
      </c>
      <c r="V530" s="19">
        <v>1.5</v>
      </c>
      <c r="W530" s="19">
        <v>1.5</v>
      </c>
      <c r="X530" s="19">
        <v>1.5</v>
      </c>
      <c r="Y530" s="19">
        <v>1.5</v>
      </c>
      <c r="Z530" s="19">
        <v>1.5</v>
      </c>
      <c r="AA530" s="19">
        <v>1.5</v>
      </c>
      <c r="AB530" s="14">
        <v>1.5</v>
      </c>
      <c r="AC530" s="19">
        <v>1.5</v>
      </c>
      <c r="AD530" s="19">
        <v>1.5</v>
      </c>
      <c r="AE530" s="19">
        <v>1.5</v>
      </c>
      <c r="AF530" s="19">
        <v>1.5</v>
      </c>
      <c r="AG530" s="19">
        <v>1.5</v>
      </c>
      <c r="AH530" s="19">
        <v>1.5</v>
      </c>
      <c r="AI530" s="19">
        <v>1.5</v>
      </c>
      <c r="AJ530" s="19"/>
      <c r="AK530" s="14">
        <f t="shared" si="156"/>
        <v>45</v>
      </c>
      <c r="AL530" s="14">
        <v>35</v>
      </c>
      <c r="AM530" s="36">
        <f t="shared" si="157"/>
        <v>1575</v>
      </c>
      <c r="AN530" s="19"/>
      <c r="AO530" s="36">
        <v>100</v>
      </c>
      <c r="AP530" s="36">
        <v>100</v>
      </c>
      <c r="AQ530" s="41"/>
      <c r="AR530" s="19"/>
      <c r="AS530" s="19"/>
      <c r="AT530" s="19"/>
      <c r="AU530" s="40">
        <f t="shared" si="153"/>
        <v>245</v>
      </c>
      <c r="AV530" s="40">
        <f t="shared" si="154"/>
        <v>0</v>
      </c>
      <c r="AW530" s="40">
        <v>60</v>
      </c>
      <c r="AX530" s="40">
        <f t="shared" si="143"/>
        <v>45</v>
      </c>
      <c r="AY530" s="40">
        <f t="shared" si="158"/>
        <v>105</v>
      </c>
      <c r="AZ530" s="40">
        <f t="shared" si="155"/>
        <v>100</v>
      </c>
      <c r="BA530" s="40">
        <f t="shared" si="152"/>
        <v>100</v>
      </c>
      <c r="BB530" s="40">
        <f t="shared" si="159"/>
        <v>1330</v>
      </c>
      <c r="BC530" s="19"/>
      <c r="BD530" s="44"/>
      <c r="BE530" s="7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5"/>
      <c r="HQ530" s="15"/>
      <c r="HR530" s="15"/>
      <c r="HS530" s="15"/>
      <c r="HT530" s="15"/>
      <c r="HU530" s="15"/>
      <c r="HV530" s="15"/>
      <c r="HW530" s="15"/>
      <c r="HX530" s="15"/>
      <c r="HY530" s="15"/>
      <c r="HZ530" s="15"/>
      <c r="IA530" s="15"/>
      <c r="IB530" s="15"/>
      <c r="IC530" s="15"/>
      <c r="ID530" s="15"/>
      <c r="IE530" s="15"/>
      <c r="IF530" s="15"/>
      <c r="IG530" s="15"/>
      <c r="IH530" s="15"/>
      <c r="II530" s="15"/>
      <c r="IJ530" s="15"/>
      <c r="IK530" s="15"/>
      <c r="IL530" s="15"/>
      <c r="IM530" s="15"/>
      <c r="IN530" s="15"/>
      <c r="IO530" s="15"/>
      <c r="IP530" s="15"/>
      <c r="IQ530" s="15"/>
      <c r="IR530" s="15"/>
      <c r="IS530" s="15"/>
      <c r="IT530" s="15"/>
      <c r="IU530" s="15"/>
      <c r="IV530" s="15"/>
      <c r="IW530" s="15"/>
      <c r="IX530" s="15"/>
    </row>
    <row r="531" s="8" customFormat="1" ht="15.85" spans="1:258">
      <c r="A531" s="13">
        <v>414</v>
      </c>
      <c r="B531" s="19" t="s">
        <v>684</v>
      </c>
      <c r="C531" s="19" t="s">
        <v>70</v>
      </c>
      <c r="D531" s="19"/>
      <c r="E531" s="19"/>
      <c r="F531" s="19">
        <v>1.5</v>
      </c>
      <c r="G531" s="14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4"/>
      <c r="AC531" s="19"/>
      <c r="AD531" s="19"/>
      <c r="AE531" s="19"/>
      <c r="AF531" s="19"/>
      <c r="AG531" s="19"/>
      <c r="AH531" s="19"/>
      <c r="AI531" s="19"/>
      <c r="AJ531" s="19"/>
      <c r="AK531" s="14">
        <f t="shared" si="156"/>
        <v>1.5</v>
      </c>
      <c r="AL531" s="14">
        <v>35</v>
      </c>
      <c r="AM531" s="36">
        <f t="shared" si="157"/>
        <v>52.5</v>
      </c>
      <c r="AN531" s="19"/>
      <c r="AO531" s="36">
        <v>0</v>
      </c>
      <c r="AP531" s="36">
        <v>0</v>
      </c>
      <c r="AQ531" s="41"/>
      <c r="AR531" s="19"/>
      <c r="AS531" s="19"/>
      <c r="AT531" s="19"/>
      <c r="AU531" s="40">
        <v>1.5</v>
      </c>
      <c r="AV531" s="40">
        <f t="shared" si="154"/>
        <v>0</v>
      </c>
      <c r="AW531" s="40">
        <v>46.5</v>
      </c>
      <c r="AX531" s="40">
        <f t="shared" ref="AX531:AX594" si="160">AK531</f>
        <v>1.5</v>
      </c>
      <c r="AY531" s="40">
        <f t="shared" si="158"/>
        <v>48</v>
      </c>
      <c r="AZ531" s="40">
        <f t="shared" si="155"/>
        <v>0</v>
      </c>
      <c r="BA531" s="40">
        <f t="shared" si="152"/>
        <v>0</v>
      </c>
      <c r="BB531" s="40">
        <f t="shared" si="159"/>
        <v>51</v>
      </c>
      <c r="BC531" s="19"/>
      <c r="BD531" s="44"/>
      <c r="BE531" s="7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15"/>
      <c r="EL531" s="15"/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5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/>
      <c r="FK531" s="15"/>
      <c r="FL531" s="15"/>
      <c r="FM531" s="15"/>
      <c r="FN531" s="15"/>
      <c r="FO531" s="15"/>
      <c r="FP531" s="15"/>
      <c r="FQ531" s="15"/>
      <c r="FR531" s="15"/>
      <c r="FS531" s="15"/>
      <c r="FT531" s="15"/>
      <c r="FU531" s="15"/>
      <c r="FV531" s="15"/>
      <c r="FW531" s="15"/>
      <c r="FX531" s="15"/>
      <c r="FY531" s="15"/>
      <c r="FZ531" s="15"/>
      <c r="GA531" s="15"/>
      <c r="GB531" s="15"/>
      <c r="GC531" s="15"/>
      <c r="GD531" s="15"/>
      <c r="GE531" s="15"/>
      <c r="GF531" s="15"/>
      <c r="GG531" s="15"/>
      <c r="GH531" s="15"/>
      <c r="GI531" s="15"/>
      <c r="GJ531" s="15"/>
      <c r="GK531" s="15"/>
      <c r="GL531" s="15"/>
      <c r="GM531" s="15"/>
      <c r="GN531" s="15"/>
      <c r="GO531" s="15"/>
      <c r="GP531" s="15"/>
      <c r="GQ531" s="15"/>
      <c r="GR531" s="15"/>
      <c r="GS531" s="15"/>
      <c r="GT531" s="15"/>
      <c r="GU531" s="15"/>
      <c r="GV531" s="15"/>
      <c r="GW531" s="15"/>
      <c r="GX531" s="15"/>
      <c r="GY531" s="15"/>
      <c r="GZ531" s="15"/>
      <c r="HA531" s="15"/>
      <c r="HB531" s="15"/>
      <c r="HC531" s="15"/>
      <c r="HD531" s="15"/>
      <c r="HE531" s="15"/>
      <c r="HF531" s="15"/>
      <c r="HG531" s="15"/>
      <c r="HH531" s="15"/>
      <c r="HI531" s="15"/>
      <c r="HJ531" s="15"/>
      <c r="HK531" s="15"/>
      <c r="HL531" s="15"/>
      <c r="HM531" s="15"/>
      <c r="HN531" s="15"/>
      <c r="HO531" s="15"/>
      <c r="HP531" s="15"/>
      <c r="HQ531" s="15"/>
      <c r="HR531" s="15"/>
      <c r="HS531" s="15"/>
      <c r="HT531" s="15"/>
      <c r="HU531" s="15"/>
      <c r="HV531" s="15"/>
      <c r="HW531" s="15"/>
      <c r="HX531" s="15"/>
      <c r="HY531" s="15"/>
      <c r="HZ531" s="15"/>
      <c r="IA531" s="15"/>
      <c r="IB531" s="15"/>
      <c r="IC531" s="15"/>
      <c r="ID531" s="15"/>
      <c r="IE531" s="15"/>
      <c r="IF531" s="15"/>
      <c r="IG531" s="15"/>
      <c r="IH531" s="15"/>
      <c r="II531" s="15"/>
      <c r="IJ531" s="15"/>
      <c r="IK531" s="15"/>
      <c r="IL531" s="15"/>
      <c r="IM531" s="15"/>
      <c r="IN531" s="15"/>
      <c r="IO531" s="15"/>
      <c r="IP531" s="15"/>
      <c r="IQ531" s="15"/>
      <c r="IR531" s="15"/>
      <c r="IS531" s="15"/>
      <c r="IT531" s="15"/>
      <c r="IU531" s="15"/>
      <c r="IV531" s="15"/>
      <c r="IW531" s="15"/>
      <c r="IX531" s="15"/>
    </row>
    <row r="532" ht="15.85" spans="1:258">
      <c r="A532" s="13">
        <v>415</v>
      </c>
      <c r="B532" s="19" t="s">
        <v>685</v>
      </c>
      <c r="C532" s="19" t="s">
        <v>70</v>
      </c>
      <c r="D532" s="19"/>
      <c r="E532" s="19">
        <v>718047257</v>
      </c>
      <c r="F532" s="19">
        <v>2.5</v>
      </c>
      <c r="G532" s="14">
        <v>2</v>
      </c>
      <c r="H532" s="19">
        <v>2</v>
      </c>
      <c r="I532" s="19">
        <v>2</v>
      </c>
      <c r="J532" s="19">
        <v>2.5</v>
      </c>
      <c r="K532" s="19">
        <v>2</v>
      </c>
      <c r="L532" s="19">
        <v>2</v>
      </c>
      <c r="M532" s="19">
        <v>2</v>
      </c>
      <c r="N532" s="19">
        <v>2</v>
      </c>
      <c r="O532" s="19">
        <v>2</v>
      </c>
      <c r="P532" s="19">
        <v>2</v>
      </c>
      <c r="Q532" s="19">
        <v>2</v>
      </c>
      <c r="R532" s="19"/>
      <c r="S532" s="19"/>
      <c r="T532" s="19"/>
      <c r="U532" s="19">
        <v>2</v>
      </c>
      <c r="V532" s="19">
        <v>2</v>
      </c>
      <c r="W532" s="19">
        <v>2</v>
      </c>
      <c r="X532" s="19">
        <v>2</v>
      </c>
      <c r="Y532" s="19"/>
      <c r="Z532" s="19">
        <v>2</v>
      </c>
      <c r="AA532" s="19">
        <v>2</v>
      </c>
      <c r="AB532" s="14">
        <v>2.5</v>
      </c>
      <c r="AC532" s="19">
        <v>2</v>
      </c>
      <c r="AD532" s="19">
        <v>2</v>
      </c>
      <c r="AE532" s="19">
        <v>2</v>
      </c>
      <c r="AF532" s="19">
        <v>2</v>
      </c>
      <c r="AG532" s="19">
        <v>2</v>
      </c>
      <c r="AH532" s="19">
        <v>2.5</v>
      </c>
      <c r="AI532" s="19">
        <v>2</v>
      </c>
      <c r="AJ532" s="19"/>
      <c r="AK532" s="14">
        <f t="shared" si="156"/>
        <v>54</v>
      </c>
      <c r="AL532" s="14">
        <v>35</v>
      </c>
      <c r="AM532" s="36">
        <f t="shared" si="157"/>
        <v>1890</v>
      </c>
      <c r="AN532" s="19"/>
      <c r="AO532" s="36">
        <v>100</v>
      </c>
      <c r="AP532" s="36">
        <v>100</v>
      </c>
      <c r="AQ532" s="41"/>
      <c r="AR532" s="19"/>
      <c r="AS532" s="19"/>
      <c r="AT532" s="19"/>
      <c r="AU532" s="40">
        <f t="shared" ref="AU532:AU558" si="161">AO532+AP532+AQ532+AR532+AS532+AT532+AX532</f>
        <v>254</v>
      </c>
      <c r="AV532" s="40">
        <f t="shared" si="154"/>
        <v>0</v>
      </c>
      <c r="AW532" s="40">
        <v>95.5</v>
      </c>
      <c r="AX532" s="40">
        <f t="shared" si="160"/>
        <v>54</v>
      </c>
      <c r="AY532" s="40">
        <f t="shared" si="158"/>
        <v>149.5</v>
      </c>
      <c r="AZ532" s="40">
        <f t="shared" si="155"/>
        <v>100</v>
      </c>
      <c r="BA532" s="40">
        <f t="shared" si="152"/>
        <v>100</v>
      </c>
      <c r="BB532" s="40">
        <f t="shared" si="159"/>
        <v>1636</v>
      </c>
      <c r="BC532" s="19"/>
      <c r="BD532" s="44"/>
      <c r="BE532" s="7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  <c r="HP532" s="15"/>
      <c r="HQ532" s="15"/>
      <c r="HR532" s="15"/>
      <c r="HS532" s="15"/>
      <c r="HT532" s="15"/>
      <c r="HU532" s="15"/>
      <c r="HV532" s="15"/>
      <c r="HW532" s="15"/>
      <c r="HX532" s="15"/>
      <c r="HY532" s="15"/>
      <c r="HZ532" s="15"/>
      <c r="IA532" s="15"/>
      <c r="IB532" s="15"/>
      <c r="IC532" s="15"/>
      <c r="ID532" s="15"/>
      <c r="IE532" s="15"/>
      <c r="IF532" s="15"/>
      <c r="IG532" s="15"/>
      <c r="IH532" s="15"/>
      <c r="II532" s="15"/>
      <c r="IJ532" s="15"/>
      <c r="IK532" s="15"/>
      <c r="IL532" s="15"/>
      <c r="IM532" s="15"/>
      <c r="IN532" s="15"/>
      <c r="IO532" s="15"/>
      <c r="IP532" s="15"/>
      <c r="IQ532" s="15"/>
      <c r="IR532" s="15"/>
      <c r="IS532" s="15"/>
      <c r="IT532" s="15"/>
      <c r="IU532" s="15"/>
      <c r="IV532" s="15"/>
      <c r="IW532" s="15"/>
      <c r="IX532" s="15"/>
    </row>
    <row r="533" ht="15.85" spans="1:258">
      <c r="A533" s="13">
        <v>416</v>
      </c>
      <c r="B533" s="19" t="s">
        <v>686</v>
      </c>
      <c r="C533" s="19" t="s">
        <v>70</v>
      </c>
      <c r="D533" s="19"/>
      <c r="E533" s="19"/>
      <c r="F533" s="19">
        <v>4</v>
      </c>
      <c r="G533" s="14">
        <v>5</v>
      </c>
      <c r="H533" s="19">
        <v>5</v>
      </c>
      <c r="I533" s="19">
        <v>5</v>
      </c>
      <c r="J533" s="19">
        <v>5</v>
      </c>
      <c r="K533" s="19">
        <v>4</v>
      </c>
      <c r="L533" s="19">
        <v>4</v>
      </c>
      <c r="M533" s="19">
        <v>4.5</v>
      </c>
      <c r="N533" s="19">
        <v>4.5</v>
      </c>
      <c r="O533" s="19">
        <v>4</v>
      </c>
      <c r="P533" s="19">
        <v>4.5</v>
      </c>
      <c r="Q533" s="19">
        <v>3</v>
      </c>
      <c r="R533" s="19">
        <v>4</v>
      </c>
      <c r="S533" s="19">
        <v>3</v>
      </c>
      <c r="T533" s="19">
        <v>2.5</v>
      </c>
      <c r="U533" s="19">
        <v>4.5</v>
      </c>
      <c r="V533" s="19">
        <v>1.5</v>
      </c>
      <c r="W533" s="19">
        <v>2.5</v>
      </c>
      <c r="X533" s="19">
        <v>3.5</v>
      </c>
      <c r="Y533" s="19">
        <v>4</v>
      </c>
      <c r="Z533" s="19">
        <v>4</v>
      </c>
      <c r="AA533" s="19">
        <v>3.5</v>
      </c>
      <c r="AB533" s="14">
        <v>4</v>
      </c>
      <c r="AC533" s="19">
        <v>5</v>
      </c>
      <c r="AD533" s="19">
        <v>3.5</v>
      </c>
      <c r="AE533" s="19">
        <v>4</v>
      </c>
      <c r="AF533" s="19">
        <v>3.5</v>
      </c>
      <c r="AG533" s="19">
        <v>3</v>
      </c>
      <c r="AH533" s="19">
        <v>4</v>
      </c>
      <c r="AI533" s="19">
        <v>4.5</v>
      </c>
      <c r="AJ533" s="19"/>
      <c r="AK533" s="14">
        <f t="shared" si="156"/>
        <v>117</v>
      </c>
      <c r="AL533" s="14">
        <v>35</v>
      </c>
      <c r="AM533" s="36">
        <f t="shared" si="157"/>
        <v>4095</v>
      </c>
      <c r="AN533" s="19"/>
      <c r="AO533" s="36">
        <v>100</v>
      </c>
      <c r="AP533" s="36">
        <v>100</v>
      </c>
      <c r="AQ533" s="41"/>
      <c r="AR533" s="19"/>
      <c r="AS533" s="19"/>
      <c r="AT533" s="19"/>
      <c r="AU533" s="40">
        <f t="shared" si="161"/>
        <v>317</v>
      </c>
      <c r="AV533" s="40">
        <f t="shared" si="154"/>
        <v>0</v>
      </c>
      <c r="AW533" s="40">
        <v>115.5</v>
      </c>
      <c r="AX533" s="40">
        <f t="shared" si="160"/>
        <v>117</v>
      </c>
      <c r="AY533" s="40">
        <f t="shared" si="158"/>
        <v>232.5</v>
      </c>
      <c r="AZ533" s="40">
        <f t="shared" si="155"/>
        <v>100</v>
      </c>
      <c r="BA533" s="40">
        <f t="shared" si="152"/>
        <v>100</v>
      </c>
      <c r="BB533" s="40">
        <f t="shared" si="159"/>
        <v>3778</v>
      </c>
      <c r="BC533" s="19"/>
      <c r="BD533" s="44"/>
      <c r="BE533" s="7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  <c r="EB533" s="15"/>
      <c r="EC533" s="15"/>
      <c r="ED533" s="15"/>
      <c r="EE533" s="15"/>
      <c r="EF533" s="15"/>
      <c r="EG533" s="15"/>
      <c r="EH533" s="15"/>
      <c r="EI533" s="15"/>
      <c r="EJ533" s="15"/>
      <c r="EK533" s="15"/>
      <c r="EL533" s="15"/>
      <c r="EM533" s="15"/>
      <c r="EN533" s="15"/>
      <c r="EO533" s="15"/>
      <c r="EP533" s="15"/>
      <c r="EQ533" s="15"/>
      <c r="ER533" s="15"/>
      <c r="ES533" s="15"/>
      <c r="ET533" s="15"/>
      <c r="EU533" s="15"/>
      <c r="EV533" s="15"/>
      <c r="EW533" s="15"/>
      <c r="EX533" s="15"/>
      <c r="EY533" s="15"/>
      <c r="EZ533" s="15"/>
      <c r="FA533" s="15"/>
      <c r="FB533" s="15"/>
      <c r="FC533" s="15"/>
      <c r="FD533" s="15"/>
      <c r="FE533" s="15"/>
      <c r="FF533" s="15"/>
      <c r="FG533" s="15"/>
      <c r="FH533" s="15"/>
      <c r="FI533" s="15"/>
      <c r="FJ533" s="15"/>
      <c r="FK533" s="15"/>
      <c r="FL533" s="15"/>
      <c r="FM533" s="15"/>
      <c r="FN533" s="15"/>
      <c r="FO533" s="15"/>
      <c r="FP533" s="15"/>
      <c r="FQ533" s="15"/>
      <c r="FR533" s="15"/>
      <c r="FS533" s="15"/>
      <c r="FT533" s="15"/>
      <c r="FU533" s="15"/>
      <c r="FV533" s="15"/>
      <c r="FW533" s="15"/>
      <c r="FX533" s="15"/>
      <c r="FY533" s="15"/>
      <c r="FZ533" s="15"/>
      <c r="GA533" s="15"/>
      <c r="GB533" s="15"/>
      <c r="GC533" s="15"/>
      <c r="GD533" s="15"/>
      <c r="GE533" s="15"/>
      <c r="GF533" s="15"/>
      <c r="GG533" s="15"/>
      <c r="GH533" s="15"/>
      <c r="GI533" s="15"/>
      <c r="GJ533" s="15"/>
      <c r="GK533" s="15"/>
      <c r="GL533" s="15"/>
      <c r="GM533" s="15"/>
      <c r="GN533" s="15"/>
      <c r="GO533" s="15"/>
      <c r="GP533" s="15"/>
      <c r="GQ533" s="15"/>
      <c r="GR533" s="15"/>
      <c r="GS533" s="15"/>
      <c r="GT533" s="15"/>
      <c r="GU533" s="15"/>
      <c r="GV533" s="15"/>
      <c r="GW533" s="15"/>
      <c r="GX533" s="15"/>
      <c r="GY533" s="15"/>
      <c r="GZ533" s="15"/>
      <c r="HA533" s="15"/>
      <c r="HB533" s="15"/>
      <c r="HC533" s="15"/>
      <c r="HD533" s="15"/>
      <c r="HE533" s="15"/>
      <c r="HF533" s="15"/>
      <c r="HG533" s="15"/>
      <c r="HH533" s="15"/>
      <c r="HI533" s="15"/>
      <c r="HJ533" s="15"/>
      <c r="HK533" s="15"/>
      <c r="HL533" s="15"/>
      <c r="HM533" s="15"/>
      <c r="HN533" s="15"/>
      <c r="HO533" s="15"/>
      <c r="HP533" s="15"/>
      <c r="HQ533" s="15"/>
      <c r="HR533" s="15"/>
      <c r="HS533" s="15"/>
      <c r="HT533" s="15"/>
      <c r="HU533" s="15"/>
      <c r="HV533" s="15"/>
      <c r="HW533" s="15"/>
      <c r="HX533" s="15"/>
      <c r="HY533" s="15"/>
      <c r="HZ533" s="15"/>
      <c r="IA533" s="15"/>
      <c r="IB533" s="15"/>
      <c r="IC533" s="15"/>
      <c r="ID533" s="15"/>
      <c r="IE533" s="15"/>
      <c r="IF533" s="15"/>
      <c r="IG533" s="15"/>
      <c r="IH533" s="15"/>
      <c r="II533" s="15"/>
      <c r="IJ533" s="15"/>
      <c r="IK533" s="15"/>
      <c r="IL533" s="15"/>
      <c r="IM533" s="15"/>
      <c r="IN533" s="15"/>
      <c r="IO533" s="15"/>
      <c r="IP533" s="15"/>
      <c r="IQ533" s="15"/>
      <c r="IR533" s="15"/>
      <c r="IS533" s="15"/>
      <c r="IT533" s="15"/>
      <c r="IU533" s="15"/>
      <c r="IV533" s="15"/>
      <c r="IW533" s="15"/>
      <c r="IX533" s="15"/>
    </row>
    <row r="534" ht="15.85" spans="1:258">
      <c r="A534" s="13">
        <v>417</v>
      </c>
      <c r="B534" s="19" t="s">
        <v>687</v>
      </c>
      <c r="C534" s="19" t="s">
        <v>70</v>
      </c>
      <c r="D534" s="19"/>
      <c r="E534" s="19"/>
      <c r="F534" s="19"/>
      <c r="G534" s="14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4"/>
      <c r="AC534" s="19"/>
      <c r="AD534" s="19"/>
      <c r="AE534" s="19"/>
      <c r="AF534" s="19"/>
      <c r="AG534" s="19"/>
      <c r="AH534" s="19"/>
      <c r="AI534" s="19"/>
      <c r="AJ534" s="19"/>
      <c r="AK534" s="14">
        <f t="shared" si="156"/>
        <v>0</v>
      </c>
      <c r="AL534" s="14">
        <v>35</v>
      </c>
      <c r="AM534" s="36">
        <f t="shared" si="157"/>
        <v>0</v>
      </c>
      <c r="AN534" s="19"/>
      <c r="AO534" s="36">
        <v>0</v>
      </c>
      <c r="AP534" s="36">
        <v>0</v>
      </c>
      <c r="AQ534" s="41"/>
      <c r="AR534" s="19"/>
      <c r="AS534" s="19"/>
      <c r="AT534" s="19"/>
      <c r="AU534" s="40">
        <f t="shared" si="161"/>
        <v>0</v>
      </c>
      <c r="AV534" s="40">
        <f t="shared" si="154"/>
        <v>0</v>
      </c>
      <c r="AW534" s="40">
        <v>17</v>
      </c>
      <c r="AX534" s="40">
        <f t="shared" si="160"/>
        <v>0</v>
      </c>
      <c r="AY534" s="40">
        <f t="shared" si="158"/>
        <v>17</v>
      </c>
      <c r="AZ534" s="40">
        <f t="shared" si="155"/>
        <v>0</v>
      </c>
      <c r="BA534" s="40">
        <f t="shared" si="152"/>
        <v>0</v>
      </c>
      <c r="BB534" s="40">
        <f t="shared" si="159"/>
        <v>0</v>
      </c>
      <c r="BC534" s="19"/>
      <c r="BD534" s="44"/>
      <c r="BE534" s="7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  <c r="EC534" s="15"/>
      <c r="ED534" s="15"/>
      <c r="EE534" s="15"/>
      <c r="EF534" s="15"/>
      <c r="EG534" s="15"/>
      <c r="EH534" s="15"/>
      <c r="EI534" s="15"/>
      <c r="EJ534" s="15"/>
      <c r="EK534" s="15"/>
      <c r="EL534" s="15"/>
      <c r="EM534" s="15"/>
      <c r="EN534" s="15"/>
      <c r="EO534" s="15"/>
      <c r="EP534" s="15"/>
      <c r="EQ534" s="15"/>
      <c r="ER534" s="15"/>
      <c r="ES534" s="15"/>
      <c r="ET534" s="15"/>
      <c r="EU534" s="15"/>
      <c r="EV534" s="15"/>
      <c r="EW534" s="15"/>
      <c r="EX534" s="15"/>
      <c r="EY534" s="15"/>
      <c r="EZ534" s="15"/>
      <c r="FA534" s="15"/>
      <c r="FB534" s="15"/>
      <c r="FC534" s="15"/>
      <c r="FD534" s="15"/>
      <c r="FE534" s="15"/>
      <c r="FF534" s="15"/>
      <c r="FG534" s="15"/>
      <c r="FH534" s="15"/>
      <c r="FI534" s="15"/>
      <c r="FJ534" s="15"/>
      <c r="FK534" s="15"/>
      <c r="FL534" s="15"/>
      <c r="FM534" s="15"/>
      <c r="FN534" s="15"/>
      <c r="FO534" s="15"/>
      <c r="FP534" s="15"/>
      <c r="FQ534" s="15"/>
      <c r="FR534" s="15"/>
      <c r="FS534" s="15"/>
      <c r="FT534" s="15"/>
      <c r="FU534" s="15"/>
      <c r="FV534" s="15"/>
      <c r="FW534" s="15"/>
      <c r="FX534" s="15"/>
      <c r="FY534" s="15"/>
      <c r="FZ534" s="15"/>
      <c r="GA534" s="15"/>
      <c r="GB534" s="15"/>
      <c r="GC534" s="15"/>
      <c r="GD534" s="15"/>
      <c r="GE534" s="15"/>
      <c r="GF534" s="15"/>
      <c r="GG534" s="15"/>
      <c r="GH534" s="15"/>
      <c r="GI534" s="15"/>
      <c r="GJ534" s="15"/>
      <c r="GK534" s="15"/>
      <c r="GL534" s="15"/>
      <c r="GM534" s="15"/>
      <c r="GN534" s="15"/>
      <c r="GO534" s="15"/>
      <c r="GP534" s="15"/>
      <c r="GQ534" s="15"/>
      <c r="GR534" s="15"/>
      <c r="GS534" s="15"/>
      <c r="GT534" s="15"/>
      <c r="GU534" s="15"/>
      <c r="GV534" s="15"/>
      <c r="GW534" s="15"/>
      <c r="GX534" s="15"/>
      <c r="GY534" s="15"/>
      <c r="GZ534" s="15"/>
      <c r="HA534" s="15"/>
      <c r="HB534" s="15"/>
      <c r="HC534" s="15"/>
      <c r="HD534" s="15"/>
      <c r="HE534" s="15"/>
      <c r="HF534" s="15"/>
      <c r="HG534" s="15"/>
      <c r="HH534" s="15"/>
      <c r="HI534" s="15"/>
      <c r="HJ534" s="15"/>
      <c r="HK534" s="15"/>
      <c r="HL534" s="15"/>
      <c r="HM534" s="15"/>
      <c r="HN534" s="15"/>
      <c r="HO534" s="15"/>
      <c r="HP534" s="15"/>
      <c r="HQ534" s="15"/>
      <c r="HR534" s="15"/>
      <c r="HS534" s="15"/>
      <c r="HT534" s="15"/>
      <c r="HU534" s="15"/>
      <c r="HV534" s="15"/>
      <c r="HW534" s="15"/>
      <c r="HX534" s="15"/>
      <c r="HY534" s="15"/>
      <c r="HZ534" s="15"/>
      <c r="IA534" s="15"/>
      <c r="IB534" s="15"/>
      <c r="IC534" s="15"/>
      <c r="ID534" s="15"/>
      <c r="IE534" s="15"/>
      <c r="IF534" s="15"/>
      <c r="IG534" s="15"/>
      <c r="IH534" s="15"/>
      <c r="II534" s="15"/>
      <c r="IJ534" s="15"/>
      <c r="IK534" s="15"/>
      <c r="IL534" s="15"/>
      <c r="IM534" s="15"/>
      <c r="IN534" s="15"/>
      <c r="IO534" s="15"/>
      <c r="IP534" s="15"/>
      <c r="IQ534" s="15"/>
      <c r="IR534" s="15"/>
      <c r="IS534" s="15"/>
      <c r="IT534" s="15"/>
      <c r="IU534" s="15"/>
      <c r="IV534" s="15"/>
      <c r="IW534" s="15"/>
      <c r="IX534" s="15"/>
    </row>
    <row r="535" s="9" customFormat="1" ht="15.85" spans="1:258">
      <c r="A535" s="13">
        <v>418</v>
      </c>
      <c r="B535" s="19" t="s">
        <v>688</v>
      </c>
      <c r="C535" s="19" t="s">
        <v>70</v>
      </c>
      <c r="D535" s="19"/>
      <c r="E535" s="19"/>
      <c r="F535" s="19"/>
      <c r="G535" s="14">
        <v>1.5</v>
      </c>
      <c r="H535" s="19">
        <v>1.5</v>
      </c>
      <c r="I535" s="19"/>
      <c r="J535" s="19">
        <v>1.5</v>
      </c>
      <c r="K535" s="19"/>
      <c r="L535" s="19">
        <v>1</v>
      </c>
      <c r="M535" s="19">
        <v>1.5</v>
      </c>
      <c r="N535" s="19"/>
      <c r="O535" s="19"/>
      <c r="P535" s="19">
        <v>1.5</v>
      </c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4"/>
      <c r="AC535" s="19"/>
      <c r="AD535" s="19"/>
      <c r="AE535" s="19"/>
      <c r="AF535" s="19"/>
      <c r="AG535" s="19"/>
      <c r="AH535" s="19"/>
      <c r="AI535" s="19"/>
      <c r="AJ535" s="19"/>
      <c r="AK535" s="14">
        <f t="shared" si="156"/>
        <v>8.5</v>
      </c>
      <c r="AL535" s="14">
        <v>35</v>
      </c>
      <c r="AM535" s="36">
        <f t="shared" si="157"/>
        <v>297.5</v>
      </c>
      <c r="AN535" s="19"/>
      <c r="AO535" s="36">
        <v>100</v>
      </c>
      <c r="AP535" s="36">
        <v>100</v>
      </c>
      <c r="AQ535" s="41"/>
      <c r="AR535" s="19"/>
      <c r="AS535" s="19"/>
      <c r="AT535" s="19"/>
      <c r="AU535" s="40">
        <f t="shared" si="161"/>
        <v>208.5</v>
      </c>
      <c r="AV535" s="40">
        <f t="shared" si="154"/>
        <v>0</v>
      </c>
      <c r="AW535" s="40">
        <v>15</v>
      </c>
      <c r="AX535" s="40">
        <f t="shared" si="160"/>
        <v>8.5</v>
      </c>
      <c r="AY535" s="40">
        <f t="shared" si="158"/>
        <v>23.5</v>
      </c>
      <c r="AZ535" s="40">
        <f t="shared" si="155"/>
        <v>100</v>
      </c>
      <c r="BA535" s="40">
        <f t="shared" si="152"/>
        <v>100</v>
      </c>
      <c r="BB535" s="40">
        <f t="shared" si="159"/>
        <v>89</v>
      </c>
      <c r="BC535" s="19"/>
      <c r="BD535" s="44"/>
      <c r="BE535" s="7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  <c r="EC535" s="15"/>
      <c r="ED535" s="15"/>
      <c r="EE535" s="15"/>
      <c r="EF535" s="15"/>
      <c r="EG535" s="15"/>
      <c r="EH535" s="15"/>
      <c r="EI535" s="15"/>
      <c r="EJ535" s="15"/>
      <c r="EK535" s="15"/>
      <c r="EL535" s="15"/>
      <c r="EM535" s="15"/>
      <c r="EN535" s="15"/>
      <c r="EO535" s="15"/>
      <c r="EP535" s="15"/>
      <c r="EQ535" s="15"/>
      <c r="ER535" s="15"/>
      <c r="ES535" s="15"/>
      <c r="ET535" s="15"/>
      <c r="EU535" s="15"/>
      <c r="EV535" s="15"/>
      <c r="EW535" s="15"/>
      <c r="EX535" s="15"/>
      <c r="EY535" s="15"/>
      <c r="EZ535" s="15"/>
      <c r="FA535" s="15"/>
      <c r="FB535" s="15"/>
      <c r="FC535" s="15"/>
      <c r="FD535" s="15"/>
      <c r="FE535" s="15"/>
      <c r="FF535" s="15"/>
      <c r="FG535" s="15"/>
      <c r="FH535" s="15"/>
      <c r="FI535" s="15"/>
      <c r="FJ535" s="15"/>
      <c r="FK535" s="15"/>
      <c r="FL535" s="15"/>
      <c r="FM535" s="15"/>
      <c r="FN535" s="15"/>
      <c r="FO535" s="15"/>
      <c r="FP535" s="15"/>
      <c r="FQ535" s="15"/>
      <c r="FR535" s="15"/>
      <c r="FS535" s="15"/>
      <c r="FT535" s="15"/>
      <c r="FU535" s="15"/>
      <c r="FV535" s="15"/>
      <c r="FW535" s="15"/>
      <c r="FX535" s="15"/>
      <c r="FY535" s="15"/>
      <c r="FZ535" s="15"/>
      <c r="GA535" s="15"/>
      <c r="GB535" s="15"/>
      <c r="GC535" s="15"/>
      <c r="GD535" s="15"/>
      <c r="GE535" s="15"/>
      <c r="GF535" s="15"/>
      <c r="GG535" s="15"/>
      <c r="GH535" s="15"/>
      <c r="GI535" s="15"/>
      <c r="GJ535" s="15"/>
      <c r="GK535" s="15"/>
      <c r="GL535" s="15"/>
      <c r="GM535" s="15"/>
      <c r="GN535" s="15"/>
      <c r="GO535" s="15"/>
      <c r="GP535" s="15"/>
      <c r="GQ535" s="15"/>
      <c r="GR535" s="15"/>
      <c r="GS535" s="15"/>
      <c r="GT535" s="15"/>
      <c r="GU535" s="15"/>
      <c r="GV535" s="15"/>
      <c r="GW535" s="15"/>
      <c r="GX535" s="15"/>
      <c r="GY535" s="15"/>
      <c r="GZ535" s="15"/>
      <c r="HA535" s="15"/>
      <c r="HB535" s="15"/>
      <c r="HC535" s="15"/>
      <c r="HD535" s="15"/>
      <c r="HE535" s="15"/>
      <c r="HF535" s="15"/>
      <c r="HG535" s="15"/>
      <c r="HH535" s="15"/>
      <c r="HI535" s="15"/>
      <c r="HJ535" s="15"/>
      <c r="HK535" s="15"/>
      <c r="HL535" s="15"/>
      <c r="HM535" s="15"/>
      <c r="HN535" s="15"/>
      <c r="HO535" s="15"/>
      <c r="HP535" s="15"/>
      <c r="HQ535" s="15"/>
      <c r="HR535" s="15"/>
      <c r="HS535" s="15"/>
      <c r="HT535" s="15"/>
      <c r="HU535" s="15"/>
      <c r="HV535" s="15"/>
      <c r="HW535" s="15"/>
      <c r="HX535" s="15"/>
      <c r="HY535" s="15"/>
      <c r="HZ535" s="15"/>
      <c r="IA535" s="15"/>
      <c r="IB535" s="15"/>
      <c r="IC535" s="15"/>
      <c r="ID535" s="15"/>
      <c r="IE535" s="15"/>
      <c r="IF535" s="15"/>
      <c r="IG535" s="15"/>
      <c r="IH535" s="15"/>
      <c r="II535" s="15"/>
      <c r="IJ535" s="15"/>
      <c r="IK535" s="15"/>
      <c r="IL535" s="15"/>
      <c r="IM535" s="15"/>
      <c r="IN535" s="15"/>
      <c r="IO535" s="15"/>
      <c r="IP535" s="15"/>
      <c r="IQ535" s="15"/>
      <c r="IR535" s="15"/>
      <c r="IS535" s="15"/>
      <c r="IT535" s="15"/>
      <c r="IU535" s="15"/>
      <c r="IV535" s="15"/>
      <c r="IW535" s="15"/>
      <c r="IX535" s="15"/>
    </row>
    <row r="536" ht="15.85" spans="1:258">
      <c r="A536" s="13">
        <v>419</v>
      </c>
      <c r="B536" s="19" t="s">
        <v>689</v>
      </c>
      <c r="C536" s="19" t="s">
        <v>70</v>
      </c>
      <c r="D536" s="19"/>
      <c r="E536" s="19"/>
      <c r="F536" s="19"/>
      <c r="G536" s="14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4"/>
      <c r="AC536" s="19"/>
      <c r="AD536" s="19"/>
      <c r="AE536" s="19"/>
      <c r="AF536" s="19"/>
      <c r="AG536" s="19"/>
      <c r="AH536" s="19"/>
      <c r="AI536" s="19"/>
      <c r="AJ536" s="19"/>
      <c r="AK536" s="14">
        <f t="shared" si="156"/>
        <v>0</v>
      </c>
      <c r="AL536" s="14">
        <v>35</v>
      </c>
      <c r="AM536" s="36">
        <f t="shared" si="157"/>
        <v>0</v>
      </c>
      <c r="AN536" s="19"/>
      <c r="AO536" s="36">
        <v>0</v>
      </c>
      <c r="AP536" s="36">
        <v>0</v>
      </c>
      <c r="AQ536" s="41"/>
      <c r="AR536" s="19"/>
      <c r="AS536" s="19"/>
      <c r="AT536" s="19"/>
      <c r="AU536" s="40">
        <f t="shared" si="161"/>
        <v>0</v>
      </c>
      <c r="AV536" s="40">
        <f t="shared" si="154"/>
        <v>0</v>
      </c>
      <c r="AW536" s="40">
        <v>73</v>
      </c>
      <c r="AX536" s="40">
        <f t="shared" si="160"/>
        <v>0</v>
      </c>
      <c r="AY536" s="40">
        <f t="shared" si="158"/>
        <v>73</v>
      </c>
      <c r="AZ536" s="40">
        <f t="shared" si="155"/>
        <v>0</v>
      </c>
      <c r="BA536" s="40">
        <f t="shared" si="152"/>
        <v>0</v>
      </c>
      <c r="BB536" s="40">
        <f t="shared" si="159"/>
        <v>0</v>
      </c>
      <c r="BC536" s="19"/>
      <c r="BD536" s="44"/>
      <c r="BE536" s="7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  <c r="HP536" s="15"/>
      <c r="HQ536" s="15"/>
      <c r="HR536" s="15"/>
      <c r="HS536" s="15"/>
      <c r="HT536" s="15"/>
      <c r="HU536" s="15"/>
      <c r="HV536" s="15"/>
      <c r="HW536" s="15"/>
      <c r="HX536" s="15"/>
      <c r="HY536" s="15"/>
      <c r="HZ536" s="15"/>
      <c r="IA536" s="15"/>
      <c r="IB536" s="15"/>
      <c r="IC536" s="15"/>
      <c r="ID536" s="15"/>
      <c r="IE536" s="15"/>
      <c r="IF536" s="15"/>
      <c r="IG536" s="15"/>
      <c r="IH536" s="15"/>
      <c r="II536" s="15"/>
      <c r="IJ536" s="15"/>
      <c r="IK536" s="15"/>
      <c r="IL536" s="15"/>
      <c r="IM536" s="15"/>
      <c r="IN536" s="15"/>
      <c r="IO536" s="15"/>
      <c r="IP536" s="15"/>
      <c r="IQ536" s="15"/>
      <c r="IR536" s="15"/>
      <c r="IS536" s="15"/>
      <c r="IT536" s="15"/>
      <c r="IU536" s="15"/>
      <c r="IV536" s="15"/>
      <c r="IW536" s="15"/>
      <c r="IX536" s="15"/>
    </row>
    <row r="537" ht="15.85" spans="1:258">
      <c r="A537" s="13">
        <v>420</v>
      </c>
      <c r="B537" s="19" t="s">
        <v>690</v>
      </c>
      <c r="C537" s="19" t="s">
        <v>70</v>
      </c>
      <c r="D537" s="19"/>
      <c r="E537" s="19"/>
      <c r="F537" s="19">
        <v>2.5</v>
      </c>
      <c r="G537" s="14">
        <v>2.5</v>
      </c>
      <c r="H537" s="19">
        <v>2.5</v>
      </c>
      <c r="I537" s="19">
        <v>2.5</v>
      </c>
      <c r="J537" s="19">
        <v>2</v>
      </c>
      <c r="K537" s="19">
        <v>2.5</v>
      </c>
      <c r="L537" s="19">
        <v>2.5</v>
      </c>
      <c r="M537" s="19"/>
      <c r="N537" s="19">
        <v>1</v>
      </c>
      <c r="O537" s="19">
        <v>2</v>
      </c>
      <c r="P537" s="19">
        <v>2.5</v>
      </c>
      <c r="Q537" s="19">
        <v>2.5</v>
      </c>
      <c r="R537" s="19">
        <v>2</v>
      </c>
      <c r="S537" s="19">
        <v>2.5</v>
      </c>
      <c r="T537" s="19">
        <v>2.5</v>
      </c>
      <c r="U537" s="19">
        <v>2.5</v>
      </c>
      <c r="V537" s="19">
        <v>2</v>
      </c>
      <c r="W537" s="19">
        <v>2</v>
      </c>
      <c r="X537" s="19">
        <v>2.5</v>
      </c>
      <c r="Y537" s="19">
        <v>2.5</v>
      </c>
      <c r="Z537" s="19">
        <v>2</v>
      </c>
      <c r="AA537" s="19">
        <v>1.5</v>
      </c>
      <c r="AB537" s="14">
        <v>2</v>
      </c>
      <c r="AC537" s="19">
        <v>2</v>
      </c>
      <c r="AD537" s="19">
        <v>2</v>
      </c>
      <c r="AE537" s="19">
        <v>2</v>
      </c>
      <c r="AF537" s="19">
        <v>2.5</v>
      </c>
      <c r="AG537" s="19">
        <v>2.5</v>
      </c>
      <c r="AH537" s="19">
        <v>2</v>
      </c>
      <c r="AI537" s="19">
        <v>2</v>
      </c>
      <c r="AJ537" s="19"/>
      <c r="AK537" s="14">
        <f t="shared" si="156"/>
        <v>64</v>
      </c>
      <c r="AL537" s="14">
        <v>35</v>
      </c>
      <c r="AM537" s="36">
        <f t="shared" si="157"/>
        <v>2240</v>
      </c>
      <c r="AN537" s="19"/>
      <c r="AO537" s="36">
        <v>100</v>
      </c>
      <c r="AP537" s="36">
        <v>100</v>
      </c>
      <c r="AQ537" s="41"/>
      <c r="AR537" s="19"/>
      <c r="AS537" s="19"/>
      <c r="AT537" s="19"/>
      <c r="AU537" s="40">
        <f t="shared" si="161"/>
        <v>264</v>
      </c>
      <c r="AV537" s="40">
        <f t="shared" si="154"/>
        <v>0</v>
      </c>
      <c r="AW537" s="40">
        <v>38.5</v>
      </c>
      <c r="AX537" s="40">
        <f t="shared" si="160"/>
        <v>64</v>
      </c>
      <c r="AY537" s="40">
        <f t="shared" si="158"/>
        <v>102.5</v>
      </c>
      <c r="AZ537" s="40">
        <f t="shared" si="155"/>
        <v>100</v>
      </c>
      <c r="BA537" s="40">
        <f t="shared" si="152"/>
        <v>100</v>
      </c>
      <c r="BB537" s="40">
        <f t="shared" si="159"/>
        <v>1976</v>
      </c>
      <c r="BC537" s="19"/>
      <c r="BD537" s="44"/>
      <c r="BE537" s="7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  <c r="EB537" s="15"/>
      <c r="EC537" s="15"/>
      <c r="ED537" s="15"/>
      <c r="EE537" s="15"/>
      <c r="EF537" s="15"/>
      <c r="EG537" s="15"/>
      <c r="EH537" s="15"/>
      <c r="EI537" s="15"/>
      <c r="EJ537" s="15"/>
      <c r="EK537" s="15"/>
      <c r="EL537" s="15"/>
      <c r="EM537" s="15"/>
      <c r="EN537" s="15"/>
      <c r="EO537" s="15"/>
      <c r="EP537" s="15"/>
      <c r="EQ537" s="15"/>
      <c r="ER537" s="15"/>
      <c r="ES537" s="15"/>
      <c r="ET537" s="15"/>
      <c r="EU537" s="15"/>
      <c r="EV537" s="15"/>
      <c r="EW537" s="15"/>
      <c r="EX537" s="15"/>
      <c r="EY537" s="15"/>
      <c r="EZ537" s="15"/>
      <c r="FA537" s="15"/>
      <c r="FB537" s="15"/>
      <c r="FC537" s="15"/>
      <c r="FD537" s="15"/>
      <c r="FE537" s="15"/>
      <c r="FF537" s="15"/>
      <c r="FG537" s="15"/>
      <c r="FH537" s="15"/>
      <c r="FI537" s="15"/>
      <c r="FJ537" s="15"/>
      <c r="FK537" s="15"/>
      <c r="FL537" s="15"/>
      <c r="FM537" s="15"/>
      <c r="FN537" s="15"/>
      <c r="FO537" s="15"/>
      <c r="FP537" s="15"/>
      <c r="FQ537" s="15"/>
      <c r="FR537" s="15"/>
      <c r="FS537" s="15"/>
      <c r="FT537" s="15"/>
      <c r="FU537" s="15"/>
      <c r="FV537" s="15"/>
      <c r="FW537" s="15"/>
      <c r="FX537" s="15"/>
      <c r="FY537" s="15"/>
      <c r="FZ537" s="15"/>
      <c r="GA537" s="15"/>
      <c r="GB537" s="15"/>
      <c r="GC537" s="15"/>
      <c r="GD537" s="15"/>
      <c r="GE537" s="15"/>
      <c r="GF537" s="15"/>
      <c r="GG537" s="15"/>
      <c r="GH537" s="15"/>
      <c r="GI537" s="15"/>
      <c r="GJ537" s="15"/>
      <c r="GK537" s="15"/>
      <c r="GL537" s="15"/>
      <c r="GM537" s="15"/>
      <c r="GN537" s="15"/>
      <c r="GO537" s="15"/>
      <c r="GP537" s="15"/>
      <c r="GQ537" s="15"/>
      <c r="GR537" s="15"/>
      <c r="GS537" s="15"/>
      <c r="GT537" s="15"/>
      <c r="GU537" s="15"/>
      <c r="GV537" s="15"/>
      <c r="GW537" s="15"/>
      <c r="GX537" s="15"/>
      <c r="GY537" s="15"/>
      <c r="GZ537" s="15"/>
      <c r="HA537" s="15"/>
      <c r="HB537" s="15"/>
      <c r="HC537" s="15"/>
      <c r="HD537" s="15"/>
      <c r="HE537" s="15"/>
      <c r="HF537" s="15"/>
      <c r="HG537" s="15"/>
      <c r="HH537" s="15"/>
      <c r="HI537" s="15"/>
      <c r="HJ537" s="15"/>
      <c r="HK537" s="15"/>
      <c r="HL537" s="15"/>
      <c r="HM537" s="15"/>
      <c r="HN537" s="15"/>
      <c r="HO537" s="15"/>
      <c r="HP537" s="15"/>
      <c r="HQ537" s="15"/>
      <c r="HR537" s="15"/>
      <c r="HS537" s="15"/>
      <c r="HT537" s="15"/>
      <c r="HU537" s="15"/>
      <c r="HV537" s="15"/>
      <c r="HW537" s="15"/>
      <c r="HX537" s="15"/>
      <c r="HY537" s="15"/>
      <c r="HZ537" s="15"/>
      <c r="IA537" s="15"/>
      <c r="IB537" s="15"/>
      <c r="IC537" s="15"/>
      <c r="ID537" s="15"/>
      <c r="IE537" s="15"/>
      <c r="IF537" s="15"/>
      <c r="IG537" s="15"/>
      <c r="IH537" s="15"/>
      <c r="II537" s="15"/>
      <c r="IJ537" s="15"/>
      <c r="IK537" s="15"/>
      <c r="IL537" s="15"/>
      <c r="IM537" s="15"/>
      <c r="IN537" s="15"/>
      <c r="IO537" s="15"/>
      <c r="IP537" s="15"/>
      <c r="IQ537" s="15"/>
      <c r="IR537" s="15"/>
      <c r="IS537" s="15"/>
      <c r="IT537" s="15"/>
      <c r="IU537" s="15"/>
      <c r="IV537" s="15"/>
      <c r="IW537" s="15"/>
      <c r="IX537" s="15"/>
    </row>
    <row r="538" ht="15.85" spans="1:258">
      <c r="A538" s="13">
        <v>421</v>
      </c>
      <c r="B538" s="19" t="s">
        <v>691</v>
      </c>
      <c r="C538" s="19" t="s">
        <v>70</v>
      </c>
      <c r="D538" s="19"/>
      <c r="E538" s="19"/>
      <c r="F538" s="19">
        <v>2</v>
      </c>
      <c r="G538" s="14">
        <v>4</v>
      </c>
      <c r="H538" s="19">
        <v>3.5</v>
      </c>
      <c r="I538" s="19">
        <v>3</v>
      </c>
      <c r="J538" s="19">
        <v>4</v>
      </c>
      <c r="K538" s="19">
        <v>3</v>
      </c>
      <c r="L538" s="19">
        <v>4</v>
      </c>
      <c r="M538" s="19">
        <v>4</v>
      </c>
      <c r="N538" s="19">
        <v>4</v>
      </c>
      <c r="O538" s="19">
        <v>3.5</v>
      </c>
      <c r="P538" s="19">
        <v>3</v>
      </c>
      <c r="Q538" s="19">
        <v>4</v>
      </c>
      <c r="R538" s="19">
        <v>3.5</v>
      </c>
      <c r="S538" s="19">
        <v>3.5</v>
      </c>
      <c r="T538" s="19">
        <v>3.5</v>
      </c>
      <c r="U538" s="19">
        <v>4</v>
      </c>
      <c r="V538" s="19">
        <v>3</v>
      </c>
      <c r="W538" s="19">
        <v>3.5</v>
      </c>
      <c r="X538" s="19">
        <v>3.5</v>
      </c>
      <c r="Y538" s="19">
        <v>3.5</v>
      </c>
      <c r="Z538" s="19">
        <v>3.5</v>
      </c>
      <c r="AA538" s="19">
        <v>3</v>
      </c>
      <c r="AB538" s="14">
        <v>3.5</v>
      </c>
      <c r="AC538" s="19">
        <v>3.5</v>
      </c>
      <c r="AD538" s="19"/>
      <c r="AE538" s="19">
        <v>3</v>
      </c>
      <c r="AF538" s="19">
        <v>3.5</v>
      </c>
      <c r="AG538" s="19">
        <v>3.5</v>
      </c>
      <c r="AH538" s="19">
        <v>3</v>
      </c>
      <c r="AI538" s="19">
        <v>3.5</v>
      </c>
      <c r="AJ538" s="19"/>
      <c r="AK538" s="14">
        <f t="shared" si="156"/>
        <v>100</v>
      </c>
      <c r="AL538" s="14">
        <v>35</v>
      </c>
      <c r="AM538" s="36">
        <f t="shared" si="157"/>
        <v>3500</v>
      </c>
      <c r="AN538" s="19"/>
      <c r="AO538" s="36">
        <v>100</v>
      </c>
      <c r="AP538" s="36">
        <v>100</v>
      </c>
      <c r="AQ538" s="41"/>
      <c r="AR538" s="19"/>
      <c r="AS538" s="19"/>
      <c r="AT538" s="19">
        <v>1300</v>
      </c>
      <c r="AU538" s="40">
        <f t="shared" si="161"/>
        <v>1600</v>
      </c>
      <c r="AV538" s="40">
        <f t="shared" si="154"/>
        <v>0</v>
      </c>
      <c r="AW538" s="40">
        <v>51.5</v>
      </c>
      <c r="AX538" s="40">
        <f t="shared" si="160"/>
        <v>100</v>
      </c>
      <c r="AY538" s="40">
        <f t="shared" si="158"/>
        <v>151.5</v>
      </c>
      <c r="AZ538" s="40">
        <f t="shared" si="155"/>
        <v>100</v>
      </c>
      <c r="BA538" s="40">
        <f t="shared" ref="BA538:BA559" si="162">AP538</f>
        <v>100</v>
      </c>
      <c r="BB538" s="40">
        <f t="shared" si="159"/>
        <v>1900</v>
      </c>
      <c r="BC538" s="19"/>
      <c r="BD538" s="44"/>
      <c r="BE538" s="7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  <c r="HP538" s="15"/>
      <c r="HQ538" s="15"/>
      <c r="HR538" s="15"/>
      <c r="HS538" s="15"/>
      <c r="HT538" s="15"/>
      <c r="HU538" s="15"/>
      <c r="HV538" s="15"/>
      <c r="HW538" s="15"/>
      <c r="HX538" s="15"/>
      <c r="HY538" s="15"/>
      <c r="HZ538" s="15"/>
      <c r="IA538" s="15"/>
      <c r="IB538" s="15"/>
      <c r="IC538" s="15"/>
      <c r="ID538" s="15"/>
      <c r="IE538" s="15"/>
      <c r="IF538" s="15"/>
      <c r="IG538" s="15"/>
      <c r="IH538" s="15"/>
      <c r="II538" s="15"/>
      <c r="IJ538" s="15"/>
      <c r="IK538" s="15"/>
      <c r="IL538" s="15"/>
      <c r="IM538" s="15"/>
      <c r="IN538" s="15"/>
      <c r="IO538" s="15"/>
      <c r="IP538" s="15"/>
      <c r="IQ538" s="15"/>
      <c r="IR538" s="15"/>
      <c r="IS538" s="15"/>
      <c r="IT538" s="15"/>
      <c r="IU538" s="15"/>
      <c r="IV538" s="15"/>
      <c r="IW538" s="15"/>
      <c r="IX538" s="15"/>
    </row>
    <row r="539" ht="15.85" spans="1:258">
      <c r="A539" s="13">
        <v>422</v>
      </c>
      <c r="B539" s="19" t="s">
        <v>692</v>
      </c>
      <c r="C539" s="19" t="s">
        <v>70</v>
      </c>
      <c r="D539" s="19"/>
      <c r="E539" s="19"/>
      <c r="F539" s="19">
        <v>1</v>
      </c>
      <c r="G539" s="14">
        <v>1.5</v>
      </c>
      <c r="H539" s="19">
        <v>1</v>
      </c>
      <c r="I539" s="19">
        <v>1.5</v>
      </c>
      <c r="J539" s="19">
        <v>1</v>
      </c>
      <c r="K539" s="19">
        <v>1</v>
      </c>
      <c r="L539" s="19">
        <v>1</v>
      </c>
      <c r="M539" s="19"/>
      <c r="N539" s="19"/>
      <c r="O539" s="19"/>
      <c r="P539" s="19"/>
      <c r="Q539" s="19"/>
      <c r="R539" s="19"/>
      <c r="S539" s="19"/>
      <c r="T539" s="19">
        <v>1</v>
      </c>
      <c r="U539" s="19"/>
      <c r="V539" s="19"/>
      <c r="W539" s="19"/>
      <c r="X539" s="19"/>
      <c r="Y539" s="19"/>
      <c r="Z539" s="19"/>
      <c r="AA539" s="19"/>
      <c r="AB539" s="14"/>
      <c r="AC539" s="19"/>
      <c r="AD539" s="19"/>
      <c r="AE539" s="19"/>
      <c r="AF539" s="19"/>
      <c r="AG539" s="19"/>
      <c r="AH539" s="19"/>
      <c r="AI539" s="19"/>
      <c r="AJ539" s="19"/>
      <c r="AK539" s="14">
        <f t="shared" si="156"/>
        <v>9</v>
      </c>
      <c r="AL539" s="14">
        <v>35</v>
      </c>
      <c r="AM539" s="36">
        <f t="shared" si="157"/>
        <v>315</v>
      </c>
      <c r="AN539" s="19"/>
      <c r="AO539" s="36">
        <v>100</v>
      </c>
      <c r="AP539" s="36">
        <v>100</v>
      </c>
      <c r="AQ539" s="41"/>
      <c r="AR539" s="19"/>
      <c r="AS539" s="19"/>
      <c r="AT539" s="19"/>
      <c r="AU539" s="40">
        <f t="shared" si="161"/>
        <v>209</v>
      </c>
      <c r="AV539" s="40">
        <f t="shared" si="154"/>
        <v>0</v>
      </c>
      <c r="AW539" s="40">
        <v>19</v>
      </c>
      <c r="AX539" s="40">
        <f t="shared" si="160"/>
        <v>9</v>
      </c>
      <c r="AY539" s="40">
        <f t="shared" si="158"/>
        <v>28</v>
      </c>
      <c r="AZ539" s="40">
        <f t="shared" si="155"/>
        <v>100</v>
      </c>
      <c r="BA539" s="40">
        <f t="shared" si="162"/>
        <v>100</v>
      </c>
      <c r="BB539" s="40">
        <f t="shared" si="159"/>
        <v>106</v>
      </c>
      <c r="BC539" s="19"/>
      <c r="BD539" s="44"/>
      <c r="BE539" s="7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15"/>
      <c r="EL539" s="15"/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5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/>
      <c r="FK539" s="15"/>
      <c r="FL539" s="15"/>
      <c r="FM539" s="15"/>
      <c r="FN539" s="15"/>
      <c r="FO539" s="15"/>
      <c r="FP539" s="15"/>
      <c r="FQ539" s="15"/>
      <c r="FR539" s="15"/>
      <c r="FS539" s="15"/>
      <c r="FT539" s="15"/>
      <c r="FU539" s="15"/>
      <c r="FV539" s="15"/>
      <c r="FW539" s="15"/>
      <c r="FX539" s="15"/>
      <c r="FY539" s="15"/>
      <c r="FZ539" s="15"/>
      <c r="GA539" s="15"/>
      <c r="GB539" s="15"/>
      <c r="GC539" s="15"/>
      <c r="GD539" s="15"/>
      <c r="GE539" s="15"/>
      <c r="GF539" s="15"/>
      <c r="GG539" s="15"/>
      <c r="GH539" s="15"/>
      <c r="GI539" s="15"/>
      <c r="GJ539" s="15"/>
      <c r="GK539" s="15"/>
      <c r="GL539" s="15"/>
      <c r="GM539" s="15"/>
      <c r="GN539" s="15"/>
      <c r="GO539" s="15"/>
      <c r="GP539" s="15"/>
      <c r="GQ539" s="15"/>
      <c r="GR539" s="15"/>
      <c r="GS539" s="15"/>
      <c r="GT539" s="15"/>
      <c r="GU539" s="15"/>
      <c r="GV539" s="15"/>
      <c r="GW539" s="15"/>
      <c r="GX539" s="15"/>
      <c r="GY539" s="15"/>
      <c r="GZ539" s="15"/>
      <c r="HA539" s="15"/>
      <c r="HB539" s="15"/>
      <c r="HC539" s="15"/>
      <c r="HD539" s="15"/>
      <c r="HE539" s="15"/>
      <c r="HF539" s="15"/>
      <c r="HG539" s="15"/>
      <c r="HH539" s="15"/>
      <c r="HI539" s="15"/>
      <c r="HJ539" s="15"/>
      <c r="HK539" s="15"/>
      <c r="HL539" s="15"/>
      <c r="HM539" s="15"/>
      <c r="HN539" s="15"/>
      <c r="HO539" s="15"/>
      <c r="HP539" s="15"/>
      <c r="HQ539" s="15"/>
      <c r="HR539" s="15"/>
      <c r="HS539" s="15"/>
      <c r="HT539" s="15"/>
      <c r="HU539" s="15"/>
      <c r="HV539" s="15"/>
      <c r="HW539" s="15"/>
      <c r="HX539" s="15"/>
      <c r="HY539" s="15"/>
      <c r="HZ539" s="15"/>
      <c r="IA539" s="15"/>
      <c r="IB539" s="15"/>
      <c r="IC539" s="15"/>
      <c r="ID539" s="15"/>
      <c r="IE539" s="15"/>
      <c r="IF539" s="15"/>
      <c r="IG539" s="15"/>
      <c r="IH539" s="15"/>
      <c r="II539" s="15"/>
      <c r="IJ539" s="15"/>
      <c r="IK539" s="15"/>
      <c r="IL539" s="15"/>
      <c r="IM539" s="15"/>
      <c r="IN539" s="15"/>
      <c r="IO539" s="15"/>
      <c r="IP539" s="15"/>
      <c r="IQ539" s="15"/>
      <c r="IR539" s="15"/>
      <c r="IS539" s="15"/>
      <c r="IT539" s="15"/>
      <c r="IU539" s="15"/>
      <c r="IV539" s="15"/>
      <c r="IW539" s="15"/>
      <c r="IX539" s="15"/>
    </row>
    <row r="540" ht="15.85" spans="1:258">
      <c r="A540" s="13">
        <v>423</v>
      </c>
      <c r="B540" s="19" t="s">
        <v>693</v>
      </c>
      <c r="C540" s="19" t="s">
        <v>70</v>
      </c>
      <c r="D540" s="19"/>
      <c r="E540" s="19"/>
      <c r="F540" s="19">
        <v>2</v>
      </c>
      <c r="G540" s="14">
        <v>2</v>
      </c>
      <c r="H540" s="19">
        <v>2</v>
      </c>
      <c r="I540" s="19"/>
      <c r="J540" s="19">
        <v>2</v>
      </c>
      <c r="K540" s="19">
        <v>2</v>
      </c>
      <c r="L540" s="19"/>
      <c r="M540" s="19">
        <v>2</v>
      </c>
      <c r="N540" s="19">
        <v>2</v>
      </c>
      <c r="O540" s="19">
        <v>2</v>
      </c>
      <c r="P540" s="19">
        <v>2</v>
      </c>
      <c r="Q540" s="19">
        <v>2</v>
      </c>
      <c r="R540" s="19">
        <v>2</v>
      </c>
      <c r="S540" s="19">
        <v>2</v>
      </c>
      <c r="T540" s="19">
        <v>2</v>
      </c>
      <c r="U540" s="19">
        <v>2</v>
      </c>
      <c r="V540" s="19">
        <v>2</v>
      </c>
      <c r="W540" s="19">
        <v>2</v>
      </c>
      <c r="X540" s="19">
        <v>2</v>
      </c>
      <c r="Y540" s="19">
        <v>2</v>
      </c>
      <c r="Z540" s="19">
        <v>2</v>
      </c>
      <c r="AA540" s="19">
        <v>2</v>
      </c>
      <c r="AB540" s="14">
        <v>2</v>
      </c>
      <c r="AC540" s="19">
        <v>2</v>
      </c>
      <c r="AD540" s="19">
        <v>2</v>
      </c>
      <c r="AE540" s="19">
        <v>2</v>
      </c>
      <c r="AF540" s="19">
        <v>2</v>
      </c>
      <c r="AG540" s="19">
        <v>2</v>
      </c>
      <c r="AH540" s="19">
        <v>2</v>
      </c>
      <c r="AI540" s="19">
        <v>2</v>
      </c>
      <c r="AJ540" s="19"/>
      <c r="AK540" s="14">
        <f t="shared" si="156"/>
        <v>56</v>
      </c>
      <c r="AL540" s="14">
        <v>35</v>
      </c>
      <c r="AM540" s="36">
        <f t="shared" si="157"/>
        <v>1960</v>
      </c>
      <c r="AN540" s="19"/>
      <c r="AO540" s="36">
        <v>100</v>
      </c>
      <c r="AP540" s="36">
        <v>100</v>
      </c>
      <c r="AQ540" s="41"/>
      <c r="AR540" s="19"/>
      <c r="AS540" s="19"/>
      <c r="AT540" s="19"/>
      <c r="AU540" s="40">
        <f t="shared" si="161"/>
        <v>256</v>
      </c>
      <c r="AV540" s="40">
        <f t="shared" si="154"/>
        <v>0</v>
      </c>
      <c r="AW540" s="40">
        <v>39</v>
      </c>
      <c r="AX540" s="40">
        <f t="shared" si="160"/>
        <v>56</v>
      </c>
      <c r="AY540" s="40">
        <f t="shared" si="158"/>
        <v>95</v>
      </c>
      <c r="AZ540" s="40">
        <f t="shared" si="155"/>
        <v>100</v>
      </c>
      <c r="BA540" s="40">
        <f t="shared" si="162"/>
        <v>100</v>
      </c>
      <c r="BB540" s="40">
        <f t="shared" si="159"/>
        <v>1704</v>
      </c>
      <c r="BC540" s="19"/>
      <c r="BD540" s="44"/>
      <c r="BE540" s="7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5"/>
      <c r="HQ540" s="15"/>
      <c r="HR540" s="15"/>
      <c r="HS540" s="15"/>
      <c r="HT540" s="15"/>
      <c r="HU540" s="15"/>
      <c r="HV540" s="15"/>
      <c r="HW540" s="15"/>
      <c r="HX540" s="15"/>
      <c r="HY540" s="15"/>
      <c r="HZ540" s="15"/>
      <c r="IA540" s="15"/>
      <c r="IB540" s="15"/>
      <c r="IC540" s="15"/>
      <c r="ID540" s="15"/>
      <c r="IE540" s="15"/>
      <c r="IF540" s="15"/>
      <c r="IG540" s="15"/>
      <c r="IH540" s="15"/>
      <c r="II540" s="15"/>
      <c r="IJ540" s="15"/>
      <c r="IK540" s="15"/>
      <c r="IL540" s="15"/>
      <c r="IM540" s="15"/>
      <c r="IN540" s="15"/>
      <c r="IO540" s="15"/>
      <c r="IP540" s="15"/>
      <c r="IQ540" s="15"/>
      <c r="IR540" s="15"/>
      <c r="IS540" s="15"/>
      <c r="IT540" s="15"/>
      <c r="IU540" s="15"/>
      <c r="IV540" s="15"/>
      <c r="IW540" s="15"/>
      <c r="IX540" s="15"/>
    </row>
    <row r="541" s="7" customFormat="1" ht="15.85" spans="1:258">
      <c r="A541" s="13">
        <v>424</v>
      </c>
      <c r="B541" s="19" t="s">
        <v>694</v>
      </c>
      <c r="C541" s="19" t="s">
        <v>70</v>
      </c>
      <c r="D541" s="19"/>
      <c r="E541" s="19"/>
      <c r="F541" s="19"/>
      <c r="G541" s="14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4"/>
      <c r="AC541" s="19"/>
      <c r="AD541" s="19"/>
      <c r="AE541" s="19"/>
      <c r="AF541" s="19"/>
      <c r="AG541" s="19"/>
      <c r="AH541" s="19"/>
      <c r="AI541" s="19"/>
      <c r="AJ541" s="19"/>
      <c r="AK541" s="14">
        <f t="shared" si="156"/>
        <v>0</v>
      </c>
      <c r="AL541" s="14">
        <v>35</v>
      </c>
      <c r="AM541" s="36">
        <f t="shared" si="157"/>
        <v>0</v>
      </c>
      <c r="AN541" s="19"/>
      <c r="AO541" s="36">
        <v>0</v>
      </c>
      <c r="AP541" s="36">
        <v>0</v>
      </c>
      <c r="AQ541" s="41"/>
      <c r="AR541" s="19"/>
      <c r="AS541" s="19"/>
      <c r="AT541" s="19"/>
      <c r="AU541" s="40">
        <f t="shared" si="161"/>
        <v>0</v>
      </c>
      <c r="AV541" s="40">
        <f t="shared" si="154"/>
        <v>0</v>
      </c>
      <c r="AW541" s="40">
        <v>15</v>
      </c>
      <c r="AX541" s="40">
        <f t="shared" si="160"/>
        <v>0</v>
      </c>
      <c r="AY541" s="40">
        <f t="shared" si="158"/>
        <v>15</v>
      </c>
      <c r="AZ541" s="40">
        <f t="shared" si="155"/>
        <v>0</v>
      </c>
      <c r="BA541" s="40">
        <f t="shared" si="162"/>
        <v>0</v>
      </c>
      <c r="BB541" s="40">
        <f t="shared" si="159"/>
        <v>0</v>
      </c>
      <c r="BC541" s="19"/>
      <c r="BD541" s="44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15"/>
      <c r="EL541" s="15"/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5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/>
      <c r="FK541" s="15"/>
      <c r="FL541" s="15"/>
      <c r="FM541" s="15"/>
      <c r="FN541" s="15"/>
      <c r="FO541" s="15"/>
      <c r="FP541" s="15"/>
      <c r="FQ541" s="15"/>
      <c r="FR541" s="15"/>
      <c r="FS541" s="15"/>
      <c r="FT541" s="15"/>
      <c r="FU541" s="15"/>
      <c r="FV541" s="15"/>
      <c r="FW541" s="15"/>
      <c r="FX541" s="15"/>
      <c r="FY541" s="15"/>
      <c r="FZ541" s="15"/>
      <c r="GA541" s="15"/>
      <c r="GB541" s="15"/>
      <c r="GC541" s="15"/>
      <c r="GD541" s="15"/>
      <c r="GE541" s="15"/>
      <c r="GF541" s="15"/>
      <c r="GG541" s="15"/>
      <c r="GH541" s="15"/>
      <c r="GI541" s="15"/>
      <c r="GJ541" s="15"/>
      <c r="GK541" s="15"/>
      <c r="GL541" s="15"/>
      <c r="GM541" s="15"/>
      <c r="GN541" s="15"/>
      <c r="GO541" s="15"/>
      <c r="GP541" s="15"/>
      <c r="GQ541" s="15"/>
      <c r="GR541" s="15"/>
      <c r="GS541" s="15"/>
      <c r="GT541" s="15"/>
      <c r="GU541" s="15"/>
      <c r="GV541" s="15"/>
      <c r="GW541" s="15"/>
      <c r="GX541" s="15"/>
      <c r="GY541" s="15"/>
      <c r="GZ541" s="15"/>
      <c r="HA541" s="15"/>
      <c r="HB541" s="15"/>
      <c r="HC541" s="15"/>
      <c r="HD541" s="15"/>
      <c r="HE541" s="15"/>
      <c r="HF541" s="15"/>
      <c r="HG541" s="15"/>
      <c r="HH541" s="15"/>
      <c r="HI541" s="15"/>
      <c r="HJ541" s="15"/>
      <c r="HK541" s="15"/>
      <c r="HL541" s="15"/>
      <c r="HM541" s="15"/>
      <c r="HN541" s="15"/>
      <c r="HO541" s="15"/>
      <c r="HP541" s="15"/>
      <c r="HQ541" s="15"/>
      <c r="HR541" s="15"/>
      <c r="HS541" s="15"/>
      <c r="HT541" s="15"/>
      <c r="HU541" s="15"/>
      <c r="HV541" s="15"/>
      <c r="HW541" s="15"/>
      <c r="HX541" s="15"/>
      <c r="HY541" s="15"/>
      <c r="HZ541" s="15"/>
      <c r="IA541" s="15"/>
      <c r="IB541" s="15"/>
      <c r="IC541" s="15"/>
      <c r="ID541" s="15"/>
      <c r="IE541" s="15"/>
      <c r="IF541" s="15"/>
      <c r="IG541" s="15"/>
      <c r="IH541" s="15"/>
      <c r="II541" s="15"/>
      <c r="IJ541" s="15"/>
      <c r="IK541" s="15"/>
      <c r="IL541" s="15"/>
      <c r="IM541" s="15"/>
      <c r="IN541" s="15"/>
      <c r="IO541" s="15"/>
      <c r="IP541" s="15"/>
      <c r="IQ541" s="15"/>
      <c r="IR541" s="15"/>
      <c r="IS541" s="15"/>
      <c r="IT541" s="15"/>
      <c r="IU541" s="15"/>
      <c r="IV541" s="15"/>
      <c r="IW541" s="15"/>
      <c r="IX541" s="15"/>
    </row>
    <row r="542" s="9" customFormat="1" ht="15.85" spans="1:258">
      <c r="A542" s="13">
        <v>425</v>
      </c>
      <c r="B542" s="27" t="s">
        <v>257</v>
      </c>
      <c r="C542" s="27" t="s">
        <v>70</v>
      </c>
      <c r="D542" s="27"/>
      <c r="E542" s="27"/>
      <c r="F542" s="27"/>
      <c r="G542" s="16"/>
      <c r="H542" s="27"/>
      <c r="I542" s="27"/>
      <c r="J542" s="27"/>
      <c r="K542" s="27"/>
      <c r="L542" s="27"/>
      <c r="M542" s="27"/>
      <c r="N542" s="27">
        <v>2</v>
      </c>
      <c r="O542" s="27">
        <v>2</v>
      </c>
      <c r="P542" s="27">
        <v>2</v>
      </c>
      <c r="Q542" s="27">
        <v>2</v>
      </c>
      <c r="R542" s="27">
        <v>2</v>
      </c>
      <c r="S542" s="27">
        <v>3</v>
      </c>
      <c r="T542" s="27">
        <v>3.5</v>
      </c>
      <c r="U542" s="27">
        <v>2</v>
      </c>
      <c r="V542" s="27">
        <v>2</v>
      </c>
      <c r="W542" s="27">
        <v>2</v>
      </c>
      <c r="X542" s="27">
        <v>2</v>
      </c>
      <c r="Y542" s="27">
        <v>2</v>
      </c>
      <c r="Z542" s="27">
        <v>3</v>
      </c>
      <c r="AA542" s="27">
        <v>2</v>
      </c>
      <c r="AB542" s="16">
        <v>2</v>
      </c>
      <c r="AC542" s="27">
        <v>2</v>
      </c>
      <c r="AD542" s="27">
        <v>2</v>
      </c>
      <c r="AE542" s="27">
        <v>2</v>
      </c>
      <c r="AF542" s="27">
        <v>2</v>
      </c>
      <c r="AG542" s="27">
        <v>1.5</v>
      </c>
      <c r="AH542" s="27">
        <v>2</v>
      </c>
      <c r="AI542" s="27">
        <v>2</v>
      </c>
      <c r="AJ542" s="27"/>
      <c r="AK542" s="16">
        <f t="shared" si="156"/>
        <v>47</v>
      </c>
      <c r="AL542" s="16">
        <v>35</v>
      </c>
      <c r="AM542" s="37">
        <f t="shared" si="157"/>
        <v>1645</v>
      </c>
      <c r="AN542" s="27"/>
      <c r="AO542" s="36">
        <v>100</v>
      </c>
      <c r="AP542" s="36">
        <v>100</v>
      </c>
      <c r="AQ542" s="42"/>
      <c r="AR542" s="27"/>
      <c r="AS542" s="27"/>
      <c r="AT542" s="27"/>
      <c r="AU542" s="40">
        <f t="shared" si="161"/>
        <v>247</v>
      </c>
      <c r="AV542" s="43">
        <f t="shared" ref="AV542:AV558" si="163">AN542-AQ542</f>
        <v>0</v>
      </c>
      <c r="AW542" s="43">
        <v>30</v>
      </c>
      <c r="AX542" s="43">
        <f t="shared" si="160"/>
        <v>47</v>
      </c>
      <c r="AY542" s="43">
        <f t="shared" si="158"/>
        <v>77</v>
      </c>
      <c r="AZ542" s="40">
        <f t="shared" si="155"/>
        <v>100</v>
      </c>
      <c r="BA542" s="40">
        <f t="shared" si="162"/>
        <v>100</v>
      </c>
      <c r="BB542" s="43">
        <f t="shared" si="159"/>
        <v>1398</v>
      </c>
      <c r="BC542" s="27"/>
      <c r="BD542" s="44"/>
      <c r="BE542" s="12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</row>
    <row r="543" s="12" customFormat="1" ht="15.85" spans="1:258">
      <c r="A543" s="13">
        <v>426</v>
      </c>
      <c r="B543" s="19" t="s">
        <v>1182</v>
      </c>
      <c r="C543" s="19" t="s">
        <v>70</v>
      </c>
      <c r="D543" s="19"/>
      <c r="E543" s="19"/>
      <c r="F543" s="19">
        <v>3</v>
      </c>
      <c r="G543" s="14">
        <v>3</v>
      </c>
      <c r="H543" s="19">
        <v>3.5</v>
      </c>
      <c r="I543" s="19">
        <v>3</v>
      </c>
      <c r="J543" s="19">
        <v>3.5</v>
      </c>
      <c r="K543" s="19">
        <v>3</v>
      </c>
      <c r="L543" s="19">
        <v>3.5</v>
      </c>
      <c r="M543" s="19">
        <v>3</v>
      </c>
      <c r="N543" s="19">
        <v>3</v>
      </c>
      <c r="O543" s="19">
        <v>3.5</v>
      </c>
      <c r="P543" s="19">
        <v>3</v>
      </c>
      <c r="Q543" s="19">
        <v>3</v>
      </c>
      <c r="R543" s="19">
        <v>3</v>
      </c>
      <c r="S543" s="19"/>
      <c r="T543" s="19">
        <v>3.5</v>
      </c>
      <c r="U543" s="19">
        <v>3.5</v>
      </c>
      <c r="V543" s="19">
        <v>3</v>
      </c>
      <c r="W543" s="19">
        <v>3</v>
      </c>
      <c r="X543" s="19">
        <v>3</v>
      </c>
      <c r="Y543" s="19">
        <v>3.5</v>
      </c>
      <c r="Z543" s="19">
        <v>3.5</v>
      </c>
      <c r="AA543" s="19">
        <v>3.5</v>
      </c>
      <c r="AB543" s="14">
        <v>3.5</v>
      </c>
      <c r="AC543" s="19">
        <v>3.5</v>
      </c>
      <c r="AD543" s="19">
        <v>3</v>
      </c>
      <c r="AE543" s="19">
        <v>3.5</v>
      </c>
      <c r="AF543" s="19">
        <v>3.5</v>
      </c>
      <c r="AG543" s="19">
        <v>3</v>
      </c>
      <c r="AH543" s="19">
        <v>3.5</v>
      </c>
      <c r="AI543" s="19">
        <v>3.5</v>
      </c>
      <c r="AJ543" s="19"/>
      <c r="AK543" s="14">
        <f t="shared" si="156"/>
        <v>94.5</v>
      </c>
      <c r="AL543" s="14">
        <v>35</v>
      </c>
      <c r="AM543" s="36">
        <f t="shared" si="157"/>
        <v>3307.5</v>
      </c>
      <c r="AN543" s="19"/>
      <c r="AO543" s="36">
        <v>100</v>
      </c>
      <c r="AP543" s="36">
        <v>100</v>
      </c>
      <c r="AQ543" s="41"/>
      <c r="AR543" s="19"/>
      <c r="AS543" s="19"/>
      <c r="AT543" s="19"/>
      <c r="AU543" s="40">
        <f t="shared" si="161"/>
        <v>294.5</v>
      </c>
      <c r="AV543" s="40">
        <f t="shared" si="163"/>
        <v>0</v>
      </c>
      <c r="AW543" s="40">
        <v>37.5</v>
      </c>
      <c r="AX543" s="40">
        <f t="shared" si="160"/>
        <v>94.5</v>
      </c>
      <c r="AY543" s="40">
        <f t="shared" si="158"/>
        <v>132</v>
      </c>
      <c r="AZ543" s="40">
        <f t="shared" si="155"/>
        <v>100</v>
      </c>
      <c r="BA543" s="40">
        <f t="shared" si="162"/>
        <v>100</v>
      </c>
      <c r="BB543" s="40">
        <f t="shared" si="159"/>
        <v>3013</v>
      </c>
      <c r="BC543" s="19"/>
      <c r="BD543" s="44"/>
      <c r="BE543" s="7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15"/>
      <c r="EL543" s="15"/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5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/>
      <c r="FK543" s="15"/>
      <c r="FL543" s="15"/>
      <c r="FM543" s="15"/>
      <c r="FN543" s="15"/>
      <c r="FO543" s="15"/>
      <c r="FP543" s="15"/>
      <c r="FQ543" s="15"/>
      <c r="FR543" s="15"/>
      <c r="FS543" s="15"/>
      <c r="FT543" s="15"/>
      <c r="FU543" s="15"/>
      <c r="FV543" s="15"/>
      <c r="FW543" s="15"/>
      <c r="FX543" s="15"/>
      <c r="FY543" s="15"/>
      <c r="FZ543" s="15"/>
      <c r="GA543" s="15"/>
      <c r="GB543" s="15"/>
      <c r="GC543" s="15"/>
      <c r="GD543" s="15"/>
      <c r="GE543" s="15"/>
      <c r="GF543" s="15"/>
      <c r="GG543" s="15"/>
      <c r="GH543" s="15"/>
      <c r="GI543" s="15"/>
      <c r="GJ543" s="15"/>
      <c r="GK543" s="15"/>
      <c r="GL543" s="15"/>
      <c r="GM543" s="15"/>
      <c r="GN543" s="15"/>
      <c r="GO543" s="15"/>
      <c r="GP543" s="15"/>
      <c r="GQ543" s="15"/>
      <c r="GR543" s="15"/>
      <c r="GS543" s="15"/>
      <c r="GT543" s="15"/>
      <c r="GU543" s="15"/>
      <c r="GV543" s="15"/>
      <c r="GW543" s="15"/>
      <c r="GX543" s="15"/>
      <c r="GY543" s="15"/>
      <c r="GZ543" s="15"/>
      <c r="HA543" s="15"/>
      <c r="HB543" s="15"/>
      <c r="HC543" s="15"/>
      <c r="HD543" s="15"/>
      <c r="HE543" s="15"/>
      <c r="HF543" s="15"/>
      <c r="HG543" s="15"/>
      <c r="HH543" s="15"/>
      <c r="HI543" s="15"/>
      <c r="HJ543" s="15"/>
      <c r="HK543" s="15"/>
      <c r="HL543" s="15"/>
      <c r="HM543" s="15"/>
      <c r="HN543" s="15"/>
      <c r="HO543" s="15"/>
      <c r="HP543" s="15"/>
      <c r="HQ543" s="15"/>
      <c r="HR543" s="15"/>
      <c r="HS543" s="15"/>
      <c r="HT543" s="15"/>
      <c r="HU543" s="15"/>
      <c r="HV543" s="15"/>
      <c r="HW543" s="15"/>
      <c r="HX543" s="15"/>
      <c r="HY543" s="15"/>
      <c r="HZ543" s="15"/>
      <c r="IA543" s="15"/>
      <c r="IB543" s="15"/>
      <c r="IC543" s="15"/>
      <c r="ID543" s="15"/>
      <c r="IE543" s="15"/>
      <c r="IF543" s="15"/>
      <c r="IG543" s="15"/>
      <c r="IH543" s="15"/>
      <c r="II543" s="15"/>
      <c r="IJ543" s="15"/>
      <c r="IK543" s="15"/>
      <c r="IL543" s="15"/>
      <c r="IM543" s="15"/>
      <c r="IN543" s="15"/>
      <c r="IO543" s="15"/>
      <c r="IP543" s="15"/>
      <c r="IQ543" s="15"/>
      <c r="IR543" s="15"/>
      <c r="IS543" s="15"/>
      <c r="IT543" s="15"/>
      <c r="IU543" s="15"/>
      <c r="IV543" s="15"/>
      <c r="IW543" s="15"/>
      <c r="IX543" s="15"/>
    </row>
    <row r="544" s="9" customFormat="1" ht="15.85" spans="1:258">
      <c r="A544" s="13">
        <v>427</v>
      </c>
      <c r="B544" s="19" t="s">
        <v>695</v>
      </c>
      <c r="C544" s="19" t="s">
        <v>70</v>
      </c>
      <c r="D544" s="19"/>
      <c r="E544" s="19"/>
      <c r="F544" s="19">
        <v>2</v>
      </c>
      <c r="G544" s="14">
        <v>2</v>
      </c>
      <c r="H544" s="19">
        <v>2</v>
      </c>
      <c r="I544" s="19">
        <v>2</v>
      </c>
      <c r="J544" s="19">
        <v>2</v>
      </c>
      <c r="K544" s="19">
        <v>2</v>
      </c>
      <c r="L544" s="19">
        <v>2</v>
      </c>
      <c r="M544" s="19">
        <v>2</v>
      </c>
      <c r="N544" s="19">
        <v>2</v>
      </c>
      <c r="O544" s="19">
        <v>2</v>
      </c>
      <c r="P544" s="19">
        <v>2</v>
      </c>
      <c r="Q544" s="19">
        <v>2</v>
      </c>
      <c r="R544" s="19">
        <v>2</v>
      </c>
      <c r="S544" s="19">
        <v>2</v>
      </c>
      <c r="T544" s="19">
        <v>2</v>
      </c>
      <c r="U544" s="19">
        <v>1</v>
      </c>
      <c r="V544" s="19">
        <v>2</v>
      </c>
      <c r="W544" s="19">
        <v>2</v>
      </c>
      <c r="X544" s="19">
        <v>2</v>
      </c>
      <c r="Y544" s="19">
        <v>2</v>
      </c>
      <c r="Z544" s="19">
        <v>2</v>
      </c>
      <c r="AA544" s="19">
        <v>2</v>
      </c>
      <c r="AB544" s="14">
        <v>2</v>
      </c>
      <c r="AC544" s="19">
        <v>2</v>
      </c>
      <c r="AD544" s="19">
        <v>2</v>
      </c>
      <c r="AE544" s="19">
        <v>2</v>
      </c>
      <c r="AF544" s="19">
        <v>1</v>
      </c>
      <c r="AG544" s="19">
        <v>2</v>
      </c>
      <c r="AH544" s="19">
        <v>2</v>
      </c>
      <c r="AI544" s="19">
        <v>2</v>
      </c>
      <c r="AJ544" s="19"/>
      <c r="AK544" s="14">
        <f t="shared" si="156"/>
        <v>58</v>
      </c>
      <c r="AL544" s="14">
        <v>35</v>
      </c>
      <c r="AM544" s="36">
        <f t="shared" si="157"/>
        <v>2030</v>
      </c>
      <c r="AN544" s="19"/>
      <c r="AO544" s="36">
        <v>100</v>
      </c>
      <c r="AP544" s="36">
        <v>100</v>
      </c>
      <c r="AQ544" s="41"/>
      <c r="AR544" s="19"/>
      <c r="AS544" s="19"/>
      <c r="AT544" s="19"/>
      <c r="AU544" s="40">
        <f t="shared" si="161"/>
        <v>258</v>
      </c>
      <c r="AV544" s="40">
        <f t="shared" si="163"/>
        <v>0</v>
      </c>
      <c r="AW544" s="40">
        <v>17</v>
      </c>
      <c r="AX544" s="40">
        <f t="shared" si="160"/>
        <v>58</v>
      </c>
      <c r="AY544" s="40">
        <f t="shared" si="158"/>
        <v>75</v>
      </c>
      <c r="AZ544" s="40">
        <f t="shared" si="155"/>
        <v>100</v>
      </c>
      <c r="BA544" s="40">
        <f t="shared" si="162"/>
        <v>100</v>
      </c>
      <c r="BB544" s="40">
        <f t="shared" si="159"/>
        <v>1772</v>
      </c>
      <c r="BC544" s="19"/>
      <c r="BD544" s="44"/>
      <c r="BE544" s="7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  <c r="HP544" s="15"/>
      <c r="HQ544" s="15"/>
      <c r="HR544" s="15"/>
      <c r="HS544" s="15"/>
      <c r="HT544" s="15"/>
      <c r="HU544" s="15"/>
      <c r="HV544" s="15"/>
      <c r="HW544" s="15"/>
      <c r="HX544" s="15"/>
      <c r="HY544" s="15"/>
      <c r="HZ544" s="15"/>
      <c r="IA544" s="15"/>
      <c r="IB544" s="15"/>
      <c r="IC544" s="15"/>
      <c r="ID544" s="15"/>
      <c r="IE544" s="15"/>
      <c r="IF544" s="15"/>
      <c r="IG544" s="15"/>
      <c r="IH544" s="15"/>
      <c r="II544" s="15"/>
      <c r="IJ544" s="15"/>
      <c r="IK544" s="15"/>
      <c r="IL544" s="15"/>
      <c r="IM544" s="15"/>
      <c r="IN544" s="15"/>
      <c r="IO544" s="15"/>
      <c r="IP544" s="15"/>
      <c r="IQ544" s="15"/>
      <c r="IR544" s="15"/>
      <c r="IS544" s="15"/>
      <c r="IT544" s="15"/>
      <c r="IU544" s="15"/>
      <c r="IV544" s="15"/>
      <c r="IW544" s="15"/>
      <c r="IX544" s="15"/>
    </row>
    <row r="545" ht="15.85" spans="1:258">
      <c r="A545" s="13">
        <v>428</v>
      </c>
      <c r="B545" s="19" t="s">
        <v>696</v>
      </c>
      <c r="C545" s="19" t="s">
        <v>70</v>
      </c>
      <c r="D545" s="19"/>
      <c r="E545" s="19"/>
      <c r="F545" s="19">
        <v>14.5</v>
      </c>
      <c r="G545" s="14">
        <v>15</v>
      </c>
      <c r="H545" s="19">
        <v>15.5</v>
      </c>
      <c r="I545" s="19">
        <v>14</v>
      </c>
      <c r="J545" s="19">
        <v>15.5</v>
      </c>
      <c r="K545" s="19">
        <v>15</v>
      </c>
      <c r="L545" s="19">
        <v>15</v>
      </c>
      <c r="M545" s="19">
        <v>15</v>
      </c>
      <c r="N545" s="19">
        <v>17</v>
      </c>
      <c r="O545" s="19">
        <v>16.5</v>
      </c>
      <c r="P545" s="19">
        <v>16.5</v>
      </c>
      <c r="Q545" s="19">
        <v>15</v>
      </c>
      <c r="R545" s="19">
        <v>16</v>
      </c>
      <c r="S545" s="19">
        <v>17</v>
      </c>
      <c r="T545" s="19">
        <v>21.5</v>
      </c>
      <c r="U545" s="19">
        <v>21</v>
      </c>
      <c r="V545" s="19">
        <v>19</v>
      </c>
      <c r="W545" s="19">
        <v>19.5</v>
      </c>
      <c r="X545" s="19">
        <v>20.5</v>
      </c>
      <c r="Y545" s="19">
        <v>22</v>
      </c>
      <c r="Z545" s="19">
        <v>21</v>
      </c>
      <c r="AA545" s="19">
        <v>19</v>
      </c>
      <c r="AB545" s="14">
        <v>19.5</v>
      </c>
      <c r="AC545" s="19">
        <v>19.5</v>
      </c>
      <c r="AD545" s="19">
        <v>19.5</v>
      </c>
      <c r="AE545" s="19">
        <v>17.5</v>
      </c>
      <c r="AF545" s="19">
        <v>18</v>
      </c>
      <c r="AG545" s="19">
        <v>15.5</v>
      </c>
      <c r="AH545" s="19">
        <v>15</v>
      </c>
      <c r="AI545" s="19"/>
      <c r="AJ545" s="19"/>
      <c r="AK545" s="14">
        <f t="shared" si="156"/>
        <v>505.5</v>
      </c>
      <c r="AL545" s="14">
        <v>35</v>
      </c>
      <c r="AM545" s="36">
        <f t="shared" si="157"/>
        <v>17692.5</v>
      </c>
      <c r="AN545" s="19"/>
      <c r="AO545" s="36">
        <v>100</v>
      </c>
      <c r="AP545" s="36">
        <v>100</v>
      </c>
      <c r="AQ545" s="41"/>
      <c r="AR545" s="19"/>
      <c r="AS545" s="19"/>
      <c r="AT545" s="19">
        <v>2300</v>
      </c>
      <c r="AU545" s="40">
        <f t="shared" si="161"/>
        <v>3005.5</v>
      </c>
      <c r="AV545" s="40">
        <f t="shared" si="163"/>
        <v>0</v>
      </c>
      <c r="AW545" s="40">
        <v>58.5</v>
      </c>
      <c r="AX545" s="40">
        <f t="shared" si="160"/>
        <v>505.5</v>
      </c>
      <c r="AY545" s="40">
        <f t="shared" si="158"/>
        <v>564</v>
      </c>
      <c r="AZ545" s="40">
        <f t="shared" si="155"/>
        <v>100</v>
      </c>
      <c r="BA545" s="40">
        <f t="shared" si="162"/>
        <v>100</v>
      </c>
      <c r="BB545" s="40">
        <f t="shared" si="159"/>
        <v>14687</v>
      </c>
      <c r="BC545" s="19"/>
      <c r="BD545" s="44"/>
      <c r="BE545" s="7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15"/>
      <c r="EL545" s="15"/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5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/>
      <c r="FK545" s="15"/>
      <c r="FL545" s="15"/>
      <c r="FM545" s="15"/>
      <c r="FN545" s="15"/>
      <c r="FO545" s="15"/>
      <c r="FP545" s="15"/>
      <c r="FQ545" s="15"/>
      <c r="FR545" s="15"/>
      <c r="FS545" s="15"/>
      <c r="FT545" s="15"/>
      <c r="FU545" s="15"/>
      <c r="FV545" s="15"/>
      <c r="FW545" s="15"/>
      <c r="FX545" s="15"/>
      <c r="FY545" s="15"/>
      <c r="FZ545" s="15"/>
      <c r="GA545" s="15"/>
      <c r="GB545" s="15"/>
      <c r="GC545" s="15"/>
      <c r="GD545" s="15"/>
      <c r="GE545" s="15"/>
      <c r="GF545" s="15"/>
      <c r="GG545" s="15"/>
      <c r="GH545" s="15"/>
      <c r="GI545" s="15"/>
      <c r="GJ545" s="15"/>
      <c r="GK545" s="15"/>
      <c r="GL545" s="15"/>
      <c r="GM545" s="15"/>
      <c r="GN545" s="15"/>
      <c r="GO545" s="15"/>
      <c r="GP545" s="15"/>
      <c r="GQ545" s="15"/>
      <c r="GR545" s="15"/>
      <c r="GS545" s="15"/>
      <c r="GT545" s="15"/>
      <c r="GU545" s="15"/>
      <c r="GV545" s="15"/>
      <c r="GW545" s="15"/>
      <c r="GX545" s="15"/>
      <c r="GY545" s="15"/>
      <c r="GZ545" s="15"/>
      <c r="HA545" s="15"/>
      <c r="HB545" s="15"/>
      <c r="HC545" s="15"/>
      <c r="HD545" s="15"/>
      <c r="HE545" s="15"/>
      <c r="HF545" s="15"/>
      <c r="HG545" s="15"/>
      <c r="HH545" s="15"/>
      <c r="HI545" s="15"/>
      <c r="HJ545" s="15"/>
      <c r="HK545" s="15"/>
      <c r="HL545" s="15"/>
      <c r="HM545" s="15"/>
      <c r="HN545" s="15"/>
      <c r="HO545" s="15"/>
      <c r="HP545" s="15"/>
      <c r="HQ545" s="15"/>
      <c r="HR545" s="15"/>
      <c r="HS545" s="15"/>
      <c r="HT545" s="15"/>
      <c r="HU545" s="15"/>
      <c r="HV545" s="15"/>
      <c r="HW545" s="15"/>
      <c r="HX545" s="15"/>
      <c r="HY545" s="15"/>
      <c r="HZ545" s="15"/>
      <c r="IA545" s="15"/>
      <c r="IB545" s="15"/>
      <c r="IC545" s="15"/>
      <c r="ID545" s="15"/>
      <c r="IE545" s="15"/>
      <c r="IF545" s="15"/>
      <c r="IG545" s="15"/>
      <c r="IH545" s="15"/>
      <c r="II545" s="15"/>
      <c r="IJ545" s="15"/>
      <c r="IK545" s="15"/>
      <c r="IL545" s="15"/>
      <c r="IM545" s="15"/>
      <c r="IN545" s="15"/>
      <c r="IO545" s="15"/>
      <c r="IP545" s="15"/>
      <c r="IQ545" s="15"/>
      <c r="IR545" s="15"/>
      <c r="IS545" s="15"/>
      <c r="IT545" s="15"/>
      <c r="IU545" s="15"/>
      <c r="IV545" s="15"/>
      <c r="IW545" s="15"/>
      <c r="IX545" s="15"/>
    </row>
    <row r="546" ht="15.85" spans="1:258">
      <c r="A546" s="13">
        <v>429</v>
      </c>
      <c r="B546" s="19" t="s">
        <v>697</v>
      </c>
      <c r="C546" s="19" t="s">
        <v>70</v>
      </c>
      <c r="D546" s="19"/>
      <c r="E546" s="19"/>
      <c r="F546" s="19"/>
      <c r="G546" s="14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4"/>
      <c r="AC546" s="19"/>
      <c r="AD546" s="19"/>
      <c r="AE546" s="19"/>
      <c r="AF546" s="19"/>
      <c r="AG546" s="19"/>
      <c r="AH546" s="19"/>
      <c r="AI546" s="19"/>
      <c r="AJ546" s="19"/>
      <c r="AK546" s="14">
        <f t="shared" si="156"/>
        <v>0</v>
      </c>
      <c r="AL546" s="14">
        <v>35</v>
      </c>
      <c r="AM546" s="36">
        <f t="shared" si="157"/>
        <v>0</v>
      </c>
      <c r="AN546" s="19"/>
      <c r="AO546" s="36">
        <v>0</v>
      </c>
      <c r="AP546" s="36">
        <v>0</v>
      </c>
      <c r="AQ546" s="41"/>
      <c r="AR546" s="19"/>
      <c r="AS546" s="19"/>
      <c r="AT546" s="19"/>
      <c r="AU546" s="40">
        <f t="shared" si="161"/>
        <v>0</v>
      </c>
      <c r="AV546" s="40">
        <f t="shared" si="163"/>
        <v>0</v>
      </c>
      <c r="AW546" s="40">
        <v>14.5</v>
      </c>
      <c r="AX546" s="40">
        <f t="shared" si="160"/>
        <v>0</v>
      </c>
      <c r="AY546" s="40">
        <f t="shared" si="158"/>
        <v>14.5</v>
      </c>
      <c r="AZ546" s="40">
        <f t="shared" si="155"/>
        <v>0</v>
      </c>
      <c r="BA546" s="40">
        <f t="shared" si="162"/>
        <v>0</v>
      </c>
      <c r="BB546" s="40">
        <f t="shared" si="159"/>
        <v>0</v>
      </c>
      <c r="BC546" s="19"/>
      <c r="BD546" s="44"/>
      <c r="BE546" s="7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  <c r="HP546" s="15"/>
      <c r="HQ546" s="15"/>
      <c r="HR546" s="15"/>
      <c r="HS546" s="15"/>
      <c r="HT546" s="15"/>
      <c r="HU546" s="15"/>
      <c r="HV546" s="15"/>
      <c r="HW546" s="15"/>
      <c r="HX546" s="15"/>
      <c r="HY546" s="15"/>
      <c r="HZ546" s="15"/>
      <c r="IA546" s="15"/>
      <c r="IB546" s="15"/>
      <c r="IC546" s="15"/>
      <c r="ID546" s="15"/>
      <c r="IE546" s="15"/>
      <c r="IF546" s="15"/>
      <c r="IG546" s="15"/>
      <c r="IH546" s="15"/>
      <c r="II546" s="15"/>
      <c r="IJ546" s="15"/>
      <c r="IK546" s="15"/>
      <c r="IL546" s="15"/>
      <c r="IM546" s="15"/>
      <c r="IN546" s="15"/>
      <c r="IO546" s="15"/>
      <c r="IP546" s="15"/>
      <c r="IQ546" s="15"/>
      <c r="IR546" s="15"/>
      <c r="IS546" s="15"/>
      <c r="IT546" s="15"/>
      <c r="IU546" s="15"/>
      <c r="IV546" s="15"/>
      <c r="IW546" s="15"/>
      <c r="IX546" s="15"/>
    </row>
    <row r="547" ht="15.85" spans="1:258">
      <c r="A547" s="13">
        <v>430</v>
      </c>
      <c r="B547" s="19" t="s">
        <v>698</v>
      </c>
      <c r="C547" s="19" t="s">
        <v>70</v>
      </c>
      <c r="D547" s="19"/>
      <c r="E547" s="19"/>
      <c r="F547" s="19">
        <v>3</v>
      </c>
      <c r="G547" s="14">
        <v>3</v>
      </c>
      <c r="H547" s="19">
        <v>3</v>
      </c>
      <c r="I547" s="19">
        <v>4</v>
      </c>
      <c r="J547" s="19">
        <v>4</v>
      </c>
      <c r="K547" s="19">
        <v>4</v>
      </c>
      <c r="L547" s="19">
        <v>3</v>
      </c>
      <c r="M547" s="19"/>
      <c r="N547" s="19">
        <v>3</v>
      </c>
      <c r="O547" s="19">
        <v>3</v>
      </c>
      <c r="P547" s="19">
        <v>3</v>
      </c>
      <c r="Q547" s="19">
        <v>3</v>
      </c>
      <c r="R547" s="19">
        <v>3</v>
      </c>
      <c r="S547" s="19">
        <v>3</v>
      </c>
      <c r="T547" s="19">
        <v>3</v>
      </c>
      <c r="U547" s="19">
        <v>3</v>
      </c>
      <c r="V547" s="19">
        <v>3</v>
      </c>
      <c r="W547" s="19">
        <v>3</v>
      </c>
      <c r="X547" s="19">
        <v>3</v>
      </c>
      <c r="Y547" s="19">
        <v>3</v>
      </c>
      <c r="Z547" s="19">
        <v>3</v>
      </c>
      <c r="AA547" s="19">
        <v>3</v>
      </c>
      <c r="AB547" s="14">
        <v>2</v>
      </c>
      <c r="AC547" s="19">
        <v>3</v>
      </c>
      <c r="AD547" s="19">
        <v>3</v>
      </c>
      <c r="AE547" s="19">
        <v>3</v>
      </c>
      <c r="AF547" s="19">
        <v>3</v>
      </c>
      <c r="AG547" s="19">
        <v>3</v>
      </c>
      <c r="AH547" s="19">
        <v>2</v>
      </c>
      <c r="AI547" s="19">
        <v>2.5</v>
      </c>
      <c r="AJ547" s="19"/>
      <c r="AK547" s="14">
        <f t="shared" si="156"/>
        <v>87.5</v>
      </c>
      <c r="AL547" s="14">
        <v>35</v>
      </c>
      <c r="AM547" s="36">
        <f t="shared" si="157"/>
        <v>3062.5</v>
      </c>
      <c r="AN547" s="19"/>
      <c r="AO547" s="36">
        <v>100</v>
      </c>
      <c r="AP547" s="36">
        <v>100</v>
      </c>
      <c r="AQ547" s="41"/>
      <c r="AR547" s="19"/>
      <c r="AS547" s="19"/>
      <c r="AT547" s="19"/>
      <c r="AU547" s="40">
        <f t="shared" si="161"/>
        <v>287.5</v>
      </c>
      <c r="AV547" s="40">
        <f t="shared" si="163"/>
        <v>0</v>
      </c>
      <c r="AW547" s="40">
        <v>12</v>
      </c>
      <c r="AX547" s="40">
        <f t="shared" si="160"/>
        <v>87.5</v>
      </c>
      <c r="AY547" s="40">
        <f t="shared" si="158"/>
        <v>99.5</v>
      </c>
      <c r="AZ547" s="40">
        <f t="shared" si="155"/>
        <v>100</v>
      </c>
      <c r="BA547" s="40">
        <f t="shared" si="162"/>
        <v>100</v>
      </c>
      <c r="BB547" s="40">
        <f t="shared" si="159"/>
        <v>2775</v>
      </c>
      <c r="BC547" s="19"/>
      <c r="BD547" s="44"/>
      <c r="BE547" s="7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15"/>
      <c r="EL547" s="15"/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5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/>
      <c r="FK547" s="15"/>
      <c r="FL547" s="15"/>
      <c r="FM547" s="15"/>
      <c r="FN547" s="15"/>
      <c r="FO547" s="15"/>
      <c r="FP547" s="15"/>
      <c r="FQ547" s="15"/>
      <c r="FR547" s="15"/>
      <c r="FS547" s="15"/>
      <c r="FT547" s="15"/>
      <c r="FU547" s="15"/>
      <c r="FV547" s="15"/>
      <c r="FW547" s="15"/>
      <c r="FX547" s="15"/>
      <c r="FY547" s="15"/>
      <c r="FZ547" s="15"/>
      <c r="GA547" s="15"/>
      <c r="GB547" s="15"/>
      <c r="GC547" s="15"/>
      <c r="GD547" s="15"/>
      <c r="GE547" s="15"/>
      <c r="GF547" s="15"/>
      <c r="GG547" s="15"/>
      <c r="GH547" s="15"/>
      <c r="GI547" s="15"/>
      <c r="GJ547" s="15"/>
      <c r="GK547" s="15"/>
      <c r="GL547" s="15"/>
      <c r="GM547" s="15"/>
      <c r="GN547" s="15"/>
      <c r="GO547" s="15"/>
      <c r="GP547" s="15"/>
      <c r="GQ547" s="15"/>
      <c r="GR547" s="15"/>
      <c r="GS547" s="15"/>
      <c r="GT547" s="15"/>
      <c r="GU547" s="15"/>
      <c r="GV547" s="15"/>
      <c r="GW547" s="15"/>
      <c r="GX547" s="15"/>
      <c r="GY547" s="15"/>
      <c r="GZ547" s="15"/>
      <c r="HA547" s="15"/>
      <c r="HB547" s="15"/>
      <c r="HC547" s="15"/>
      <c r="HD547" s="15"/>
      <c r="HE547" s="15"/>
      <c r="HF547" s="15"/>
      <c r="HG547" s="15"/>
      <c r="HH547" s="15"/>
      <c r="HI547" s="15"/>
      <c r="HJ547" s="15"/>
      <c r="HK547" s="15"/>
      <c r="HL547" s="15"/>
      <c r="HM547" s="15"/>
      <c r="HN547" s="15"/>
      <c r="HO547" s="15"/>
      <c r="HP547" s="15"/>
      <c r="HQ547" s="15"/>
      <c r="HR547" s="15"/>
      <c r="HS547" s="15"/>
      <c r="HT547" s="15"/>
      <c r="HU547" s="15"/>
      <c r="HV547" s="15"/>
      <c r="HW547" s="15"/>
      <c r="HX547" s="15"/>
      <c r="HY547" s="15"/>
      <c r="HZ547" s="15"/>
      <c r="IA547" s="15"/>
      <c r="IB547" s="15"/>
      <c r="IC547" s="15"/>
      <c r="ID547" s="15"/>
      <c r="IE547" s="15"/>
      <c r="IF547" s="15"/>
      <c r="IG547" s="15"/>
      <c r="IH547" s="15"/>
      <c r="II547" s="15"/>
      <c r="IJ547" s="15"/>
      <c r="IK547" s="15"/>
      <c r="IL547" s="15"/>
      <c r="IM547" s="15"/>
      <c r="IN547" s="15"/>
      <c r="IO547" s="15"/>
      <c r="IP547" s="15"/>
      <c r="IQ547" s="15"/>
      <c r="IR547" s="15"/>
      <c r="IS547" s="15"/>
      <c r="IT547" s="15"/>
      <c r="IU547" s="15"/>
      <c r="IV547" s="15"/>
      <c r="IW547" s="15"/>
      <c r="IX547" s="15"/>
    </row>
    <row r="548" ht="15.85" spans="1:258">
      <c r="A548" s="13">
        <v>431</v>
      </c>
      <c r="B548" s="19" t="s">
        <v>699</v>
      </c>
      <c r="C548" s="19" t="s">
        <v>70</v>
      </c>
      <c r="D548" s="19"/>
      <c r="E548" s="19">
        <v>720251153</v>
      </c>
      <c r="F548" s="19">
        <v>2</v>
      </c>
      <c r="G548" s="14">
        <v>2</v>
      </c>
      <c r="H548" s="19">
        <v>2</v>
      </c>
      <c r="I548" s="19">
        <v>3</v>
      </c>
      <c r="J548" s="19">
        <v>3</v>
      </c>
      <c r="K548" s="19">
        <v>3</v>
      </c>
      <c r="L548" s="19">
        <v>3</v>
      </c>
      <c r="M548" s="19">
        <v>3</v>
      </c>
      <c r="N548" s="19">
        <v>2.5</v>
      </c>
      <c r="O548" s="19">
        <v>3.5</v>
      </c>
      <c r="P548" s="19">
        <v>3.5</v>
      </c>
      <c r="Q548" s="19">
        <v>3.5</v>
      </c>
      <c r="R548" s="19">
        <v>3.5</v>
      </c>
      <c r="S548" s="19">
        <v>3.5</v>
      </c>
      <c r="T548" s="19">
        <v>2.5</v>
      </c>
      <c r="U548" s="19">
        <v>2.5</v>
      </c>
      <c r="V548" s="19">
        <v>3</v>
      </c>
      <c r="W548" s="19">
        <v>3.5</v>
      </c>
      <c r="X548" s="19">
        <v>3.5</v>
      </c>
      <c r="Y548" s="19">
        <v>3.5</v>
      </c>
      <c r="Z548" s="19">
        <v>3.5</v>
      </c>
      <c r="AA548" s="19">
        <v>3.5</v>
      </c>
      <c r="AB548" s="14">
        <v>3.5</v>
      </c>
      <c r="AC548" s="19">
        <v>3.5</v>
      </c>
      <c r="AD548" s="19">
        <v>3.5</v>
      </c>
      <c r="AE548" s="19">
        <v>3.5</v>
      </c>
      <c r="AF548" s="19">
        <v>3.5</v>
      </c>
      <c r="AG548" s="19">
        <v>2.5</v>
      </c>
      <c r="AH548" s="19">
        <v>2.5</v>
      </c>
      <c r="AI548" s="19">
        <v>3.5</v>
      </c>
      <c r="AJ548" s="19"/>
      <c r="AK548" s="14">
        <f t="shared" si="156"/>
        <v>92.5</v>
      </c>
      <c r="AL548" s="14">
        <v>35</v>
      </c>
      <c r="AM548" s="36">
        <f t="shared" si="157"/>
        <v>3237.5</v>
      </c>
      <c r="AN548" s="19"/>
      <c r="AO548" s="36">
        <v>100</v>
      </c>
      <c r="AP548" s="36">
        <v>100</v>
      </c>
      <c r="AQ548" s="41"/>
      <c r="AR548" s="19"/>
      <c r="AS548" s="19"/>
      <c r="AT548" s="19"/>
      <c r="AU548" s="40">
        <f t="shared" si="161"/>
        <v>292.5</v>
      </c>
      <c r="AV548" s="40">
        <f t="shared" si="163"/>
        <v>0</v>
      </c>
      <c r="AW548" s="40"/>
      <c r="AX548" s="40">
        <f t="shared" si="160"/>
        <v>92.5</v>
      </c>
      <c r="AY548" s="40">
        <f t="shared" si="158"/>
        <v>92.5</v>
      </c>
      <c r="AZ548" s="40">
        <f t="shared" si="155"/>
        <v>100</v>
      </c>
      <c r="BA548" s="40">
        <f t="shared" si="162"/>
        <v>100</v>
      </c>
      <c r="BB548" s="40">
        <f t="shared" si="159"/>
        <v>2945</v>
      </c>
      <c r="BC548" s="19"/>
      <c r="BD548" s="44"/>
      <c r="BE548" s="7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  <c r="HP548" s="15"/>
      <c r="HQ548" s="15"/>
      <c r="HR548" s="15"/>
      <c r="HS548" s="15"/>
      <c r="HT548" s="15"/>
      <c r="HU548" s="15"/>
      <c r="HV548" s="15"/>
      <c r="HW548" s="15"/>
      <c r="HX548" s="15"/>
      <c r="HY548" s="15"/>
      <c r="HZ548" s="15"/>
      <c r="IA548" s="15"/>
      <c r="IB548" s="15"/>
      <c r="IC548" s="15"/>
      <c r="ID548" s="15"/>
      <c r="IE548" s="15"/>
      <c r="IF548" s="15"/>
      <c r="IG548" s="15"/>
      <c r="IH548" s="15"/>
      <c r="II548" s="15"/>
      <c r="IJ548" s="15"/>
      <c r="IK548" s="15"/>
      <c r="IL548" s="15"/>
      <c r="IM548" s="15"/>
      <c r="IN548" s="15"/>
      <c r="IO548" s="15"/>
      <c r="IP548" s="15"/>
      <c r="IQ548" s="15"/>
      <c r="IR548" s="15"/>
      <c r="IS548" s="15"/>
      <c r="IT548" s="15"/>
      <c r="IU548" s="15"/>
      <c r="IV548" s="15"/>
      <c r="IW548" s="15"/>
      <c r="IX548" s="15"/>
    </row>
    <row r="549" s="33" customFormat="1" ht="15.85" spans="1:258">
      <c r="A549" s="13">
        <v>432</v>
      </c>
      <c r="B549" s="19" t="s">
        <v>700</v>
      </c>
      <c r="C549" s="19" t="s">
        <v>70</v>
      </c>
      <c r="D549" s="19"/>
      <c r="E549" s="19"/>
      <c r="F549" s="19">
        <v>2</v>
      </c>
      <c r="G549" s="14">
        <v>2</v>
      </c>
      <c r="H549" s="19">
        <v>2</v>
      </c>
      <c r="I549" s="19">
        <v>2</v>
      </c>
      <c r="J549" s="19">
        <v>2</v>
      </c>
      <c r="K549" s="19">
        <v>2</v>
      </c>
      <c r="L549" s="19">
        <v>2</v>
      </c>
      <c r="M549" s="19">
        <v>2</v>
      </c>
      <c r="N549" s="19">
        <v>2</v>
      </c>
      <c r="O549" s="19">
        <v>2</v>
      </c>
      <c r="P549" s="19">
        <v>2</v>
      </c>
      <c r="Q549" s="19">
        <v>2</v>
      </c>
      <c r="R549" s="19">
        <v>2</v>
      </c>
      <c r="S549" s="19">
        <v>2</v>
      </c>
      <c r="T549" s="19">
        <v>2</v>
      </c>
      <c r="U549" s="19">
        <v>2</v>
      </c>
      <c r="V549" s="19">
        <v>2</v>
      </c>
      <c r="W549" s="19">
        <v>2</v>
      </c>
      <c r="X549" s="19">
        <v>2</v>
      </c>
      <c r="Y549" s="19">
        <v>2</v>
      </c>
      <c r="Z549" s="19">
        <v>2</v>
      </c>
      <c r="AA549" s="19">
        <v>2</v>
      </c>
      <c r="AB549" s="14">
        <v>3</v>
      </c>
      <c r="AC549" s="19">
        <v>3</v>
      </c>
      <c r="AD549" s="19">
        <v>3</v>
      </c>
      <c r="AE549" s="19">
        <v>3</v>
      </c>
      <c r="AF549" s="19">
        <v>3</v>
      </c>
      <c r="AG549" s="19">
        <v>3</v>
      </c>
      <c r="AH549" s="19">
        <v>3</v>
      </c>
      <c r="AI549" s="19">
        <v>2</v>
      </c>
      <c r="AJ549" s="19"/>
      <c r="AK549" s="14">
        <f t="shared" si="156"/>
        <v>67</v>
      </c>
      <c r="AL549" s="14">
        <v>35</v>
      </c>
      <c r="AM549" s="36">
        <f t="shared" si="157"/>
        <v>2345</v>
      </c>
      <c r="AN549" s="19"/>
      <c r="AO549" s="36">
        <v>100</v>
      </c>
      <c r="AP549" s="36">
        <v>100</v>
      </c>
      <c r="AQ549" s="41"/>
      <c r="AR549" s="19"/>
      <c r="AS549" s="19"/>
      <c r="AT549" s="19"/>
      <c r="AU549" s="40">
        <f t="shared" si="161"/>
        <v>267</v>
      </c>
      <c r="AV549" s="40">
        <f t="shared" si="163"/>
        <v>0</v>
      </c>
      <c r="AW549" s="40"/>
      <c r="AX549" s="40">
        <f t="shared" si="160"/>
        <v>67</v>
      </c>
      <c r="AY549" s="40">
        <f t="shared" si="158"/>
        <v>67</v>
      </c>
      <c r="AZ549" s="40">
        <f t="shared" si="155"/>
        <v>100</v>
      </c>
      <c r="BA549" s="40">
        <f t="shared" si="162"/>
        <v>100</v>
      </c>
      <c r="BB549" s="40">
        <f t="shared" si="159"/>
        <v>2078</v>
      </c>
      <c r="BC549" s="19"/>
      <c r="BD549" s="44"/>
      <c r="BE549" s="7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  <c r="EC549" s="15"/>
      <c r="ED549" s="15"/>
      <c r="EE549" s="15"/>
      <c r="EF549" s="15"/>
      <c r="EG549" s="15"/>
      <c r="EH549" s="15"/>
      <c r="EI549" s="15"/>
      <c r="EJ549" s="15"/>
      <c r="EK549" s="15"/>
      <c r="EL549" s="15"/>
      <c r="EM549" s="15"/>
      <c r="EN549" s="15"/>
      <c r="EO549" s="15"/>
      <c r="EP549" s="15"/>
      <c r="EQ549" s="15"/>
      <c r="ER549" s="15"/>
      <c r="ES549" s="15"/>
      <c r="ET549" s="15"/>
      <c r="EU549" s="15"/>
      <c r="EV549" s="15"/>
      <c r="EW549" s="15"/>
      <c r="EX549" s="15"/>
      <c r="EY549" s="15"/>
      <c r="EZ549" s="15"/>
      <c r="FA549" s="15"/>
      <c r="FB549" s="15"/>
      <c r="FC549" s="15"/>
      <c r="FD549" s="15"/>
      <c r="FE549" s="15"/>
      <c r="FF549" s="15"/>
      <c r="FG549" s="15"/>
      <c r="FH549" s="15"/>
      <c r="FI549" s="15"/>
      <c r="FJ549" s="15"/>
      <c r="FK549" s="15"/>
      <c r="FL549" s="15"/>
      <c r="FM549" s="15"/>
      <c r="FN549" s="15"/>
      <c r="FO549" s="15"/>
      <c r="FP549" s="15"/>
      <c r="FQ549" s="15"/>
      <c r="FR549" s="15"/>
      <c r="FS549" s="15"/>
      <c r="FT549" s="15"/>
      <c r="FU549" s="15"/>
      <c r="FV549" s="15"/>
      <c r="FW549" s="15"/>
      <c r="FX549" s="15"/>
      <c r="FY549" s="15"/>
      <c r="FZ549" s="15"/>
      <c r="GA549" s="15"/>
      <c r="GB549" s="15"/>
      <c r="GC549" s="15"/>
      <c r="GD549" s="15"/>
      <c r="GE549" s="15"/>
      <c r="GF549" s="15"/>
      <c r="GG549" s="15"/>
      <c r="GH549" s="15"/>
      <c r="GI549" s="15"/>
      <c r="GJ549" s="15"/>
      <c r="GK549" s="15"/>
      <c r="GL549" s="15"/>
      <c r="GM549" s="15"/>
      <c r="GN549" s="15"/>
      <c r="GO549" s="15"/>
      <c r="GP549" s="15"/>
      <c r="GQ549" s="15"/>
      <c r="GR549" s="15"/>
      <c r="GS549" s="15"/>
      <c r="GT549" s="15"/>
      <c r="GU549" s="15"/>
      <c r="GV549" s="15"/>
      <c r="GW549" s="15"/>
      <c r="GX549" s="15"/>
      <c r="GY549" s="15"/>
      <c r="GZ549" s="15"/>
      <c r="HA549" s="15"/>
      <c r="HB549" s="15"/>
      <c r="HC549" s="15"/>
      <c r="HD549" s="15"/>
      <c r="HE549" s="15"/>
      <c r="HF549" s="15"/>
      <c r="HG549" s="15"/>
      <c r="HH549" s="15"/>
      <c r="HI549" s="15"/>
      <c r="HJ549" s="15"/>
      <c r="HK549" s="15"/>
      <c r="HL549" s="15"/>
      <c r="HM549" s="15"/>
      <c r="HN549" s="15"/>
      <c r="HO549" s="15"/>
      <c r="HP549" s="15"/>
      <c r="HQ549" s="15"/>
      <c r="HR549" s="15"/>
      <c r="HS549" s="15"/>
      <c r="HT549" s="15"/>
      <c r="HU549" s="15"/>
      <c r="HV549" s="15"/>
      <c r="HW549" s="15"/>
      <c r="HX549" s="15"/>
      <c r="HY549" s="15"/>
      <c r="HZ549" s="15"/>
      <c r="IA549" s="15"/>
      <c r="IB549" s="15"/>
      <c r="IC549" s="15"/>
      <c r="ID549" s="15"/>
      <c r="IE549" s="15"/>
      <c r="IF549" s="15"/>
      <c r="IG549" s="15"/>
      <c r="IH549" s="15"/>
      <c r="II549" s="15"/>
      <c r="IJ549" s="15"/>
      <c r="IK549" s="15"/>
      <c r="IL549" s="15"/>
      <c r="IM549" s="15"/>
      <c r="IN549" s="15"/>
      <c r="IO549" s="15"/>
      <c r="IP549" s="15"/>
      <c r="IQ549" s="15"/>
      <c r="IR549" s="15"/>
      <c r="IS549" s="15"/>
      <c r="IT549" s="15"/>
      <c r="IU549" s="15"/>
      <c r="IV549" s="15"/>
      <c r="IW549" s="15"/>
      <c r="IX549" s="15"/>
    </row>
    <row r="550" ht="15.85" spans="1:258">
      <c r="A550" s="13">
        <v>433</v>
      </c>
      <c r="B550" s="19" t="s">
        <v>701</v>
      </c>
      <c r="C550" s="19" t="s">
        <v>70</v>
      </c>
      <c r="D550" s="19"/>
      <c r="E550" s="19"/>
      <c r="F550" s="19">
        <v>1</v>
      </c>
      <c r="G550" s="14">
        <v>1</v>
      </c>
      <c r="H550" s="19">
        <v>1</v>
      </c>
      <c r="I550" s="19">
        <v>1</v>
      </c>
      <c r="J550" s="19">
        <v>1</v>
      </c>
      <c r="K550" s="19">
        <v>1</v>
      </c>
      <c r="L550" s="19">
        <v>1</v>
      </c>
      <c r="M550" s="19">
        <v>1</v>
      </c>
      <c r="N550" s="19">
        <v>1</v>
      </c>
      <c r="O550" s="19">
        <v>1</v>
      </c>
      <c r="P550" s="19">
        <v>1</v>
      </c>
      <c r="Q550" s="19">
        <v>1</v>
      </c>
      <c r="R550" s="19">
        <v>1</v>
      </c>
      <c r="S550" s="19">
        <v>1</v>
      </c>
      <c r="T550" s="19">
        <v>1</v>
      </c>
      <c r="U550" s="19">
        <v>1</v>
      </c>
      <c r="V550" s="19">
        <v>1</v>
      </c>
      <c r="W550" s="19">
        <v>1</v>
      </c>
      <c r="X550" s="19">
        <v>1</v>
      </c>
      <c r="Y550" s="19">
        <v>1</v>
      </c>
      <c r="Z550" s="19">
        <v>1</v>
      </c>
      <c r="AA550" s="19">
        <v>1.5</v>
      </c>
      <c r="AB550" s="14">
        <v>1</v>
      </c>
      <c r="AC550" s="19">
        <v>1.5</v>
      </c>
      <c r="AD550" s="19">
        <v>1</v>
      </c>
      <c r="AE550" s="19">
        <v>1.5</v>
      </c>
      <c r="AF550" s="19">
        <v>1.5</v>
      </c>
      <c r="AG550" s="19">
        <v>1.5</v>
      </c>
      <c r="AH550" s="19">
        <v>1.5</v>
      </c>
      <c r="AI550" s="19">
        <v>1</v>
      </c>
      <c r="AJ550" s="19"/>
      <c r="AK550" s="14">
        <f t="shared" si="156"/>
        <v>33</v>
      </c>
      <c r="AL550" s="14">
        <v>35</v>
      </c>
      <c r="AM550" s="36">
        <f t="shared" si="157"/>
        <v>1155</v>
      </c>
      <c r="AN550" s="19"/>
      <c r="AO550" s="36">
        <v>100</v>
      </c>
      <c r="AP550" s="36">
        <v>100</v>
      </c>
      <c r="AQ550" s="41"/>
      <c r="AR550" s="19"/>
      <c r="AS550" s="19"/>
      <c r="AT550" s="19"/>
      <c r="AU550" s="40">
        <f t="shared" si="161"/>
        <v>233</v>
      </c>
      <c r="AV550" s="40">
        <f t="shared" si="163"/>
        <v>0</v>
      </c>
      <c r="AW550" s="40"/>
      <c r="AX550" s="40">
        <f t="shared" si="160"/>
        <v>33</v>
      </c>
      <c r="AY550" s="40">
        <f t="shared" si="158"/>
        <v>33</v>
      </c>
      <c r="AZ550" s="40">
        <f t="shared" si="155"/>
        <v>100</v>
      </c>
      <c r="BA550" s="40">
        <f t="shared" si="162"/>
        <v>100</v>
      </c>
      <c r="BB550" s="40">
        <f t="shared" si="159"/>
        <v>922</v>
      </c>
      <c r="BC550" s="19"/>
      <c r="BD550" s="44"/>
      <c r="BE550" s="7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  <c r="HP550" s="15"/>
      <c r="HQ550" s="15"/>
      <c r="HR550" s="15"/>
      <c r="HS550" s="15"/>
      <c r="HT550" s="15"/>
      <c r="HU550" s="15"/>
      <c r="HV550" s="15"/>
      <c r="HW550" s="15"/>
      <c r="HX550" s="15"/>
      <c r="HY550" s="15"/>
      <c r="HZ550" s="15"/>
      <c r="IA550" s="15"/>
      <c r="IB550" s="15"/>
      <c r="IC550" s="15"/>
      <c r="ID550" s="15"/>
      <c r="IE550" s="15"/>
      <c r="IF550" s="15"/>
      <c r="IG550" s="15"/>
      <c r="IH550" s="15"/>
      <c r="II550" s="15"/>
      <c r="IJ550" s="15"/>
      <c r="IK550" s="15"/>
      <c r="IL550" s="15"/>
      <c r="IM550" s="15"/>
      <c r="IN550" s="15"/>
      <c r="IO550" s="15"/>
      <c r="IP550" s="15"/>
      <c r="IQ550" s="15"/>
      <c r="IR550" s="15"/>
      <c r="IS550" s="15"/>
      <c r="IT550" s="15"/>
      <c r="IU550" s="15"/>
      <c r="IV550" s="15"/>
      <c r="IW550" s="15"/>
      <c r="IX550" s="15"/>
    </row>
    <row r="551" s="34" customFormat="1" ht="15.85" spans="1:258">
      <c r="A551" s="13">
        <v>434</v>
      </c>
      <c r="B551" s="19" t="s">
        <v>702</v>
      </c>
      <c r="C551" s="19" t="s">
        <v>70</v>
      </c>
      <c r="D551" s="19"/>
      <c r="E551" s="19"/>
      <c r="F551" s="19">
        <v>1.5</v>
      </c>
      <c r="G551" s="14">
        <v>2</v>
      </c>
      <c r="H551" s="19">
        <v>2</v>
      </c>
      <c r="I551" s="19">
        <v>1</v>
      </c>
      <c r="J551" s="19">
        <v>1.5</v>
      </c>
      <c r="K551" s="19">
        <v>1.5</v>
      </c>
      <c r="L551" s="19">
        <v>2</v>
      </c>
      <c r="M551" s="19">
        <v>2</v>
      </c>
      <c r="N551" s="19">
        <v>2</v>
      </c>
      <c r="O551" s="19">
        <v>2</v>
      </c>
      <c r="P551" s="19">
        <v>1.5</v>
      </c>
      <c r="Q551" s="19">
        <v>2</v>
      </c>
      <c r="R551" s="19">
        <v>2</v>
      </c>
      <c r="S551" s="19">
        <v>1.5</v>
      </c>
      <c r="T551" s="19">
        <v>1.5</v>
      </c>
      <c r="U551" s="19">
        <v>1.5</v>
      </c>
      <c r="V551" s="19">
        <v>1.5</v>
      </c>
      <c r="W551" s="19">
        <v>1.5</v>
      </c>
      <c r="X551" s="19">
        <v>1</v>
      </c>
      <c r="Y551" s="19">
        <v>1</v>
      </c>
      <c r="Z551" s="19">
        <v>1</v>
      </c>
      <c r="AA551" s="19">
        <v>1</v>
      </c>
      <c r="AB551" s="14">
        <v>1</v>
      </c>
      <c r="AC551" s="19"/>
      <c r="AD551" s="19">
        <v>1</v>
      </c>
      <c r="AE551" s="19">
        <v>1</v>
      </c>
      <c r="AF551" s="19"/>
      <c r="AG551" s="19">
        <v>1</v>
      </c>
      <c r="AH551" s="19">
        <v>1</v>
      </c>
      <c r="AI551" s="19">
        <v>1</v>
      </c>
      <c r="AJ551" s="19"/>
      <c r="AK551" s="14">
        <f t="shared" si="156"/>
        <v>40.5</v>
      </c>
      <c r="AL551" s="14">
        <v>35</v>
      </c>
      <c r="AM551" s="36">
        <f t="shared" si="157"/>
        <v>1417.5</v>
      </c>
      <c r="AN551" s="19"/>
      <c r="AO551" s="36">
        <v>100</v>
      </c>
      <c r="AP551" s="36">
        <v>100</v>
      </c>
      <c r="AQ551" s="41"/>
      <c r="AR551" s="19"/>
      <c r="AS551" s="19"/>
      <c r="AT551" s="19"/>
      <c r="AU551" s="40">
        <f t="shared" si="161"/>
        <v>240.5</v>
      </c>
      <c r="AV551" s="40">
        <f t="shared" si="163"/>
        <v>0</v>
      </c>
      <c r="AW551" s="40"/>
      <c r="AX551" s="40">
        <f t="shared" si="160"/>
        <v>40.5</v>
      </c>
      <c r="AY551" s="40">
        <f t="shared" si="158"/>
        <v>40.5</v>
      </c>
      <c r="AZ551" s="40">
        <f t="shared" si="155"/>
        <v>100</v>
      </c>
      <c r="BA551" s="40">
        <f t="shared" si="162"/>
        <v>100</v>
      </c>
      <c r="BB551" s="40">
        <f t="shared" si="159"/>
        <v>1177</v>
      </c>
      <c r="BC551" s="19"/>
      <c r="BD551" s="44"/>
      <c r="BE551" s="7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15"/>
      <c r="EL551" s="15"/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5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/>
      <c r="FK551" s="15"/>
      <c r="FL551" s="15"/>
      <c r="FM551" s="15"/>
      <c r="FN551" s="15"/>
      <c r="FO551" s="15"/>
      <c r="FP551" s="15"/>
      <c r="FQ551" s="15"/>
      <c r="FR551" s="15"/>
      <c r="FS551" s="15"/>
      <c r="FT551" s="15"/>
      <c r="FU551" s="15"/>
      <c r="FV551" s="15"/>
      <c r="FW551" s="15"/>
      <c r="FX551" s="15"/>
      <c r="FY551" s="15"/>
      <c r="FZ551" s="15"/>
      <c r="GA551" s="15"/>
      <c r="GB551" s="15"/>
      <c r="GC551" s="15"/>
      <c r="GD551" s="15"/>
      <c r="GE551" s="15"/>
      <c r="GF551" s="15"/>
      <c r="GG551" s="15"/>
      <c r="GH551" s="15"/>
      <c r="GI551" s="15"/>
      <c r="GJ551" s="15"/>
      <c r="GK551" s="15"/>
      <c r="GL551" s="15"/>
      <c r="GM551" s="15"/>
      <c r="GN551" s="15"/>
      <c r="GO551" s="15"/>
      <c r="GP551" s="15"/>
      <c r="GQ551" s="15"/>
      <c r="GR551" s="15"/>
      <c r="GS551" s="15"/>
      <c r="GT551" s="15"/>
      <c r="GU551" s="15"/>
      <c r="GV551" s="15"/>
      <c r="GW551" s="15"/>
      <c r="GX551" s="15"/>
      <c r="GY551" s="15"/>
      <c r="GZ551" s="15"/>
      <c r="HA551" s="15"/>
      <c r="HB551" s="15"/>
      <c r="HC551" s="15"/>
      <c r="HD551" s="15"/>
      <c r="HE551" s="15"/>
      <c r="HF551" s="15"/>
      <c r="HG551" s="15"/>
      <c r="HH551" s="15"/>
      <c r="HI551" s="15"/>
      <c r="HJ551" s="15"/>
      <c r="HK551" s="15"/>
      <c r="HL551" s="15"/>
      <c r="HM551" s="15"/>
      <c r="HN551" s="15"/>
      <c r="HO551" s="15"/>
      <c r="HP551" s="15"/>
      <c r="HQ551" s="15"/>
      <c r="HR551" s="15"/>
      <c r="HS551" s="15"/>
      <c r="HT551" s="15"/>
      <c r="HU551" s="15"/>
      <c r="HV551" s="15"/>
      <c r="HW551" s="15"/>
      <c r="HX551" s="15"/>
      <c r="HY551" s="15"/>
      <c r="HZ551" s="15"/>
      <c r="IA551" s="15"/>
      <c r="IB551" s="15"/>
      <c r="IC551" s="15"/>
      <c r="ID551" s="15"/>
      <c r="IE551" s="15"/>
      <c r="IF551" s="15"/>
      <c r="IG551" s="15"/>
      <c r="IH551" s="15"/>
      <c r="II551" s="15"/>
      <c r="IJ551" s="15"/>
      <c r="IK551" s="15"/>
      <c r="IL551" s="15"/>
      <c r="IM551" s="15"/>
      <c r="IN551" s="15"/>
      <c r="IO551" s="15"/>
      <c r="IP551" s="15"/>
      <c r="IQ551" s="15"/>
      <c r="IR551" s="15"/>
      <c r="IS551" s="15"/>
      <c r="IT551" s="15"/>
      <c r="IU551" s="15"/>
      <c r="IV551" s="15"/>
      <c r="IW551" s="15"/>
      <c r="IX551" s="15"/>
    </row>
    <row r="552" s="34" customFormat="1" ht="15.85" spans="1:258">
      <c r="A552" s="13">
        <v>435</v>
      </c>
      <c r="B552" s="19" t="s">
        <v>703</v>
      </c>
      <c r="C552" s="19" t="s">
        <v>70</v>
      </c>
      <c r="D552" s="19"/>
      <c r="E552" s="19"/>
      <c r="F552" s="19"/>
      <c r="G552" s="14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4"/>
      <c r="AC552" s="19"/>
      <c r="AD552" s="19">
        <v>3</v>
      </c>
      <c r="AE552" s="19">
        <v>1</v>
      </c>
      <c r="AF552" s="19">
        <v>1</v>
      </c>
      <c r="AG552" s="19"/>
      <c r="AH552" s="19">
        <v>1</v>
      </c>
      <c r="AI552" s="19">
        <v>2</v>
      </c>
      <c r="AJ552" s="19"/>
      <c r="AK552" s="14">
        <f t="shared" si="156"/>
        <v>8</v>
      </c>
      <c r="AL552" s="14">
        <v>35</v>
      </c>
      <c r="AM552" s="36">
        <f t="shared" si="157"/>
        <v>280</v>
      </c>
      <c r="AN552" s="19"/>
      <c r="AO552" s="36">
        <v>100</v>
      </c>
      <c r="AP552" s="36">
        <v>100</v>
      </c>
      <c r="AQ552" s="41"/>
      <c r="AR552" s="19"/>
      <c r="AS552" s="19"/>
      <c r="AT552" s="19"/>
      <c r="AU552" s="40">
        <f t="shared" si="161"/>
        <v>208</v>
      </c>
      <c r="AV552" s="40">
        <f t="shared" si="163"/>
        <v>0</v>
      </c>
      <c r="AW552" s="40"/>
      <c r="AX552" s="40">
        <f t="shared" si="160"/>
        <v>8</v>
      </c>
      <c r="AY552" s="40">
        <f t="shared" si="158"/>
        <v>8</v>
      </c>
      <c r="AZ552" s="40">
        <f t="shared" si="155"/>
        <v>100</v>
      </c>
      <c r="BA552" s="40">
        <f t="shared" si="162"/>
        <v>100</v>
      </c>
      <c r="BB552" s="40">
        <f t="shared" si="159"/>
        <v>72</v>
      </c>
      <c r="BC552" s="19"/>
      <c r="BD552" s="44"/>
      <c r="BE552" s="7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  <c r="HP552" s="15"/>
      <c r="HQ552" s="15"/>
      <c r="HR552" s="15"/>
      <c r="HS552" s="15"/>
      <c r="HT552" s="15"/>
      <c r="HU552" s="15"/>
      <c r="HV552" s="15"/>
      <c r="HW552" s="15"/>
      <c r="HX552" s="15"/>
      <c r="HY552" s="15"/>
      <c r="HZ552" s="15"/>
      <c r="IA552" s="15"/>
      <c r="IB552" s="15"/>
      <c r="IC552" s="15"/>
      <c r="ID552" s="15"/>
      <c r="IE552" s="15"/>
      <c r="IF552" s="15"/>
      <c r="IG552" s="15"/>
      <c r="IH552" s="15"/>
      <c r="II552" s="15"/>
      <c r="IJ552" s="15"/>
      <c r="IK552" s="15"/>
      <c r="IL552" s="15"/>
      <c r="IM552" s="15"/>
      <c r="IN552" s="15"/>
      <c r="IO552" s="15"/>
      <c r="IP552" s="15"/>
      <c r="IQ552" s="15"/>
      <c r="IR552" s="15"/>
      <c r="IS552" s="15"/>
      <c r="IT552" s="15"/>
      <c r="IU552" s="15"/>
      <c r="IV552" s="15"/>
      <c r="IW552" s="15"/>
      <c r="IX552" s="15"/>
    </row>
    <row r="553" s="11" customFormat="1" ht="15.85" spans="1:258">
      <c r="A553" s="13">
        <v>436</v>
      </c>
      <c r="B553" s="19" t="s">
        <v>704</v>
      </c>
      <c r="C553" s="19" t="s">
        <v>70</v>
      </c>
      <c r="D553" s="19"/>
      <c r="E553" s="19"/>
      <c r="F553" s="19">
        <v>2</v>
      </c>
      <c r="G553" s="14">
        <v>2</v>
      </c>
      <c r="H553" s="19">
        <v>2</v>
      </c>
      <c r="I553" s="19">
        <v>2</v>
      </c>
      <c r="J553" s="19">
        <v>2</v>
      </c>
      <c r="K553" s="19">
        <v>2</v>
      </c>
      <c r="L553" s="19"/>
      <c r="M553" s="19">
        <v>2</v>
      </c>
      <c r="N553" s="19">
        <v>2</v>
      </c>
      <c r="O553" s="19">
        <v>2</v>
      </c>
      <c r="P553" s="19">
        <v>2</v>
      </c>
      <c r="Q553" s="19">
        <v>2</v>
      </c>
      <c r="R553" s="19">
        <v>1.5</v>
      </c>
      <c r="S553" s="19">
        <v>2</v>
      </c>
      <c r="T553" s="19">
        <v>2</v>
      </c>
      <c r="U553" s="19">
        <v>1.5</v>
      </c>
      <c r="V553" s="19">
        <v>2</v>
      </c>
      <c r="W553" s="19">
        <v>1.5</v>
      </c>
      <c r="X553" s="19">
        <v>2</v>
      </c>
      <c r="Y553" s="19">
        <v>2.5</v>
      </c>
      <c r="Z553" s="19">
        <v>2.5</v>
      </c>
      <c r="AA553" s="19">
        <v>2.5</v>
      </c>
      <c r="AB553" s="14">
        <v>2.5</v>
      </c>
      <c r="AC553" s="19">
        <v>2.5</v>
      </c>
      <c r="AD553" s="19">
        <v>3</v>
      </c>
      <c r="AE553" s="19">
        <v>3</v>
      </c>
      <c r="AF553" s="19">
        <v>3</v>
      </c>
      <c r="AG553" s="19">
        <v>3</v>
      </c>
      <c r="AH553" s="19">
        <v>3</v>
      </c>
      <c r="AI553" s="19">
        <v>3</v>
      </c>
      <c r="AJ553" s="19"/>
      <c r="AK553" s="14">
        <f t="shared" si="156"/>
        <v>65</v>
      </c>
      <c r="AL553" s="14">
        <v>35</v>
      </c>
      <c r="AM553" s="36">
        <f t="shared" si="157"/>
        <v>2275</v>
      </c>
      <c r="AN553" s="19"/>
      <c r="AO553" s="36">
        <v>100</v>
      </c>
      <c r="AP553" s="36">
        <v>100</v>
      </c>
      <c r="AQ553" s="41"/>
      <c r="AR553" s="19"/>
      <c r="AS553" s="19"/>
      <c r="AT553" s="19"/>
      <c r="AU553" s="40">
        <f t="shared" si="161"/>
        <v>265</v>
      </c>
      <c r="AV553" s="40">
        <f t="shared" si="163"/>
        <v>0</v>
      </c>
      <c r="AW553" s="40"/>
      <c r="AX553" s="40">
        <f t="shared" si="160"/>
        <v>65</v>
      </c>
      <c r="AY553" s="40">
        <f t="shared" si="158"/>
        <v>65</v>
      </c>
      <c r="AZ553" s="40">
        <f t="shared" si="155"/>
        <v>100</v>
      </c>
      <c r="BA553" s="40">
        <f t="shared" si="162"/>
        <v>100</v>
      </c>
      <c r="BB553" s="40">
        <f t="shared" si="159"/>
        <v>2010</v>
      </c>
      <c r="BC553" s="19"/>
      <c r="BD553" s="44"/>
      <c r="BE553" s="7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  <c r="EB553" s="15"/>
      <c r="EC553" s="15"/>
      <c r="ED553" s="15"/>
      <c r="EE553" s="15"/>
      <c r="EF553" s="15"/>
      <c r="EG553" s="15"/>
      <c r="EH553" s="15"/>
      <c r="EI553" s="15"/>
      <c r="EJ553" s="15"/>
      <c r="EK553" s="15"/>
      <c r="EL553" s="15"/>
      <c r="EM553" s="15"/>
      <c r="EN553" s="15"/>
      <c r="EO553" s="15"/>
      <c r="EP553" s="15"/>
      <c r="EQ553" s="15"/>
      <c r="ER553" s="15"/>
      <c r="ES553" s="15"/>
      <c r="ET553" s="15"/>
      <c r="EU553" s="15"/>
      <c r="EV553" s="15"/>
      <c r="EW553" s="15"/>
      <c r="EX553" s="15"/>
      <c r="EY553" s="15"/>
      <c r="EZ553" s="15"/>
      <c r="FA553" s="15"/>
      <c r="FB553" s="15"/>
      <c r="FC553" s="15"/>
      <c r="FD553" s="15"/>
      <c r="FE553" s="15"/>
      <c r="FF553" s="15"/>
      <c r="FG553" s="15"/>
      <c r="FH553" s="15"/>
      <c r="FI553" s="15"/>
      <c r="FJ553" s="15"/>
      <c r="FK553" s="15"/>
      <c r="FL553" s="15"/>
      <c r="FM553" s="15"/>
      <c r="FN553" s="15"/>
      <c r="FO553" s="15"/>
      <c r="FP553" s="15"/>
      <c r="FQ553" s="15"/>
      <c r="FR553" s="15"/>
      <c r="FS553" s="15"/>
      <c r="FT553" s="15"/>
      <c r="FU553" s="15"/>
      <c r="FV553" s="15"/>
      <c r="FW553" s="15"/>
      <c r="FX553" s="15"/>
      <c r="FY553" s="15"/>
      <c r="FZ553" s="15"/>
      <c r="GA553" s="15"/>
      <c r="GB553" s="15"/>
      <c r="GC553" s="15"/>
      <c r="GD553" s="15"/>
      <c r="GE553" s="15"/>
      <c r="GF553" s="15"/>
      <c r="GG553" s="15"/>
      <c r="GH553" s="15"/>
      <c r="GI553" s="15"/>
      <c r="GJ553" s="15"/>
      <c r="GK553" s="15"/>
      <c r="GL553" s="15"/>
      <c r="GM553" s="15"/>
      <c r="GN553" s="15"/>
      <c r="GO553" s="15"/>
      <c r="GP553" s="15"/>
      <c r="GQ553" s="15"/>
      <c r="GR553" s="15"/>
      <c r="GS553" s="15"/>
      <c r="GT553" s="15"/>
      <c r="GU553" s="15"/>
      <c r="GV553" s="15"/>
      <c r="GW553" s="15"/>
      <c r="GX553" s="15"/>
      <c r="GY553" s="15"/>
      <c r="GZ553" s="15"/>
      <c r="HA553" s="15"/>
      <c r="HB553" s="15"/>
      <c r="HC553" s="15"/>
      <c r="HD553" s="15"/>
      <c r="HE553" s="15"/>
      <c r="HF553" s="15"/>
      <c r="HG553" s="15"/>
      <c r="HH553" s="15"/>
      <c r="HI553" s="15"/>
      <c r="HJ553" s="15"/>
      <c r="HK553" s="15"/>
      <c r="HL553" s="15"/>
      <c r="HM553" s="15"/>
      <c r="HN553" s="15"/>
      <c r="HO553" s="15"/>
      <c r="HP553" s="15"/>
      <c r="HQ553" s="15"/>
      <c r="HR553" s="15"/>
      <c r="HS553" s="15"/>
      <c r="HT553" s="15"/>
      <c r="HU553" s="15"/>
      <c r="HV553" s="15"/>
      <c r="HW553" s="15"/>
      <c r="HX553" s="15"/>
      <c r="HY553" s="15"/>
      <c r="HZ553" s="15"/>
      <c r="IA553" s="15"/>
      <c r="IB553" s="15"/>
      <c r="IC553" s="15"/>
      <c r="ID553" s="15"/>
      <c r="IE553" s="15"/>
      <c r="IF553" s="15"/>
      <c r="IG553" s="15"/>
      <c r="IH553" s="15"/>
      <c r="II553" s="15"/>
      <c r="IJ553" s="15"/>
      <c r="IK553" s="15"/>
      <c r="IL553" s="15"/>
      <c r="IM553" s="15"/>
      <c r="IN553" s="15"/>
      <c r="IO553" s="15"/>
      <c r="IP553" s="15"/>
      <c r="IQ553" s="15"/>
      <c r="IR553" s="15"/>
      <c r="IS553" s="15"/>
      <c r="IT553" s="15"/>
      <c r="IU553" s="15"/>
      <c r="IV553" s="15"/>
      <c r="IW553" s="15"/>
      <c r="IX553" s="15"/>
    </row>
    <row r="554" s="11" customFormat="1" ht="15.85" spans="1:258">
      <c r="A554" s="13">
        <v>437</v>
      </c>
      <c r="B554" s="19" t="s">
        <v>705</v>
      </c>
      <c r="C554" s="19" t="s">
        <v>70</v>
      </c>
      <c r="D554" s="19"/>
      <c r="E554" s="19"/>
      <c r="F554" s="19">
        <v>2.5</v>
      </c>
      <c r="G554" s="14">
        <v>3.5</v>
      </c>
      <c r="H554" s="19">
        <v>3.5</v>
      </c>
      <c r="I554" s="19">
        <v>3.5</v>
      </c>
      <c r="J554" s="19">
        <v>3.5</v>
      </c>
      <c r="K554" s="19">
        <v>3.5</v>
      </c>
      <c r="L554" s="19">
        <v>3.5</v>
      </c>
      <c r="M554" s="19">
        <v>3.5</v>
      </c>
      <c r="N554" s="19">
        <v>3.5</v>
      </c>
      <c r="O554" s="19">
        <v>2</v>
      </c>
      <c r="P554" s="19"/>
      <c r="Q554" s="19">
        <v>3.5</v>
      </c>
      <c r="R554" s="19">
        <v>3.5</v>
      </c>
      <c r="S554" s="19">
        <v>4</v>
      </c>
      <c r="T554" s="19">
        <v>4</v>
      </c>
      <c r="U554" s="19">
        <v>4</v>
      </c>
      <c r="V554" s="19">
        <v>4</v>
      </c>
      <c r="W554" s="19">
        <v>3.5</v>
      </c>
      <c r="X554" s="19">
        <v>4</v>
      </c>
      <c r="Y554" s="19">
        <v>4</v>
      </c>
      <c r="Z554" s="19">
        <v>4</v>
      </c>
      <c r="AA554" s="19">
        <v>3</v>
      </c>
      <c r="AB554" s="14">
        <v>3</v>
      </c>
      <c r="AC554" s="19">
        <v>3</v>
      </c>
      <c r="AD554" s="19">
        <v>3</v>
      </c>
      <c r="AE554" s="19">
        <v>3</v>
      </c>
      <c r="AF554" s="19">
        <v>3</v>
      </c>
      <c r="AG554" s="19">
        <v>3</v>
      </c>
      <c r="AH554" s="19">
        <v>3</v>
      </c>
      <c r="AI554" s="19"/>
      <c r="AJ554" s="19"/>
      <c r="AK554" s="14">
        <f t="shared" si="156"/>
        <v>95</v>
      </c>
      <c r="AL554" s="14">
        <v>35</v>
      </c>
      <c r="AM554" s="36">
        <f t="shared" si="157"/>
        <v>3325</v>
      </c>
      <c r="AN554" s="19"/>
      <c r="AO554" s="36">
        <v>100</v>
      </c>
      <c r="AP554" s="36">
        <v>100</v>
      </c>
      <c r="AQ554" s="41"/>
      <c r="AR554" s="19"/>
      <c r="AS554" s="19"/>
      <c r="AT554" s="19"/>
      <c r="AU554" s="40">
        <f t="shared" si="161"/>
        <v>295</v>
      </c>
      <c r="AV554" s="40">
        <f t="shared" si="163"/>
        <v>0</v>
      </c>
      <c r="AW554" s="40"/>
      <c r="AX554" s="40">
        <f t="shared" si="160"/>
        <v>95</v>
      </c>
      <c r="AY554" s="40">
        <f t="shared" si="158"/>
        <v>95</v>
      </c>
      <c r="AZ554" s="40">
        <f t="shared" si="155"/>
        <v>100</v>
      </c>
      <c r="BA554" s="40">
        <f t="shared" si="162"/>
        <v>100</v>
      </c>
      <c r="BB554" s="40">
        <f t="shared" si="159"/>
        <v>3030</v>
      </c>
      <c r="BC554" s="19"/>
      <c r="BD554" s="44"/>
      <c r="BE554" s="7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5"/>
      <c r="HQ554" s="15"/>
      <c r="HR554" s="15"/>
      <c r="HS554" s="15"/>
      <c r="HT554" s="15"/>
      <c r="HU554" s="15"/>
      <c r="HV554" s="15"/>
      <c r="HW554" s="15"/>
      <c r="HX554" s="15"/>
      <c r="HY554" s="15"/>
      <c r="HZ554" s="15"/>
      <c r="IA554" s="15"/>
      <c r="IB554" s="15"/>
      <c r="IC554" s="15"/>
      <c r="ID554" s="15"/>
      <c r="IE554" s="15"/>
      <c r="IF554" s="15"/>
      <c r="IG554" s="15"/>
      <c r="IH554" s="15"/>
      <c r="II554" s="15"/>
      <c r="IJ554" s="15"/>
      <c r="IK554" s="15"/>
      <c r="IL554" s="15"/>
      <c r="IM554" s="15"/>
      <c r="IN554" s="15"/>
      <c r="IO554" s="15"/>
      <c r="IP554" s="15"/>
      <c r="IQ554" s="15"/>
      <c r="IR554" s="15"/>
      <c r="IS554" s="15"/>
      <c r="IT554" s="15"/>
      <c r="IU554" s="15"/>
      <c r="IV554" s="15"/>
      <c r="IW554" s="15"/>
      <c r="IX554" s="15"/>
    </row>
    <row r="555" ht="15.85" spans="1:258">
      <c r="A555" s="13">
        <v>438</v>
      </c>
      <c r="B555" s="19" t="s">
        <v>706</v>
      </c>
      <c r="C555" s="19" t="s">
        <v>70</v>
      </c>
      <c r="D555" s="19"/>
      <c r="E555" s="19"/>
      <c r="F555" s="19">
        <v>5</v>
      </c>
      <c r="G555" s="14">
        <v>4.5</v>
      </c>
      <c r="H555" s="19">
        <v>4</v>
      </c>
      <c r="I555" s="19">
        <v>6</v>
      </c>
      <c r="J555" s="19">
        <v>4.5</v>
      </c>
      <c r="K555" s="19">
        <v>4.5</v>
      </c>
      <c r="L555" s="19">
        <v>5</v>
      </c>
      <c r="M555" s="19">
        <v>5.5</v>
      </c>
      <c r="N555" s="19">
        <v>4.5</v>
      </c>
      <c r="O555" s="19">
        <v>5</v>
      </c>
      <c r="P555" s="19">
        <v>3.5</v>
      </c>
      <c r="Q555" s="19">
        <v>4</v>
      </c>
      <c r="R555" s="19">
        <v>4</v>
      </c>
      <c r="S555" s="19">
        <v>4.5</v>
      </c>
      <c r="T555" s="19">
        <v>5</v>
      </c>
      <c r="U555" s="19">
        <v>5</v>
      </c>
      <c r="V555" s="19">
        <v>4</v>
      </c>
      <c r="W555" s="19">
        <v>5</v>
      </c>
      <c r="X555" s="19">
        <v>3</v>
      </c>
      <c r="Y555" s="19">
        <v>5</v>
      </c>
      <c r="Z555" s="19">
        <v>4</v>
      </c>
      <c r="AA555" s="19">
        <v>5</v>
      </c>
      <c r="AB555" s="14">
        <v>5</v>
      </c>
      <c r="AC555" s="19">
        <v>4</v>
      </c>
      <c r="AD555" s="19">
        <v>4</v>
      </c>
      <c r="AE555" s="19">
        <v>5</v>
      </c>
      <c r="AF555" s="19">
        <v>4</v>
      </c>
      <c r="AG555" s="19">
        <v>4</v>
      </c>
      <c r="AH555" s="19">
        <v>4</v>
      </c>
      <c r="AI555" s="19">
        <v>4</v>
      </c>
      <c r="AJ555" s="19"/>
      <c r="AK555" s="14">
        <f t="shared" si="156"/>
        <v>134.5</v>
      </c>
      <c r="AL555" s="14">
        <v>35</v>
      </c>
      <c r="AM555" s="36">
        <f t="shared" si="157"/>
        <v>4707.5</v>
      </c>
      <c r="AN555" s="19"/>
      <c r="AO555" s="36">
        <v>100</v>
      </c>
      <c r="AP555" s="36">
        <v>100</v>
      </c>
      <c r="AQ555" s="41"/>
      <c r="AR555" s="19"/>
      <c r="AS555" s="19"/>
      <c r="AT555" s="19"/>
      <c r="AU555" s="40">
        <f t="shared" si="161"/>
        <v>334.5</v>
      </c>
      <c r="AV555" s="40">
        <f t="shared" si="163"/>
        <v>0</v>
      </c>
      <c r="AW555" s="40"/>
      <c r="AX555" s="40">
        <f t="shared" si="160"/>
        <v>134.5</v>
      </c>
      <c r="AY555" s="40">
        <f t="shared" si="158"/>
        <v>134.5</v>
      </c>
      <c r="AZ555" s="40">
        <f t="shared" si="155"/>
        <v>100</v>
      </c>
      <c r="BA555" s="40">
        <f t="shared" si="162"/>
        <v>100</v>
      </c>
      <c r="BB555" s="40">
        <f t="shared" si="159"/>
        <v>4373</v>
      </c>
      <c r="BC555" s="19"/>
      <c r="BD555" s="44"/>
      <c r="BE555" s="7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15"/>
      <c r="EL555" s="15"/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5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/>
      <c r="FK555" s="15"/>
      <c r="FL555" s="15"/>
      <c r="FM555" s="15"/>
      <c r="FN555" s="15"/>
      <c r="FO555" s="15"/>
      <c r="FP555" s="15"/>
      <c r="FQ555" s="15"/>
      <c r="FR555" s="15"/>
      <c r="FS555" s="15"/>
      <c r="FT555" s="15"/>
      <c r="FU555" s="15"/>
      <c r="FV555" s="15"/>
      <c r="FW555" s="15"/>
      <c r="FX555" s="15"/>
      <c r="FY555" s="15"/>
      <c r="FZ555" s="15"/>
      <c r="GA555" s="15"/>
      <c r="GB555" s="15"/>
      <c r="GC555" s="15"/>
      <c r="GD555" s="15"/>
      <c r="GE555" s="15"/>
      <c r="GF555" s="15"/>
      <c r="GG555" s="15"/>
      <c r="GH555" s="15"/>
      <c r="GI555" s="15"/>
      <c r="GJ555" s="15"/>
      <c r="GK555" s="15"/>
      <c r="GL555" s="15"/>
      <c r="GM555" s="15"/>
      <c r="GN555" s="15"/>
      <c r="GO555" s="15"/>
      <c r="GP555" s="15"/>
      <c r="GQ555" s="15"/>
      <c r="GR555" s="15"/>
      <c r="GS555" s="15"/>
      <c r="GT555" s="15"/>
      <c r="GU555" s="15"/>
      <c r="GV555" s="15"/>
      <c r="GW555" s="15"/>
      <c r="GX555" s="15"/>
      <c r="GY555" s="15"/>
      <c r="GZ555" s="15"/>
      <c r="HA555" s="15"/>
      <c r="HB555" s="15"/>
      <c r="HC555" s="15"/>
      <c r="HD555" s="15"/>
      <c r="HE555" s="15"/>
      <c r="HF555" s="15"/>
      <c r="HG555" s="15"/>
      <c r="HH555" s="15"/>
      <c r="HI555" s="15"/>
      <c r="HJ555" s="15"/>
      <c r="HK555" s="15"/>
      <c r="HL555" s="15"/>
      <c r="HM555" s="15"/>
      <c r="HN555" s="15"/>
      <c r="HO555" s="15"/>
      <c r="HP555" s="15"/>
      <c r="HQ555" s="15"/>
      <c r="HR555" s="15"/>
      <c r="HS555" s="15"/>
      <c r="HT555" s="15"/>
      <c r="HU555" s="15"/>
      <c r="HV555" s="15"/>
      <c r="HW555" s="15"/>
      <c r="HX555" s="15"/>
      <c r="HY555" s="15"/>
      <c r="HZ555" s="15"/>
      <c r="IA555" s="15"/>
      <c r="IB555" s="15"/>
      <c r="IC555" s="15"/>
      <c r="ID555" s="15"/>
      <c r="IE555" s="15"/>
      <c r="IF555" s="15"/>
      <c r="IG555" s="15"/>
      <c r="IH555" s="15"/>
      <c r="II555" s="15"/>
      <c r="IJ555" s="15"/>
      <c r="IK555" s="15"/>
      <c r="IL555" s="15"/>
      <c r="IM555" s="15"/>
      <c r="IN555" s="15"/>
      <c r="IO555" s="15"/>
      <c r="IP555" s="15"/>
      <c r="IQ555" s="15"/>
      <c r="IR555" s="15"/>
      <c r="IS555" s="15"/>
      <c r="IT555" s="15"/>
      <c r="IU555" s="15"/>
      <c r="IV555" s="15"/>
      <c r="IW555" s="15"/>
      <c r="IX555" s="15"/>
    </row>
    <row r="556" ht="15.85" spans="1:258">
      <c r="A556" s="13">
        <v>439</v>
      </c>
      <c r="B556" s="19" t="s">
        <v>707</v>
      </c>
      <c r="C556" s="19" t="s">
        <v>70</v>
      </c>
      <c r="D556" s="19"/>
      <c r="E556" s="19"/>
      <c r="F556" s="19">
        <v>5</v>
      </c>
      <c r="G556" s="14">
        <v>5</v>
      </c>
      <c r="H556" s="19">
        <v>5</v>
      </c>
      <c r="I556" s="19">
        <v>5</v>
      </c>
      <c r="J556" s="19">
        <v>5</v>
      </c>
      <c r="K556" s="19">
        <v>5</v>
      </c>
      <c r="L556" s="19">
        <v>5</v>
      </c>
      <c r="M556" s="19">
        <v>5</v>
      </c>
      <c r="N556" s="19">
        <v>5</v>
      </c>
      <c r="O556" s="19">
        <v>5</v>
      </c>
      <c r="P556" s="19">
        <v>5</v>
      </c>
      <c r="Q556" s="19">
        <v>5</v>
      </c>
      <c r="R556" s="19">
        <v>5</v>
      </c>
      <c r="S556" s="19">
        <v>5</v>
      </c>
      <c r="T556" s="19">
        <v>5</v>
      </c>
      <c r="U556" s="19">
        <v>5</v>
      </c>
      <c r="V556" s="19">
        <v>5</v>
      </c>
      <c r="W556" s="19">
        <v>5</v>
      </c>
      <c r="X556" s="19">
        <v>5</v>
      </c>
      <c r="Y556" s="19">
        <v>5</v>
      </c>
      <c r="Z556" s="19">
        <v>5</v>
      </c>
      <c r="AA556" s="19">
        <v>5</v>
      </c>
      <c r="AB556" s="14">
        <v>5</v>
      </c>
      <c r="AC556" s="19">
        <v>3.5</v>
      </c>
      <c r="AD556" s="19">
        <v>4</v>
      </c>
      <c r="AE556" s="19">
        <v>4</v>
      </c>
      <c r="AF556" s="19">
        <v>4</v>
      </c>
      <c r="AG556" s="19">
        <v>4</v>
      </c>
      <c r="AH556" s="19"/>
      <c r="AI556" s="19"/>
      <c r="AJ556" s="19"/>
      <c r="AK556" s="14">
        <f t="shared" si="156"/>
        <v>134.5</v>
      </c>
      <c r="AL556" s="14">
        <v>35</v>
      </c>
      <c r="AM556" s="36">
        <f t="shared" si="157"/>
        <v>4707.5</v>
      </c>
      <c r="AN556" s="19"/>
      <c r="AO556" s="36">
        <v>100</v>
      </c>
      <c r="AP556" s="36">
        <v>100</v>
      </c>
      <c r="AQ556" s="41"/>
      <c r="AR556" s="19"/>
      <c r="AS556" s="19"/>
      <c r="AT556" s="19"/>
      <c r="AU556" s="40">
        <f t="shared" si="161"/>
        <v>334.5</v>
      </c>
      <c r="AV556" s="40">
        <f t="shared" si="163"/>
        <v>0</v>
      </c>
      <c r="AW556" s="40"/>
      <c r="AX556" s="40">
        <f t="shared" si="160"/>
        <v>134.5</v>
      </c>
      <c r="AY556" s="40">
        <f t="shared" si="158"/>
        <v>134.5</v>
      </c>
      <c r="AZ556" s="40">
        <f t="shared" si="155"/>
        <v>100</v>
      </c>
      <c r="BA556" s="40">
        <f t="shared" si="162"/>
        <v>100</v>
      </c>
      <c r="BB556" s="40">
        <f t="shared" si="159"/>
        <v>4373</v>
      </c>
      <c r="BC556" s="19"/>
      <c r="BD556" s="44"/>
      <c r="BE556" s="7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  <c r="EB556" s="15"/>
      <c r="EC556" s="15"/>
      <c r="ED556" s="15"/>
      <c r="EE556" s="15"/>
      <c r="EF556" s="15"/>
      <c r="EG556" s="15"/>
      <c r="EH556" s="15"/>
      <c r="EI556" s="15"/>
      <c r="EJ556" s="15"/>
      <c r="EK556" s="15"/>
      <c r="EL556" s="15"/>
      <c r="EM556" s="15"/>
      <c r="EN556" s="15"/>
      <c r="EO556" s="15"/>
      <c r="EP556" s="15"/>
      <c r="EQ556" s="15"/>
      <c r="ER556" s="15"/>
      <c r="ES556" s="15"/>
      <c r="ET556" s="15"/>
      <c r="EU556" s="15"/>
      <c r="EV556" s="15"/>
      <c r="EW556" s="15"/>
      <c r="EX556" s="15"/>
      <c r="EY556" s="15"/>
      <c r="EZ556" s="15"/>
      <c r="FA556" s="15"/>
      <c r="FB556" s="15"/>
      <c r="FC556" s="15"/>
      <c r="FD556" s="15"/>
      <c r="FE556" s="15"/>
      <c r="FF556" s="15"/>
      <c r="FG556" s="15"/>
      <c r="FH556" s="15"/>
      <c r="FI556" s="15"/>
      <c r="FJ556" s="15"/>
      <c r="FK556" s="15"/>
      <c r="FL556" s="15"/>
      <c r="FM556" s="15"/>
      <c r="FN556" s="15"/>
      <c r="FO556" s="15"/>
      <c r="FP556" s="15"/>
      <c r="FQ556" s="15"/>
      <c r="FR556" s="15"/>
      <c r="FS556" s="15"/>
      <c r="FT556" s="15"/>
      <c r="FU556" s="15"/>
      <c r="FV556" s="15"/>
      <c r="FW556" s="15"/>
      <c r="FX556" s="15"/>
      <c r="FY556" s="15"/>
      <c r="FZ556" s="15"/>
      <c r="GA556" s="15"/>
      <c r="GB556" s="15"/>
      <c r="GC556" s="15"/>
      <c r="GD556" s="15"/>
      <c r="GE556" s="15"/>
      <c r="GF556" s="15"/>
      <c r="GG556" s="15"/>
      <c r="GH556" s="15"/>
      <c r="GI556" s="15"/>
      <c r="GJ556" s="15"/>
      <c r="GK556" s="15"/>
      <c r="GL556" s="15"/>
      <c r="GM556" s="15"/>
      <c r="GN556" s="15"/>
      <c r="GO556" s="15"/>
      <c r="GP556" s="15"/>
      <c r="GQ556" s="15"/>
      <c r="GR556" s="15"/>
      <c r="GS556" s="15"/>
      <c r="GT556" s="15"/>
      <c r="GU556" s="15"/>
      <c r="GV556" s="15"/>
      <c r="GW556" s="15"/>
      <c r="GX556" s="15"/>
      <c r="GY556" s="15"/>
      <c r="GZ556" s="15"/>
      <c r="HA556" s="15"/>
      <c r="HB556" s="15"/>
      <c r="HC556" s="15"/>
      <c r="HD556" s="15"/>
      <c r="HE556" s="15"/>
      <c r="HF556" s="15"/>
      <c r="HG556" s="15"/>
      <c r="HH556" s="15"/>
      <c r="HI556" s="15"/>
      <c r="HJ556" s="15"/>
      <c r="HK556" s="15"/>
      <c r="HL556" s="15"/>
      <c r="HM556" s="15"/>
      <c r="HN556" s="15"/>
      <c r="HO556" s="15"/>
      <c r="HP556" s="15"/>
      <c r="HQ556" s="15"/>
      <c r="HR556" s="15"/>
      <c r="HS556" s="15"/>
      <c r="HT556" s="15"/>
      <c r="HU556" s="15"/>
      <c r="HV556" s="15"/>
      <c r="HW556" s="15"/>
      <c r="HX556" s="15"/>
      <c r="HY556" s="15"/>
      <c r="HZ556" s="15"/>
      <c r="IA556" s="15"/>
      <c r="IB556" s="15"/>
      <c r="IC556" s="15"/>
      <c r="ID556" s="15"/>
      <c r="IE556" s="15"/>
      <c r="IF556" s="15"/>
      <c r="IG556" s="15"/>
      <c r="IH556" s="15"/>
      <c r="II556" s="15"/>
      <c r="IJ556" s="15"/>
      <c r="IK556" s="15"/>
      <c r="IL556" s="15"/>
      <c r="IM556" s="15"/>
      <c r="IN556" s="15"/>
      <c r="IO556" s="15"/>
      <c r="IP556" s="15"/>
      <c r="IQ556" s="15"/>
      <c r="IR556" s="15"/>
      <c r="IS556" s="15"/>
      <c r="IT556" s="15"/>
      <c r="IU556" s="15"/>
      <c r="IV556" s="15"/>
      <c r="IW556" s="15"/>
      <c r="IX556" s="15"/>
    </row>
    <row r="557" ht="15.85" spans="1:258">
      <c r="A557" s="13">
        <v>440</v>
      </c>
      <c r="B557" s="19" t="s">
        <v>708</v>
      </c>
      <c r="C557" s="19" t="s">
        <v>70</v>
      </c>
      <c r="D557" s="19"/>
      <c r="E557" s="19"/>
      <c r="F557" s="19">
        <v>5</v>
      </c>
      <c r="G557" s="14">
        <v>4.5</v>
      </c>
      <c r="H557" s="19">
        <v>4</v>
      </c>
      <c r="I557" s="19">
        <v>4.5</v>
      </c>
      <c r="J557" s="19">
        <v>4.5</v>
      </c>
      <c r="K557" s="19">
        <v>4</v>
      </c>
      <c r="L557" s="19">
        <v>4</v>
      </c>
      <c r="M557" s="19">
        <v>3.5</v>
      </c>
      <c r="N557" s="19">
        <v>3.5</v>
      </c>
      <c r="O557" s="19">
        <v>4</v>
      </c>
      <c r="P557" s="19">
        <v>4</v>
      </c>
      <c r="Q557" s="19">
        <v>3</v>
      </c>
      <c r="R557" s="19">
        <v>4</v>
      </c>
      <c r="S557" s="19">
        <v>4.5</v>
      </c>
      <c r="T557" s="19">
        <v>4</v>
      </c>
      <c r="U557" s="19">
        <v>3.5</v>
      </c>
      <c r="V557" s="19">
        <v>4</v>
      </c>
      <c r="W557" s="19">
        <v>3</v>
      </c>
      <c r="X557" s="19">
        <v>4</v>
      </c>
      <c r="Y557" s="19">
        <v>4</v>
      </c>
      <c r="Z557" s="19">
        <v>4</v>
      </c>
      <c r="AA557" s="19">
        <v>3</v>
      </c>
      <c r="AB557" s="14">
        <v>3</v>
      </c>
      <c r="AC557" s="19">
        <v>4</v>
      </c>
      <c r="AD557" s="19">
        <v>4</v>
      </c>
      <c r="AE557" s="19">
        <v>4</v>
      </c>
      <c r="AF557" s="19">
        <v>3.5</v>
      </c>
      <c r="AG557" s="19">
        <v>4</v>
      </c>
      <c r="AH557" s="19">
        <v>4</v>
      </c>
      <c r="AI557" s="19">
        <v>4</v>
      </c>
      <c r="AJ557" s="19"/>
      <c r="AK557" s="14">
        <f t="shared" si="156"/>
        <v>117</v>
      </c>
      <c r="AL557" s="14">
        <v>35</v>
      </c>
      <c r="AM557" s="36">
        <f t="shared" si="157"/>
        <v>4095</v>
      </c>
      <c r="AN557" s="19"/>
      <c r="AO557" s="36">
        <v>100</v>
      </c>
      <c r="AP557" s="36">
        <v>100</v>
      </c>
      <c r="AQ557" s="41"/>
      <c r="AR557" s="19"/>
      <c r="AS557" s="19"/>
      <c r="AT557" s="19"/>
      <c r="AU557" s="40">
        <f t="shared" si="161"/>
        <v>317</v>
      </c>
      <c r="AV557" s="40">
        <f t="shared" si="163"/>
        <v>0</v>
      </c>
      <c r="AW557" s="40"/>
      <c r="AX557" s="40">
        <f t="shared" si="160"/>
        <v>117</v>
      </c>
      <c r="AY557" s="40">
        <f t="shared" si="158"/>
        <v>117</v>
      </c>
      <c r="AZ557" s="40">
        <f t="shared" si="155"/>
        <v>100</v>
      </c>
      <c r="BA557" s="40">
        <f t="shared" si="162"/>
        <v>100</v>
      </c>
      <c r="BB557" s="40">
        <f t="shared" si="159"/>
        <v>3778</v>
      </c>
      <c r="BC557" s="19"/>
      <c r="BD557" s="44"/>
      <c r="BE557" s="7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  <c r="EC557" s="15"/>
      <c r="ED557" s="15"/>
      <c r="EE557" s="15"/>
      <c r="EF557" s="15"/>
      <c r="EG557" s="15"/>
      <c r="EH557" s="15"/>
      <c r="EI557" s="15"/>
      <c r="EJ557" s="15"/>
      <c r="EK557" s="15"/>
      <c r="EL557" s="15"/>
      <c r="EM557" s="15"/>
      <c r="EN557" s="15"/>
      <c r="EO557" s="15"/>
      <c r="EP557" s="15"/>
      <c r="EQ557" s="15"/>
      <c r="ER557" s="15"/>
      <c r="ES557" s="15"/>
      <c r="ET557" s="15"/>
      <c r="EU557" s="15"/>
      <c r="EV557" s="15"/>
      <c r="EW557" s="15"/>
      <c r="EX557" s="15"/>
      <c r="EY557" s="15"/>
      <c r="EZ557" s="15"/>
      <c r="FA557" s="15"/>
      <c r="FB557" s="15"/>
      <c r="FC557" s="15"/>
      <c r="FD557" s="15"/>
      <c r="FE557" s="15"/>
      <c r="FF557" s="15"/>
      <c r="FG557" s="15"/>
      <c r="FH557" s="15"/>
      <c r="FI557" s="15"/>
      <c r="FJ557" s="15"/>
      <c r="FK557" s="15"/>
      <c r="FL557" s="15"/>
      <c r="FM557" s="15"/>
      <c r="FN557" s="15"/>
      <c r="FO557" s="15"/>
      <c r="FP557" s="15"/>
      <c r="FQ557" s="15"/>
      <c r="FR557" s="15"/>
      <c r="FS557" s="15"/>
      <c r="FT557" s="15"/>
      <c r="FU557" s="15"/>
      <c r="FV557" s="15"/>
      <c r="FW557" s="15"/>
      <c r="FX557" s="15"/>
      <c r="FY557" s="15"/>
      <c r="FZ557" s="15"/>
      <c r="GA557" s="15"/>
      <c r="GB557" s="15"/>
      <c r="GC557" s="15"/>
      <c r="GD557" s="15"/>
      <c r="GE557" s="15"/>
      <c r="GF557" s="15"/>
      <c r="GG557" s="15"/>
      <c r="GH557" s="15"/>
      <c r="GI557" s="15"/>
      <c r="GJ557" s="15"/>
      <c r="GK557" s="15"/>
      <c r="GL557" s="15"/>
      <c r="GM557" s="15"/>
      <c r="GN557" s="15"/>
      <c r="GO557" s="15"/>
      <c r="GP557" s="15"/>
      <c r="GQ557" s="15"/>
      <c r="GR557" s="15"/>
      <c r="GS557" s="15"/>
      <c r="GT557" s="15"/>
      <c r="GU557" s="15"/>
      <c r="GV557" s="15"/>
      <c r="GW557" s="15"/>
      <c r="GX557" s="15"/>
      <c r="GY557" s="15"/>
      <c r="GZ557" s="15"/>
      <c r="HA557" s="15"/>
      <c r="HB557" s="15"/>
      <c r="HC557" s="15"/>
      <c r="HD557" s="15"/>
      <c r="HE557" s="15"/>
      <c r="HF557" s="15"/>
      <c r="HG557" s="15"/>
      <c r="HH557" s="15"/>
      <c r="HI557" s="15"/>
      <c r="HJ557" s="15"/>
      <c r="HK557" s="15"/>
      <c r="HL557" s="15"/>
      <c r="HM557" s="15"/>
      <c r="HN557" s="15"/>
      <c r="HO557" s="15"/>
      <c r="HP557" s="15"/>
      <c r="HQ557" s="15"/>
      <c r="HR557" s="15"/>
      <c r="HS557" s="15"/>
      <c r="HT557" s="15"/>
      <c r="HU557" s="15"/>
      <c r="HV557" s="15"/>
      <c r="HW557" s="15"/>
      <c r="HX557" s="15"/>
      <c r="HY557" s="15"/>
      <c r="HZ557" s="15"/>
      <c r="IA557" s="15"/>
      <c r="IB557" s="15"/>
      <c r="IC557" s="15"/>
      <c r="ID557" s="15"/>
      <c r="IE557" s="15"/>
      <c r="IF557" s="15"/>
      <c r="IG557" s="15"/>
      <c r="IH557" s="15"/>
      <c r="II557" s="15"/>
      <c r="IJ557" s="15"/>
      <c r="IK557" s="15"/>
      <c r="IL557" s="15"/>
      <c r="IM557" s="15"/>
      <c r="IN557" s="15"/>
      <c r="IO557" s="15"/>
      <c r="IP557" s="15"/>
      <c r="IQ557" s="15"/>
      <c r="IR557" s="15"/>
      <c r="IS557" s="15"/>
      <c r="IT557" s="15"/>
      <c r="IU557" s="15"/>
      <c r="IV557" s="15"/>
      <c r="IW557" s="15"/>
      <c r="IX557" s="15"/>
    </row>
    <row r="558" s="33" customFormat="1" ht="15.85" spans="1:57">
      <c r="A558" s="13">
        <v>445</v>
      </c>
      <c r="B558" s="18" t="s">
        <v>277</v>
      </c>
      <c r="C558" s="19" t="s">
        <v>50</v>
      </c>
      <c r="D558" s="19"/>
      <c r="E558" s="19"/>
      <c r="F558" s="19"/>
      <c r="G558" s="14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4"/>
      <c r="AC558" s="19"/>
      <c r="AD558" s="19"/>
      <c r="AE558" s="19"/>
      <c r="AF558" s="19"/>
      <c r="AG558" s="19"/>
      <c r="AH558" s="19"/>
      <c r="AI558" s="19"/>
      <c r="AJ558" s="19"/>
      <c r="AK558" s="14">
        <f t="shared" si="156"/>
        <v>0</v>
      </c>
      <c r="AL558" s="14">
        <v>35</v>
      </c>
      <c r="AM558" s="36">
        <f t="shared" si="157"/>
        <v>0</v>
      </c>
      <c r="AN558" s="19">
        <v>14481.5</v>
      </c>
      <c r="AO558" s="36">
        <v>0</v>
      </c>
      <c r="AP558" s="36">
        <v>0</v>
      </c>
      <c r="AQ558" s="41"/>
      <c r="AR558" s="19"/>
      <c r="AS558" s="19"/>
      <c r="AT558" s="18"/>
      <c r="AU558" s="40">
        <f t="shared" si="161"/>
        <v>0</v>
      </c>
      <c r="AV558" s="40">
        <f t="shared" si="163"/>
        <v>14481.5</v>
      </c>
      <c r="AW558" s="40">
        <v>488.5</v>
      </c>
      <c r="AX558" s="40">
        <f t="shared" si="160"/>
        <v>0</v>
      </c>
      <c r="AY558" s="40">
        <f t="shared" si="158"/>
        <v>488.5</v>
      </c>
      <c r="AZ558" s="40">
        <f t="shared" si="155"/>
        <v>0</v>
      </c>
      <c r="BA558" s="40">
        <f t="shared" si="162"/>
        <v>0</v>
      </c>
      <c r="BB558" s="40">
        <f t="shared" si="159"/>
        <v>0</v>
      </c>
      <c r="BC558" s="45"/>
      <c r="BD558" s="44"/>
      <c r="BE558" s="7"/>
    </row>
    <row r="559" ht="15.85" spans="1:258">
      <c r="A559" s="13">
        <v>449</v>
      </c>
      <c r="B559" s="18" t="s">
        <v>279</v>
      </c>
      <c r="C559" s="19" t="s">
        <v>50</v>
      </c>
      <c r="D559" s="19"/>
      <c r="E559" s="19">
        <v>718156739</v>
      </c>
      <c r="F559" s="19">
        <v>2</v>
      </c>
      <c r="G559" s="14">
        <v>1</v>
      </c>
      <c r="H559" s="19">
        <v>2</v>
      </c>
      <c r="I559" s="19">
        <v>2</v>
      </c>
      <c r="J559" s="19">
        <v>2</v>
      </c>
      <c r="K559" s="19">
        <v>2</v>
      </c>
      <c r="L559" s="19"/>
      <c r="M559" s="19">
        <v>2</v>
      </c>
      <c r="N559" s="19">
        <v>1.5</v>
      </c>
      <c r="O559" s="19">
        <v>1.5</v>
      </c>
      <c r="P559" s="19"/>
      <c r="Q559" s="19">
        <v>2.5</v>
      </c>
      <c r="R559" s="19">
        <v>1.5</v>
      </c>
      <c r="S559" s="19">
        <v>1.5</v>
      </c>
      <c r="T559" s="19">
        <v>1.5</v>
      </c>
      <c r="U559" s="19">
        <v>2</v>
      </c>
      <c r="V559" s="19">
        <v>1.5</v>
      </c>
      <c r="W559" s="19">
        <v>1.5</v>
      </c>
      <c r="X559" s="19">
        <v>1.5</v>
      </c>
      <c r="Y559" s="19">
        <v>2</v>
      </c>
      <c r="Z559" s="19">
        <v>2</v>
      </c>
      <c r="AA559" s="19">
        <v>1.5</v>
      </c>
      <c r="AB559" s="14">
        <v>1.5</v>
      </c>
      <c r="AC559" s="19">
        <v>2.5</v>
      </c>
      <c r="AD559" s="19">
        <v>2</v>
      </c>
      <c r="AE559" s="19">
        <v>2</v>
      </c>
      <c r="AF559" s="19">
        <v>2</v>
      </c>
      <c r="AG559" s="19">
        <v>2</v>
      </c>
      <c r="AH559" s="19">
        <v>2</v>
      </c>
      <c r="AI559" s="19"/>
      <c r="AJ559" s="19"/>
      <c r="AK559" s="14">
        <f t="shared" si="156"/>
        <v>49</v>
      </c>
      <c r="AL559" s="14">
        <v>35</v>
      </c>
      <c r="AM559" s="36">
        <f t="shared" si="157"/>
        <v>1715</v>
      </c>
      <c r="AN559" s="19">
        <v>0</v>
      </c>
      <c r="AO559" s="36">
        <v>100</v>
      </c>
      <c r="AP559" s="36">
        <v>100</v>
      </c>
      <c r="AQ559" s="41"/>
      <c r="AR559" s="19"/>
      <c r="AS559" s="56"/>
      <c r="AT559" s="18">
        <v>2300</v>
      </c>
      <c r="AU559" s="40">
        <v>1715</v>
      </c>
      <c r="AV559" s="40">
        <v>634</v>
      </c>
      <c r="AW559" s="40">
        <v>1187.5</v>
      </c>
      <c r="AX559" s="40">
        <f t="shared" si="160"/>
        <v>49</v>
      </c>
      <c r="AY559" s="40">
        <f t="shared" si="158"/>
        <v>1236.5</v>
      </c>
      <c r="AZ559" s="40">
        <f t="shared" si="155"/>
        <v>100</v>
      </c>
      <c r="BA559" s="40">
        <f t="shared" si="162"/>
        <v>100</v>
      </c>
      <c r="BB559" s="40">
        <f t="shared" si="159"/>
        <v>0</v>
      </c>
      <c r="BC559" s="45"/>
      <c r="BD559" s="44"/>
      <c r="BE559" s="7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  <c r="EB559" s="15"/>
      <c r="EC559" s="15"/>
      <c r="ED559" s="15"/>
      <c r="EE559" s="15"/>
      <c r="EF559" s="15"/>
      <c r="EG559" s="15"/>
      <c r="EH559" s="15"/>
      <c r="EI559" s="15"/>
      <c r="EJ559" s="15"/>
      <c r="EK559" s="15"/>
      <c r="EL559" s="15"/>
      <c r="EM559" s="15"/>
      <c r="EN559" s="15"/>
      <c r="EO559" s="15"/>
      <c r="EP559" s="15"/>
      <c r="EQ559" s="15"/>
      <c r="ER559" s="15"/>
      <c r="ES559" s="15"/>
      <c r="ET559" s="15"/>
      <c r="EU559" s="15"/>
      <c r="EV559" s="15"/>
      <c r="EW559" s="15"/>
      <c r="EX559" s="15"/>
      <c r="EY559" s="15"/>
      <c r="EZ559" s="15"/>
      <c r="FA559" s="15"/>
      <c r="FB559" s="15"/>
      <c r="FC559" s="15"/>
      <c r="FD559" s="15"/>
      <c r="FE559" s="15"/>
      <c r="FF559" s="15"/>
      <c r="FG559" s="15"/>
      <c r="FH559" s="15"/>
      <c r="FI559" s="15"/>
      <c r="FJ559" s="15"/>
      <c r="FK559" s="15"/>
      <c r="FL559" s="15"/>
      <c r="FM559" s="15"/>
      <c r="FN559" s="15"/>
      <c r="FO559" s="15"/>
      <c r="FP559" s="15"/>
      <c r="FQ559" s="15"/>
      <c r="FR559" s="15"/>
      <c r="FS559" s="15"/>
      <c r="FT559" s="15"/>
      <c r="FU559" s="15"/>
      <c r="FV559" s="15"/>
      <c r="FW559" s="15"/>
      <c r="FX559" s="15"/>
      <c r="FY559" s="15"/>
      <c r="FZ559" s="15"/>
      <c r="GA559" s="15"/>
      <c r="GB559" s="15"/>
      <c r="GC559" s="15"/>
      <c r="GD559" s="15"/>
      <c r="GE559" s="15"/>
      <c r="GF559" s="15"/>
      <c r="GG559" s="15"/>
      <c r="GH559" s="15"/>
      <c r="GI559" s="15"/>
      <c r="GJ559" s="15"/>
      <c r="GK559" s="15"/>
      <c r="GL559" s="15"/>
      <c r="GM559" s="15"/>
      <c r="GN559" s="15"/>
      <c r="GO559" s="15"/>
      <c r="GP559" s="15"/>
      <c r="GQ559" s="15"/>
      <c r="GR559" s="15"/>
      <c r="GS559" s="15"/>
      <c r="GT559" s="15"/>
      <c r="GU559" s="15"/>
      <c r="GV559" s="15"/>
      <c r="GW559" s="15"/>
      <c r="GX559" s="15"/>
      <c r="GY559" s="15"/>
      <c r="GZ559" s="15"/>
      <c r="HA559" s="15"/>
      <c r="HB559" s="15"/>
      <c r="HC559" s="15"/>
      <c r="HD559" s="15"/>
      <c r="HE559" s="15"/>
      <c r="HF559" s="15"/>
      <c r="HG559" s="15"/>
      <c r="HH559" s="15"/>
      <c r="HI559" s="15"/>
      <c r="HJ559" s="15"/>
      <c r="HK559" s="15"/>
      <c r="HL559" s="15"/>
      <c r="HM559" s="15"/>
      <c r="HN559" s="15"/>
      <c r="HO559" s="15"/>
      <c r="HP559" s="15"/>
      <c r="HQ559" s="15"/>
      <c r="HR559" s="15"/>
      <c r="HS559" s="15"/>
      <c r="HT559" s="15"/>
      <c r="HU559" s="15"/>
      <c r="HV559" s="15"/>
      <c r="HW559" s="15"/>
      <c r="HX559" s="15"/>
      <c r="HY559" s="15"/>
      <c r="HZ559" s="15"/>
      <c r="IA559" s="15"/>
      <c r="IB559" s="15"/>
      <c r="IC559" s="15"/>
      <c r="ID559" s="15"/>
      <c r="IE559" s="15"/>
      <c r="IF559" s="15"/>
      <c r="IG559" s="15"/>
      <c r="IH559" s="15"/>
      <c r="II559" s="15"/>
      <c r="IJ559" s="15"/>
      <c r="IK559" s="15"/>
      <c r="IL559" s="15"/>
      <c r="IM559" s="15"/>
      <c r="IN559" s="15"/>
      <c r="IO559" s="15"/>
      <c r="IP559" s="15"/>
      <c r="IQ559" s="15"/>
      <c r="IR559" s="15"/>
      <c r="IS559" s="15"/>
      <c r="IT559" s="15"/>
      <c r="IU559" s="15"/>
      <c r="IV559" s="15"/>
      <c r="IW559" s="15"/>
      <c r="IX559" s="15"/>
    </row>
    <row r="560" ht="15.85" spans="1:258">
      <c r="A560" s="13">
        <v>454</v>
      </c>
      <c r="B560" s="20" t="s">
        <v>82</v>
      </c>
      <c r="C560" s="19" t="s">
        <v>50</v>
      </c>
      <c r="D560" s="19"/>
      <c r="E560" s="19"/>
      <c r="F560" s="19">
        <v>5</v>
      </c>
      <c r="G560" s="14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4"/>
      <c r="AC560" s="19"/>
      <c r="AD560" s="19"/>
      <c r="AE560" s="19"/>
      <c r="AF560" s="19"/>
      <c r="AG560" s="19"/>
      <c r="AH560" s="19"/>
      <c r="AI560" s="19"/>
      <c r="AJ560" s="19"/>
      <c r="AK560" s="14">
        <f t="shared" si="156"/>
        <v>5</v>
      </c>
      <c r="AL560" s="14">
        <v>35</v>
      </c>
      <c r="AM560" s="36">
        <f t="shared" si="157"/>
        <v>175</v>
      </c>
      <c r="AN560" s="19">
        <v>0</v>
      </c>
      <c r="AO560" s="36">
        <v>0</v>
      </c>
      <c r="AP560" s="36">
        <v>100</v>
      </c>
      <c r="AQ560" s="41"/>
      <c r="AR560" s="19"/>
      <c r="AS560" s="56"/>
      <c r="AT560" s="18">
        <v>1150</v>
      </c>
      <c r="AU560" s="40">
        <v>105</v>
      </c>
      <c r="AV560" s="40">
        <v>980</v>
      </c>
      <c r="AW560" s="40">
        <v>773.5</v>
      </c>
      <c r="AX560" s="40">
        <f t="shared" si="160"/>
        <v>5</v>
      </c>
      <c r="AY560" s="40">
        <f t="shared" si="158"/>
        <v>778.5</v>
      </c>
      <c r="AZ560" s="40">
        <v>1000</v>
      </c>
      <c r="BA560" s="40">
        <v>900</v>
      </c>
      <c r="BB560" s="40">
        <f t="shared" si="159"/>
        <v>70</v>
      </c>
      <c r="BC560" s="45"/>
      <c r="BD560" s="44"/>
      <c r="BE560" s="7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  <c r="HP560" s="15"/>
      <c r="HQ560" s="15"/>
      <c r="HR560" s="15"/>
      <c r="HS560" s="15"/>
      <c r="HT560" s="15"/>
      <c r="HU560" s="15"/>
      <c r="HV560" s="15"/>
      <c r="HW560" s="15"/>
      <c r="HX560" s="15"/>
      <c r="HY560" s="15"/>
      <c r="HZ560" s="15"/>
      <c r="IA560" s="15"/>
      <c r="IB560" s="15"/>
      <c r="IC560" s="15"/>
      <c r="ID560" s="15"/>
      <c r="IE560" s="15"/>
      <c r="IF560" s="15"/>
      <c r="IG560" s="15"/>
      <c r="IH560" s="15"/>
      <c r="II560" s="15"/>
      <c r="IJ560" s="15"/>
      <c r="IK560" s="15"/>
      <c r="IL560" s="15"/>
      <c r="IM560" s="15"/>
      <c r="IN560" s="15"/>
      <c r="IO560" s="15"/>
      <c r="IP560" s="15"/>
      <c r="IQ560" s="15"/>
      <c r="IR560" s="15"/>
      <c r="IS560" s="15"/>
      <c r="IT560" s="15"/>
      <c r="IU560" s="15"/>
      <c r="IV560" s="15"/>
      <c r="IW560" s="15"/>
      <c r="IX560" s="15"/>
    </row>
    <row r="561" ht="15.85" spans="1:258">
      <c r="A561" s="13">
        <v>458</v>
      </c>
      <c r="B561" s="18" t="s">
        <v>282</v>
      </c>
      <c r="C561" s="19" t="s">
        <v>50</v>
      </c>
      <c r="D561" s="19"/>
      <c r="E561" s="19"/>
      <c r="F561" s="19"/>
      <c r="G561" s="14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4"/>
      <c r="AC561" s="19"/>
      <c r="AD561" s="19"/>
      <c r="AE561" s="19"/>
      <c r="AF561" s="19"/>
      <c r="AG561" s="19"/>
      <c r="AH561" s="19"/>
      <c r="AI561" s="19"/>
      <c r="AJ561" s="19"/>
      <c r="AK561" s="14">
        <f t="shared" si="156"/>
        <v>0</v>
      </c>
      <c r="AL561" s="14">
        <v>35</v>
      </c>
      <c r="AM561" s="36">
        <f t="shared" si="157"/>
        <v>0</v>
      </c>
      <c r="AN561" s="19">
        <v>278.5</v>
      </c>
      <c r="AO561" s="36">
        <v>0</v>
      </c>
      <c r="AP561" s="36">
        <v>0</v>
      </c>
      <c r="AQ561" s="41"/>
      <c r="AR561" s="19"/>
      <c r="AS561" s="39"/>
      <c r="AT561" s="18"/>
      <c r="AU561" s="40">
        <f>AO561+AP561+AQ561+AR561+AS561+AT561+AX561</f>
        <v>0</v>
      </c>
      <c r="AV561" s="40">
        <f>AN561-AQ561</f>
        <v>278.5</v>
      </c>
      <c r="AW561" s="40">
        <v>236.5</v>
      </c>
      <c r="AX561" s="40">
        <f t="shared" si="160"/>
        <v>0</v>
      </c>
      <c r="AY561" s="40">
        <f t="shared" si="158"/>
        <v>236.5</v>
      </c>
      <c r="AZ561" s="40">
        <f>AO561</f>
        <v>0</v>
      </c>
      <c r="BA561" s="40">
        <f>AP561</f>
        <v>0</v>
      </c>
      <c r="BB561" s="40">
        <f t="shared" si="159"/>
        <v>0</v>
      </c>
      <c r="BC561" s="14"/>
      <c r="BD561" s="44"/>
      <c r="BE561" s="7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  <c r="EB561" s="15"/>
      <c r="EC561" s="15"/>
      <c r="ED561" s="15"/>
      <c r="EE561" s="15"/>
      <c r="EF561" s="15"/>
      <c r="EG561" s="15"/>
      <c r="EH561" s="15"/>
      <c r="EI561" s="15"/>
      <c r="EJ561" s="15"/>
      <c r="EK561" s="15"/>
      <c r="EL561" s="15"/>
      <c r="EM561" s="15"/>
      <c r="EN561" s="15"/>
      <c r="EO561" s="15"/>
      <c r="EP561" s="15"/>
      <c r="EQ561" s="15"/>
      <c r="ER561" s="15"/>
      <c r="ES561" s="15"/>
      <c r="ET561" s="15"/>
      <c r="EU561" s="15"/>
      <c r="EV561" s="15"/>
      <c r="EW561" s="15"/>
      <c r="EX561" s="15"/>
      <c r="EY561" s="15"/>
      <c r="EZ561" s="15"/>
      <c r="FA561" s="15"/>
      <c r="FB561" s="15"/>
      <c r="FC561" s="15"/>
      <c r="FD561" s="15"/>
      <c r="FE561" s="15"/>
      <c r="FF561" s="15"/>
      <c r="FG561" s="15"/>
      <c r="FH561" s="15"/>
      <c r="FI561" s="15"/>
      <c r="FJ561" s="15"/>
      <c r="FK561" s="15"/>
      <c r="FL561" s="15"/>
      <c r="FM561" s="15"/>
      <c r="FN561" s="15"/>
      <c r="FO561" s="15"/>
      <c r="FP561" s="15"/>
      <c r="FQ561" s="15"/>
      <c r="FR561" s="15"/>
      <c r="FS561" s="15"/>
      <c r="FT561" s="15"/>
      <c r="FU561" s="15"/>
      <c r="FV561" s="15"/>
      <c r="FW561" s="15"/>
      <c r="FX561" s="15"/>
      <c r="FY561" s="15"/>
      <c r="FZ561" s="15"/>
      <c r="GA561" s="15"/>
      <c r="GB561" s="15"/>
      <c r="GC561" s="15"/>
      <c r="GD561" s="15"/>
      <c r="GE561" s="15"/>
      <c r="GF561" s="15"/>
      <c r="GG561" s="15"/>
      <c r="GH561" s="15"/>
      <c r="GI561" s="15"/>
      <c r="GJ561" s="15"/>
      <c r="GK561" s="15"/>
      <c r="GL561" s="15"/>
      <c r="GM561" s="15"/>
      <c r="GN561" s="15"/>
      <c r="GO561" s="15"/>
      <c r="GP561" s="15"/>
      <c r="GQ561" s="15"/>
      <c r="GR561" s="15"/>
      <c r="GS561" s="15"/>
      <c r="GT561" s="15"/>
      <c r="GU561" s="15"/>
      <c r="GV561" s="15"/>
      <c r="GW561" s="15"/>
      <c r="GX561" s="15"/>
      <c r="GY561" s="15"/>
      <c r="GZ561" s="15"/>
      <c r="HA561" s="15"/>
      <c r="HB561" s="15"/>
      <c r="HC561" s="15"/>
      <c r="HD561" s="15"/>
      <c r="HE561" s="15"/>
      <c r="HF561" s="15"/>
      <c r="HG561" s="15"/>
      <c r="HH561" s="15"/>
      <c r="HI561" s="15"/>
      <c r="HJ561" s="15"/>
      <c r="HK561" s="15"/>
      <c r="HL561" s="15"/>
      <c r="HM561" s="15"/>
      <c r="HN561" s="15"/>
      <c r="HO561" s="15"/>
      <c r="HP561" s="15"/>
      <c r="HQ561" s="15"/>
      <c r="HR561" s="15"/>
      <c r="HS561" s="15"/>
      <c r="HT561" s="15"/>
      <c r="HU561" s="15"/>
      <c r="HV561" s="15"/>
      <c r="HW561" s="15"/>
      <c r="HX561" s="15"/>
      <c r="HY561" s="15"/>
      <c r="HZ561" s="15"/>
      <c r="IA561" s="15"/>
      <c r="IB561" s="15"/>
      <c r="IC561" s="15"/>
      <c r="ID561" s="15"/>
      <c r="IE561" s="15"/>
      <c r="IF561" s="15"/>
      <c r="IG561" s="15"/>
      <c r="IH561" s="15"/>
      <c r="II561" s="15"/>
      <c r="IJ561" s="15"/>
      <c r="IK561" s="15"/>
      <c r="IL561" s="15"/>
      <c r="IM561" s="15"/>
      <c r="IN561" s="15"/>
      <c r="IO561" s="15"/>
      <c r="IP561" s="15"/>
      <c r="IQ561" s="15"/>
      <c r="IR561" s="15"/>
      <c r="IS561" s="15"/>
      <c r="IT561" s="15"/>
      <c r="IU561" s="15"/>
      <c r="IV561" s="15"/>
      <c r="IW561" s="15"/>
      <c r="IX561" s="15"/>
    </row>
    <row r="562" ht="15.85" spans="1:258">
      <c r="A562" s="13">
        <v>463</v>
      </c>
      <c r="B562" s="18" t="s">
        <v>284</v>
      </c>
      <c r="C562" s="19" t="s">
        <v>50</v>
      </c>
      <c r="D562" s="19"/>
      <c r="E562" s="19">
        <v>711647149</v>
      </c>
      <c r="F562" s="19">
        <v>12</v>
      </c>
      <c r="G562" s="14">
        <v>11.5</v>
      </c>
      <c r="H562" s="19">
        <v>11.5</v>
      </c>
      <c r="I562" s="19">
        <v>12</v>
      </c>
      <c r="J562" s="19">
        <v>11</v>
      </c>
      <c r="K562" s="19">
        <v>12</v>
      </c>
      <c r="L562" s="19">
        <v>12</v>
      </c>
      <c r="M562" s="19">
        <v>11</v>
      </c>
      <c r="N562" s="19">
        <v>12</v>
      </c>
      <c r="O562" s="19">
        <v>11.5</v>
      </c>
      <c r="P562" s="19">
        <v>12</v>
      </c>
      <c r="Q562" s="19">
        <v>3</v>
      </c>
      <c r="R562" s="19">
        <v>11</v>
      </c>
      <c r="S562" s="19">
        <v>3</v>
      </c>
      <c r="T562" s="19">
        <v>10</v>
      </c>
      <c r="U562" s="19">
        <v>10</v>
      </c>
      <c r="V562" s="19">
        <v>9.5</v>
      </c>
      <c r="W562" s="19">
        <v>10.5</v>
      </c>
      <c r="X562" s="19">
        <v>10.5</v>
      </c>
      <c r="Y562" s="19">
        <v>10</v>
      </c>
      <c r="Z562" s="19">
        <v>9.5</v>
      </c>
      <c r="AA562" s="19">
        <v>10</v>
      </c>
      <c r="AB562" s="14">
        <v>10</v>
      </c>
      <c r="AC562" s="19">
        <v>9.5</v>
      </c>
      <c r="AD562" s="19">
        <v>10</v>
      </c>
      <c r="AE562" s="19">
        <v>11</v>
      </c>
      <c r="AF562" s="19">
        <v>8.5</v>
      </c>
      <c r="AG562" s="19">
        <v>9</v>
      </c>
      <c r="AH562" s="19">
        <v>12</v>
      </c>
      <c r="AI562" s="19">
        <v>12</v>
      </c>
      <c r="AJ562" s="19"/>
      <c r="AK562" s="14">
        <f t="shared" si="156"/>
        <v>307.5</v>
      </c>
      <c r="AL562" s="14">
        <v>35</v>
      </c>
      <c r="AM562" s="36">
        <f t="shared" si="157"/>
        <v>10762.5</v>
      </c>
      <c r="AN562" s="19"/>
      <c r="AO562" s="36">
        <v>0</v>
      </c>
      <c r="AP562" s="36">
        <v>100</v>
      </c>
      <c r="AQ562" s="41"/>
      <c r="AR562" s="19"/>
      <c r="AS562" s="19"/>
      <c r="AT562" s="18">
        <v>2300</v>
      </c>
      <c r="AU562" s="40">
        <f>AO562+AP562+AQ562+AR562+AS562+AT562+AX562</f>
        <v>2707.5</v>
      </c>
      <c r="AV562" s="40">
        <f>AN562-AQ562</f>
        <v>0</v>
      </c>
      <c r="AW562" s="40">
        <v>953</v>
      </c>
      <c r="AX562" s="40">
        <f t="shared" si="160"/>
        <v>307.5</v>
      </c>
      <c r="AY562" s="40">
        <f t="shared" si="158"/>
        <v>1260.5</v>
      </c>
      <c r="AZ562" s="40">
        <v>1000</v>
      </c>
      <c r="BA562" s="40">
        <v>1000</v>
      </c>
      <c r="BB562" s="40">
        <f t="shared" si="159"/>
        <v>8055</v>
      </c>
      <c r="BC562" s="45"/>
      <c r="BD562" s="44"/>
      <c r="BE562" s="7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  <c r="HP562" s="15"/>
      <c r="HQ562" s="15"/>
      <c r="HR562" s="15"/>
      <c r="HS562" s="15"/>
      <c r="HT562" s="15"/>
      <c r="HU562" s="15"/>
      <c r="HV562" s="15"/>
      <c r="HW562" s="15"/>
      <c r="HX562" s="15"/>
      <c r="HY562" s="15"/>
      <c r="HZ562" s="15"/>
      <c r="IA562" s="15"/>
      <c r="IB562" s="15"/>
      <c r="IC562" s="15"/>
      <c r="ID562" s="15"/>
      <c r="IE562" s="15"/>
      <c r="IF562" s="15"/>
      <c r="IG562" s="15"/>
      <c r="IH562" s="15"/>
      <c r="II562" s="15"/>
      <c r="IJ562" s="15"/>
      <c r="IK562" s="15"/>
      <c r="IL562" s="15"/>
      <c r="IM562" s="15"/>
      <c r="IN562" s="15"/>
      <c r="IO562" s="15"/>
      <c r="IP562" s="15"/>
      <c r="IQ562" s="15"/>
      <c r="IR562" s="15"/>
      <c r="IS562" s="15"/>
      <c r="IT562" s="15"/>
      <c r="IU562" s="15"/>
      <c r="IV562" s="15"/>
      <c r="IW562" s="15"/>
      <c r="IX562" s="15"/>
    </row>
    <row r="563" ht="15.85" spans="1:258">
      <c r="A563" s="13">
        <v>465</v>
      </c>
      <c r="B563" s="18" t="s">
        <v>1183</v>
      </c>
      <c r="C563" s="19" t="s">
        <v>50</v>
      </c>
      <c r="D563" s="19"/>
      <c r="E563" s="19"/>
      <c r="F563" s="19">
        <v>6</v>
      </c>
      <c r="G563" s="14">
        <v>6</v>
      </c>
      <c r="H563" s="19">
        <v>4.5</v>
      </c>
      <c r="I563" s="19">
        <v>5.5</v>
      </c>
      <c r="J563" s="19">
        <v>6</v>
      </c>
      <c r="K563" s="19">
        <v>6</v>
      </c>
      <c r="L563" s="19">
        <v>6</v>
      </c>
      <c r="M563" s="19">
        <v>6</v>
      </c>
      <c r="N563" s="19">
        <v>5</v>
      </c>
      <c r="O563" s="19">
        <v>2.5</v>
      </c>
      <c r="P563" s="19">
        <v>3.5</v>
      </c>
      <c r="Q563" s="19">
        <v>5</v>
      </c>
      <c r="R563" s="19">
        <v>5.5</v>
      </c>
      <c r="S563" s="19">
        <v>2.5</v>
      </c>
      <c r="T563" s="19">
        <v>2.5</v>
      </c>
      <c r="U563" s="19">
        <v>2.5</v>
      </c>
      <c r="V563" s="19">
        <v>4.5</v>
      </c>
      <c r="W563" s="19">
        <v>5</v>
      </c>
      <c r="X563" s="19">
        <v>4.5</v>
      </c>
      <c r="Y563" s="19">
        <v>7</v>
      </c>
      <c r="Z563" s="19">
        <v>7</v>
      </c>
      <c r="AA563" s="19">
        <v>5</v>
      </c>
      <c r="AB563" s="14">
        <v>5.5</v>
      </c>
      <c r="AC563" s="19">
        <v>3.5</v>
      </c>
      <c r="AD563" s="19">
        <v>5</v>
      </c>
      <c r="AE563" s="19">
        <v>4.5</v>
      </c>
      <c r="AF563" s="19">
        <v>4</v>
      </c>
      <c r="AG563" s="19">
        <v>8</v>
      </c>
      <c r="AH563" s="19">
        <v>9</v>
      </c>
      <c r="AI563" s="19">
        <v>10</v>
      </c>
      <c r="AJ563" s="19"/>
      <c r="AK563" s="14">
        <f t="shared" si="156"/>
        <v>157.5</v>
      </c>
      <c r="AL563" s="14">
        <v>35</v>
      </c>
      <c r="AM563" s="36">
        <f t="shared" si="157"/>
        <v>5512.5</v>
      </c>
      <c r="AN563" s="19">
        <v>0</v>
      </c>
      <c r="AO563" s="36">
        <v>0</v>
      </c>
      <c r="AP563" s="36">
        <v>100</v>
      </c>
      <c r="AQ563" s="41"/>
      <c r="AR563" s="19"/>
      <c r="AS563" s="19"/>
      <c r="AT563" s="18">
        <v>1150</v>
      </c>
      <c r="AU563" s="40">
        <f>AO563+AP563+AQ563+AR563+AS563+AT563+AX563</f>
        <v>1407.5</v>
      </c>
      <c r="AV563" s="40">
        <f>AN563-AQ563</f>
        <v>0</v>
      </c>
      <c r="AW563" s="40">
        <v>1383</v>
      </c>
      <c r="AX563" s="40">
        <f t="shared" si="160"/>
        <v>157.5</v>
      </c>
      <c r="AY563" s="40">
        <f t="shared" si="158"/>
        <v>1540.5</v>
      </c>
      <c r="AZ563" s="40">
        <v>1000</v>
      </c>
      <c r="BA563" s="40">
        <f>AP563</f>
        <v>100</v>
      </c>
      <c r="BB563" s="40">
        <f t="shared" si="159"/>
        <v>4105</v>
      </c>
      <c r="BC563" s="45"/>
      <c r="BD563" s="44"/>
      <c r="BE563" s="7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  <c r="EC563" s="15"/>
      <c r="ED563" s="15"/>
      <c r="EE563" s="15"/>
      <c r="EF563" s="15"/>
      <c r="EG563" s="15"/>
      <c r="EH563" s="15"/>
      <c r="EI563" s="15"/>
      <c r="EJ563" s="15"/>
      <c r="EK563" s="15"/>
      <c r="EL563" s="15"/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5"/>
      <c r="FA563" s="15"/>
      <c r="FB563" s="15"/>
      <c r="FC563" s="15"/>
      <c r="FD563" s="15"/>
      <c r="FE563" s="15"/>
      <c r="FF563" s="15"/>
      <c r="FG563" s="15"/>
      <c r="FH563" s="15"/>
      <c r="FI563" s="15"/>
      <c r="FJ563" s="15"/>
      <c r="FK563" s="15"/>
      <c r="FL563" s="15"/>
      <c r="FM563" s="15"/>
      <c r="FN563" s="15"/>
      <c r="FO563" s="15"/>
      <c r="FP563" s="15"/>
      <c r="FQ563" s="15"/>
      <c r="FR563" s="15"/>
      <c r="FS563" s="15"/>
      <c r="FT563" s="15"/>
      <c r="FU563" s="15"/>
      <c r="FV563" s="15"/>
      <c r="FW563" s="15"/>
      <c r="FX563" s="15"/>
      <c r="FY563" s="15"/>
      <c r="FZ563" s="15"/>
      <c r="GA563" s="15"/>
      <c r="GB563" s="15"/>
      <c r="GC563" s="15"/>
      <c r="GD563" s="15"/>
      <c r="GE563" s="15"/>
      <c r="GF563" s="15"/>
      <c r="GG563" s="15"/>
      <c r="GH563" s="15"/>
      <c r="GI563" s="15"/>
      <c r="GJ563" s="15"/>
      <c r="GK563" s="15"/>
      <c r="GL563" s="15"/>
      <c r="GM563" s="15"/>
      <c r="GN563" s="15"/>
      <c r="GO563" s="15"/>
      <c r="GP563" s="15"/>
      <c r="GQ563" s="15"/>
      <c r="GR563" s="15"/>
      <c r="GS563" s="15"/>
      <c r="GT563" s="15"/>
      <c r="GU563" s="15"/>
      <c r="GV563" s="15"/>
      <c r="GW563" s="15"/>
      <c r="GX563" s="15"/>
      <c r="GY563" s="15"/>
      <c r="GZ563" s="15"/>
      <c r="HA563" s="15"/>
      <c r="HB563" s="15"/>
      <c r="HC563" s="15"/>
      <c r="HD563" s="15"/>
      <c r="HE563" s="15"/>
      <c r="HF563" s="15"/>
      <c r="HG563" s="15"/>
      <c r="HH563" s="15"/>
      <c r="HI563" s="15"/>
      <c r="HJ563" s="15"/>
      <c r="HK563" s="15"/>
      <c r="HL563" s="15"/>
      <c r="HM563" s="15"/>
      <c r="HN563" s="15"/>
      <c r="HO563" s="15"/>
      <c r="HP563" s="15"/>
      <c r="HQ563" s="15"/>
      <c r="HR563" s="15"/>
      <c r="HS563" s="15"/>
      <c r="HT563" s="15"/>
      <c r="HU563" s="15"/>
      <c r="HV563" s="15"/>
      <c r="HW563" s="15"/>
      <c r="HX563" s="15"/>
      <c r="HY563" s="15"/>
      <c r="HZ563" s="15"/>
      <c r="IA563" s="15"/>
      <c r="IB563" s="15"/>
      <c r="IC563" s="15"/>
      <c r="ID563" s="15"/>
      <c r="IE563" s="15"/>
      <c r="IF563" s="15"/>
      <c r="IG563" s="15"/>
      <c r="IH563" s="15"/>
      <c r="II563" s="15"/>
      <c r="IJ563" s="15"/>
      <c r="IK563" s="15"/>
      <c r="IL563" s="15"/>
      <c r="IM563" s="15"/>
      <c r="IN563" s="15"/>
      <c r="IO563" s="15"/>
      <c r="IP563" s="15"/>
      <c r="IQ563" s="15"/>
      <c r="IR563" s="15"/>
      <c r="IS563" s="15"/>
      <c r="IT563" s="15"/>
      <c r="IU563" s="15"/>
      <c r="IV563" s="15"/>
      <c r="IW563" s="15"/>
      <c r="IX563" s="15"/>
    </row>
    <row r="564" ht="15.85" spans="1:258">
      <c r="A564" s="13">
        <v>469</v>
      </c>
      <c r="B564" s="18" t="s">
        <v>137</v>
      </c>
      <c r="C564" s="19" t="s">
        <v>50</v>
      </c>
      <c r="D564" s="19">
        <v>31659365</v>
      </c>
      <c r="E564" s="19" t="s">
        <v>1184</v>
      </c>
      <c r="F564" s="19">
        <v>2.5</v>
      </c>
      <c r="G564" s="14">
        <v>3</v>
      </c>
      <c r="H564" s="19">
        <v>3</v>
      </c>
      <c r="I564" s="19">
        <v>3.5</v>
      </c>
      <c r="J564" s="19">
        <v>3</v>
      </c>
      <c r="K564" s="19">
        <v>3.5</v>
      </c>
      <c r="L564" s="19">
        <v>3.5</v>
      </c>
      <c r="M564" s="19">
        <v>3.5</v>
      </c>
      <c r="N564" s="19">
        <v>3.5</v>
      </c>
      <c r="O564" s="19">
        <v>3</v>
      </c>
      <c r="P564" s="19">
        <v>2.5</v>
      </c>
      <c r="Q564" s="19">
        <v>3</v>
      </c>
      <c r="R564" s="19">
        <v>3.5</v>
      </c>
      <c r="S564" s="19">
        <v>3</v>
      </c>
      <c r="T564" s="19">
        <v>3.5</v>
      </c>
      <c r="U564" s="19">
        <v>3</v>
      </c>
      <c r="V564" s="19">
        <v>3</v>
      </c>
      <c r="W564" s="19">
        <v>3</v>
      </c>
      <c r="X564" s="19">
        <v>3.5</v>
      </c>
      <c r="Y564" s="19">
        <v>3.5</v>
      </c>
      <c r="Z564" s="19">
        <v>3</v>
      </c>
      <c r="AA564" s="19">
        <v>3</v>
      </c>
      <c r="AB564" s="14">
        <v>3</v>
      </c>
      <c r="AC564" s="19">
        <v>3.5</v>
      </c>
      <c r="AD564" s="19">
        <v>3</v>
      </c>
      <c r="AE564" s="19">
        <v>3</v>
      </c>
      <c r="AF564" s="19">
        <v>3</v>
      </c>
      <c r="AG564" s="19">
        <v>3</v>
      </c>
      <c r="AH564" s="19">
        <v>3.5</v>
      </c>
      <c r="AI564" s="19">
        <v>3</v>
      </c>
      <c r="AJ564" s="19"/>
      <c r="AK564" s="14">
        <f t="shared" si="156"/>
        <v>94.5</v>
      </c>
      <c r="AL564" s="14">
        <v>35</v>
      </c>
      <c r="AM564" s="36">
        <f t="shared" si="157"/>
        <v>3307.5</v>
      </c>
      <c r="AN564" s="19">
        <v>0</v>
      </c>
      <c r="AO564" s="36">
        <v>0</v>
      </c>
      <c r="AP564" s="36">
        <v>100</v>
      </c>
      <c r="AQ564" s="41"/>
      <c r="AR564" s="19"/>
      <c r="AS564" s="19"/>
      <c r="AT564" s="18">
        <v>6900</v>
      </c>
      <c r="AU564" s="40">
        <v>3307.5</v>
      </c>
      <c r="AV564" s="40">
        <v>3687</v>
      </c>
      <c r="AW564" s="40">
        <v>765.5</v>
      </c>
      <c r="AX564" s="40">
        <f t="shared" si="160"/>
        <v>94.5</v>
      </c>
      <c r="AY564" s="40">
        <f t="shared" si="158"/>
        <v>860</v>
      </c>
      <c r="AZ564" s="40">
        <v>1000</v>
      </c>
      <c r="BA564" s="40">
        <v>150</v>
      </c>
      <c r="BB564" s="40">
        <f t="shared" si="159"/>
        <v>0</v>
      </c>
      <c r="BC564" s="45"/>
      <c r="BD564" s="44"/>
      <c r="BE564" s="7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  <c r="HP564" s="15"/>
      <c r="HQ564" s="15"/>
      <c r="HR564" s="15"/>
      <c r="HS564" s="15"/>
      <c r="HT564" s="15"/>
      <c r="HU564" s="15"/>
      <c r="HV564" s="15"/>
      <c r="HW564" s="15"/>
      <c r="HX564" s="15"/>
      <c r="HY564" s="15"/>
      <c r="HZ564" s="15"/>
      <c r="IA564" s="15"/>
      <c r="IB564" s="15"/>
      <c r="IC564" s="15"/>
      <c r="ID564" s="15"/>
      <c r="IE564" s="15"/>
      <c r="IF564" s="15"/>
      <c r="IG564" s="15"/>
      <c r="IH564" s="15"/>
      <c r="II564" s="15"/>
      <c r="IJ564" s="15"/>
      <c r="IK564" s="15"/>
      <c r="IL564" s="15"/>
      <c r="IM564" s="15"/>
      <c r="IN564" s="15"/>
      <c r="IO564" s="15"/>
      <c r="IP564" s="15"/>
      <c r="IQ564" s="15"/>
      <c r="IR564" s="15"/>
      <c r="IS564" s="15"/>
      <c r="IT564" s="15"/>
      <c r="IU564" s="15"/>
      <c r="IV564" s="15"/>
      <c r="IW564" s="15"/>
      <c r="IX564" s="15"/>
    </row>
    <row r="565" ht="15.85" spans="1:258">
      <c r="A565" s="13">
        <v>470</v>
      </c>
      <c r="B565" s="18" t="s">
        <v>765</v>
      </c>
      <c r="C565" s="19" t="s">
        <v>50</v>
      </c>
      <c r="D565" s="19"/>
      <c r="E565" s="19"/>
      <c r="F565" s="19"/>
      <c r="G565" s="14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4"/>
      <c r="AC565" s="19"/>
      <c r="AD565" s="19"/>
      <c r="AE565" s="19"/>
      <c r="AF565" s="19"/>
      <c r="AG565" s="19"/>
      <c r="AH565" s="19"/>
      <c r="AI565" s="19"/>
      <c r="AJ565" s="19"/>
      <c r="AK565" s="14">
        <f t="shared" si="156"/>
        <v>0</v>
      </c>
      <c r="AL565" s="14">
        <v>35</v>
      </c>
      <c r="AM565" s="36">
        <f t="shared" si="157"/>
        <v>0</v>
      </c>
      <c r="AN565" s="19">
        <v>0</v>
      </c>
      <c r="AO565" s="36">
        <v>0</v>
      </c>
      <c r="AP565" s="36">
        <v>0</v>
      </c>
      <c r="AQ565" s="41"/>
      <c r="AR565" s="19"/>
      <c r="AS565" s="19"/>
      <c r="AT565" s="18"/>
      <c r="AU565" s="40">
        <f t="shared" ref="AU565:AU573" si="164">AO565+AP565+AQ565+AR565+AS565+AT565+AX565</f>
        <v>0</v>
      </c>
      <c r="AV565" s="40">
        <f t="shared" ref="AV565:AV579" si="165">AN565-AQ565</f>
        <v>0</v>
      </c>
      <c r="AW565" s="40">
        <v>382.5</v>
      </c>
      <c r="AX565" s="40">
        <f t="shared" si="160"/>
        <v>0</v>
      </c>
      <c r="AY565" s="40">
        <f t="shared" si="158"/>
        <v>382.5</v>
      </c>
      <c r="AZ565" s="40">
        <v>1000</v>
      </c>
      <c r="BA565" s="40">
        <v>100</v>
      </c>
      <c r="BB565" s="40">
        <f t="shared" si="159"/>
        <v>0</v>
      </c>
      <c r="BC565" s="45"/>
      <c r="BD565" s="44"/>
      <c r="BE565" s="7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  <c r="EB565" s="15"/>
      <c r="EC565" s="15"/>
      <c r="ED565" s="15"/>
      <c r="EE565" s="15"/>
      <c r="EF565" s="15"/>
      <c r="EG565" s="15"/>
      <c r="EH565" s="15"/>
      <c r="EI565" s="15"/>
      <c r="EJ565" s="15"/>
      <c r="EK565" s="15"/>
      <c r="EL565" s="15"/>
      <c r="EM565" s="15"/>
      <c r="EN565" s="15"/>
      <c r="EO565" s="15"/>
      <c r="EP565" s="15"/>
      <c r="EQ565" s="15"/>
      <c r="ER565" s="15"/>
      <c r="ES565" s="15"/>
      <c r="ET565" s="15"/>
      <c r="EU565" s="15"/>
      <c r="EV565" s="15"/>
      <c r="EW565" s="15"/>
      <c r="EX565" s="15"/>
      <c r="EY565" s="15"/>
      <c r="EZ565" s="15"/>
      <c r="FA565" s="15"/>
      <c r="FB565" s="15"/>
      <c r="FC565" s="15"/>
      <c r="FD565" s="15"/>
      <c r="FE565" s="15"/>
      <c r="FF565" s="15"/>
      <c r="FG565" s="15"/>
      <c r="FH565" s="15"/>
      <c r="FI565" s="15"/>
      <c r="FJ565" s="15"/>
      <c r="FK565" s="15"/>
      <c r="FL565" s="15"/>
      <c r="FM565" s="15"/>
      <c r="FN565" s="15"/>
      <c r="FO565" s="15"/>
      <c r="FP565" s="15"/>
      <c r="FQ565" s="15"/>
      <c r="FR565" s="15"/>
      <c r="FS565" s="15"/>
      <c r="FT565" s="15"/>
      <c r="FU565" s="15"/>
      <c r="FV565" s="15"/>
      <c r="FW565" s="15"/>
      <c r="FX565" s="15"/>
      <c r="FY565" s="15"/>
      <c r="FZ565" s="15"/>
      <c r="GA565" s="15"/>
      <c r="GB565" s="15"/>
      <c r="GC565" s="15"/>
      <c r="GD565" s="15"/>
      <c r="GE565" s="15"/>
      <c r="GF565" s="15"/>
      <c r="GG565" s="15"/>
      <c r="GH565" s="15"/>
      <c r="GI565" s="15"/>
      <c r="GJ565" s="15"/>
      <c r="GK565" s="15"/>
      <c r="GL565" s="15"/>
      <c r="GM565" s="15"/>
      <c r="GN565" s="15"/>
      <c r="GO565" s="15"/>
      <c r="GP565" s="15"/>
      <c r="GQ565" s="15"/>
      <c r="GR565" s="15"/>
      <c r="GS565" s="15"/>
      <c r="GT565" s="15"/>
      <c r="GU565" s="15"/>
      <c r="GV565" s="15"/>
      <c r="GW565" s="15"/>
      <c r="GX565" s="15"/>
      <c r="GY565" s="15"/>
      <c r="GZ565" s="15"/>
      <c r="HA565" s="15"/>
      <c r="HB565" s="15"/>
      <c r="HC565" s="15"/>
      <c r="HD565" s="15"/>
      <c r="HE565" s="15"/>
      <c r="HF565" s="15"/>
      <c r="HG565" s="15"/>
      <c r="HH565" s="15"/>
      <c r="HI565" s="15"/>
      <c r="HJ565" s="15"/>
      <c r="HK565" s="15"/>
      <c r="HL565" s="15"/>
      <c r="HM565" s="15"/>
      <c r="HN565" s="15"/>
      <c r="HO565" s="15"/>
      <c r="HP565" s="15"/>
      <c r="HQ565" s="15"/>
      <c r="HR565" s="15"/>
      <c r="HS565" s="15"/>
      <c r="HT565" s="15"/>
      <c r="HU565" s="15"/>
      <c r="HV565" s="15"/>
      <c r="HW565" s="15"/>
      <c r="HX565" s="15"/>
      <c r="HY565" s="15"/>
      <c r="HZ565" s="15"/>
      <c r="IA565" s="15"/>
      <c r="IB565" s="15"/>
      <c r="IC565" s="15"/>
      <c r="ID565" s="15"/>
      <c r="IE565" s="15"/>
      <c r="IF565" s="15"/>
      <c r="IG565" s="15"/>
      <c r="IH565" s="15"/>
      <c r="II565" s="15"/>
      <c r="IJ565" s="15"/>
      <c r="IK565" s="15"/>
      <c r="IL565" s="15"/>
      <c r="IM565" s="15"/>
      <c r="IN565" s="15"/>
      <c r="IO565" s="15"/>
      <c r="IP565" s="15"/>
      <c r="IQ565" s="15"/>
      <c r="IR565" s="15"/>
      <c r="IS565" s="15"/>
      <c r="IT565" s="15"/>
      <c r="IU565" s="15"/>
      <c r="IV565" s="15"/>
      <c r="IW565" s="15"/>
      <c r="IX565" s="15"/>
    </row>
    <row r="566" ht="15.85" spans="1:258">
      <c r="A566" s="13">
        <v>471</v>
      </c>
      <c r="B566" s="18" t="s">
        <v>766</v>
      </c>
      <c r="C566" s="19" t="s">
        <v>50</v>
      </c>
      <c r="D566" s="19"/>
      <c r="E566" s="19"/>
      <c r="F566" s="19">
        <v>19.5</v>
      </c>
      <c r="G566" s="14">
        <v>21</v>
      </c>
      <c r="H566" s="19">
        <v>21</v>
      </c>
      <c r="I566" s="19">
        <v>19</v>
      </c>
      <c r="J566" s="19">
        <v>17</v>
      </c>
      <c r="K566" s="19">
        <v>22</v>
      </c>
      <c r="L566" s="19">
        <v>22.5</v>
      </c>
      <c r="M566" s="19">
        <v>19</v>
      </c>
      <c r="N566" s="19">
        <v>24</v>
      </c>
      <c r="O566" s="19">
        <v>20</v>
      </c>
      <c r="P566" s="19">
        <v>21.5</v>
      </c>
      <c r="Q566" s="19">
        <v>20</v>
      </c>
      <c r="R566" s="19">
        <v>18</v>
      </c>
      <c r="S566" s="19">
        <v>18.5</v>
      </c>
      <c r="T566" s="19">
        <v>18</v>
      </c>
      <c r="U566" s="19">
        <v>20.5</v>
      </c>
      <c r="V566" s="19">
        <v>22</v>
      </c>
      <c r="W566" s="19">
        <v>19</v>
      </c>
      <c r="X566" s="19">
        <v>22</v>
      </c>
      <c r="Y566" s="19">
        <v>20.5</v>
      </c>
      <c r="Z566" s="19">
        <v>21.5</v>
      </c>
      <c r="AA566" s="19">
        <v>19</v>
      </c>
      <c r="AB566" s="14">
        <v>15.5</v>
      </c>
      <c r="AC566" s="19">
        <v>17.5</v>
      </c>
      <c r="AD566" s="19">
        <v>19.5</v>
      </c>
      <c r="AE566" s="19">
        <v>19.5</v>
      </c>
      <c r="AF566" s="19">
        <v>15</v>
      </c>
      <c r="AG566" s="19">
        <v>20</v>
      </c>
      <c r="AH566" s="19">
        <v>15</v>
      </c>
      <c r="AI566" s="19">
        <v>20</v>
      </c>
      <c r="AJ566" s="19"/>
      <c r="AK566" s="14">
        <f t="shared" si="156"/>
        <v>587.5</v>
      </c>
      <c r="AL566" s="14">
        <v>35</v>
      </c>
      <c r="AM566" s="36">
        <f t="shared" si="157"/>
        <v>20562.5</v>
      </c>
      <c r="AN566" s="39">
        <v>60332</v>
      </c>
      <c r="AO566" s="36">
        <v>0</v>
      </c>
      <c r="AP566" s="36">
        <v>100</v>
      </c>
      <c r="AQ566" s="41">
        <v>13675</v>
      </c>
      <c r="AR566" s="19"/>
      <c r="AS566" s="19"/>
      <c r="AT566" s="18">
        <v>2300</v>
      </c>
      <c r="AU566" s="40">
        <f t="shared" si="164"/>
        <v>16662.5</v>
      </c>
      <c r="AV566" s="40">
        <f t="shared" si="165"/>
        <v>46657</v>
      </c>
      <c r="AW566" s="40">
        <v>881.5</v>
      </c>
      <c r="AX566" s="40">
        <f t="shared" si="160"/>
        <v>587.5</v>
      </c>
      <c r="AY566" s="40">
        <f t="shared" si="158"/>
        <v>1469</v>
      </c>
      <c r="AZ566" s="40">
        <v>1000</v>
      </c>
      <c r="BA566" s="40">
        <v>3100</v>
      </c>
      <c r="BB566" s="40">
        <f t="shared" si="159"/>
        <v>3900</v>
      </c>
      <c r="BC566" s="45"/>
      <c r="BD566" s="44"/>
      <c r="BE566" s="7"/>
      <c r="BF566" s="33"/>
      <c r="BG566" s="33"/>
      <c r="BH566" s="33"/>
      <c r="BI566" s="33"/>
      <c r="BJ566" s="33"/>
      <c r="BK566" s="33"/>
      <c r="BL566" s="33"/>
      <c r="BM566" s="33"/>
      <c r="BN566" s="33"/>
      <c r="BO566" s="33"/>
      <c r="BP566" s="33"/>
      <c r="BQ566" s="33"/>
      <c r="BR566" s="33"/>
      <c r="BS566" s="33"/>
      <c r="BT566" s="33"/>
      <c r="BU566" s="33"/>
      <c r="BV566" s="33"/>
      <c r="BW566" s="33"/>
      <c r="BX566" s="33"/>
      <c r="BY566" s="33"/>
      <c r="BZ566" s="33"/>
      <c r="CA566" s="33"/>
      <c r="CB566" s="33"/>
      <c r="CC566" s="33"/>
      <c r="CD566" s="33"/>
      <c r="CE566" s="33"/>
      <c r="CF566" s="33"/>
      <c r="CG566" s="33"/>
      <c r="CH566" s="33"/>
      <c r="CI566" s="33"/>
      <c r="CJ566" s="33"/>
      <c r="CK566" s="33"/>
      <c r="CL566" s="33"/>
      <c r="CM566" s="33"/>
      <c r="CN566" s="33"/>
      <c r="CO566" s="33"/>
      <c r="CP566" s="33"/>
      <c r="CQ566" s="33"/>
      <c r="CR566" s="33"/>
      <c r="CS566" s="33"/>
      <c r="CT566" s="33"/>
      <c r="CU566" s="33"/>
      <c r="CV566" s="33"/>
      <c r="CW566" s="33"/>
      <c r="CX566" s="33"/>
      <c r="CY566" s="33"/>
      <c r="CZ566" s="33"/>
      <c r="DA566" s="33"/>
      <c r="DB566" s="33"/>
      <c r="DC566" s="33"/>
      <c r="DD566" s="33"/>
      <c r="DE566" s="33"/>
      <c r="DF566" s="33"/>
      <c r="DG566" s="33"/>
      <c r="DH566" s="33"/>
      <c r="DI566" s="33"/>
      <c r="DJ566" s="33"/>
      <c r="DK566" s="33"/>
      <c r="DL566" s="33"/>
      <c r="DM566" s="33"/>
      <c r="DN566" s="33"/>
      <c r="DO566" s="33"/>
      <c r="DP566" s="33"/>
      <c r="DQ566" s="33"/>
      <c r="DR566" s="33"/>
      <c r="DS566" s="33"/>
      <c r="DT566" s="33"/>
      <c r="DU566" s="33"/>
      <c r="DV566" s="33"/>
      <c r="DW566" s="33"/>
      <c r="DX566" s="33"/>
      <c r="DY566" s="33"/>
      <c r="DZ566" s="33"/>
      <c r="EA566" s="33"/>
      <c r="EB566" s="33"/>
      <c r="EC566" s="33"/>
      <c r="ED566" s="33"/>
      <c r="EE566" s="33"/>
      <c r="EF566" s="33"/>
      <c r="EG566" s="33"/>
      <c r="EH566" s="33"/>
      <c r="EI566" s="33"/>
      <c r="EJ566" s="33"/>
      <c r="EK566" s="33"/>
      <c r="EL566" s="33"/>
      <c r="EM566" s="33"/>
      <c r="EN566" s="33"/>
      <c r="EO566" s="33"/>
      <c r="EP566" s="33"/>
      <c r="EQ566" s="33"/>
      <c r="ER566" s="33"/>
      <c r="ES566" s="33"/>
      <c r="ET566" s="33"/>
      <c r="EU566" s="33"/>
      <c r="EV566" s="33"/>
      <c r="EW566" s="33"/>
      <c r="EX566" s="33"/>
      <c r="EY566" s="33"/>
      <c r="EZ566" s="33"/>
      <c r="FA566" s="33"/>
      <c r="FB566" s="33"/>
      <c r="FC566" s="33"/>
      <c r="FD566" s="33"/>
      <c r="FE566" s="33"/>
      <c r="FF566" s="33"/>
      <c r="FG566" s="33"/>
      <c r="FH566" s="33"/>
      <c r="FI566" s="33"/>
      <c r="FJ566" s="33"/>
      <c r="FK566" s="33"/>
      <c r="FL566" s="33"/>
      <c r="FM566" s="33"/>
      <c r="FN566" s="33"/>
      <c r="FO566" s="33"/>
      <c r="FP566" s="33"/>
      <c r="FQ566" s="33"/>
      <c r="FR566" s="33"/>
      <c r="FS566" s="33"/>
      <c r="FT566" s="33"/>
      <c r="FU566" s="33"/>
      <c r="FV566" s="33"/>
      <c r="FW566" s="33"/>
      <c r="FX566" s="33"/>
      <c r="FY566" s="33"/>
      <c r="FZ566" s="33"/>
      <c r="GA566" s="33"/>
      <c r="GB566" s="33"/>
      <c r="GC566" s="33"/>
      <c r="GD566" s="33"/>
      <c r="GE566" s="33"/>
      <c r="GF566" s="33"/>
      <c r="GG566" s="33"/>
      <c r="GH566" s="33"/>
      <c r="GI566" s="33"/>
      <c r="GJ566" s="33"/>
      <c r="GK566" s="33"/>
      <c r="GL566" s="33"/>
      <c r="GM566" s="33"/>
      <c r="GN566" s="33"/>
      <c r="GO566" s="33"/>
      <c r="GP566" s="33"/>
      <c r="GQ566" s="33"/>
      <c r="GR566" s="33"/>
      <c r="GS566" s="33"/>
      <c r="GT566" s="33"/>
      <c r="GU566" s="33"/>
      <c r="GV566" s="33"/>
      <c r="GW566" s="33"/>
      <c r="GX566" s="33"/>
      <c r="GY566" s="33"/>
      <c r="GZ566" s="33"/>
      <c r="HA566" s="33"/>
      <c r="HB566" s="33"/>
      <c r="HC566" s="33"/>
      <c r="HD566" s="33"/>
      <c r="HE566" s="33"/>
      <c r="HF566" s="33"/>
      <c r="HG566" s="33"/>
      <c r="HH566" s="33"/>
      <c r="HI566" s="33"/>
      <c r="HJ566" s="33"/>
      <c r="HK566" s="33"/>
      <c r="HL566" s="33"/>
      <c r="HM566" s="33"/>
      <c r="HN566" s="33"/>
      <c r="HO566" s="33"/>
      <c r="HP566" s="33"/>
      <c r="HQ566" s="33"/>
      <c r="HR566" s="33"/>
      <c r="HS566" s="33"/>
      <c r="HT566" s="33"/>
      <c r="HU566" s="33"/>
      <c r="HV566" s="33"/>
      <c r="HW566" s="33"/>
      <c r="HX566" s="33"/>
      <c r="HY566" s="33"/>
      <c r="HZ566" s="33"/>
      <c r="IA566" s="33"/>
      <c r="IB566" s="33"/>
      <c r="IC566" s="33"/>
      <c r="ID566" s="33"/>
      <c r="IE566" s="33"/>
      <c r="IF566" s="33"/>
      <c r="IG566" s="33"/>
      <c r="IH566" s="33"/>
      <c r="II566" s="33"/>
      <c r="IJ566" s="33"/>
      <c r="IK566" s="33"/>
      <c r="IL566" s="33"/>
      <c r="IM566" s="33"/>
      <c r="IN566" s="33"/>
      <c r="IO566" s="33"/>
      <c r="IP566" s="33"/>
      <c r="IQ566" s="33"/>
      <c r="IR566" s="33"/>
      <c r="IS566" s="33"/>
      <c r="IT566" s="33"/>
      <c r="IU566" s="33"/>
      <c r="IV566" s="33"/>
      <c r="IW566" s="33"/>
      <c r="IX566" s="33"/>
    </row>
    <row r="567" ht="15.85" spans="1:258">
      <c r="A567" s="13">
        <v>472</v>
      </c>
      <c r="B567" s="18" t="s">
        <v>767</v>
      </c>
      <c r="C567" s="19" t="s">
        <v>50</v>
      </c>
      <c r="D567" s="19"/>
      <c r="E567" s="19"/>
      <c r="F567" s="19">
        <v>2.5</v>
      </c>
      <c r="G567" s="14">
        <v>3.5</v>
      </c>
      <c r="H567" s="19">
        <v>3.5</v>
      </c>
      <c r="I567" s="19">
        <v>3</v>
      </c>
      <c r="J567" s="19">
        <v>3</v>
      </c>
      <c r="K567" s="19">
        <v>3</v>
      </c>
      <c r="L567" s="19">
        <v>3</v>
      </c>
      <c r="M567" s="19">
        <v>2.5</v>
      </c>
      <c r="N567" s="19">
        <v>2</v>
      </c>
      <c r="O567" s="19">
        <v>2</v>
      </c>
      <c r="P567" s="19">
        <v>2.5</v>
      </c>
      <c r="Q567" s="19">
        <v>3</v>
      </c>
      <c r="R567" s="19">
        <v>2</v>
      </c>
      <c r="S567" s="19">
        <v>2.5</v>
      </c>
      <c r="T567" s="19">
        <v>1.5</v>
      </c>
      <c r="U567" s="19">
        <v>1</v>
      </c>
      <c r="V567" s="19">
        <v>2</v>
      </c>
      <c r="W567" s="19">
        <v>1.5</v>
      </c>
      <c r="X567" s="19">
        <v>1.5</v>
      </c>
      <c r="Y567" s="19">
        <v>1</v>
      </c>
      <c r="Z567" s="19">
        <v>1.5</v>
      </c>
      <c r="AA567" s="19">
        <v>2</v>
      </c>
      <c r="AB567" s="14">
        <v>2</v>
      </c>
      <c r="AC567" s="19"/>
      <c r="AD567" s="19">
        <v>1</v>
      </c>
      <c r="AE567" s="19">
        <v>1</v>
      </c>
      <c r="AF567" s="19">
        <v>1.5</v>
      </c>
      <c r="AG567" s="19">
        <v>1.5</v>
      </c>
      <c r="AH567" s="19">
        <v>1.5</v>
      </c>
      <c r="AI567" s="19">
        <v>1</v>
      </c>
      <c r="AJ567" s="19"/>
      <c r="AK567" s="14">
        <f t="shared" si="156"/>
        <v>59.5</v>
      </c>
      <c r="AL567" s="14">
        <v>35</v>
      </c>
      <c r="AM567" s="36">
        <f t="shared" si="157"/>
        <v>2082.5</v>
      </c>
      <c r="AN567" s="19">
        <v>0</v>
      </c>
      <c r="AO567" s="36">
        <v>0</v>
      </c>
      <c r="AP567" s="36">
        <v>100</v>
      </c>
      <c r="AQ567" s="41"/>
      <c r="AR567" s="19"/>
      <c r="AS567" s="19"/>
      <c r="AT567" s="18"/>
      <c r="AU567" s="40">
        <f t="shared" si="164"/>
        <v>159.5</v>
      </c>
      <c r="AV567" s="40">
        <f t="shared" si="165"/>
        <v>0</v>
      </c>
      <c r="AW567" s="40">
        <v>956.5</v>
      </c>
      <c r="AX567" s="40">
        <f t="shared" si="160"/>
        <v>59.5</v>
      </c>
      <c r="AY567" s="40">
        <f t="shared" si="158"/>
        <v>1016</v>
      </c>
      <c r="AZ567" s="40">
        <v>1000</v>
      </c>
      <c r="BA567" s="40">
        <v>300</v>
      </c>
      <c r="BB567" s="40">
        <f t="shared" si="159"/>
        <v>1923</v>
      </c>
      <c r="BC567" s="14"/>
      <c r="BD567" s="44"/>
      <c r="BE567" s="7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  <c r="EB567" s="15"/>
      <c r="EC567" s="15"/>
      <c r="ED567" s="15"/>
      <c r="EE567" s="15"/>
      <c r="EF567" s="15"/>
      <c r="EG567" s="15"/>
      <c r="EH567" s="15"/>
      <c r="EI567" s="15"/>
      <c r="EJ567" s="15"/>
      <c r="EK567" s="15"/>
      <c r="EL567" s="15"/>
      <c r="EM567" s="15"/>
      <c r="EN567" s="15"/>
      <c r="EO567" s="15"/>
      <c r="EP567" s="15"/>
      <c r="EQ567" s="15"/>
      <c r="ER567" s="15"/>
      <c r="ES567" s="15"/>
      <c r="ET567" s="15"/>
      <c r="EU567" s="15"/>
      <c r="EV567" s="15"/>
      <c r="EW567" s="15"/>
      <c r="EX567" s="15"/>
      <c r="EY567" s="15"/>
      <c r="EZ567" s="15"/>
      <c r="FA567" s="15"/>
      <c r="FB567" s="15"/>
      <c r="FC567" s="15"/>
      <c r="FD567" s="15"/>
      <c r="FE567" s="15"/>
      <c r="FF567" s="15"/>
      <c r="FG567" s="15"/>
      <c r="FH567" s="15"/>
      <c r="FI567" s="15"/>
      <c r="FJ567" s="15"/>
      <c r="FK567" s="15"/>
      <c r="FL567" s="15"/>
      <c r="FM567" s="15"/>
      <c r="FN567" s="15"/>
      <c r="FO567" s="15"/>
      <c r="FP567" s="15"/>
      <c r="FQ567" s="15"/>
      <c r="FR567" s="15"/>
      <c r="FS567" s="15"/>
      <c r="FT567" s="15"/>
      <c r="FU567" s="15"/>
      <c r="FV567" s="15"/>
      <c r="FW567" s="15"/>
      <c r="FX567" s="15"/>
      <c r="FY567" s="15"/>
      <c r="FZ567" s="15"/>
      <c r="GA567" s="15"/>
      <c r="GB567" s="15"/>
      <c r="GC567" s="15"/>
      <c r="GD567" s="15"/>
      <c r="GE567" s="15"/>
      <c r="GF567" s="15"/>
      <c r="GG567" s="15"/>
      <c r="GH567" s="15"/>
      <c r="GI567" s="15"/>
      <c r="GJ567" s="15"/>
      <c r="GK567" s="15"/>
      <c r="GL567" s="15"/>
      <c r="GM567" s="15"/>
      <c r="GN567" s="15"/>
      <c r="GO567" s="15"/>
      <c r="GP567" s="15"/>
      <c r="GQ567" s="15"/>
      <c r="GR567" s="15"/>
      <c r="GS567" s="15"/>
      <c r="GT567" s="15"/>
      <c r="GU567" s="15"/>
      <c r="GV567" s="15"/>
      <c r="GW567" s="15"/>
      <c r="GX567" s="15"/>
      <c r="GY567" s="15"/>
      <c r="GZ567" s="15"/>
      <c r="HA567" s="15"/>
      <c r="HB567" s="15"/>
      <c r="HC567" s="15"/>
      <c r="HD567" s="15"/>
      <c r="HE567" s="15"/>
      <c r="HF567" s="15"/>
      <c r="HG567" s="15"/>
      <c r="HH567" s="15"/>
      <c r="HI567" s="15"/>
      <c r="HJ567" s="15"/>
      <c r="HK567" s="15"/>
      <c r="HL567" s="15"/>
      <c r="HM567" s="15"/>
      <c r="HN567" s="15"/>
      <c r="HO567" s="15"/>
      <c r="HP567" s="15"/>
      <c r="HQ567" s="15"/>
      <c r="HR567" s="15"/>
      <c r="HS567" s="15"/>
      <c r="HT567" s="15"/>
      <c r="HU567" s="15"/>
      <c r="HV567" s="15"/>
      <c r="HW567" s="15"/>
      <c r="HX567" s="15"/>
      <c r="HY567" s="15"/>
      <c r="HZ567" s="15"/>
      <c r="IA567" s="15"/>
      <c r="IB567" s="15"/>
      <c r="IC567" s="15"/>
      <c r="ID567" s="15"/>
      <c r="IE567" s="15"/>
      <c r="IF567" s="15"/>
      <c r="IG567" s="15"/>
      <c r="IH567" s="15"/>
      <c r="II567" s="15"/>
      <c r="IJ567" s="15"/>
      <c r="IK567" s="15"/>
      <c r="IL567" s="15"/>
      <c r="IM567" s="15"/>
      <c r="IN567" s="15"/>
      <c r="IO567" s="15"/>
      <c r="IP567" s="15"/>
      <c r="IQ567" s="15"/>
      <c r="IR567" s="15"/>
      <c r="IS567" s="15"/>
      <c r="IT567" s="15"/>
      <c r="IU567" s="15"/>
      <c r="IV567" s="15"/>
      <c r="IW567" s="15"/>
      <c r="IX567" s="15"/>
    </row>
    <row r="568" ht="15.85" spans="1:258">
      <c r="A568" s="13">
        <v>474</v>
      </c>
      <c r="B568" s="18" t="s">
        <v>286</v>
      </c>
      <c r="C568" s="19" t="s">
        <v>50</v>
      </c>
      <c r="D568" s="19">
        <v>7770227</v>
      </c>
      <c r="E568" s="19" t="s">
        <v>1185</v>
      </c>
      <c r="F568" s="19">
        <v>2.5</v>
      </c>
      <c r="G568" s="14">
        <v>3</v>
      </c>
      <c r="H568" s="19">
        <v>3.5</v>
      </c>
      <c r="I568" s="19">
        <v>3</v>
      </c>
      <c r="J568" s="19">
        <v>3</v>
      </c>
      <c r="K568" s="19">
        <v>3</v>
      </c>
      <c r="L568" s="19">
        <v>4</v>
      </c>
      <c r="M568" s="19">
        <v>3</v>
      </c>
      <c r="N568" s="19">
        <v>4</v>
      </c>
      <c r="O568" s="19">
        <v>3.5</v>
      </c>
      <c r="P568" s="19">
        <v>3.5</v>
      </c>
      <c r="Q568" s="19">
        <v>3.5</v>
      </c>
      <c r="R568" s="19">
        <v>4</v>
      </c>
      <c r="S568" s="19">
        <v>3.5</v>
      </c>
      <c r="T568" s="19">
        <v>3</v>
      </c>
      <c r="U568" s="19">
        <v>3.5</v>
      </c>
      <c r="V568" s="19">
        <v>4</v>
      </c>
      <c r="W568" s="19">
        <v>3</v>
      </c>
      <c r="X568" s="19">
        <v>3</v>
      </c>
      <c r="Y568" s="19">
        <v>4</v>
      </c>
      <c r="Z568" s="19">
        <v>4</v>
      </c>
      <c r="AA568" s="19">
        <v>4</v>
      </c>
      <c r="AB568" s="14">
        <v>3.5</v>
      </c>
      <c r="AC568" s="19">
        <v>3</v>
      </c>
      <c r="AD568" s="19">
        <v>2.5</v>
      </c>
      <c r="AE568" s="19">
        <v>2.5</v>
      </c>
      <c r="AF568" s="19">
        <v>2.5</v>
      </c>
      <c r="AG568" s="19">
        <v>2.5</v>
      </c>
      <c r="AH568" s="19">
        <v>2.5</v>
      </c>
      <c r="AI568" s="19">
        <v>2.5</v>
      </c>
      <c r="AJ568" s="19"/>
      <c r="AK568" s="14">
        <f t="shared" si="156"/>
        <v>97</v>
      </c>
      <c r="AL568" s="14">
        <v>35</v>
      </c>
      <c r="AM568" s="36">
        <f t="shared" si="157"/>
        <v>3395</v>
      </c>
      <c r="AN568" s="19">
        <v>3405.5</v>
      </c>
      <c r="AO568" s="36">
        <v>0</v>
      </c>
      <c r="AP568" s="36">
        <v>100</v>
      </c>
      <c r="AQ568" s="41">
        <v>0</v>
      </c>
      <c r="AR568" s="19"/>
      <c r="AS568" s="19"/>
      <c r="AT568" s="18">
        <v>2300</v>
      </c>
      <c r="AU568" s="40">
        <f t="shared" si="164"/>
        <v>2497</v>
      </c>
      <c r="AV568" s="40">
        <f t="shared" si="165"/>
        <v>3405.5</v>
      </c>
      <c r="AW568" s="40">
        <v>41.5</v>
      </c>
      <c r="AX568" s="40">
        <f t="shared" si="160"/>
        <v>97</v>
      </c>
      <c r="AY568" s="40">
        <f t="shared" si="158"/>
        <v>138.5</v>
      </c>
      <c r="AZ568" s="40">
        <v>1000</v>
      </c>
      <c r="BA568" s="40">
        <v>2100</v>
      </c>
      <c r="BB568" s="40">
        <f t="shared" si="159"/>
        <v>898</v>
      </c>
      <c r="BC568" s="45"/>
      <c r="BD568" s="44"/>
      <c r="BE568" s="7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15"/>
      <c r="EL568" s="15"/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5"/>
      <c r="FA568" s="15"/>
      <c r="FB568" s="15"/>
      <c r="FC568" s="15"/>
      <c r="FD568" s="15"/>
      <c r="FE568" s="15"/>
      <c r="FF568" s="15"/>
      <c r="FG568" s="15"/>
      <c r="FH568" s="15"/>
      <c r="FI568" s="15"/>
      <c r="FJ568" s="15"/>
      <c r="FK568" s="15"/>
      <c r="FL568" s="15"/>
      <c r="FM568" s="15"/>
      <c r="FN568" s="15"/>
      <c r="FO568" s="15"/>
      <c r="FP568" s="15"/>
      <c r="FQ568" s="15"/>
      <c r="FR568" s="15"/>
      <c r="FS568" s="15"/>
      <c r="FT568" s="15"/>
      <c r="FU568" s="15"/>
      <c r="FV568" s="15"/>
      <c r="FW568" s="15"/>
      <c r="FX568" s="15"/>
      <c r="FY568" s="15"/>
      <c r="FZ568" s="15"/>
      <c r="GA568" s="15"/>
      <c r="GB568" s="15"/>
      <c r="GC568" s="15"/>
      <c r="GD568" s="15"/>
      <c r="GE568" s="15"/>
      <c r="GF568" s="15"/>
      <c r="GG568" s="15"/>
      <c r="GH568" s="15"/>
      <c r="GI568" s="15"/>
      <c r="GJ568" s="15"/>
      <c r="GK568" s="15"/>
      <c r="GL568" s="15"/>
      <c r="GM568" s="15"/>
      <c r="GN568" s="15"/>
      <c r="GO568" s="15"/>
      <c r="GP568" s="15"/>
      <c r="GQ568" s="15"/>
      <c r="GR568" s="15"/>
      <c r="GS568" s="15"/>
      <c r="GT568" s="15"/>
      <c r="GU568" s="15"/>
      <c r="GV568" s="15"/>
      <c r="GW568" s="15"/>
      <c r="GX568" s="15"/>
      <c r="GY568" s="15"/>
      <c r="GZ568" s="15"/>
      <c r="HA568" s="15"/>
      <c r="HB568" s="15"/>
      <c r="HC568" s="15"/>
      <c r="HD568" s="15"/>
      <c r="HE568" s="15"/>
      <c r="HF568" s="15"/>
      <c r="HG568" s="15"/>
      <c r="HH568" s="15"/>
      <c r="HI568" s="15"/>
      <c r="HJ568" s="15"/>
      <c r="HK568" s="15"/>
      <c r="HL568" s="15"/>
      <c r="HM568" s="15"/>
      <c r="HN568" s="15"/>
      <c r="HO568" s="15"/>
      <c r="HP568" s="15"/>
      <c r="HQ568" s="15"/>
      <c r="HR568" s="15"/>
      <c r="HS568" s="15"/>
      <c r="HT568" s="15"/>
      <c r="HU568" s="15"/>
      <c r="HV568" s="15"/>
      <c r="HW568" s="15"/>
      <c r="HX568" s="15"/>
      <c r="HY568" s="15"/>
      <c r="HZ568" s="15"/>
      <c r="IA568" s="15"/>
      <c r="IB568" s="15"/>
      <c r="IC568" s="15"/>
      <c r="ID568" s="15"/>
      <c r="IE568" s="15"/>
      <c r="IF568" s="15"/>
      <c r="IG568" s="15"/>
      <c r="IH568" s="15"/>
      <c r="II568" s="15"/>
      <c r="IJ568" s="15"/>
      <c r="IK568" s="15"/>
      <c r="IL568" s="15"/>
      <c r="IM568" s="15"/>
      <c r="IN568" s="15"/>
      <c r="IO568" s="15"/>
      <c r="IP568" s="15"/>
      <c r="IQ568" s="15"/>
      <c r="IR568" s="15"/>
      <c r="IS568" s="15"/>
      <c r="IT568" s="15"/>
      <c r="IU568" s="15"/>
      <c r="IV568" s="15"/>
      <c r="IW568" s="15"/>
      <c r="IX568" s="15"/>
    </row>
    <row r="569" ht="15.85" spans="1:258">
      <c r="A569" s="13">
        <v>477</v>
      </c>
      <c r="B569" s="14" t="s">
        <v>288</v>
      </c>
      <c r="C569" s="14" t="s">
        <v>50</v>
      </c>
      <c r="D569" s="14"/>
      <c r="E569" s="14">
        <v>717423584</v>
      </c>
      <c r="F569" s="14">
        <v>9.5</v>
      </c>
      <c r="G569" s="14">
        <v>9</v>
      </c>
      <c r="H569" s="14">
        <v>9</v>
      </c>
      <c r="I569" s="14">
        <v>8</v>
      </c>
      <c r="J569" s="14">
        <v>9</v>
      </c>
      <c r="K569" s="14">
        <v>6.5</v>
      </c>
      <c r="L569" s="14">
        <v>8</v>
      </c>
      <c r="M569" s="14">
        <v>10</v>
      </c>
      <c r="N569" s="14">
        <v>11</v>
      </c>
      <c r="O569" s="14">
        <v>11</v>
      </c>
      <c r="P569" s="14">
        <v>10.5</v>
      </c>
      <c r="Q569" s="14">
        <v>9</v>
      </c>
      <c r="R569" s="14">
        <v>9</v>
      </c>
      <c r="S569" s="14">
        <v>9.5</v>
      </c>
      <c r="T569" s="14">
        <v>9</v>
      </c>
      <c r="U569" s="14">
        <v>9</v>
      </c>
      <c r="V569" s="14">
        <v>8</v>
      </c>
      <c r="W569" s="14">
        <v>9</v>
      </c>
      <c r="X569" s="14">
        <v>8</v>
      </c>
      <c r="Y569" s="14">
        <v>7.5</v>
      </c>
      <c r="Z569" s="14">
        <v>8</v>
      </c>
      <c r="AA569" s="14">
        <v>6.5</v>
      </c>
      <c r="AB569" s="14">
        <v>8.5</v>
      </c>
      <c r="AC569" s="14">
        <v>8</v>
      </c>
      <c r="AD569" s="14">
        <v>9.5</v>
      </c>
      <c r="AE569" s="14">
        <v>8.5</v>
      </c>
      <c r="AF569" s="14">
        <v>8</v>
      </c>
      <c r="AG569" s="14">
        <v>10</v>
      </c>
      <c r="AH569" s="14">
        <v>9</v>
      </c>
      <c r="AI569" s="14">
        <v>9.5</v>
      </c>
      <c r="AJ569" s="14"/>
      <c r="AK569" s="14">
        <f t="shared" si="156"/>
        <v>265</v>
      </c>
      <c r="AL569" s="14">
        <v>35</v>
      </c>
      <c r="AM569" s="36">
        <f t="shared" si="157"/>
        <v>9275</v>
      </c>
      <c r="AN569" s="14">
        <v>98</v>
      </c>
      <c r="AO569" s="36">
        <v>0</v>
      </c>
      <c r="AP569" s="36">
        <v>100</v>
      </c>
      <c r="AQ569" s="41"/>
      <c r="AR569" s="14"/>
      <c r="AS569" s="39"/>
      <c r="AT569" s="14">
        <v>7250</v>
      </c>
      <c r="AU569" s="40">
        <f t="shared" si="164"/>
        <v>7615</v>
      </c>
      <c r="AV569" s="40">
        <f t="shared" si="165"/>
        <v>98</v>
      </c>
      <c r="AW569" s="40">
        <v>1832</v>
      </c>
      <c r="AX569" s="40">
        <f t="shared" si="160"/>
        <v>265</v>
      </c>
      <c r="AY569" s="40">
        <f t="shared" si="158"/>
        <v>2097</v>
      </c>
      <c r="AZ569" s="40">
        <v>1000</v>
      </c>
      <c r="BA569" s="40">
        <v>2100</v>
      </c>
      <c r="BB569" s="40">
        <f t="shared" si="159"/>
        <v>1660</v>
      </c>
      <c r="BC569" s="45"/>
      <c r="BD569" s="44"/>
      <c r="BE569" s="7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  <c r="EB569" s="15"/>
      <c r="EC569" s="15"/>
      <c r="ED569" s="15"/>
      <c r="EE569" s="15"/>
      <c r="EF569" s="15"/>
      <c r="EG569" s="15"/>
      <c r="EH569" s="15"/>
      <c r="EI569" s="15"/>
      <c r="EJ569" s="15"/>
      <c r="EK569" s="15"/>
      <c r="EL569" s="15"/>
      <c r="EM569" s="15"/>
      <c r="EN569" s="15"/>
      <c r="EO569" s="15"/>
      <c r="EP569" s="15"/>
      <c r="EQ569" s="15"/>
      <c r="ER569" s="15"/>
      <c r="ES569" s="15"/>
      <c r="ET569" s="15"/>
      <c r="EU569" s="15"/>
      <c r="EV569" s="15"/>
      <c r="EW569" s="15"/>
      <c r="EX569" s="15"/>
      <c r="EY569" s="15"/>
      <c r="EZ569" s="15"/>
      <c r="FA569" s="15"/>
      <c r="FB569" s="15"/>
      <c r="FC569" s="15"/>
      <c r="FD569" s="15"/>
      <c r="FE569" s="15"/>
      <c r="FF569" s="15"/>
      <c r="FG569" s="15"/>
      <c r="FH569" s="15"/>
      <c r="FI569" s="15"/>
      <c r="FJ569" s="15"/>
      <c r="FK569" s="15"/>
      <c r="FL569" s="15"/>
      <c r="FM569" s="15"/>
      <c r="FN569" s="15"/>
      <c r="FO569" s="15"/>
      <c r="FP569" s="15"/>
      <c r="FQ569" s="15"/>
      <c r="FR569" s="15"/>
      <c r="FS569" s="15"/>
      <c r="FT569" s="15"/>
      <c r="FU569" s="15"/>
      <c r="FV569" s="15"/>
      <c r="FW569" s="15"/>
      <c r="FX569" s="15"/>
      <c r="FY569" s="15"/>
      <c r="FZ569" s="15"/>
      <c r="GA569" s="15"/>
      <c r="GB569" s="15"/>
      <c r="GC569" s="15"/>
      <c r="GD569" s="15"/>
      <c r="GE569" s="15"/>
      <c r="GF569" s="15"/>
      <c r="GG569" s="15"/>
      <c r="GH569" s="15"/>
      <c r="GI569" s="15"/>
      <c r="GJ569" s="15"/>
      <c r="GK569" s="15"/>
      <c r="GL569" s="15"/>
      <c r="GM569" s="15"/>
      <c r="GN569" s="15"/>
      <c r="GO569" s="15"/>
      <c r="GP569" s="15"/>
      <c r="GQ569" s="15"/>
      <c r="GR569" s="15"/>
      <c r="GS569" s="15"/>
      <c r="GT569" s="15"/>
      <c r="GU569" s="15"/>
      <c r="GV569" s="15"/>
      <c r="GW569" s="15"/>
      <c r="GX569" s="15"/>
      <c r="GY569" s="15"/>
      <c r="GZ569" s="15"/>
      <c r="HA569" s="15"/>
      <c r="HB569" s="15"/>
      <c r="HC569" s="15"/>
      <c r="HD569" s="15"/>
      <c r="HE569" s="15"/>
      <c r="HF569" s="15"/>
      <c r="HG569" s="15"/>
      <c r="HH569" s="15"/>
      <c r="HI569" s="15"/>
      <c r="HJ569" s="15"/>
      <c r="HK569" s="15"/>
      <c r="HL569" s="15"/>
      <c r="HM569" s="15"/>
      <c r="HN569" s="15"/>
      <c r="HO569" s="15"/>
      <c r="HP569" s="15"/>
      <c r="HQ569" s="15"/>
      <c r="HR569" s="15"/>
      <c r="HS569" s="15"/>
      <c r="HT569" s="15"/>
      <c r="HU569" s="15"/>
      <c r="HV569" s="15"/>
      <c r="HW569" s="15"/>
      <c r="HX569" s="15"/>
      <c r="HY569" s="15"/>
      <c r="HZ569" s="15"/>
      <c r="IA569" s="15"/>
      <c r="IB569" s="15"/>
      <c r="IC569" s="15"/>
      <c r="ID569" s="15"/>
      <c r="IE569" s="15"/>
      <c r="IF569" s="15"/>
      <c r="IG569" s="15"/>
      <c r="IH569" s="15"/>
      <c r="II569" s="15"/>
      <c r="IJ569" s="15"/>
      <c r="IK569" s="15"/>
      <c r="IL569" s="15"/>
      <c r="IM569" s="15"/>
      <c r="IN569" s="15"/>
      <c r="IO569" s="15"/>
      <c r="IP569" s="15"/>
      <c r="IQ569" s="15"/>
      <c r="IR569" s="15"/>
      <c r="IS569" s="15"/>
      <c r="IT569" s="15"/>
      <c r="IU569" s="15"/>
      <c r="IV569" s="15"/>
      <c r="IW569" s="15"/>
      <c r="IX569" s="15"/>
    </row>
    <row r="570" s="8" customFormat="1" ht="15.85" spans="1:258">
      <c r="A570" s="13">
        <v>478</v>
      </c>
      <c r="B570" s="18" t="s">
        <v>768</v>
      </c>
      <c r="C570" s="19" t="s">
        <v>50</v>
      </c>
      <c r="D570" s="19"/>
      <c r="E570" s="19"/>
      <c r="F570" s="19"/>
      <c r="G570" s="14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4"/>
      <c r="AC570" s="19"/>
      <c r="AD570" s="19"/>
      <c r="AE570" s="19"/>
      <c r="AF570" s="19"/>
      <c r="AG570" s="19"/>
      <c r="AH570" s="19"/>
      <c r="AI570" s="19"/>
      <c r="AJ570" s="19"/>
      <c r="AK570" s="14">
        <f t="shared" si="156"/>
        <v>0</v>
      </c>
      <c r="AL570" s="14">
        <v>35</v>
      </c>
      <c r="AM570" s="36">
        <f t="shared" si="157"/>
        <v>0</v>
      </c>
      <c r="AN570" s="19">
        <v>600</v>
      </c>
      <c r="AO570" s="36">
        <v>0</v>
      </c>
      <c r="AP570" s="36">
        <v>0</v>
      </c>
      <c r="AQ570" s="41"/>
      <c r="AR570" s="19"/>
      <c r="AS570" s="19"/>
      <c r="AT570" s="18"/>
      <c r="AU570" s="40">
        <f t="shared" si="164"/>
        <v>0</v>
      </c>
      <c r="AV570" s="40">
        <f t="shared" si="165"/>
        <v>600</v>
      </c>
      <c r="AW570" s="40">
        <v>0</v>
      </c>
      <c r="AX570" s="40">
        <f t="shared" si="160"/>
        <v>0</v>
      </c>
      <c r="AY570" s="40">
        <f t="shared" si="158"/>
        <v>0</v>
      </c>
      <c r="AZ570" s="40">
        <f>AO570</f>
        <v>0</v>
      </c>
      <c r="BA570" s="40">
        <f>AP570</f>
        <v>0</v>
      </c>
      <c r="BB570" s="40">
        <f t="shared" si="159"/>
        <v>0</v>
      </c>
      <c r="BC570" s="45"/>
      <c r="BD570" s="44"/>
      <c r="BE570" s="7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15"/>
      <c r="EL570" s="15"/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5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/>
      <c r="FK570" s="15"/>
      <c r="FL570" s="15"/>
      <c r="FM570" s="15"/>
      <c r="FN570" s="15"/>
      <c r="FO570" s="15"/>
      <c r="FP570" s="15"/>
      <c r="FQ570" s="15"/>
      <c r="FR570" s="15"/>
      <c r="FS570" s="15"/>
      <c r="FT570" s="15"/>
      <c r="FU570" s="15"/>
      <c r="FV570" s="15"/>
      <c r="FW570" s="15"/>
      <c r="FX570" s="15"/>
      <c r="FY570" s="15"/>
      <c r="FZ570" s="15"/>
      <c r="GA570" s="15"/>
      <c r="GB570" s="15"/>
      <c r="GC570" s="15"/>
      <c r="GD570" s="15"/>
      <c r="GE570" s="15"/>
      <c r="GF570" s="15"/>
      <c r="GG570" s="15"/>
      <c r="GH570" s="15"/>
      <c r="GI570" s="15"/>
      <c r="GJ570" s="15"/>
      <c r="GK570" s="15"/>
      <c r="GL570" s="15"/>
      <c r="GM570" s="15"/>
      <c r="GN570" s="15"/>
      <c r="GO570" s="15"/>
      <c r="GP570" s="15"/>
      <c r="GQ570" s="15"/>
      <c r="GR570" s="15"/>
      <c r="GS570" s="15"/>
      <c r="GT570" s="15"/>
      <c r="GU570" s="15"/>
      <c r="GV570" s="15"/>
      <c r="GW570" s="15"/>
      <c r="GX570" s="15"/>
      <c r="GY570" s="15"/>
      <c r="GZ570" s="15"/>
      <c r="HA570" s="15"/>
      <c r="HB570" s="15"/>
      <c r="HC570" s="15"/>
      <c r="HD570" s="15"/>
      <c r="HE570" s="15"/>
      <c r="HF570" s="15"/>
      <c r="HG570" s="15"/>
      <c r="HH570" s="15"/>
      <c r="HI570" s="15"/>
      <c r="HJ570" s="15"/>
      <c r="HK570" s="15"/>
      <c r="HL570" s="15"/>
      <c r="HM570" s="15"/>
      <c r="HN570" s="15"/>
      <c r="HO570" s="15"/>
      <c r="HP570" s="15"/>
      <c r="HQ570" s="15"/>
      <c r="HR570" s="15"/>
      <c r="HS570" s="15"/>
      <c r="HT570" s="15"/>
      <c r="HU570" s="15"/>
      <c r="HV570" s="15"/>
      <c r="HW570" s="15"/>
      <c r="HX570" s="15"/>
      <c r="HY570" s="15"/>
      <c r="HZ570" s="15"/>
      <c r="IA570" s="15"/>
      <c r="IB570" s="15"/>
      <c r="IC570" s="15"/>
      <c r="ID570" s="15"/>
      <c r="IE570" s="15"/>
      <c r="IF570" s="15"/>
      <c r="IG570" s="15"/>
      <c r="IH570" s="15"/>
      <c r="II570" s="15"/>
      <c r="IJ570" s="15"/>
      <c r="IK570" s="15"/>
      <c r="IL570" s="15"/>
      <c r="IM570" s="15"/>
      <c r="IN570" s="15"/>
      <c r="IO570" s="15"/>
      <c r="IP570" s="15"/>
      <c r="IQ570" s="15"/>
      <c r="IR570" s="15"/>
      <c r="IS570" s="15"/>
      <c r="IT570" s="15"/>
      <c r="IU570" s="15"/>
      <c r="IV570" s="15"/>
      <c r="IW570" s="15"/>
      <c r="IX570" s="15"/>
    </row>
    <row r="571" ht="15.85" spans="1:258">
      <c r="A571" s="13">
        <v>482</v>
      </c>
      <c r="B571" s="18" t="s">
        <v>138</v>
      </c>
      <c r="C571" s="19" t="s">
        <v>50</v>
      </c>
      <c r="D571" s="19"/>
      <c r="E571" s="19">
        <v>723892833</v>
      </c>
      <c r="F571" s="19">
        <v>8</v>
      </c>
      <c r="G571" s="14">
        <v>6.5</v>
      </c>
      <c r="H571" s="19">
        <v>7</v>
      </c>
      <c r="I571" s="19">
        <v>7</v>
      </c>
      <c r="J571" s="19">
        <v>6.5</v>
      </c>
      <c r="K571" s="19">
        <v>7</v>
      </c>
      <c r="L571" s="19">
        <v>7</v>
      </c>
      <c r="M571" s="19">
        <v>7</v>
      </c>
      <c r="N571" s="19">
        <v>7</v>
      </c>
      <c r="O571" s="19">
        <v>7</v>
      </c>
      <c r="P571" s="19">
        <v>7</v>
      </c>
      <c r="Q571" s="19">
        <v>7</v>
      </c>
      <c r="R571" s="19">
        <v>7</v>
      </c>
      <c r="S571" s="19">
        <v>7</v>
      </c>
      <c r="T571" s="19">
        <v>7</v>
      </c>
      <c r="U571" s="19">
        <v>7</v>
      </c>
      <c r="V571" s="19">
        <v>7</v>
      </c>
      <c r="W571" s="19">
        <v>7</v>
      </c>
      <c r="X571" s="19">
        <v>7</v>
      </c>
      <c r="Y571" s="19">
        <v>7</v>
      </c>
      <c r="Z571" s="19">
        <v>7</v>
      </c>
      <c r="AA571" s="19">
        <v>7</v>
      </c>
      <c r="AB571" s="14">
        <v>6</v>
      </c>
      <c r="AC571" s="19">
        <v>7</v>
      </c>
      <c r="AD571" s="19">
        <v>7</v>
      </c>
      <c r="AE571" s="19">
        <v>7</v>
      </c>
      <c r="AF571" s="19">
        <v>7</v>
      </c>
      <c r="AG571" s="19">
        <v>7</v>
      </c>
      <c r="AH571" s="19">
        <v>6</v>
      </c>
      <c r="AI571" s="19">
        <v>7</v>
      </c>
      <c r="AJ571" s="19"/>
      <c r="AK571" s="14">
        <f t="shared" si="156"/>
        <v>208</v>
      </c>
      <c r="AL571" s="14">
        <v>35</v>
      </c>
      <c r="AM571" s="36">
        <f t="shared" si="157"/>
        <v>7280</v>
      </c>
      <c r="AN571" s="19">
        <v>0</v>
      </c>
      <c r="AO571" s="36">
        <v>100</v>
      </c>
      <c r="AP571" s="36">
        <v>100</v>
      </c>
      <c r="AQ571" s="41"/>
      <c r="AR571" s="19"/>
      <c r="AS571" s="19"/>
      <c r="AT571" s="18"/>
      <c r="AU571" s="40">
        <f t="shared" si="164"/>
        <v>408</v>
      </c>
      <c r="AV571" s="40">
        <f t="shared" si="165"/>
        <v>0</v>
      </c>
      <c r="AW571" s="40">
        <v>270</v>
      </c>
      <c r="AX571" s="40">
        <f t="shared" si="160"/>
        <v>208</v>
      </c>
      <c r="AY571" s="40">
        <f t="shared" si="158"/>
        <v>478</v>
      </c>
      <c r="AZ571" s="40">
        <f>AO571</f>
        <v>100</v>
      </c>
      <c r="BA571" s="40">
        <f>AP571</f>
        <v>100</v>
      </c>
      <c r="BB571" s="40">
        <f t="shared" si="159"/>
        <v>6872</v>
      </c>
      <c r="BC571" s="45"/>
      <c r="BD571" s="44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</row>
    <row r="572" ht="15.85" spans="1:258">
      <c r="A572" s="13">
        <v>483</v>
      </c>
      <c r="B572" s="18" t="s">
        <v>769</v>
      </c>
      <c r="C572" s="19" t="s">
        <v>50</v>
      </c>
      <c r="D572" s="19">
        <v>13617266</v>
      </c>
      <c r="E572" s="19" t="s">
        <v>1186</v>
      </c>
      <c r="F572" s="19">
        <v>10.5</v>
      </c>
      <c r="G572" s="14">
        <v>5.5</v>
      </c>
      <c r="H572" s="19">
        <v>9</v>
      </c>
      <c r="I572" s="19">
        <v>6.5</v>
      </c>
      <c r="J572" s="19">
        <v>10</v>
      </c>
      <c r="K572" s="19">
        <v>11.5</v>
      </c>
      <c r="L572" s="19">
        <v>9</v>
      </c>
      <c r="M572" s="19">
        <v>9</v>
      </c>
      <c r="N572" s="19">
        <v>5</v>
      </c>
      <c r="O572" s="19">
        <v>10</v>
      </c>
      <c r="P572" s="19">
        <v>10</v>
      </c>
      <c r="Q572" s="19">
        <v>10</v>
      </c>
      <c r="R572" s="19">
        <v>10</v>
      </c>
      <c r="S572" s="19">
        <v>9</v>
      </c>
      <c r="T572" s="19">
        <v>8.5</v>
      </c>
      <c r="U572" s="19">
        <v>9.5</v>
      </c>
      <c r="V572" s="19">
        <v>9</v>
      </c>
      <c r="W572" s="19">
        <v>8</v>
      </c>
      <c r="X572" s="19">
        <v>10.5</v>
      </c>
      <c r="Y572" s="19">
        <v>8</v>
      </c>
      <c r="Z572" s="19">
        <v>9</v>
      </c>
      <c r="AA572" s="19">
        <v>8.5</v>
      </c>
      <c r="AB572" s="14">
        <v>8.5</v>
      </c>
      <c r="AC572" s="19">
        <v>8.5</v>
      </c>
      <c r="AD572" s="19">
        <v>8.5</v>
      </c>
      <c r="AE572" s="19">
        <v>8</v>
      </c>
      <c r="AF572" s="19">
        <v>8</v>
      </c>
      <c r="AG572" s="19">
        <v>8.5</v>
      </c>
      <c r="AH572" s="19">
        <v>9.5</v>
      </c>
      <c r="AI572" s="19">
        <v>7</v>
      </c>
      <c r="AJ572" s="19"/>
      <c r="AK572" s="14">
        <f t="shared" si="156"/>
        <v>262.5</v>
      </c>
      <c r="AL572" s="14">
        <v>35</v>
      </c>
      <c r="AM572" s="36">
        <f t="shared" si="157"/>
        <v>9187.5</v>
      </c>
      <c r="AN572" s="19">
        <v>0</v>
      </c>
      <c r="AO572" s="36">
        <v>0</v>
      </c>
      <c r="AP572" s="36">
        <v>100</v>
      </c>
      <c r="AQ572" s="41"/>
      <c r="AR572" s="19"/>
      <c r="AS572" s="19"/>
      <c r="AT572" s="18">
        <v>4600</v>
      </c>
      <c r="AU572" s="40">
        <f t="shared" si="164"/>
        <v>4962.5</v>
      </c>
      <c r="AV572" s="40">
        <f t="shared" si="165"/>
        <v>0</v>
      </c>
      <c r="AW572" s="40">
        <v>1049.5</v>
      </c>
      <c r="AX572" s="40">
        <f t="shared" si="160"/>
        <v>262.5</v>
      </c>
      <c r="AY572" s="40">
        <f t="shared" si="158"/>
        <v>1312</v>
      </c>
      <c r="AZ572" s="40">
        <v>1000</v>
      </c>
      <c r="BA572" s="40">
        <v>2100</v>
      </c>
      <c r="BB572" s="40">
        <f t="shared" si="159"/>
        <v>4225</v>
      </c>
      <c r="BC572" s="45"/>
      <c r="BD572" s="44"/>
      <c r="BE572" s="7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15"/>
      <c r="EL572" s="15"/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5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/>
      <c r="FK572" s="15"/>
      <c r="FL572" s="15"/>
      <c r="FM572" s="15"/>
      <c r="FN572" s="15"/>
      <c r="FO572" s="15"/>
      <c r="FP572" s="15"/>
      <c r="FQ572" s="15"/>
      <c r="FR572" s="15"/>
      <c r="FS572" s="15"/>
      <c r="FT572" s="15"/>
      <c r="FU572" s="15"/>
      <c r="FV572" s="15"/>
      <c r="FW572" s="15"/>
      <c r="FX572" s="15"/>
      <c r="FY572" s="15"/>
      <c r="FZ572" s="15"/>
      <c r="GA572" s="15"/>
      <c r="GB572" s="15"/>
      <c r="GC572" s="15"/>
      <c r="GD572" s="15"/>
      <c r="GE572" s="15"/>
      <c r="GF572" s="15"/>
      <c r="GG572" s="15"/>
      <c r="GH572" s="15"/>
      <c r="GI572" s="15"/>
      <c r="GJ572" s="15"/>
      <c r="GK572" s="15"/>
      <c r="GL572" s="15"/>
      <c r="GM572" s="15"/>
      <c r="GN572" s="15"/>
      <c r="GO572" s="15"/>
      <c r="GP572" s="15"/>
      <c r="GQ572" s="15"/>
      <c r="GR572" s="15"/>
      <c r="GS572" s="15"/>
      <c r="GT572" s="15"/>
      <c r="GU572" s="15"/>
      <c r="GV572" s="15"/>
      <c r="GW572" s="15"/>
      <c r="GX572" s="15"/>
      <c r="GY572" s="15"/>
      <c r="GZ572" s="15"/>
      <c r="HA572" s="15"/>
      <c r="HB572" s="15"/>
      <c r="HC572" s="15"/>
      <c r="HD572" s="15"/>
      <c r="HE572" s="15"/>
      <c r="HF572" s="15"/>
      <c r="HG572" s="15"/>
      <c r="HH572" s="15"/>
      <c r="HI572" s="15"/>
      <c r="HJ572" s="15"/>
      <c r="HK572" s="15"/>
      <c r="HL572" s="15"/>
      <c r="HM572" s="15"/>
      <c r="HN572" s="15"/>
      <c r="HO572" s="15"/>
      <c r="HP572" s="15"/>
      <c r="HQ572" s="15"/>
      <c r="HR572" s="15"/>
      <c r="HS572" s="15"/>
      <c r="HT572" s="15"/>
      <c r="HU572" s="15"/>
      <c r="HV572" s="15"/>
      <c r="HW572" s="15"/>
      <c r="HX572" s="15"/>
      <c r="HY572" s="15"/>
      <c r="HZ572" s="15"/>
      <c r="IA572" s="15"/>
      <c r="IB572" s="15"/>
      <c r="IC572" s="15"/>
      <c r="ID572" s="15"/>
      <c r="IE572" s="15"/>
      <c r="IF572" s="15"/>
      <c r="IG572" s="15"/>
      <c r="IH572" s="15"/>
      <c r="II572" s="15"/>
      <c r="IJ572" s="15"/>
      <c r="IK572" s="15"/>
      <c r="IL572" s="15"/>
      <c r="IM572" s="15"/>
      <c r="IN572" s="15"/>
      <c r="IO572" s="15"/>
      <c r="IP572" s="15"/>
      <c r="IQ572" s="15"/>
      <c r="IR572" s="15"/>
      <c r="IS572" s="15"/>
      <c r="IT572" s="15"/>
      <c r="IU572" s="15"/>
      <c r="IV572" s="15"/>
      <c r="IW572" s="15"/>
      <c r="IX572" s="15"/>
    </row>
    <row r="573" ht="15.85" spans="1:258">
      <c r="A573" s="13">
        <v>484</v>
      </c>
      <c r="B573" s="20" t="s">
        <v>770</v>
      </c>
      <c r="C573" s="19" t="s">
        <v>50</v>
      </c>
      <c r="D573" s="19"/>
      <c r="E573" s="19">
        <v>711279719</v>
      </c>
      <c r="F573" s="19">
        <v>11</v>
      </c>
      <c r="G573" s="14">
        <v>11.5</v>
      </c>
      <c r="H573" s="19">
        <v>12.5</v>
      </c>
      <c r="I573" s="19">
        <v>13</v>
      </c>
      <c r="J573" s="19">
        <v>12.5</v>
      </c>
      <c r="K573" s="19">
        <v>10.5</v>
      </c>
      <c r="L573" s="19">
        <v>6.5</v>
      </c>
      <c r="M573" s="19">
        <v>12</v>
      </c>
      <c r="N573" s="19">
        <v>12</v>
      </c>
      <c r="O573" s="19">
        <v>11</v>
      </c>
      <c r="P573" s="19">
        <v>13</v>
      </c>
      <c r="Q573" s="19">
        <v>13</v>
      </c>
      <c r="R573" s="19">
        <v>11</v>
      </c>
      <c r="S573" s="19">
        <v>12.5</v>
      </c>
      <c r="T573" s="19">
        <v>11</v>
      </c>
      <c r="U573" s="19">
        <v>9.5</v>
      </c>
      <c r="V573" s="19">
        <v>10.5</v>
      </c>
      <c r="W573" s="19">
        <v>7.5</v>
      </c>
      <c r="X573" s="19">
        <v>8</v>
      </c>
      <c r="Y573" s="19">
        <v>6.5</v>
      </c>
      <c r="Z573" s="19">
        <v>10</v>
      </c>
      <c r="AA573" s="19">
        <v>11</v>
      </c>
      <c r="AB573" s="14">
        <v>10.5</v>
      </c>
      <c r="AC573" s="19">
        <v>10.5</v>
      </c>
      <c r="AD573" s="19">
        <v>8.5</v>
      </c>
      <c r="AE573" s="19">
        <v>10.5</v>
      </c>
      <c r="AF573" s="19">
        <v>10</v>
      </c>
      <c r="AG573" s="19">
        <v>10.5</v>
      </c>
      <c r="AH573" s="19">
        <v>9.5</v>
      </c>
      <c r="AI573" s="19">
        <v>4.5</v>
      </c>
      <c r="AJ573" s="19"/>
      <c r="AK573" s="14">
        <f t="shared" si="156"/>
        <v>310.5</v>
      </c>
      <c r="AL573" s="14">
        <v>35</v>
      </c>
      <c r="AM573" s="36">
        <f t="shared" si="157"/>
        <v>10867.5</v>
      </c>
      <c r="AN573" s="19">
        <v>0</v>
      </c>
      <c r="AO573" s="36">
        <v>0</v>
      </c>
      <c r="AP573" s="36">
        <v>100</v>
      </c>
      <c r="AQ573" s="41"/>
      <c r="AR573" s="19"/>
      <c r="AS573" s="19"/>
      <c r="AT573" s="18"/>
      <c r="AU573" s="40">
        <f t="shared" si="164"/>
        <v>410.5</v>
      </c>
      <c r="AV573" s="40">
        <f t="shared" si="165"/>
        <v>0</v>
      </c>
      <c r="AW573" s="40">
        <v>147</v>
      </c>
      <c r="AX573" s="40">
        <f t="shared" si="160"/>
        <v>310.5</v>
      </c>
      <c r="AY573" s="40">
        <f t="shared" si="158"/>
        <v>457.5</v>
      </c>
      <c r="AZ573" s="40">
        <v>1000</v>
      </c>
      <c r="BA573" s="40">
        <v>1250</v>
      </c>
      <c r="BB573" s="40">
        <f t="shared" si="159"/>
        <v>10457</v>
      </c>
      <c r="BC573" s="45"/>
      <c r="BD573" s="44"/>
      <c r="BE573" s="7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15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5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  <c r="FM573" s="15"/>
      <c r="FN573" s="15"/>
      <c r="FO573" s="15"/>
      <c r="FP573" s="15"/>
      <c r="FQ573" s="15"/>
      <c r="FR573" s="15"/>
      <c r="FS573" s="15"/>
      <c r="FT573" s="15"/>
      <c r="FU573" s="15"/>
      <c r="FV573" s="15"/>
      <c r="FW573" s="15"/>
      <c r="FX573" s="15"/>
      <c r="FY573" s="15"/>
      <c r="FZ573" s="15"/>
      <c r="GA573" s="15"/>
      <c r="GB573" s="15"/>
      <c r="GC573" s="15"/>
      <c r="GD573" s="15"/>
      <c r="GE573" s="15"/>
      <c r="GF573" s="15"/>
      <c r="GG573" s="15"/>
      <c r="GH573" s="15"/>
      <c r="GI573" s="15"/>
      <c r="GJ573" s="15"/>
      <c r="GK573" s="15"/>
      <c r="GL573" s="15"/>
      <c r="GM573" s="15"/>
      <c r="GN573" s="15"/>
      <c r="GO573" s="15"/>
      <c r="GP573" s="15"/>
      <c r="GQ573" s="15"/>
      <c r="GR573" s="15"/>
      <c r="GS573" s="15"/>
      <c r="GT573" s="15"/>
      <c r="GU573" s="15"/>
      <c r="GV573" s="15"/>
      <c r="GW573" s="15"/>
      <c r="GX573" s="15"/>
      <c r="GY573" s="15"/>
      <c r="GZ573" s="15"/>
      <c r="HA573" s="15"/>
      <c r="HB573" s="15"/>
      <c r="HC573" s="15"/>
      <c r="HD573" s="15"/>
      <c r="HE573" s="15"/>
      <c r="HF573" s="15"/>
      <c r="HG573" s="15"/>
      <c r="HH573" s="15"/>
      <c r="HI573" s="15"/>
      <c r="HJ573" s="15"/>
      <c r="HK573" s="15"/>
      <c r="HL573" s="15"/>
      <c r="HM573" s="15"/>
      <c r="HN573" s="15"/>
      <c r="HO573" s="15"/>
      <c r="HP573" s="15"/>
      <c r="HQ573" s="15"/>
      <c r="HR573" s="15"/>
      <c r="HS573" s="15"/>
      <c r="HT573" s="15"/>
      <c r="HU573" s="15"/>
      <c r="HV573" s="15"/>
      <c r="HW573" s="15"/>
      <c r="HX573" s="15"/>
      <c r="HY573" s="15"/>
      <c r="HZ573" s="15"/>
      <c r="IA573" s="15"/>
      <c r="IB573" s="15"/>
      <c r="IC573" s="15"/>
      <c r="ID573" s="15"/>
      <c r="IE573" s="15"/>
      <c r="IF573" s="15"/>
      <c r="IG573" s="15"/>
      <c r="IH573" s="15"/>
      <c r="II573" s="15"/>
      <c r="IJ573" s="15"/>
      <c r="IK573" s="15"/>
      <c r="IL573" s="15"/>
      <c r="IM573" s="15"/>
      <c r="IN573" s="15"/>
      <c r="IO573" s="15"/>
      <c r="IP573" s="15"/>
      <c r="IQ573" s="15"/>
      <c r="IR573" s="15"/>
      <c r="IS573" s="15"/>
      <c r="IT573" s="15"/>
      <c r="IU573" s="15"/>
      <c r="IV573" s="15"/>
      <c r="IW573" s="15"/>
      <c r="IX573" s="15"/>
    </row>
    <row r="574" ht="15.85" spans="1:258">
      <c r="A574" s="13">
        <v>485</v>
      </c>
      <c r="B574" s="18" t="s">
        <v>771</v>
      </c>
      <c r="C574" s="19" t="s">
        <v>50</v>
      </c>
      <c r="D574" s="19">
        <v>13869855</v>
      </c>
      <c r="E574" s="19" t="s">
        <v>1187</v>
      </c>
      <c r="F574" s="19">
        <v>2</v>
      </c>
      <c r="G574" s="14">
        <v>2.5</v>
      </c>
      <c r="H574" s="19">
        <v>2.5</v>
      </c>
      <c r="I574" s="19">
        <v>3</v>
      </c>
      <c r="J574" s="19">
        <v>2</v>
      </c>
      <c r="K574" s="19">
        <v>4</v>
      </c>
      <c r="L574" s="19">
        <v>2.5</v>
      </c>
      <c r="M574" s="19">
        <v>3</v>
      </c>
      <c r="N574" s="19">
        <v>2.5</v>
      </c>
      <c r="O574" s="19">
        <v>2.5</v>
      </c>
      <c r="P574" s="19">
        <v>2.5</v>
      </c>
      <c r="Q574" s="19">
        <v>2</v>
      </c>
      <c r="R574" s="19">
        <v>2.5</v>
      </c>
      <c r="S574" s="19">
        <v>2.5</v>
      </c>
      <c r="T574" s="19">
        <v>1.5</v>
      </c>
      <c r="U574" s="19">
        <v>3</v>
      </c>
      <c r="V574" s="19">
        <v>1</v>
      </c>
      <c r="W574" s="19">
        <v>2.5</v>
      </c>
      <c r="X574" s="19">
        <v>2</v>
      </c>
      <c r="Y574" s="19">
        <v>1.5</v>
      </c>
      <c r="Z574" s="19">
        <v>2</v>
      </c>
      <c r="AA574" s="19">
        <v>1</v>
      </c>
      <c r="AB574" s="14">
        <v>2</v>
      </c>
      <c r="AC574" s="19">
        <v>1.5</v>
      </c>
      <c r="AD574" s="19">
        <v>2.5</v>
      </c>
      <c r="AE574" s="19">
        <v>1.5</v>
      </c>
      <c r="AF574" s="19">
        <v>2</v>
      </c>
      <c r="AG574" s="19">
        <v>2.5</v>
      </c>
      <c r="AH574" s="19">
        <v>3</v>
      </c>
      <c r="AI574" s="19">
        <v>2.5</v>
      </c>
      <c r="AJ574" s="19"/>
      <c r="AK574" s="14">
        <f t="shared" si="156"/>
        <v>68</v>
      </c>
      <c r="AL574" s="14">
        <v>35</v>
      </c>
      <c r="AM574" s="36">
        <f t="shared" si="157"/>
        <v>2380</v>
      </c>
      <c r="AN574" s="19">
        <v>0</v>
      </c>
      <c r="AO574" s="36">
        <v>0</v>
      </c>
      <c r="AP574" s="36">
        <v>100</v>
      </c>
      <c r="AQ574" s="41"/>
      <c r="AR574" s="19"/>
      <c r="AS574" s="19"/>
      <c r="AT574" s="18">
        <v>2300</v>
      </c>
      <c r="AU574" s="40">
        <v>2380</v>
      </c>
      <c r="AV574" s="40">
        <f t="shared" si="165"/>
        <v>0</v>
      </c>
      <c r="AW574" s="40">
        <v>723.5</v>
      </c>
      <c r="AX574" s="40">
        <f t="shared" si="160"/>
        <v>68</v>
      </c>
      <c r="AY574" s="40">
        <f t="shared" si="158"/>
        <v>791.5</v>
      </c>
      <c r="AZ574" s="40">
        <v>1000</v>
      </c>
      <c r="BA574" s="40">
        <v>750</v>
      </c>
      <c r="BB574" s="40">
        <f t="shared" si="159"/>
        <v>0</v>
      </c>
      <c r="BC574" s="45"/>
      <c r="BD574" s="44"/>
      <c r="BE574" s="7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  <c r="EB574" s="15"/>
      <c r="EC574" s="15"/>
      <c r="ED574" s="15"/>
      <c r="EE574" s="15"/>
      <c r="EF574" s="15"/>
      <c r="EG574" s="15"/>
      <c r="EH574" s="15"/>
      <c r="EI574" s="15"/>
      <c r="EJ574" s="15"/>
      <c r="EK574" s="15"/>
      <c r="EL574" s="15"/>
      <c r="EM574" s="15"/>
      <c r="EN574" s="15"/>
      <c r="EO574" s="15"/>
      <c r="EP574" s="15"/>
      <c r="EQ574" s="15"/>
      <c r="ER574" s="15"/>
      <c r="ES574" s="15"/>
      <c r="ET574" s="15"/>
      <c r="EU574" s="15"/>
      <c r="EV574" s="15"/>
      <c r="EW574" s="15"/>
      <c r="EX574" s="15"/>
      <c r="EY574" s="15"/>
      <c r="EZ574" s="15"/>
      <c r="FA574" s="15"/>
      <c r="FB574" s="15"/>
      <c r="FC574" s="15"/>
      <c r="FD574" s="15"/>
      <c r="FE574" s="15"/>
      <c r="FF574" s="15"/>
      <c r="FG574" s="15"/>
      <c r="FH574" s="15"/>
      <c r="FI574" s="15"/>
      <c r="FJ574" s="15"/>
      <c r="FK574" s="15"/>
      <c r="FL574" s="15"/>
      <c r="FM574" s="15"/>
      <c r="FN574" s="15"/>
      <c r="FO574" s="15"/>
      <c r="FP574" s="15"/>
      <c r="FQ574" s="15"/>
      <c r="FR574" s="15"/>
      <c r="FS574" s="15"/>
      <c r="FT574" s="15"/>
      <c r="FU574" s="15"/>
      <c r="FV574" s="15"/>
      <c r="FW574" s="15"/>
      <c r="FX574" s="15"/>
      <c r="FY574" s="15"/>
      <c r="FZ574" s="15"/>
      <c r="GA574" s="15"/>
      <c r="GB574" s="15"/>
      <c r="GC574" s="15"/>
      <c r="GD574" s="15"/>
      <c r="GE574" s="15"/>
      <c r="GF574" s="15"/>
      <c r="GG574" s="15"/>
      <c r="GH574" s="15"/>
      <c r="GI574" s="15"/>
      <c r="GJ574" s="15"/>
      <c r="GK574" s="15"/>
      <c r="GL574" s="15"/>
      <c r="GM574" s="15"/>
      <c r="GN574" s="15"/>
      <c r="GO574" s="15"/>
      <c r="GP574" s="15"/>
      <c r="GQ574" s="15"/>
      <c r="GR574" s="15"/>
      <c r="GS574" s="15"/>
      <c r="GT574" s="15"/>
      <c r="GU574" s="15"/>
      <c r="GV574" s="15"/>
      <c r="GW574" s="15"/>
      <c r="GX574" s="15"/>
      <c r="GY574" s="15"/>
      <c r="GZ574" s="15"/>
      <c r="HA574" s="15"/>
      <c r="HB574" s="15"/>
      <c r="HC574" s="15"/>
      <c r="HD574" s="15"/>
      <c r="HE574" s="15"/>
      <c r="HF574" s="15"/>
      <c r="HG574" s="15"/>
      <c r="HH574" s="15"/>
      <c r="HI574" s="15"/>
      <c r="HJ574" s="15"/>
      <c r="HK574" s="15"/>
      <c r="HL574" s="15"/>
      <c r="HM574" s="15"/>
      <c r="HN574" s="15"/>
      <c r="HO574" s="15"/>
      <c r="HP574" s="15"/>
      <c r="HQ574" s="15"/>
      <c r="HR574" s="15"/>
      <c r="HS574" s="15"/>
      <c r="HT574" s="15"/>
      <c r="HU574" s="15"/>
      <c r="HV574" s="15"/>
      <c r="HW574" s="15"/>
      <c r="HX574" s="15"/>
      <c r="HY574" s="15"/>
      <c r="HZ574" s="15"/>
      <c r="IA574" s="15"/>
      <c r="IB574" s="15"/>
      <c r="IC574" s="15"/>
      <c r="ID574" s="15"/>
      <c r="IE574" s="15"/>
      <c r="IF574" s="15"/>
      <c r="IG574" s="15"/>
      <c r="IH574" s="15"/>
      <c r="II574" s="15"/>
      <c r="IJ574" s="15"/>
      <c r="IK574" s="15"/>
      <c r="IL574" s="15"/>
      <c r="IM574" s="15"/>
      <c r="IN574" s="15"/>
      <c r="IO574" s="15"/>
      <c r="IP574" s="15"/>
      <c r="IQ574" s="15"/>
      <c r="IR574" s="15"/>
      <c r="IS574" s="15"/>
      <c r="IT574" s="15"/>
      <c r="IU574" s="15"/>
      <c r="IV574" s="15"/>
      <c r="IW574" s="15"/>
      <c r="IX574" s="15"/>
    </row>
    <row r="575" ht="15.85" spans="1:258">
      <c r="A575" s="13">
        <v>486</v>
      </c>
      <c r="B575" s="18" t="s">
        <v>772</v>
      </c>
      <c r="C575" s="19" t="s">
        <v>50</v>
      </c>
      <c r="D575" s="19"/>
      <c r="E575" s="19"/>
      <c r="F575" s="19"/>
      <c r="G575" s="14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4"/>
      <c r="AC575" s="19"/>
      <c r="AD575" s="19"/>
      <c r="AE575" s="19"/>
      <c r="AF575" s="19"/>
      <c r="AG575" s="19"/>
      <c r="AH575" s="19"/>
      <c r="AI575" s="19"/>
      <c r="AJ575" s="19"/>
      <c r="AK575" s="14">
        <f t="shared" si="156"/>
        <v>0</v>
      </c>
      <c r="AL575" s="14">
        <v>35</v>
      </c>
      <c r="AM575" s="36">
        <f t="shared" si="157"/>
        <v>0</v>
      </c>
      <c r="AN575" s="19">
        <v>0</v>
      </c>
      <c r="AO575" s="36">
        <v>0</v>
      </c>
      <c r="AP575" s="36">
        <v>0</v>
      </c>
      <c r="AQ575" s="41"/>
      <c r="AR575" s="19"/>
      <c r="AS575" s="19"/>
      <c r="AT575" s="18"/>
      <c r="AU575" s="40">
        <f>AO575+AP575+AQ575+AR575+AS575+AT575+AX575</f>
        <v>0</v>
      </c>
      <c r="AV575" s="40">
        <f t="shared" si="165"/>
        <v>0</v>
      </c>
      <c r="AW575" s="40">
        <v>0</v>
      </c>
      <c r="AX575" s="40">
        <f t="shared" si="160"/>
        <v>0</v>
      </c>
      <c r="AY575" s="40">
        <f t="shared" si="158"/>
        <v>0</v>
      </c>
      <c r="AZ575" s="40">
        <v>1000</v>
      </c>
      <c r="BA575" s="40">
        <f>AP575</f>
        <v>0</v>
      </c>
      <c r="BB575" s="40">
        <f t="shared" si="159"/>
        <v>0</v>
      </c>
      <c r="BC575" s="45"/>
      <c r="BD575" s="44"/>
      <c r="BE575" s="7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  <c r="EB575" s="15"/>
      <c r="EC575" s="15"/>
      <c r="ED575" s="15"/>
      <c r="EE575" s="15"/>
      <c r="EF575" s="15"/>
      <c r="EG575" s="15"/>
      <c r="EH575" s="15"/>
      <c r="EI575" s="15"/>
      <c r="EJ575" s="15"/>
      <c r="EK575" s="15"/>
      <c r="EL575" s="15"/>
      <c r="EM575" s="15"/>
      <c r="EN575" s="15"/>
      <c r="EO575" s="15"/>
      <c r="EP575" s="15"/>
      <c r="EQ575" s="15"/>
      <c r="ER575" s="15"/>
      <c r="ES575" s="15"/>
      <c r="ET575" s="15"/>
      <c r="EU575" s="15"/>
      <c r="EV575" s="15"/>
      <c r="EW575" s="15"/>
      <c r="EX575" s="15"/>
      <c r="EY575" s="15"/>
      <c r="EZ575" s="15"/>
      <c r="FA575" s="15"/>
      <c r="FB575" s="15"/>
      <c r="FC575" s="15"/>
      <c r="FD575" s="15"/>
      <c r="FE575" s="15"/>
      <c r="FF575" s="15"/>
      <c r="FG575" s="15"/>
      <c r="FH575" s="15"/>
      <c r="FI575" s="15"/>
      <c r="FJ575" s="15"/>
      <c r="FK575" s="15"/>
      <c r="FL575" s="15"/>
      <c r="FM575" s="15"/>
      <c r="FN575" s="15"/>
      <c r="FO575" s="15"/>
      <c r="FP575" s="15"/>
      <c r="FQ575" s="15"/>
      <c r="FR575" s="15"/>
      <c r="FS575" s="15"/>
      <c r="FT575" s="15"/>
      <c r="FU575" s="15"/>
      <c r="FV575" s="15"/>
      <c r="FW575" s="15"/>
      <c r="FX575" s="15"/>
      <c r="FY575" s="15"/>
      <c r="FZ575" s="15"/>
      <c r="GA575" s="15"/>
      <c r="GB575" s="15"/>
      <c r="GC575" s="15"/>
      <c r="GD575" s="15"/>
      <c r="GE575" s="15"/>
      <c r="GF575" s="15"/>
      <c r="GG575" s="15"/>
      <c r="GH575" s="15"/>
      <c r="GI575" s="15"/>
      <c r="GJ575" s="15"/>
      <c r="GK575" s="15"/>
      <c r="GL575" s="15"/>
      <c r="GM575" s="15"/>
      <c r="GN575" s="15"/>
      <c r="GO575" s="15"/>
      <c r="GP575" s="15"/>
      <c r="GQ575" s="15"/>
      <c r="GR575" s="15"/>
      <c r="GS575" s="15"/>
      <c r="GT575" s="15"/>
      <c r="GU575" s="15"/>
      <c r="GV575" s="15"/>
      <c r="GW575" s="15"/>
      <c r="GX575" s="15"/>
      <c r="GY575" s="15"/>
      <c r="GZ575" s="15"/>
      <c r="HA575" s="15"/>
      <c r="HB575" s="15"/>
      <c r="HC575" s="15"/>
      <c r="HD575" s="15"/>
      <c r="HE575" s="15"/>
      <c r="HF575" s="15"/>
      <c r="HG575" s="15"/>
      <c r="HH575" s="15"/>
      <c r="HI575" s="15"/>
      <c r="HJ575" s="15"/>
      <c r="HK575" s="15"/>
      <c r="HL575" s="15"/>
      <c r="HM575" s="15"/>
      <c r="HN575" s="15"/>
      <c r="HO575" s="15"/>
      <c r="HP575" s="15"/>
      <c r="HQ575" s="15"/>
      <c r="HR575" s="15"/>
      <c r="HS575" s="15"/>
      <c r="HT575" s="15"/>
      <c r="HU575" s="15"/>
      <c r="HV575" s="15"/>
      <c r="HW575" s="15"/>
      <c r="HX575" s="15"/>
      <c r="HY575" s="15"/>
      <c r="HZ575" s="15"/>
      <c r="IA575" s="15"/>
      <c r="IB575" s="15"/>
      <c r="IC575" s="15"/>
      <c r="ID575" s="15"/>
      <c r="IE575" s="15"/>
      <c r="IF575" s="15"/>
      <c r="IG575" s="15"/>
      <c r="IH575" s="15"/>
      <c r="II575" s="15"/>
      <c r="IJ575" s="15"/>
      <c r="IK575" s="15"/>
      <c r="IL575" s="15"/>
      <c r="IM575" s="15"/>
      <c r="IN575" s="15"/>
      <c r="IO575" s="15"/>
      <c r="IP575" s="15"/>
      <c r="IQ575" s="15"/>
      <c r="IR575" s="15"/>
      <c r="IS575" s="15"/>
      <c r="IT575" s="15"/>
      <c r="IU575" s="15"/>
      <c r="IV575" s="15"/>
      <c r="IW575" s="15"/>
      <c r="IX575" s="15"/>
    </row>
    <row r="576" ht="15.85" spans="1:258">
      <c r="A576" s="13">
        <v>487</v>
      </c>
      <c r="B576" s="18" t="s">
        <v>188</v>
      </c>
      <c r="C576" s="19" t="s">
        <v>50</v>
      </c>
      <c r="D576" s="19"/>
      <c r="E576" s="19"/>
      <c r="F576" s="19"/>
      <c r="G576" s="14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4"/>
      <c r="AC576" s="19"/>
      <c r="AD576" s="19"/>
      <c r="AE576" s="19"/>
      <c r="AF576" s="19"/>
      <c r="AG576" s="19"/>
      <c r="AH576" s="19"/>
      <c r="AI576" s="19"/>
      <c r="AJ576" s="19"/>
      <c r="AK576" s="14">
        <f t="shared" si="156"/>
        <v>0</v>
      </c>
      <c r="AL576" s="14">
        <v>35</v>
      </c>
      <c r="AM576" s="36">
        <f t="shared" si="157"/>
        <v>0</v>
      </c>
      <c r="AN576" s="19">
        <v>727.5</v>
      </c>
      <c r="AO576" s="36">
        <v>0</v>
      </c>
      <c r="AP576" s="36">
        <v>0</v>
      </c>
      <c r="AQ576" s="41"/>
      <c r="AR576" s="19"/>
      <c r="AS576" s="19"/>
      <c r="AT576" s="18"/>
      <c r="AU576" s="40">
        <f>AO576+AP576+AQ576+AR576+AS576+AT576+AX576</f>
        <v>0</v>
      </c>
      <c r="AV576" s="40">
        <f t="shared" si="165"/>
        <v>727.5</v>
      </c>
      <c r="AW576" s="40">
        <v>0</v>
      </c>
      <c r="AX576" s="40">
        <f t="shared" si="160"/>
        <v>0</v>
      </c>
      <c r="AY576" s="40">
        <f t="shared" si="158"/>
        <v>0</v>
      </c>
      <c r="AZ576" s="40">
        <f>AO576</f>
        <v>0</v>
      </c>
      <c r="BA576" s="40">
        <f>AP576</f>
        <v>0</v>
      </c>
      <c r="BB576" s="40">
        <f t="shared" si="159"/>
        <v>0</v>
      </c>
      <c r="BC576" s="45"/>
      <c r="BD576" s="44"/>
      <c r="BE576" s="7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  <c r="EC576" s="15"/>
      <c r="ED576" s="15"/>
      <c r="EE576" s="15"/>
      <c r="EF576" s="15"/>
      <c r="EG576" s="15"/>
      <c r="EH576" s="15"/>
      <c r="EI576" s="15"/>
      <c r="EJ576" s="15"/>
      <c r="EK576" s="15"/>
      <c r="EL576" s="15"/>
      <c r="EM576" s="15"/>
      <c r="EN576" s="15"/>
      <c r="EO576" s="15"/>
      <c r="EP576" s="15"/>
      <c r="EQ576" s="15"/>
      <c r="ER576" s="15"/>
      <c r="ES576" s="15"/>
      <c r="ET576" s="15"/>
      <c r="EU576" s="15"/>
      <c r="EV576" s="15"/>
      <c r="EW576" s="15"/>
      <c r="EX576" s="15"/>
      <c r="EY576" s="15"/>
      <c r="EZ576" s="15"/>
      <c r="FA576" s="15"/>
      <c r="FB576" s="15"/>
      <c r="FC576" s="15"/>
      <c r="FD576" s="15"/>
      <c r="FE576" s="15"/>
      <c r="FF576" s="15"/>
      <c r="FG576" s="15"/>
      <c r="FH576" s="15"/>
      <c r="FI576" s="15"/>
      <c r="FJ576" s="15"/>
      <c r="FK576" s="15"/>
      <c r="FL576" s="15"/>
      <c r="FM576" s="15"/>
      <c r="FN576" s="15"/>
      <c r="FO576" s="15"/>
      <c r="FP576" s="15"/>
      <c r="FQ576" s="15"/>
      <c r="FR576" s="15"/>
      <c r="FS576" s="15"/>
      <c r="FT576" s="15"/>
      <c r="FU576" s="15"/>
      <c r="FV576" s="15"/>
      <c r="FW576" s="15"/>
      <c r="FX576" s="15"/>
      <c r="FY576" s="15"/>
      <c r="FZ576" s="15"/>
      <c r="GA576" s="15"/>
      <c r="GB576" s="15"/>
      <c r="GC576" s="15"/>
      <c r="GD576" s="15"/>
      <c r="GE576" s="15"/>
      <c r="GF576" s="15"/>
      <c r="GG576" s="15"/>
      <c r="GH576" s="15"/>
      <c r="GI576" s="15"/>
      <c r="GJ576" s="15"/>
      <c r="GK576" s="15"/>
      <c r="GL576" s="15"/>
      <c r="GM576" s="15"/>
      <c r="GN576" s="15"/>
      <c r="GO576" s="15"/>
      <c r="GP576" s="15"/>
      <c r="GQ576" s="15"/>
      <c r="GR576" s="15"/>
      <c r="GS576" s="15"/>
      <c r="GT576" s="15"/>
      <c r="GU576" s="15"/>
      <c r="GV576" s="15"/>
      <c r="GW576" s="15"/>
      <c r="GX576" s="15"/>
      <c r="GY576" s="15"/>
      <c r="GZ576" s="15"/>
      <c r="HA576" s="15"/>
      <c r="HB576" s="15"/>
      <c r="HC576" s="15"/>
      <c r="HD576" s="15"/>
      <c r="HE576" s="15"/>
      <c r="HF576" s="15"/>
      <c r="HG576" s="15"/>
      <c r="HH576" s="15"/>
      <c r="HI576" s="15"/>
      <c r="HJ576" s="15"/>
      <c r="HK576" s="15"/>
      <c r="HL576" s="15"/>
      <c r="HM576" s="15"/>
      <c r="HN576" s="15"/>
      <c r="HO576" s="15"/>
      <c r="HP576" s="15"/>
      <c r="HQ576" s="15"/>
      <c r="HR576" s="15"/>
      <c r="HS576" s="15"/>
      <c r="HT576" s="15"/>
      <c r="HU576" s="15"/>
      <c r="HV576" s="15"/>
      <c r="HW576" s="15"/>
      <c r="HX576" s="15"/>
      <c r="HY576" s="15"/>
      <c r="HZ576" s="15"/>
      <c r="IA576" s="15"/>
      <c r="IB576" s="15"/>
      <c r="IC576" s="15"/>
      <c r="ID576" s="15"/>
      <c r="IE576" s="15"/>
      <c r="IF576" s="15"/>
      <c r="IG576" s="15"/>
      <c r="IH576" s="15"/>
      <c r="II576" s="15"/>
      <c r="IJ576" s="15"/>
      <c r="IK576" s="15"/>
      <c r="IL576" s="15"/>
      <c r="IM576" s="15"/>
      <c r="IN576" s="15"/>
      <c r="IO576" s="15"/>
      <c r="IP576" s="15"/>
      <c r="IQ576" s="15"/>
      <c r="IR576" s="15"/>
      <c r="IS576" s="15"/>
      <c r="IT576" s="15"/>
      <c r="IU576" s="15"/>
      <c r="IV576" s="15"/>
      <c r="IW576" s="15"/>
      <c r="IX576" s="15"/>
    </row>
    <row r="577" ht="15.85" spans="1:258">
      <c r="A577" s="13">
        <v>492</v>
      </c>
      <c r="B577" s="18" t="s">
        <v>291</v>
      </c>
      <c r="C577" s="19" t="s">
        <v>50</v>
      </c>
      <c r="D577" s="19"/>
      <c r="E577" s="19"/>
      <c r="F577" s="19"/>
      <c r="G577" s="14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4"/>
      <c r="AC577" s="19"/>
      <c r="AD577" s="19"/>
      <c r="AE577" s="19"/>
      <c r="AF577" s="19"/>
      <c r="AG577" s="19"/>
      <c r="AH577" s="19"/>
      <c r="AI577" s="19"/>
      <c r="AJ577" s="19"/>
      <c r="AK577" s="14">
        <f t="shared" si="156"/>
        <v>0</v>
      </c>
      <c r="AL577" s="14">
        <v>35</v>
      </c>
      <c r="AM577" s="36">
        <f t="shared" si="157"/>
        <v>0</v>
      </c>
      <c r="AN577" s="19">
        <v>1505</v>
      </c>
      <c r="AO577" s="36">
        <v>0</v>
      </c>
      <c r="AP577" s="36">
        <v>0</v>
      </c>
      <c r="AQ577" s="41"/>
      <c r="AR577" s="19"/>
      <c r="AS577" s="19"/>
      <c r="AT577" s="18"/>
      <c r="AU577" s="40">
        <f>AO577+AP577+AQ577+AR577+AS577+AT577+AX577</f>
        <v>0</v>
      </c>
      <c r="AV577" s="40">
        <f t="shared" si="165"/>
        <v>1505</v>
      </c>
      <c r="AW577" s="40">
        <v>19</v>
      </c>
      <c r="AX577" s="40">
        <f t="shared" si="160"/>
        <v>0</v>
      </c>
      <c r="AY577" s="40">
        <f t="shared" si="158"/>
        <v>19</v>
      </c>
      <c r="AZ577" s="40">
        <f>AO577</f>
        <v>0</v>
      </c>
      <c r="BA577" s="40">
        <f>AP577</f>
        <v>0</v>
      </c>
      <c r="BB577" s="40">
        <f t="shared" si="159"/>
        <v>0</v>
      </c>
      <c r="BC577" s="45"/>
      <c r="BD577" s="44"/>
      <c r="BE577" s="7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15"/>
      <c r="EL577" s="15"/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5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  <c r="FM577" s="15"/>
      <c r="FN577" s="15"/>
      <c r="FO577" s="15"/>
      <c r="FP577" s="15"/>
      <c r="FQ577" s="15"/>
      <c r="FR577" s="15"/>
      <c r="FS577" s="15"/>
      <c r="FT577" s="15"/>
      <c r="FU577" s="15"/>
      <c r="FV577" s="15"/>
      <c r="FW577" s="15"/>
      <c r="FX577" s="15"/>
      <c r="FY577" s="15"/>
      <c r="FZ577" s="15"/>
      <c r="GA577" s="15"/>
      <c r="GB577" s="15"/>
      <c r="GC577" s="15"/>
      <c r="GD577" s="15"/>
      <c r="GE577" s="15"/>
      <c r="GF577" s="15"/>
      <c r="GG577" s="15"/>
      <c r="GH577" s="15"/>
      <c r="GI577" s="15"/>
      <c r="GJ577" s="15"/>
      <c r="GK577" s="15"/>
      <c r="GL577" s="15"/>
      <c r="GM577" s="15"/>
      <c r="GN577" s="15"/>
      <c r="GO577" s="15"/>
      <c r="GP577" s="15"/>
      <c r="GQ577" s="15"/>
      <c r="GR577" s="15"/>
      <c r="GS577" s="15"/>
      <c r="GT577" s="15"/>
      <c r="GU577" s="15"/>
      <c r="GV577" s="15"/>
      <c r="GW577" s="15"/>
      <c r="GX577" s="15"/>
      <c r="GY577" s="15"/>
      <c r="GZ577" s="15"/>
      <c r="HA577" s="15"/>
      <c r="HB577" s="15"/>
      <c r="HC577" s="15"/>
      <c r="HD577" s="15"/>
      <c r="HE577" s="15"/>
      <c r="HF577" s="15"/>
      <c r="HG577" s="15"/>
      <c r="HH577" s="15"/>
      <c r="HI577" s="15"/>
      <c r="HJ577" s="15"/>
      <c r="HK577" s="15"/>
      <c r="HL577" s="15"/>
      <c r="HM577" s="15"/>
      <c r="HN577" s="15"/>
      <c r="HO577" s="15"/>
      <c r="HP577" s="15"/>
      <c r="HQ577" s="15"/>
      <c r="HR577" s="15"/>
      <c r="HS577" s="15"/>
      <c r="HT577" s="15"/>
      <c r="HU577" s="15"/>
      <c r="HV577" s="15"/>
      <c r="HW577" s="15"/>
      <c r="HX577" s="15"/>
      <c r="HY577" s="15"/>
      <c r="HZ577" s="15"/>
      <c r="IA577" s="15"/>
      <c r="IB577" s="15"/>
      <c r="IC577" s="15"/>
      <c r="ID577" s="15"/>
      <c r="IE577" s="15"/>
      <c r="IF577" s="15"/>
      <c r="IG577" s="15"/>
      <c r="IH577" s="15"/>
      <c r="II577" s="15"/>
      <c r="IJ577" s="15"/>
      <c r="IK577" s="15"/>
      <c r="IL577" s="15"/>
      <c r="IM577" s="15"/>
      <c r="IN577" s="15"/>
      <c r="IO577" s="15"/>
      <c r="IP577" s="15"/>
      <c r="IQ577" s="15"/>
      <c r="IR577" s="15"/>
      <c r="IS577" s="15"/>
      <c r="IT577" s="15"/>
      <c r="IU577" s="15"/>
      <c r="IV577" s="15"/>
      <c r="IW577" s="15"/>
      <c r="IX577" s="15"/>
    </row>
    <row r="578" ht="15.85" spans="1:258">
      <c r="A578" s="13">
        <v>494</v>
      </c>
      <c r="B578" s="14" t="s">
        <v>292</v>
      </c>
      <c r="C578" s="14" t="s">
        <v>50</v>
      </c>
      <c r="D578" s="14"/>
      <c r="E578" s="14">
        <v>711641476</v>
      </c>
      <c r="F578" s="14">
        <v>5.5</v>
      </c>
      <c r="G578" s="14">
        <v>3</v>
      </c>
      <c r="H578" s="14">
        <v>4.5</v>
      </c>
      <c r="I578" s="14">
        <v>4.5</v>
      </c>
      <c r="J578" s="14">
        <v>5.5</v>
      </c>
      <c r="K578" s="14">
        <v>4.5</v>
      </c>
      <c r="L578" s="14">
        <v>6</v>
      </c>
      <c r="M578" s="14">
        <v>6</v>
      </c>
      <c r="N578" s="14">
        <v>4</v>
      </c>
      <c r="O578" s="14">
        <v>6</v>
      </c>
      <c r="P578" s="14">
        <v>4</v>
      </c>
      <c r="Q578" s="14">
        <v>6</v>
      </c>
      <c r="R578" s="14">
        <v>5.5</v>
      </c>
      <c r="S578" s="14">
        <v>6</v>
      </c>
      <c r="T578" s="14">
        <v>4.5</v>
      </c>
      <c r="U578" s="14">
        <v>2</v>
      </c>
      <c r="V578" s="14">
        <v>6</v>
      </c>
      <c r="W578" s="14">
        <v>6</v>
      </c>
      <c r="X578" s="14">
        <v>6</v>
      </c>
      <c r="Y578" s="14">
        <v>3.5</v>
      </c>
      <c r="Z578" s="14">
        <v>5.5</v>
      </c>
      <c r="AA578" s="14"/>
      <c r="AB578" s="14">
        <v>4</v>
      </c>
      <c r="AC578" s="14">
        <v>3</v>
      </c>
      <c r="AD578" s="14">
        <v>5</v>
      </c>
      <c r="AE578" s="14">
        <v>2</v>
      </c>
      <c r="AF578" s="14">
        <v>4</v>
      </c>
      <c r="AG578" s="14">
        <v>5.5</v>
      </c>
      <c r="AH578" s="14">
        <v>6</v>
      </c>
      <c r="AI578" s="14">
        <v>5</v>
      </c>
      <c r="AJ578" s="14"/>
      <c r="AK578" s="14">
        <f t="shared" si="156"/>
        <v>139</v>
      </c>
      <c r="AL578" s="14">
        <v>35</v>
      </c>
      <c r="AM578" s="36">
        <f t="shared" si="157"/>
        <v>4865</v>
      </c>
      <c r="AN578" s="14">
        <v>0</v>
      </c>
      <c r="AO578" s="36">
        <v>0</v>
      </c>
      <c r="AP578" s="36">
        <v>100</v>
      </c>
      <c r="AQ578" s="41"/>
      <c r="AR578" s="14"/>
      <c r="AS578" s="14"/>
      <c r="AT578" s="14">
        <v>3450</v>
      </c>
      <c r="AU578" s="40">
        <f>AO578+AP578+AQ578+AR578+AS578+AT578+AX578</f>
        <v>3689</v>
      </c>
      <c r="AV578" s="40">
        <f t="shared" si="165"/>
        <v>0</v>
      </c>
      <c r="AW578" s="40">
        <v>904</v>
      </c>
      <c r="AX578" s="40">
        <f t="shared" si="160"/>
        <v>139</v>
      </c>
      <c r="AY578" s="40">
        <f t="shared" si="158"/>
        <v>1043</v>
      </c>
      <c r="AZ578" s="40">
        <v>1000</v>
      </c>
      <c r="BA578" s="40">
        <v>400</v>
      </c>
      <c r="BB578" s="40">
        <f t="shared" si="159"/>
        <v>1176</v>
      </c>
      <c r="BC578" s="45"/>
      <c r="BD578" s="44"/>
      <c r="BE578" s="7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  <c r="EB578" s="15"/>
      <c r="EC578" s="15"/>
      <c r="ED578" s="15"/>
      <c r="EE578" s="15"/>
      <c r="EF578" s="15"/>
      <c r="EG578" s="15"/>
      <c r="EH578" s="15"/>
      <c r="EI578" s="15"/>
      <c r="EJ578" s="15"/>
      <c r="EK578" s="15"/>
      <c r="EL578" s="15"/>
      <c r="EM578" s="15"/>
      <c r="EN578" s="15"/>
      <c r="EO578" s="15"/>
      <c r="EP578" s="15"/>
      <c r="EQ578" s="15"/>
      <c r="ER578" s="15"/>
      <c r="ES578" s="15"/>
      <c r="ET578" s="15"/>
      <c r="EU578" s="15"/>
      <c r="EV578" s="15"/>
      <c r="EW578" s="15"/>
      <c r="EX578" s="15"/>
      <c r="EY578" s="15"/>
      <c r="EZ578" s="15"/>
      <c r="FA578" s="15"/>
      <c r="FB578" s="15"/>
      <c r="FC578" s="15"/>
      <c r="FD578" s="15"/>
      <c r="FE578" s="15"/>
      <c r="FF578" s="15"/>
      <c r="FG578" s="15"/>
      <c r="FH578" s="15"/>
      <c r="FI578" s="15"/>
      <c r="FJ578" s="15"/>
      <c r="FK578" s="15"/>
      <c r="FL578" s="15"/>
      <c r="FM578" s="15"/>
      <c r="FN578" s="15"/>
      <c r="FO578" s="15"/>
      <c r="FP578" s="15"/>
      <c r="FQ578" s="15"/>
      <c r="FR578" s="15"/>
      <c r="FS578" s="15"/>
      <c r="FT578" s="15"/>
      <c r="FU578" s="15"/>
      <c r="FV578" s="15"/>
      <c r="FW578" s="15"/>
      <c r="FX578" s="15"/>
      <c r="FY578" s="15"/>
      <c r="FZ578" s="15"/>
      <c r="GA578" s="15"/>
      <c r="GB578" s="15"/>
      <c r="GC578" s="15"/>
      <c r="GD578" s="15"/>
      <c r="GE578" s="15"/>
      <c r="GF578" s="15"/>
      <c r="GG578" s="15"/>
      <c r="GH578" s="15"/>
      <c r="GI578" s="15"/>
      <c r="GJ578" s="15"/>
      <c r="GK578" s="15"/>
      <c r="GL578" s="15"/>
      <c r="GM578" s="15"/>
      <c r="GN578" s="15"/>
      <c r="GO578" s="15"/>
      <c r="GP578" s="15"/>
      <c r="GQ578" s="15"/>
      <c r="GR578" s="15"/>
      <c r="GS578" s="15"/>
      <c r="GT578" s="15"/>
      <c r="GU578" s="15"/>
      <c r="GV578" s="15"/>
      <c r="GW578" s="15"/>
      <c r="GX578" s="15"/>
      <c r="GY578" s="15"/>
      <c r="GZ578" s="15"/>
      <c r="HA578" s="15"/>
      <c r="HB578" s="15"/>
      <c r="HC578" s="15"/>
      <c r="HD578" s="15"/>
      <c r="HE578" s="15"/>
      <c r="HF578" s="15"/>
      <c r="HG578" s="15"/>
      <c r="HH578" s="15"/>
      <c r="HI578" s="15"/>
      <c r="HJ578" s="15"/>
      <c r="HK578" s="15"/>
      <c r="HL578" s="15"/>
      <c r="HM578" s="15"/>
      <c r="HN578" s="15"/>
      <c r="HO578" s="15"/>
      <c r="HP578" s="15"/>
      <c r="HQ578" s="15"/>
      <c r="HR578" s="15"/>
      <c r="HS578" s="15"/>
      <c r="HT578" s="15"/>
      <c r="HU578" s="15"/>
      <c r="HV578" s="15"/>
      <c r="HW578" s="15"/>
      <c r="HX578" s="15"/>
      <c r="HY578" s="15"/>
      <c r="HZ578" s="15"/>
      <c r="IA578" s="15"/>
      <c r="IB578" s="15"/>
      <c r="IC578" s="15"/>
      <c r="ID578" s="15"/>
      <c r="IE578" s="15"/>
      <c r="IF578" s="15"/>
      <c r="IG578" s="15"/>
      <c r="IH578" s="15"/>
      <c r="II578" s="15"/>
      <c r="IJ578" s="15"/>
      <c r="IK578" s="15"/>
      <c r="IL578" s="15"/>
      <c r="IM578" s="15"/>
      <c r="IN578" s="15"/>
      <c r="IO578" s="15"/>
      <c r="IP578" s="15"/>
      <c r="IQ578" s="15"/>
      <c r="IR578" s="15"/>
      <c r="IS578" s="15"/>
      <c r="IT578" s="15"/>
      <c r="IU578" s="15"/>
      <c r="IV578" s="15"/>
      <c r="IW578" s="15"/>
      <c r="IX578" s="15"/>
    </row>
    <row r="579" ht="15.85" spans="1:258">
      <c r="A579" s="13">
        <v>505</v>
      </c>
      <c r="B579" s="18" t="s">
        <v>295</v>
      </c>
      <c r="C579" s="19" t="s">
        <v>50</v>
      </c>
      <c r="D579" s="19"/>
      <c r="E579" s="19">
        <v>700655377</v>
      </c>
      <c r="F579" s="19">
        <v>1.5</v>
      </c>
      <c r="G579" s="14">
        <v>3</v>
      </c>
      <c r="H579" s="19">
        <v>3.5</v>
      </c>
      <c r="I579" s="19">
        <v>3</v>
      </c>
      <c r="J579" s="19">
        <v>3</v>
      </c>
      <c r="K579" s="19">
        <v>2.5</v>
      </c>
      <c r="L579" s="19">
        <v>4.5</v>
      </c>
      <c r="M579" s="19">
        <v>2</v>
      </c>
      <c r="N579" s="19">
        <v>4</v>
      </c>
      <c r="O579" s="19">
        <v>4</v>
      </c>
      <c r="P579" s="19">
        <v>4.5</v>
      </c>
      <c r="Q579" s="19"/>
      <c r="R579" s="19">
        <v>3.5</v>
      </c>
      <c r="S579" s="19">
        <v>1.5</v>
      </c>
      <c r="T579" s="19">
        <v>3</v>
      </c>
      <c r="U579" s="19">
        <v>3</v>
      </c>
      <c r="V579" s="19">
        <v>3</v>
      </c>
      <c r="W579" s="19">
        <v>2.5</v>
      </c>
      <c r="X579" s="19">
        <v>2.5</v>
      </c>
      <c r="Y579" s="19">
        <v>3</v>
      </c>
      <c r="Z579" s="19">
        <v>3</v>
      </c>
      <c r="AA579" s="19">
        <v>2</v>
      </c>
      <c r="AB579" s="14">
        <v>2</v>
      </c>
      <c r="AC579" s="19">
        <v>1.5</v>
      </c>
      <c r="AD579" s="19"/>
      <c r="AE579" s="19">
        <v>3</v>
      </c>
      <c r="AF579" s="19">
        <v>3</v>
      </c>
      <c r="AG579" s="19">
        <v>2.5</v>
      </c>
      <c r="AH579" s="19">
        <v>3</v>
      </c>
      <c r="AI579" s="19">
        <v>2</v>
      </c>
      <c r="AJ579" s="19"/>
      <c r="AK579" s="14">
        <f t="shared" si="156"/>
        <v>79.5</v>
      </c>
      <c r="AL579" s="14">
        <v>35</v>
      </c>
      <c r="AM579" s="36">
        <f t="shared" si="157"/>
        <v>2782.5</v>
      </c>
      <c r="AN579" s="19">
        <v>0</v>
      </c>
      <c r="AO579" s="36">
        <v>0</v>
      </c>
      <c r="AP579" s="36">
        <v>100</v>
      </c>
      <c r="AQ579" s="41"/>
      <c r="AR579" s="19"/>
      <c r="AS579" s="19"/>
      <c r="AT579" s="18"/>
      <c r="AU579" s="40">
        <f>AO579+AP579+AQ579+AR579+AS579+AT579+AX579</f>
        <v>179.5</v>
      </c>
      <c r="AV579" s="40">
        <f t="shared" si="165"/>
        <v>0</v>
      </c>
      <c r="AW579" s="40">
        <v>1176.5</v>
      </c>
      <c r="AX579" s="40">
        <f t="shared" si="160"/>
        <v>79.5</v>
      </c>
      <c r="AY579" s="40">
        <f t="shared" si="158"/>
        <v>1256</v>
      </c>
      <c r="AZ579" s="40">
        <v>800</v>
      </c>
      <c r="BA579" s="40">
        <v>150</v>
      </c>
      <c r="BB579" s="40">
        <f t="shared" si="159"/>
        <v>2603</v>
      </c>
      <c r="BC579" s="45"/>
      <c r="BD579" s="44"/>
      <c r="BE579" s="7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15"/>
      <c r="EL579" s="15"/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5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/>
      <c r="FK579" s="15"/>
      <c r="FL579" s="15"/>
      <c r="FM579" s="15"/>
      <c r="FN579" s="15"/>
      <c r="FO579" s="15"/>
      <c r="FP579" s="15"/>
      <c r="FQ579" s="15"/>
      <c r="FR579" s="15"/>
      <c r="FS579" s="15"/>
      <c r="FT579" s="15"/>
      <c r="FU579" s="15"/>
      <c r="FV579" s="15"/>
      <c r="FW579" s="15"/>
      <c r="FX579" s="15"/>
      <c r="FY579" s="15"/>
      <c r="FZ579" s="15"/>
      <c r="GA579" s="15"/>
      <c r="GB579" s="15"/>
      <c r="GC579" s="15"/>
      <c r="GD579" s="15"/>
      <c r="GE579" s="15"/>
      <c r="GF579" s="15"/>
      <c r="GG579" s="15"/>
      <c r="GH579" s="15"/>
      <c r="GI579" s="15"/>
      <c r="GJ579" s="15"/>
      <c r="GK579" s="15"/>
      <c r="GL579" s="15"/>
      <c r="GM579" s="15"/>
      <c r="GN579" s="15"/>
      <c r="GO579" s="15"/>
      <c r="GP579" s="15"/>
      <c r="GQ579" s="15"/>
      <c r="GR579" s="15"/>
      <c r="GS579" s="15"/>
      <c r="GT579" s="15"/>
      <c r="GU579" s="15"/>
      <c r="GV579" s="15"/>
      <c r="GW579" s="15"/>
      <c r="GX579" s="15"/>
      <c r="GY579" s="15"/>
      <c r="GZ579" s="15"/>
      <c r="HA579" s="15"/>
      <c r="HB579" s="15"/>
      <c r="HC579" s="15"/>
      <c r="HD579" s="15"/>
      <c r="HE579" s="15"/>
      <c r="HF579" s="15"/>
      <c r="HG579" s="15"/>
      <c r="HH579" s="15"/>
      <c r="HI579" s="15"/>
      <c r="HJ579" s="15"/>
      <c r="HK579" s="15"/>
      <c r="HL579" s="15"/>
      <c r="HM579" s="15"/>
      <c r="HN579" s="15"/>
      <c r="HO579" s="15"/>
      <c r="HP579" s="15"/>
      <c r="HQ579" s="15"/>
      <c r="HR579" s="15"/>
      <c r="HS579" s="15"/>
      <c r="HT579" s="15"/>
      <c r="HU579" s="15"/>
      <c r="HV579" s="15"/>
      <c r="HW579" s="15"/>
      <c r="HX579" s="15"/>
      <c r="HY579" s="15"/>
      <c r="HZ579" s="15"/>
      <c r="IA579" s="15"/>
      <c r="IB579" s="15"/>
      <c r="IC579" s="15"/>
      <c r="ID579" s="15"/>
      <c r="IE579" s="15"/>
      <c r="IF579" s="15"/>
      <c r="IG579" s="15"/>
      <c r="IH579" s="15"/>
      <c r="II579" s="15"/>
      <c r="IJ579" s="15"/>
      <c r="IK579" s="15"/>
      <c r="IL579" s="15"/>
      <c r="IM579" s="15"/>
      <c r="IN579" s="15"/>
      <c r="IO579" s="15"/>
      <c r="IP579" s="15"/>
      <c r="IQ579" s="15"/>
      <c r="IR579" s="15"/>
      <c r="IS579" s="15"/>
      <c r="IT579" s="15"/>
      <c r="IU579" s="15"/>
      <c r="IV579" s="15"/>
      <c r="IW579" s="15"/>
      <c r="IX579" s="15"/>
    </row>
    <row r="580" s="9" customFormat="1" ht="15.85" spans="1:258">
      <c r="A580" s="13">
        <v>506</v>
      </c>
      <c r="B580" s="18" t="s">
        <v>773</v>
      </c>
      <c r="C580" s="19" t="s">
        <v>50</v>
      </c>
      <c r="D580" s="19">
        <v>27941329</v>
      </c>
      <c r="E580" s="19" t="s">
        <v>1188</v>
      </c>
      <c r="F580" s="19"/>
      <c r="G580" s="14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4"/>
      <c r="AC580" s="19"/>
      <c r="AD580" s="19"/>
      <c r="AE580" s="19"/>
      <c r="AF580" s="19"/>
      <c r="AG580" s="19"/>
      <c r="AH580" s="19"/>
      <c r="AI580" s="19"/>
      <c r="AJ580" s="19"/>
      <c r="AK580" s="14">
        <f t="shared" si="156"/>
        <v>0</v>
      </c>
      <c r="AL580" s="14">
        <v>35</v>
      </c>
      <c r="AM580" s="36">
        <f t="shared" si="157"/>
        <v>0</v>
      </c>
      <c r="AN580" s="19">
        <v>0</v>
      </c>
      <c r="AO580" s="36">
        <v>0</v>
      </c>
      <c r="AP580" s="36">
        <v>0</v>
      </c>
      <c r="AQ580" s="41"/>
      <c r="AR580" s="19"/>
      <c r="AS580" s="19"/>
      <c r="AT580" s="18">
        <v>1150</v>
      </c>
      <c r="AU580" s="40">
        <v>0</v>
      </c>
      <c r="AV580" s="40">
        <v>1150</v>
      </c>
      <c r="AW580" s="40">
        <v>480.5</v>
      </c>
      <c r="AX580" s="40">
        <f t="shared" si="160"/>
        <v>0</v>
      </c>
      <c r="AY580" s="40">
        <f t="shared" si="158"/>
        <v>480.5</v>
      </c>
      <c r="AZ580" s="40">
        <f t="shared" ref="AZ580:BA583" si="166">AO580</f>
        <v>0</v>
      </c>
      <c r="BA580" s="40">
        <f t="shared" si="166"/>
        <v>0</v>
      </c>
      <c r="BB580" s="40">
        <f t="shared" si="159"/>
        <v>0</v>
      </c>
      <c r="BC580" s="45"/>
      <c r="BD580" s="44"/>
      <c r="BE580" s="7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  <c r="EB580" s="15"/>
      <c r="EC580" s="15"/>
      <c r="ED580" s="15"/>
      <c r="EE580" s="15"/>
      <c r="EF580" s="15"/>
      <c r="EG580" s="15"/>
      <c r="EH580" s="15"/>
      <c r="EI580" s="15"/>
      <c r="EJ580" s="15"/>
      <c r="EK580" s="15"/>
      <c r="EL580" s="15"/>
      <c r="EM580" s="15"/>
      <c r="EN580" s="15"/>
      <c r="EO580" s="15"/>
      <c r="EP580" s="15"/>
      <c r="EQ580" s="15"/>
      <c r="ER580" s="15"/>
      <c r="ES580" s="15"/>
      <c r="ET580" s="15"/>
      <c r="EU580" s="15"/>
      <c r="EV580" s="15"/>
      <c r="EW580" s="15"/>
      <c r="EX580" s="15"/>
      <c r="EY580" s="15"/>
      <c r="EZ580" s="15"/>
      <c r="FA580" s="15"/>
      <c r="FB580" s="15"/>
      <c r="FC580" s="15"/>
      <c r="FD580" s="15"/>
      <c r="FE580" s="15"/>
      <c r="FF580" s="15"/>
      <c r="FG580" s="15"/>
      <c r="FH580" s="15"/>
      <c r="FI580" s="15"/>
      <c r="FJ580" s="15"/>
      <c r="FK580" s="15"/>
      <c r="FL580" s="15"/>
      <c r="FM580" s="15"/>
      <c r="FN580" s="15"/>
      <c r="FO580" s="15"/>
      <c r="FP580" s="15"/>
      <c r="FQ580" s="15"/>
      <c r="FR580" s="15"/>
      <c r="FS580" s="15"/>
      <c r="FT580" s="15"/>
      <c r="FU580" s="15"/>
      <c r="FV580" s="15"/>
      <c r="FW580" s="15"/>
      <c r="FX580" s="15"/>
      <c r="FY580" s="15"/>
      <c r="FZ580" s="15"/>
      <c r="GA580" s="15"/>
      <c r="GB580" s="15"/>
      <c r="GC580" s="15"/>
      <c r="GD580" s="15"/>
      <c r="GE580" s="15"/>
      <c r="GF580" s="15"/>
      <c r="GG580" s="15"/>
      <c r="GH580" s="15"/>
      <c r="GI580" s="15"/>
      <c r="GJ580" s="15"/>
      <c r="GK580" s="15"/>
      <c r="GL580" s="15"/>
      <c r="GM580" s="15"/>
      <c r="GN580" s="15"/>
      <c r="GO580" s="15"/>
      <c r="GP580" s="15"/>
      <c r="GQ580" s="15"/>
      <c r="GR580" s="15"/>
      <c r="GS580" s="15"/>
      <c r="GT580" s="15"/>
      <c r="GU580" s="15"/>
      <c r="GV580" s="15"/>
      <c r="GW580" s="15"/>
      <c r="GX580" s="15"/>
      <c r="GY580" s="15"/>
      <c r="GZ580" s="15"/>
      <c r="HA580" s="15"/>
      <c r="HB580" s="15"/>
      <c r="HC580" s="15"/>
      <c r="HD580" s="15"/>
      <c r="HE580" s="15"/>
      <c r="HF580" s="15"/>
      <c r="HG580" s="15"/>
      <c r="HH580" s="15"/>
      <c r="HI580" s="15"/>
      <c r="HJ580" s="15"/>
      <c r="HK580" s="15"/>
      <c r="HL580" s="15"/>
      <c r="HM580" s="15"/>
      <c r="HN580" s="15"/>
      <c r="HO580" s="15"/>
      <c r="HP580" s="15"/>
      <c r="HQ580" s="15"/>
      <c r="HR580" s="15"/>
      <c r="HS580" s="15"/>
      <c r="HT580" s="15"/>
      <c r="HU580" s="15"/>
      <c r="HV580" s="15"/>
      <c r="HW580" s="15"/>
      <c r="HX580" s="15"/>
      <c r="HY580" s="15"/>
      <c r="HZ580" s="15"/>
      <c r="IA580" s="15"/>
      <c r="IB580" s="15"/>
      <c r="IC580" s="15"/>
      <c r="ID580" s="15"/>
      <c r="IE580" s="15"/>
      <c r="IF580" s="15"/>
      <c r="IG580" s="15"/>
      <c r="IH580" s="15"/>
      <c r="II580" s="15"/>
      <c r="IJ580" s="15"/>
      <c r="IK580" s="15"/>
      <c r="IL580" s="15"/>
      <c r="IM580" s="15"/>
      <c r="IN580" s="15"/>
      <c r="IO580" s="15"/>
      <c r="IP580" s="15"/>
      <c r="IQ580" s="15"/>
      <c r="IR580" s="15"/>
      <c r="IS580" s="15"/>
      <c r="IT580" s="15"/>
      <c r="IU580" s="15"/>
      <c r="IV580" s="15"/>
      <c r="IW580" s="15"/>
      <c r="IX580" s="15"/>
    </row>
    <row r="581" s="9" customFormat="1" ht="15.85" spans="1:258">
      <c r="A581" s="13">
        <v>512</v>
      </c>
      <c r="B581" s="18" t="s">
        <v>297</v>
      </c>
      <c r="C581" s="19" t="s">
        <v>50</v>
      </c>
      <c r="D581" s="19"/>
      <c r="E581" s="19" t="s">
        <v>1189</v>
      </c>
      <c r="F581" s="19"/>
      <c r="G581" s="14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4"/>
      <c r="AC581" s="19"/>
      <c r="AD581" s="19"/>
      <c r="AE581" s="19"/>
      <c r="AF581" s="19"/>
      <c r="AG581" s="19"/>
      <c r="AH581" s="19"/>
      <c r="AI581" s="19"/>
      <c r="AJ581" s="19"/>
      <c r="AK581" s="14">
        <f t="shared" si="156"/>
        <v>0</v>
      </c>
      <c r="AL581" s="14">
        <v>35</v>
      </c>
      <c r="AM581" s="36">
        <f t="shared" si="157"/>
        <v>0</v>
      </c>
      <c r="AN581" s="19">
        <v>2182.5</v>
      </c>
      <c r="AO581" s="36">
        <v>0</v>
      </c>
      <c r="AP581" s="36">
        <v>0</v>
      </c>
      <c r="AQ581" s="41"/>
      <c r="AR581" s="19"/>
      <c r="AS581" s="19"/>
      <c r="AT581" s="19"/>
      <c r="AU581" s="40">
        <f>AO581+AP581+AQ581+AR581+AS581+AT581+AX581</f>
        <v>0</v>
      </c>
      <c r="AV581" s="40">
        <f t="shared" ref="AV581:AV598" si="167">AN581-AQ581</f>
        <v>2182.5</v>
      </c>
      <c r="AW581" s="40">
        <v>0</v>
      </c>
      <c r="AX581" s="40">
        <f t="shared" si="160"/>
        <v>0</v>
      </c>
      <c r="AY581" s="40">
        <f t="shared" si="158"/>
        <v>0</v>
      </c>
      <c r="AZ581" s="40">
        <f t="shared" si="166"/>
        <v>0</v>
      </c>
      <c r="BA581" s="40">
        <f t="shared" si="166"/>
        <v>0</v>
      </c>
      <c r="BB581" s="40">
        <f t="shared" si="159"/>
        <v>0</v>
      </c>
      <c r="BC581" s="45"/>
      <c r="BD581" s="44"/>
      <c r="BE581" s="7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/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/>
      <c r="FK581" s="15"/>
      <c r="FL581" s="15"/>
      <c r="FM581" s="15"/>
      <c r="FN581" s="15"/>
      <c r="FO581" s="15"/>
      <c r="FP581" s="15"/>
      <c r="FQ581" s="15"/>
      <c r="FR581" s="15"/>
      <c r="FS581" s="15"/>
      <c r="FT581" s="15"/>
      <c r="FU581" s="15"/>
      <c r="FV581" s="15"/>
      <c r="FW581" s="15"/>
      <c r="FX581" s="15"/>
      <c r="FY581" s="15"/>
      <c r="FZ581" s="15"/>
      <c r="GA581" s="15"/>
      <c r="GB581" s="15"/>
      <c r="GC581" s="15"/>
      <c r="GD581" s="15"/>
      <c r="GE581" s="15"/>
      <c r="GF581" s="15"/>
      <c r="GG581" s="15"/>
      <c r="GH581" s="15"/>
      <c r="GI581" s="15"/>
      <c r="GJ581" s="15"/>
      <c r="GK581" s="15"/>
      <c r="GL581" s="15"/>
      <c r="GM581" s="15"/>
      <c r="GN581" s="15"/>
      <c r="GO581" s="15"/>
      <c r="GP581" s="15"/>
      <c r="GQ581" s="15"/>
      <c r="GR581" s="15"/>
      <c r="GS581" s="15"/>
      <c r="GT581" s="15"/>
      <c r="GU581" s="15"/>
      <c r="GV581" s="15"/>
      <c r="GW581" s="15"/>
      <c r="GX581" s="15"/>
      <c r="GY581" s="15"/>
      <c r="GZ581" s="15"/>
      <c r="HA581" s="15"/>
      <c r="HB581" s="15"/>
      <c r="HC581" s="15"/>
      <c r="HD581" s="15"/>
      <c r="HE581" s="15"/>
      <c r="HF581" s="15"/>
      <c r="HG581" s="15"/>
      <c r="HH581" s="15"/>
      <c r="HI581" s="15"/>
      <c r="HJ581" s="15"/>
      <c r="HK581" s="15"/>
      <c r="HL581" s="15"/>
      <c r="HM581" s="15"/>
      <c r="HN581" s="15"/>
      <c r="HO581" s="15"/>
      <c r="HP581" s="15"/>
      <c r="HQ581" s="15"/>
      <c r="HR581" s="15"/>
      <c r="HS581" s="15"/>
      <c r="HT581" s="15"/>
      <c r="HU581" s="15"/>
      <c r="HV581" s="15"/>
      <c r="HW581" s="15"/>
      <c r="HX581" s="15"/>
      <c r="HY581" s="15"/>
      <c r="HZ581" s="15"/>
      <c r="IA581" s="15"/>
      <c r="IB581" s="15"/>
      <c r="IC581" s="15"/>
      <c r="ID581" s="15"/>
      <c r="IE581" s="15"/>
      <c r="IF581" s="15"/>
      <c r="IG581" s="15"/>
      <c r="IH581" s="15"/>
      <c r="II581" s="15"/>
      <c r="IJ581" s="15"/>
      <c r="IK581" s="15"/>
      <c r="IL581" s="15"/>
      <c r="IM581" s="15"/>
      <c r="IN581" s="15"/>
      <c r="IO581" s="15"/>
      <c r="IP581" s="15"/>
      <c r="IQ581" s="15"/>
      <c r="IR581" s="15"/>
      <c r="IS581" s="15"/>
      <c r="IT581" s="15"/>
      <c r="IU581" s="15"/>
      <c r="IV581" s="15"/>
      <c r="IW581" s="15"/>
      <c r="IX581" s="15"/>
    </row>
    <row r="582" ht="15.85" spans="1:258">
      <c r="A582" s="13">
        <v>514</v>
      </c>
      <c r="B582" s="19" t="s">
        <v>298</v>
      </c>
      <c r="C582" s="19" t="s">
        <v>50</v>
      </c>
      <c r="D582" s="19"/>
      <c r="E582" s="19"/>
      <c r="F582" s="19">
        <v>3.5</v>
      </c>
      <c r="G582" s="14">
        <v>3.5</v>
      </c>
      <c r="H582" s="19">
        <v>3.5</v>
      </c>
      <c r="I582" s="19">
        <v>3.5</v>
      </c>
      <c r="J582" s="19">
        <v>3.5</v>
      </c>
      <c r="K582" s="19">
        <v>3</v>
      </c>
      <c r="L582" s="19">
        <v>3.5</v>
      </c>
      <c r="M582" s="19">
        <v>3.5</v>
      </c>
      <c r="N582" s="19">
        <v>3.5</v>
      </c>
      <c r="O582" s="19">
        <v>3</v>
      </c>
      <c r="P582" s="19">
        <v>3.5</v>
      </c>
      <c r="Q582" s="19">
        <v>2.5</v>
      </c>
      <c r="R582" s="19">
        <v>3.5</v>
      </c>
      <c r="S582" s="19">
        <v>3.5</v>
      </c>
      <c r="T582" s="19">
        <v>3</v>
      </c>
      <c r="U582" s="19">
        <v>3.5</v>
      </c>
      <c r="V582" s="19">
        <v>3</v>
      </c>
      <c r="W582" s="19">
        <v>3</v>
      </c>
      <c r="X582" s="19">
        <v>3.5</v>
      </c>
      <c r="Y582" s="19">
        <v>3</v>
      </c>
      <c r="Z582" s="19">
        <v>3</v>
      </c>
      <c r="AA582" s="19">
        <v>3</v>
      </c>
      <c r="AB582" s="14">
        <v>3</v>
      </c>
      <c r="AC582" s="19">
        <v>3</v>
      </c>
      <c r="AD582" s="19">
        <v>2</v>
      </c>
      <c r="AE582" s="19">
        <v>2.5</v>
      </c>
      <c r="AF582" s="19"/>
      <c r="AG582" s="19"/>
      <c r="AH582" s="19"/>
      <c r="AI582" s="19"/>
      <c r="AJ582" s="19"/>
      <c r="AK582" s="14">
        <f t="shared" si="156"/>
        <v>82.5</v>
      </c>
      <c r="AL582" s="14">
        <v>35</v>
      </c>
      <c r="AM582" s="36">
        <f t="shared" si="157"/>
        <v>2887.5</v>
      </c>
      <c r="AN582" s="19">
        <v>0</v>
      </c>
      <c r="AO582" s="36">
        <v>100</v>
      </c>
      <c r="AP582" s="36">
        <v>100</v>
      </c>
      <c r="AQ582" s="41"/>
      <c r="AR582" s="19"/>
      <c r="AS582" s="19"/>
      <c r="AT582" s="19">
        <v>2300</v>
      </c>
      <c r="AU582" s="40">
        <f>AO582+AP582+AQ582+AR582+AS582+AT582+AX582</f>
        <v>2582.5</v>
      </c>
      <c r="AV582" s="40">
        <f t="shared" si="167"/>
        <v>0</v>
      </c>
      <c r="AW582" s="40">
        <v>721.5</v>
      </c>
      <c r="AX582" s="40">
        <f t="shared" si="160"/>
        <v>82.5</v>
      </c>
      <c r="AY582" s="40">
        <f t="shared" si="158"/>
        <v>804</v>
      </c>
      <c r="AZ582" s="40">
        <f t="shared" si="166"/>
        <v>100</v>
      </c>
      <c r="BA582" s="40">
        <f t="shared" si="166"/>
        <v>100</v>
      </c>
      <c r="BB582" s="40">
        <f t="shared" si="159"/>
        <v>305</v>
      </c>
      <c r="BC582" s="19"/>
      <c r="BD582" s="44"/>
      <c r="BE582" s="7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  <c r="EB582" s="15"/>
      <c r="EC582" s="15"/>
      <c r="ED582" s="15"/>
      <c r="EE582" s="15"/>
      <c r="EF582" s="15"/>
      <c r="EG582" s="15"/>
      <c r="EH582" s="15"/>
      <c r="EI582" s="15"/>
      <c r="EJ582" s="15"/>
      <c r="EK582" s="15"/>
      <c r="EL582" s="15"/>
      <c r="EM582" s="15"/>
      <c r="EN582" s="15"/>
      <c r="EO582" s="15"/>
      <c r="EP582" s="15"/>
      <c r="EQ582" s="15"/>
      <c r="ER582" s="15"/>
      <c r="ES582" s="15"/>
      <c r="ET582" s="15"/>
      <c r="EU582" s="15"/>
      <c r="EV582" s="15"/>
      <c r="EW582" s="15"/>
      <c r="EX582" s="15"/>
      <c r="EY582" s="15"/>
      <c r="EZ582" s="15"/>
      <c r="FA582" s="15"/>
      <c r="FB582" s="15"/>
      <c r="FC582" s="15"/>
      <c r="FD582" s="15"/>
      <c r="FE582" s="15"/>
      <c r="FF582" s="15"/>
      <c r="FG582" s="15"/>
      <c r="FH582" s="15"/>
      <c r="FI582" s="15"/>
      <c r="FJ582" s="15"/>
      <c r="FK582" s="15"/>
      <c r="FL582" s="15"/>
      <c r="FM582" s="15"/>
      <c r="FN582" s="15"/>
      <c r="FO582" s="15"/>
      <c r="FP582" s="15"/>
      <c r="FQ582" s="15"/>
      <c r="FR582" s="15"/>
      <c r="FS582" s="15"/>
      <c r="FT582" s="15"/>
      <c r="FU582" s="15"/>
      <c r="FV582" s="15"/>
      <c r="FW582" s="15"/>
      <c r="FX582" s="15"/>
      <c r="FY582" s="15"/>
      <c r="FZ582" s="15"/>
      <c r="GA582" s="15"/>
      <c r="GB582" s="15"/>
      <c r="GC582" s="15"/>
      <c r="GD582" s="15"/>
      <c r="GE582" s="15"/>
      <c r="GF582" s="15"/>
      <c r="GG582" s="15"/>
      <c r="GH582" s="15"/>
      <c r="GI582" s="15"/>
      <c r="GJ582" s="15"/>
      <c r="GK582" s="15"/>
      <c r="GL582" s="15"/>
      <c r="GM582" s="15"/>
      <c r="GN582" s="15"/>
      <c r="GO582" s="15"/>
      <c r="GP582" s="15"/>
      <c r="GQ582" s="15"/>
      <c r="GR582" s="15"/>
      <c r="GS582" s="15"/>
      <c r="GT582" s="15"/>
      <c r="GU582" s="15"/>
      <c r="GV582" s="15"/>
      <c r="GW582" s="15"/>
      <c r="GX582" s="15"/>
      <c r="GY582" s="15"/>
      <c r="GZ582" s="15"/>
      <c r="HA582" s="15"/>
      <c r="HB582" s="15"/>
      <c r="HC582" s="15"/>
      <c r="HD582" s="15"/>
      <c r="HE582" s="15"/>
      <c r="HF582" s="15"/>
      <c r="HG582" s="15"/>
      <c r="HH582" s="15"/>
      <c r="HI582" s="15"/>
      <c r="HJ582" s="15"/>
      <c r="HK582" s="15"/>
      <c r="HL582" s="15"/>
      <c r="HM582" s="15"/>
      <c r="HN582" s="15"/>
      <c r="HO582" s="15"/>
      <c r="HP582" s="15"/>
      <c r="HQ582" s="15"/>
      <c r="HR582" s="15"/>
      <c r="HS582" s="15"/>
      <c r="HT582" s="15"/>
      <c r="HU582" s="15"/>
      <c r="HV582" s="15"/>
      <c r="HW582" s="15"/>
      <c r="HX582" s="15"/>
      <c r="HY582" s="15"/>
      <c r="HZ582" s="15"/>
      <c r="IA582" s="15"/>
      <c r="IB582" s="15"/>
      <c r="IC582" s="15"/>
      <c r="ID582" s="15"/>
      <c r="IE582" s="15"/>
      <c r="IF582" s="15"/>
      <c r="IG582" s="15"/>
      <c r="IH582" s="15"/>
      <c r="II582" s="15"/>
      <c r="IJ582" s="15"/>
      <c r="IK582" s="15"/>
      <c r="IL582" s="15"/>
      <c r="IM582" s="15"/>
      <c r="IN582" s="15"/>
      <c r="IO582" s="15"/>
      <c r="IP582" s="15"/>
      <c r="IQ582" s="15"/>
      <c r="IR582" s="15"/>
      <c r="IS582" s="15"/>
      <c r="IT582" s="15"/>
      <c r="IU582" s="15"/>
      <c r="IV582" s="15"/>
      <c r="IW582" s="15"/>
      <c r="IX582" s="15"/>
    </row>
    <row r="583" ht="15.85" spans="1:258">
      <c r="A583" s="13">
        <v>517</v>
      </c>
      <c r="B583" s="14" t="s">
        <v>299</v>
      </c>
      <c r="C583" s="14" t="s">
        <v>50</v>
      </c>
      <c r="D583" s="14">
        <v>7459068</v>
      </c>
      <c r="E583" s="14" t="s">
        <v>1190</v>
      </c>
      <c r="F583" s="14">
        <v>2</v>
      </c>
      <c r="G583" s="14">
        <v>2</v>
      </c>
      <c r="H583" s="14">
        <v>2</v>
      </c>
      <c r="I583" s="14">
        <v>2</v>
      </c>
      <c r="J583" s="14">
        <v>3</v>
      </c>
      <c r="K583" s="14">
        <v>2</v>
      </c>
      <c r="L583" s="14">
        <v>2</v>
      </c>
      <c r="M583" s="14">
        <v>2</v>
      </c>
      <c r="N583" s="14">
        <v>2</v>
      </c>
      <c r="O583" s="14">
        <v>2.5</v>
      </c>
      <c r="P583" s="14">
        <v>2</v>
      </c>
      <c r="Q583" s="14">
        <v>2</v>
      </c>
      <c r="R583" s="14">
        <v>2</v>
      </c>
      <c r="S583" s="14">
        <v>2</v>
      </c>
      <c r="T583" s="14">
        <v>2</v>
      </c>
      <c r="U583" s="14">
        <v>2</v>
      </c>
      <c r="V583" s="14">
        <v>1</v>
      </c>
      <c r="W583" s="14">
        <v>1</v>
      </c>
      <c r="X583" s="14">
        <v>2</v>
      </c>
      <c r="Y583" s="14">
        <v>1.5</v>
      </c>
      <c r="Z583" s="14">
        <v>1.5</v>
      </c>
      <c r="AA583" s="14">
        <v>1.5</v>
      </c>
      <c r="AB583" s="14">
        <v>2</v>
      </c>
      <c r="AC583" s="14">
        <v>3</v>
      </c>
      <c r="AD583" s="14">
        <v>2</v>
      </c>
      <c r="AE583" s="14">
        <v>2</v>
      </c>
      <c r="AF583" s="14">
        <v>2</v>
      </c>
      <c r="AG583" s="14">
        <v>2.5</v>
      </c>
      <c r="AH583" s="14">
        <v>2</v>
      </c>
      <c r="AI583" s="14">
        <v>0.5</v>
      </c>
      <c r="AJ583" s="14"/>
      <c r="AK583" s="14">
        <f t="shared" si="156"/>
        <v>58</v>
      </c>
      <c r="AL583" s="14">
        <v>35</v>
      </c>
      <c r="AM583" s="36">
        <f t="shared" si="157"/>
        <v>2030</v>
      </c>
      <c r="AN583" s="14">
        <v>0</v>
      </c>
      <c r="AO583" s="36">
        <v>100</v>
      </c>
      <c r="AP583" s="36">
        <v>100</v>
      </c>
      <c r="AQ583" s="41"/>
      <c r="AR583" s="14"/>
      <c r="AS583" s="14"/>
      <c r="AT583" s="14"/>
      <c r="AU583" s="40">
        <f>AO583+AP583+AQ583+AR583+AS583+AT583+AX583</f>
        <v>258</v>
      </c>
      <c r="AV583" s="40">
        <f t="shared" si="167"/>
        <v>0</v>
      </c>
      <c r="AW583" s="40">
        <v>369.5</v>
      </c>
      <c r="AX583" s="40">
        <f t="shared" si="160"/>
        <v>58</v>
      </c>
      <c r="AY583" s="40">
        <f t="shared" si="158"/>
        <v>427.5</v>
      </c>
      <c r="AZ583" s="40">
        <f t="shared" si="166"/>
        <v>100</v>
      </c>
      <c r="BA583" s="40">
        <f t="shared" si="166"/>
        <v>100</v>
      </c>
      <c r="BB583" s="40">
        <f t="shared" si="159"/>
        <v>1772</v>
      </c>
      <c r="BC583" s="19"/>
      <c r="BD583" s="44"/>
      <c r="BE583" s="7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  <c r="EB583" s="15"/>
      <c r="EC583" s="15"/>
      <c r="ED583" s="15"/>
      <c r="EE583" s="15"/>
      <c r="EF583" s="15"/>
      <c r="EG583" s="15"/>
      <c r="EH583" s="15"/>
      <c r="EI583" s="15"/>
      <c r="EJ583" s="15"/>
      <c r="EK583" s="15"/>
      <c r="EL583" s="15"/>
      <c r="EM583" s="15"/>
      <c r="EN583" s="15"/>
      <c r="EO583" s="15"/>
      <c r="EP583" s="15"/>
      <c r="EQ583" s="15"/>
      <c r="ER583" s="15"/>
      <c r="ES583" s="15"/>
      <c r="ET583" s="15"/>
      <c r="EU583" s="15"/>
      <c r="EV583" s="15"/>
      <c r="EW583" s="15"/>
      <c r="EX583" s="15"/>
      <c r="EY583" s="15"/>
      <c r="EZ583" s="15"/>
      <c r="FA583" s="15"/>
      <c r="FB583" s="15"/>
      <c r="FC583" s="15"/>
      <c r="FD583" s="15"/>
      <c r="FE583" s="15"/>
      <c r="FF583" s="15"/>
      <c r="FG583" s="15"/>
      <c r="FH583" s="15"/>
      <c r="FI583" s="15"/>
      <c r="FJ583" s="15"/>
      <c r="FK583" s="15"/>
      <c r="FL583" s="15"/>
      <c r="FM583" s="15"/>
      <c r="FN583" s="15"/>
      <c r="FO583" s="15"/>
      <c r="FP583" s="15"/>
      <c r="FQ583" s="15"/>
      <c r="FR583" s="15"/>
      <c r="FS583" s="15"/>
      <c r="FT583" s="15"/>
      <c r="FU583" s="15"/>
      <c r="FV583" s="15"/>
      <c r="FW583" s="15"/>
      <c r="FX583" s="15"/>
      <c r="FY583" s="15"/>
      <c r="FZ583" s="15"/>
      <c r="GA583" s="15"/>
      <c r="GB583" s="15"/>
      <c r="GC583" s="15"/>
      <c r="GD583" s="15"/>
      <c r="GE583" s="15"/>
      <c r="GF583" s="15"/>
      <c r="GG583" s="15"/>
      <c r="GH583" s="15"/>
      <c r="GI583" s="15"/>
      <c r="GJ583" s="15"/>
      <c r="GK583" s="15"/>
      <c r="GL583" s="15"/>
      <c r="GM583" s="15"/>
      <c r="GN583" s="15"/>
      <c r="GO583" s="15"/>
      <c r="GP583" s="15"/>
      <c r="GQ583" s="15"/>
      <c r="GR583" s="15"/>
      <c r="GS583" s="15"/>
      <c r="GT583" s="15"/>
      <c r="GU583" s="15"/>
      <c r="GV583" s="15"/>
      <c r="GW583" s="15"/>
      <c r="GX583" s="15"/>
      <c r="GY583" s="15"/>
      <c r="GZ583" s="15"/>
      <c r="HA583" s="15"/>
      <c r="HB583" s="15"/>
      <c r="HC583" s="15"/>
      <c r="HD583" s="15"/>
      <c r="HE583" s="15"/>
      <c r="HF583" s="15"/>
      <c r="HG583" s="15"/>
      <c r="HH583" s="15"/>
      <c r="HI583" s="15"/>
      <c r="HJ583" s="15"/>
      <c r="HK583" s="15"/>
      <c r="HL583" s="15"/>
      <c r="HM583" s="15"/>
      <c r="HN583" s="15"/>
      <c r="HO583" s="15"/>
      <c r="HP583" s="15"/>
      <c r="HQ583" s="15"/>
      <c r="HR583" s="15"/>
      <c r="HS583" s="15"/>
      <c r="HT583" s="15"/>
      <c r="HU583" s="15"/>
      <c r="HV583" s="15"/>
      <c r="HW583" s="15"/>
      <c r="HX583" s="15"/>
      <c r="HY583" s="15"/>
      <c r="HZ583" s="15"/>
      <c r="IA583" s="15"/>
      <c r="IB583" s="15"/>
      <c r="IC583" s="15"/>
      <c r="ID583" s="15"/>
      <c r="IE583" s="15"/>
      <c r="IF583" s="15"/>
      <c r="IG583" s="15"/>
      <c r="IH583" s="15"/>
      <c r="II583" s="15"/>
      <c r="IJ583" s="15"/>
      <c r="IK583" s="15"/>
      <c r="IL583" s="15"/>
      <c r="IM583" s="15"/>
      <c r="IN583" s="15"/>
      <c r="IO583" s="15"/>
      <c r="IP583" s="15"/>
      <c r="IQ583" s="15"/>
      <c r="IR583" s="15"/>
      <c r="IS583" s="15"/>
      <c r="IT583" s="15"/>
      <c r="IU583" s="15"/>
      <c r="IV583" s="15"/>
      <c r="IW583" s="15"/>
      <c r="IX583" s="15"/>
    </row>
    <row r="584" ht="15.85" spans="1:258">
      <c r="A584" s="13">
        <v>520</v>
      </c>
      <c r="B584" s="14" t="s">
        <v>197</v>
      </c>
      <c r="C584" s="14" t="s">
        <v>50</v>
      </c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>
        <f t="shared" si="156"/>
        <v>0</v>
      </c>
      <c r="AL584" s="14">
        <v>35</v>
      </c>
      <c r="AM584" s="36">
        <f t="shared" si="157"/>
        <v>0</v>
      </c>
      <c r="AN584" s="14">
        <v>3224</v>
      </c>
      <c r="AO584" s="36">
        <v>0</v>
      </c>
      <c r="AP584" s="36">
        <v>0</v>
      </c>
      <c r="AQ584" s="41"/>
      <c r="AR584" s="14"/>
      <c r="AS584" s="14"/>
      <c r="AT584" s="14"/>
      <c r="AU584" s="40" t="s">
        <v>0</v>
      </c>
      <c r="AV584" s="40">
        <f t="shared" si="167"/>
        <v>3224</v>
      </c>
      <c r="AW584" s="40">
        <v>1210.5</v>
      </c>
      <c r="AX584" s="40">
        <f t="shared" si="160"/>
        <v>0</v>
      </c>
      <c r="AY584" s="40">
        <f t="shared" si="158"/>
        <v>1210.5</v>
      </c>
      <c r="AZ584" s="40">
        <v>1000</v>
      </c>
      <c r="BA584" s="40">
        <f t="shared" ref="BA584:BA591" si="168">AP584</f>
        <v>0</v>
      </c>
      <c r="BB584" s="40">
        <v>0</v>
      </c>
      <c r="BC584" s="14"/>
      <c r="BD584" s="44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</row>
    <row r="585" ht="15.85" spans="1:258">
      <c r="A585" s="13">
        <v>522</v>
      </c>
      <c r="B585" s="14" t="s">
        <v>199</v>
      </c>
      <c r="C585" s="14" t="s">
        <v>50</v>
      </c>
      <c r="D585" s="14"/>
      <c r="E585" s="14">
        <v>728134846</v>
      </c>
      <c r="F585" s="14">
        <v>12</v>
      </c>
      <c r="G585" s="14">
        <v>13</v>
      </c>
      <c r="H585" s="14">
        <v>12.5</v>
      </c>
      <c r="I585" s="14">
        <v>13</v>
      </c>
      <c r="J585" s="14">
        <v>12.5</v>
      </c>
      <c r="K585" s="14">
        <v>12.5</v>
      </c>
      <c r="L585" s="14">
        <v>12</v>
      </c>
      <c r="M585" s="14">
        <v>12</v>
      </c>
      <c r="N585" s="14">
        <v>13</v>
      </c>
      <c r="O585" s="14">
        <v>13</v>
      </c>
      <c r="P585" s="14">
        <v>12</v>
      </c>
      <c r="Q585" s="14">
        <v>12</v>
      </c>
      <c r="R585" s="14">
        <v>10</v>
      </c>
      <c r="S585" s="14">
        <v>10.5</v>
      </c>
      <c r="T585" s="14">
        <v>11.5</v>
      </c>
      <c r="U585" s="14">
        <v>10.5</v>
      </c>
      <c r="V585" s="14">
        <v>12</v>
      </c>
      <c r="W585" s="14">
        <v>7.5</v>
      </c>
      <c r="X585" s="14">
        <v>13.5</v>
      </c>
      <c r="Y585" s="14">
        <v>6.5</v>
      </c>
      <c r="Z585" s="14">
        <v>12.5</v>
      </c>
      <c r="AA585" s="14">
        <v>8.5</v>
      </c>
      <c r="AB585" s="14">
        <v>10.5</v>
      </c>
      <c r="AC585" s="14">
        <v>11.5</v>
      </c>
      <c r="AD585" s="14">
        <v>11.5</v>
      </c>
      <c r="AE585" s="14">
        <v>10</v>
      </c>
      <c r="AF585" s="14">
        <v>11</v>
      </c>
      <c r="AG585" s="14">
        <v>10</v>
      </c>
      <c r="AH585" s="14">
        <v>11.5</v>
      </c>
      <c r="AI585" s="14">
        <v>10</v>
      </c>
      <c r="AJ585" s="14"/>
      <c r="AK585" s="14">
        <f t="shared" si="156"/>
        <v>338.5</v>
      </c>
      <c r="AL585" s="14">
        <v>35</v>
      </c>
      <c r="AM585" s="36">
        <f t="shared" si="157"/>
        <v>11847.5</v>
      </c>
      <c r="AN585" s="14"/>
      <c r="AO585" s="36">
        <v>0</v>
      </c>
      <c r="AP585" s="36">
        <v>100</v>
      </c>
      <c r="AQ585" s="41"/>
      <c r="AR585" s="14"/>
      <c r="AS585" s="39"/>
      <c r="AT585" s="14">
        <v>4250</v>
      </c>
      <c r="AU585" s="40">
        <f t="shared" ref="AU585:AU598" si="169">AO585+AP585+AQ585+AR585+AS585+AT585+AX585</f>
        <v>4688.5</v>
      </c>
      <c r="AV585" s="40">
        <f t="shared" si="167"/>
        <v>0</v>
      </c>
      <c r="AW585" s="40">
        <v>1999.5</v>
      </c>
      <c r="AX585" s="40">
        <f t="shared" si="160"/>
        <v>338.5</v>
      </c>
      <c r="AY585" s="40">
        <f t="shared" si="158"/>
        <v>2338</v>
      </c>
      <c r="AZ585" s="40">
        <v>1000</v>
      </c>
      <c r="BA585" s="40">
        <f t="shared" si="168"/>
        <v>100</v>
      </c>
      <c r="BB585" s="40">
        <f t="shared" ref="BB585:BB648" si="170">AM585-AU585</f>
        <v>7159</v>
      </c>
      <c r="BC585" s="14"/>
      <c r="BD585" s="44"/>
      <c r="BE585" s="7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  <c r="EB585" s="15"/>
      <c r="EC585" s="15"/>
      <c r="ED585" s="15"/>
      <c r="EE585" s="15"/>
      <c r="EF585" s="15"/>
      <c r="EG585" s="15"/>
      <c r="EH585" s="15"/>
      <c r="EI585" s="15"/>
      <c r="EJ585" s="15"/>
      <c r="EK585" s="15"/>
      <c r="EL585" s="15"/>
      <c r="EM585" s="15"/>
      <c r="EN585" s="15"/>
      <c r="EO585" s="15"/>
      <c r="EP585" s="15"/>
      <c r="EQ585" s="15"/>
      <c r="ER585" s="15"/>
      <c r="ES585" s="15"/>
      <c r="ET585" s="15"/>
      <c r="EU585" s="15"/>
      <c r="EV585" s="15"/>
      <c r="EW585" s="15"/>
      <c r="EX585" s="15"/>
      <c r="EY585" s="15"/>
      <c r="EZ585" s="15"/>
      <c r="FA585" s="15"/>
      <c r="FB585" s="15"/>
      <c r="FC585" s="15"/>
      <c r="FD585" s="15"/>
      <c r="FE585" s="15"/>
      <c r="FF585" s="15"/>
      <c r="FG585" s="15"/>
      <c r="FH585" s="15"/>
      <c r="FI585" s="15"/>
      <c r="FJ585" s="15"/>
      <c r="FK585" s="15"/>
      <c r="FL585" s="15"/>
      <c r="FM585" s="15"/>
      <c r="FN585" s="15"/>
      <c r="FO585" s="15"/>
      <c r="FP585" s="15"/>
      <c r="FQ585" s="15"/>
      <c r="FR585" s="15"/>
      <c r="FS585" s="15"/>
      <c r="FT585" s="15"/>
      <c r="FU585" s="15"/>
      <c r="FV585" s="15"/>
      <c r="FW585" s="15"/>
      <c r="FX585" s="15"/>
      <c r="FY585" s="15"/>
      <c r="FZ585" s="15"/>
      <c r="GA585" s="15"/>
      <c r="GB585" s="15"/>
      <c r="GC585" s="15"/>
      <c r="GD585" s="15"/>
      <c r="GE585" s="15"/>
      <c r="GF585" s="15"/>
      <c r="GG585" s="15"/>
      <c r="GH585" s="15"/>
      <c r="GI585" s="15"/>
      <c r="GJ585" s="15"/>
      <c r="GK585" s="15"/>
      <c r="GL585" s="15"/>
      <c r="GM585" s="15"/>
      <c r="GN585" s="15"/>
      <c r="GO585" s="15"/>
      <c r="GP585" s="15"/>
      <c r="GQ585" s="15"/>
      <c r="GR585" s="15"/>
      <c r="GS585" s="15"/>
      <c r="GT585" s="15"/>
      <c r="GU585" s="15"/>
      <c r="GV585" s="15"/>
      <c r="GW585" s="15"/>
      <c r="GX585" s="15"/>
      <c r="GY585" s="15"/>
      <c r="GZ585" s="15"/>
      <c r="HA585" s="15"/>
      <c r="HB585" s="15"/>
      <c r="HC585" s="15"/>
      <c r="HD585" s="15"/>
      <c r="HE585" s="15"/>
      <c r="HF585" s="15"/>
      <c r="HG585" s="15"/>
      <c r="HH585" s="15"/>
      <c r="HI585" s="15"/>
      <c r="HJ585" s="15"/>
      <c r="HK585" s="15"/>
      <c r="HL585" s="15"/>
      <c r="HM585" s="15"/>
      <c r="HN585" s="15"/>
      <c r="HO585" s="15"/>
      <c r="HP585" s="15"/>
      <c r="HQ585" s="15"/>
      <c r="HR585" s="15"/>
      <c r="HS585" s="15"/>
      <c r="HT585" s="15"/>
      <c r="HU585" s="15"/>
      <c r="HV585" s="15"/>
      <c r="HW585" s="15"/>
      <c r="HX585" s="15"/>
      <c r="HY585" s="15"/>
      <c r="HZ585" s="15"/>
      <c r="IA585" s="15"/>
      <c r="IB585" s="15"/>
      <c r="IC585" s="15"/>
      <c r="ID585" s="15"/>
      <c r="IE585" s="15"/>
      <c r="IF585" s="15"/>
      <c r="IG585" s="15"/>
      <c r="IH585" s="15"/>
      <c r="II585" s="15"/>
      <c r="IJ585" s="15"/>
      <c r="IK585" s="15"/>
      <c r="IL585" s="15"/>
      <c r="IM585" s="15"/>
      <c r="IN585" s="15"/>
      <c r="IO585" s="15"/>
      <c r="IP585" s="15"/>
      <c r="IQ585" s="15"/>
      <c r="IR585" s="15"/>
      <c r="IS585" s="15"/>
      <c r="IT585" s="15"/>
      <c r="IU585" s="15"/>
      <c r="IV585" s="15"/>
      <c r="IW585" s="15"/>
      <c r="IX585" s="15"/>
    </row>
    <row r="586" ht="15.85" spans="1:258">
      <c r="A586" s="13">
        <v>523</v>
      </c>
      <c r="B586" s="14" t="s">
        <v>774</v>
      </c>
      <c r="C586" s="14" t="s">
        <v>50</v>
      </c>
      <c r="D586" s="14"/>
      <c r="E586" s="14">
        <v>707026313</v>
      </c>
      <c r="F586" s="14">
        <v>2</v>
      </c>
      <c r="G586" s="14">
        <v>2</v>
      </c>
      <c r="H586" s="14">
        <v>1.5</v>
      </c>
      <c r="I586" s="14">
        <v>1.5</v>
      </c>
      <c r="J586" s="14">
        <v>2</v>
      </c>
      <c r="K586" s="14">
        <v>1.5</v>
      </c>
      <c r="L586" s="14">
        <v>2</v>
      </c>
      <c r="M586" s="14">
        <v>2</v>
      </c>
      <c r="N586" s="14">
        <v>2</v>
      </c>
      <c r="O586" s="14">
        <v>1</v>
      </c>
      <c r="P586" s="14">
        <v>1.5</v>
      </c>
      <c r="Q586" s="14">
        <v>2</v>
      </c>
      <c r="R586" s="14">
        <v>1</v>
      </c>
      <c r="S586" s="14">
        <v>1</v>
      </c>
      <c r="T586" s="14">
        <v>1</v>
      </c>
      <c r="U586" s="14">
        <v>1</v>
      </c>
      <c r="V586" s="14">
        <v>1.5</v>
      </c>
      <c r="W586" s="14">
        <v>1.5</v>
      </c>
      <c r="X586" s="14">
        <v>1.5</v>
      </c>
      <c r="Y586" s="14">
        <v>1.5</v>
      </c>
      <c r="Z586" s="14">
        <v>1</v>
      </c>
      <c r="AA586" s="14">
        <v>1</v>
      </c>
      <c r="AB586" s="14">
        <v>1.5</v>
      </c>
      <c r="AC586" s="14">
        <v>1</v>
      </c>
      <c r="AD586" s="14">
        <v>1.5</v>
      </c>
      <c r="AE586" s="14">
        <v>2</v>
      </c>
      <c r="AF586" s="14">
        <v>1.5</v>
      </c>
      <c r="AG586" s="14">
        <v>1.5</v>
      </c>
      <c r="AH586" s="14">
        <v>2</v>
      </c>
      <c r="AI586" s="14">
        <v>2</v>
      </c>
      <c r="AJ586" s="14"/>
      <c r="AK586" s="14">
        <f t="shared" ref="AK586:AK649" si="171">SUM(F586:AJ586)</f>
        <v>46</v>
      </c>
      <c r="AL586" s="14">
        <v>35</v>
      </c>
      <c r="AM586" s="36">
        <f t="shared" ref="AM586:AM649" si="172">AK586*AL586</f>
        <v>1610</v>
      </c>
      <c r="AN586" s="14">
        <v>0</v>
      </c>
      <c r="AO586" s="36">
        <v>100</v>
      </c>
      <c r="AP586" s="36">
        <v>100</v>
      </c>
      <c r="AQ586" s="41"/>
      <c r="AR586" s="14"/>
      <c r="AS586" s="14"/>
      <c r="AT586" s="14">
        <v>1150</v>
      </c>
      <c r="AU586" s="40">
        <f t="shared" si="169"/>
        <v>1396</v>
      </c>
      <c r="AV586" s="40">
        <f t="shared" si="167"/>
        <v>0</v>
      </c>
      <c r="AW586" s="40">
        <v>122.5</v>
      </c>
      <c r="AX586" s="40">
        <f t="shared" si="160"/>
        <v>46</v>
      </c>
      <c r="AY586" s="40">
        <f t="shared" ref="AY586:AY649" si="173">AW586+AX586</f>
        <v>168.5</v>
      </c>
      <c r="AZ586" s="40">
        <f t="shared" ref="AZ586:AZ591" si="174">AO586</f>
        <v>100</v>
      </c>
      <c r="BA586" s="40">
        <f t="shared" si="168"/>
        <v>100</v>
      </c>
      <c r="BB586" s="40">
        <f t="shared" si="170"/>
        <v>214</v>
      </c>
      <c r="BC586" s="14"/>
      <c r="BD586" s="44"/>
      <c r="BE586" s="7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5"/>
      <c r="HQ586" s="15"/>
      <c r="HR586" s="15"/>
      <c r="HS586" s="15"/>
      <c r="HT586" s="15"/>
      <c r="HU586" s="15"/>
      <c r="HV586" s="15"/>
      <c r="HW586" s="15"/>
      <c r="HX586" s="15"/>
      <c r="HY586" s="15"/>
      <c r="HZ586" s="15"/>
      <c r="IA586" s="15"/>
      <c r="IB586" s="15"/>
      <c r="IC586" s="15"/>
      <c r="ID586" s="15"/>
      <c r="IE586" s="15"/>
      <c r="IF586" s="15"/>
      <c r="IG586" s="15"/>
      <c r="IH586" s="15"/>
      <c r="II586" s="15"/>
      <c r="IJ586" s="15"/>
      <c r="IK586" s="15"/>
      <c r="IL586" s="15"/>
      <c r="IM586" s="15"/>
      <c r="IN586" s="15"/>
      <c r="IO586" s="15"/>
      <c r="IP586" s="15"/>
      <c r="IQ586" s="15"/>
      <c r="IR586" s="15"/>
      <c r="IS586" s="15"/>
      <c r="IT586" s="15"/>
      <c r="IU586" s="15"/>
      <c r="IV586" s="15"/>
      <c r="IW586" s="15"/>
      <c r="IX586" s="15"/>
    </row>
    <row r="587" ht="15.85" spans="1:258">
      <c r="A587" s="13">
        <v>527</v>
      </c>
      <c r="B587" s="14" t="s">
        <v>203</v>
      </c>
      <c r="C587" s="14" t="s">
        <v>50</v>
      </c>
      <c r="D587" s="14"/>
      <c r="E587" s="14">
        <v>7207110233</v>
      </c>
      <c r="F587" s="14">
        <v>3.5</v>
      </c>
      <c r="G587" s="14">
        <v>3.5</v>
      </c>
      <c r="H587" s="14">
        <v>4</v>
      </c>
      <c r="I587" s="14">
        <v>3.5</v>
      </c>
      <c r="J587" s="14">
        <v>3</v>
      </c>
      <c r="K587" s="14">
        <v>3.5</v>
      </c>
      <c r="L587" s="14">
        <v>3.5</v>
      </c>
      <c r="M587" s="14">
        <v>3</v>
      </c>
      <c r="N587" s="14">
        <v>3</v>
      </c>
      <c r="O587" s="14">
        <v>3</v>
      </c>
      <c r="P587" s="14">
        <v>3</v>
      </c>
      <c r="Q587" s="14">
        <v>3</v>
      </c>
      <c r="R587" s="14">
        <v>3</v>
      </c>
      <c r="S587" s="14">
        <v>3.5</v>
      </c>
      <c r="T587" s="14">
        <v>3.5</v>
      </c>
      <c r="U587" s="14">
        <v>2.5</v>
      </c>
      <c r="V587" s="14">
        <v>2.5</v>
      </c>
      <c r="W587" s="14">
        <v>3</v>
      </c>
      <c r="X587" s="14">
        <v>2</v>
      </c>
      <c r="Y587" s="14">
        <v>3</v>
      </c>
      <c r="Z587" s="14">
        <v>3</v>
      </c>
      <c r="AA587" s="14">
        <v>2.5</v>
      </c>
      <c r="AB587" s="14">
        <v>3</v>
      </c>
      <c r="AC587" s="14">
        <v>2</v>
      </c>
      <c r="AD587" s="14">
        <v>2.5</v>
      </c>
      <c r="AE587" s="14">
        <v>2.5</v>
      </c>
      <c r="AF587" s="14">
        <v>3</v>
      </c>
      <c r="AG587" s="14">
        <v>3</v>
      </c>
      <c r="AH587" s="14">
        <v>3</v>
      </c>
      <c r="AI587" s="14">
        <v>1.5</v>
      </c>
      <c r="AJ587" s="14"/>
      <c r="AK587" s="14">
        <f t="shared" si="171"/>
        <v>88.5</v>
      </c>
      <c r="AL587" s="14">
        <v>35</v>
      </c>
      <c r="AM587" s="36">
        <f t="shared" si="172"/>
        <v>3097.5</v>
      </c>
      <c r="AN587" s="14">
        <v>0</v>
      </c>
      <c r="AO587" s="36">
        <v>100</v>
      </c>
      <c r="AP587" s="36">
        <v>100</v>
      </c>
      <c r="AQ587" s="41"/>
      <c r="AR587" s="14"/>
      <c r="AS587" s="14"/>
      <c r="AT587" s="14"/>
      <c r="AU587" s="40">
        <f t="shared" si="169"/>
        <v>288.5</v>
      </c>
      <c r="AV587" s="40">
        <f t="shared" si="167"/>
        <v>0</v>
      </c>
      <c r="AW587" s="40">
        <v>554</v>
      </c>
      <c r="AX587" s="40">
        <f t="shared" si="160"/>
        <v>88.5</v>
      </c>
      <c r="AY587" s="40">
        <f t="shared" si="173"/>
        <v>642.5</v>
      </c>
      <c r="AZ587" s="40">
        <f t="shared" si="174"/>
        <v>100</v>
      </c>
      <c r="BA587" s="40">
        <f t="shared" si="168"/>
        <v>100</v>
      </c>
      <c r="BB587" s="40">
        <f t="shared" si="170"/>
        <v>2809</v>
      </c>
      <c r="BC587" s="14"/>
      <c r="BD587" s="44"/>
      <c r="BE587" s="7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15"/>
      <c r="EL587" s="15"/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5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/>
      <c r="FK587" s="15"/>
      <c r="FL587" s="15"/>
      <c r="FM587" s="15"/>
      <c r="FN587" s="15"/>
      <c r="FO587" s="15"/>
      <c r="FP587" s="15"/>
      <c r="FQ587" s="15"/>
      <c r="FR587" s="15"/>
      <c r="FS587" s="15"/>
      <c r="FT587" s="15"/>
      <c r="FU587" s="15"/>
      <c r="FV587" s="15"/>
      <c r="FW587" s="15"/>
      <c r="FX587" s="15"/>
      <c r="FY587" s="15"/>
      <c r="FZ587" s="15"/>
      <c r="GA587" s="15"/>
      <c r="GB587" s="15"/>
      <c r="GC587" s="15"/>
      <c r="GD587" s="15"/>
      <c r="GE587" s="15"/>
      <c r="GF587" s="15"/>
      <c r="GG587" s="15"/>
      <c r="GH587" s="15"/>
      <c r="GI587" s="15"/>
      <c r="GJ587" s="15"/>
      <c r="GK587" s="15"/>
      <c r="GL587" s="15"/>
      <c r="GM587" s="15"/>
      <c r="GN587" s="15"/>
      <c r="GO587" s="15"/>
      <c r="GP587" s="15"/>
      <c r="GQ587" s="15"/>
      <c r="GR587" s="15"/>
      <c r="GS587" s="15"/>
      <c r="GT587" s="15"/>
      <c r="GU587" s="15"/>
      <c r="GV587" s="15"/>
      <c r="GW587" s="15"/>
      <c r="GX587" s="15"/>
      <c r="GY587" s="15"/>
      <c r="GZ587" s="15"/>
      <c r="HA587" s="15"/>
      <c r="HB587" s="15"/>
      <c r="HC587" s="15"/>
      <c r="HD587" s="15"/>
      <c r="HE587" s="15"/>
      <c r="HF587" s="15"/>
      <c r="HG587" s="15"/>
      <c r="HH587" s="15"/>
      <c r="HI587" s="15"/>
      <c r="HJ587" s="15"/>
      <c r="HK587" s="15"/>
      <c r="HL587" s="15"/>
      <c r="HM587" s="15"/>
      <c r="HN587" s="15"/>
      <c r="HO587" s="15"/>
      <c r="HP587" s="15"/>
      <c r="HQ587" s="15"/>
      <c r="HR587" s="15"/>
      <c r="HS587" s="15"/>
      <c r="HT587" s="15"/>
      <c r="HU587" s="15"/>
      <c r="HV587" s="15"/>
      <c r="HW587" s="15"/>
      <c r="HX587" s="15"/>
      <c r="HY587" s="15"/>
      <c r="HZ587" s="15"/>
      <c r="IA587" s="15"/>
      <c r="IB587" s="15"/>
      <c r="IC587" s="15"/>
      <c r="ID587" s="15"/>
      <c r="IE587" s="15"/>
      <c r="IF587" s="15"/>
      <c r="IG587" s="15"/>
      <c r="IH587" s="15"/>
      <c r="II587" s="15"/>
      <c r="IJ587" s="15"/>
      <c r="IK587" s="15"/>
      <c r="IL587" s="15"/>
      <c r="IM587" s="15"/>
      <c r="IN587" s="15"/>
      <c r="IO587" s="15"/>
      <c r="IP587" s="15"/>
      <c r="IQ587" s="15"/>
      <c r="IR587" s="15"/>
      <c r="IS587" s="15"/>
      <c r="IT587" s="15"/>
      <c r="IU587" s="15"/>
      <c r="IV587" s="15"/>
      <c r="IW587" s="15"/>
      <c r="IX587" s="15"/>
    </row>
    <row r="588" ht="15.85" spans="1:258">
      <c r="A588" s="13">
        <v>528</v>
      </c>
      <c r="B588" s="14" t="s">
        <v>775</v>
      </c>
      <c r="C588" s="14" t="s">
        <v>50</v>
      </c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>
        <f t="shared" si="171"/>
        <v>0</v>
      </c>
      <c r="AL588" s="14">
        <v>35</v>
      </c>
      <c r="AM588" s="36">
        <f t="shared" si="172"/>
        <v>0</v>
      </c>
      <c r="AN588" s="14">
        <v>23669.5</v>
      </c>
      <c r="AO588" s="36">
        <v>0</v>
      </c>
      <c r="AP588" s="36">
        <v>0</v>
      </c>
      <c r="AQ588" s="41">
        <v>0</v>
      </c>
      <c r="AR588" s="14"/>
      <c r="AS588" s="14"/>
      <c r="AT588" s="14"/>
      <c r="AU588" s="40">
        <f t="shared" si="169"/>
        <v>0</v>
      </c>
      <c r="AV588" s="40">
        <f t="shared" si="167"/>
        <v>23669.5</v>
      </c>
      <c r="AW588" s="40">
        <v>397.5</v>
      </c>
      <c r="AX588" s="40">
        <f t="shared" si="160"/>
        <v>0</v>
      </c>
      <c r="AY588" s="40">
        <f t="shared" si="173"/>
        <v>397.5</v>
      </c>
      <c r="AZ588" s="40">
        <f t="shared" si="174"/>
        <v>0</v>
      </c>
      <c r="BA588" s="40">
        <f t="shared" si="168"/>
        <v>0</v>
      </c>
      <c r="BB588" s="40">
        <f t="shared" si="170"/>
        <v>0</v>
      </c>
      <c r="BC588" s="14"/>
      <c r="BD588" s="44"/>
      <c r="BE588" s="7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  <c r="HP588" s="15"/>
      <c r="HQ588" s="15"/>
      <c r="HR588" s="15"/>
      <c r="HS588" s="15"/>
      <c r="HT588" s="15"/>
      <c r="HU588" s="15"/>
      <c r="HV588" s="15"/>
      <c r="HW588" s="15"/>
      <c r="HX588" s="15"/>
      <c r="HY588" s="15"/>
      <c r="HZ588" s="15"/>
      <c r="IA588" s="15"/>
      <c r="IB588" s="15"/>
      <c r="IC588" s="15"/>
      <c r="ID588" s="15"/>
      <c r="IE588" s="15"/>
      <c r="IF588" s="15"/>
      <c r="IG588" s="15"/>
      <c r="IH588" s="15"/>
      <c r="II588" s="15"/>
      <c r="IJ588" s="15"/>
      <c r="IK588" s="15"/>
      <c r="IL588" s="15"/>
      <c r="IM588" s="15"/>
      <c r="IN588" s="15"/>
      <c r="IO588" s="15"/>
      <c r="IP588" s="15"/>
      <c r="IQ588" s="15"/>
      <c r="IR588" s="15"/>
      <c r="IS588" s="15"/>
      <c r="IT588" s="15"/>
      <c r="IU588" s="15"/>
      <c r="IV588" s="15"/>
      <c r="IW588" s="15"/>
      <c r="IX588" s="15"/>
    </row>
    <row r="589" ht="15.85" spans="1:258">
      <c r="A589" s="13">
        <v>530</v>
      </c>
      <c r="B589" s="14" t="s">
        <v>205</v>
      </c>
      <c r="C589" s="14" t="s">
        <v>50</v>
      </c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>
        <f t="shared" si="171"/>
        <v>0</v>
      </c>
      <c r="AL589" s="14">
        <v>35</v>
      </c>
      <c r="AM589" s="36">
        <f t="shared" si="172"/>
        <v>0</v>
      </c>
      <c r="AN589" s="100">
        <v>2802</v>
      </c>
      <c r="AO589" s="36">
        <v>0</v>
      </c>
      <c r="AP589" s="36">
        <v>0</v>
      </c>
      <c r="AQ589" s="41"/>
      <c r="AR589" s="14"/>
      <c r="AS589" s="14"/>
      <c r="AT589" s="14"/>
      <c r="AU589" s="40">
        <f t="shared" si="169"/>
        <v>0</v>
      </c>
      <c r="AV589" s="40">
        <f t="shared" si="167"/>
        <v>2802</v>
      </c>
      <c r="AW589" s="40">
        <v>490.5</v>
      </c>
      <c r="AX589" s="40">
        <f t="shared" si="160"/>
        <v>0</v>
      </c>
      <c r="AY589" s="40">
        <f t="shared" si="173"/>
        <v>490.5</v>
      </c>
      <c r="AZ589" s="40">
        <f t="shared" si="174"/>
        <v>0</v>
      </c>
      <c r="BA589" s="40">
        <f t="shared" si="168"/>
        <v>0</v>
      </c>
      <c r="BB589" s="40">
        <f t="shared" si="170"/>
        <v>0</v>
      </c>
      <c r="BC589" s="14"/>
      <c r="BD589" s="44"/>
      <c r="BE589" s="7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15"/>
      <c r="EL589" s="15"/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5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/>
      <c r="FK589" s="15"/>
      <c r="FL589" s="15"/>
      <c r="FM589" s="15"/>
      <c r="FN589" s="15"/>
      <c r="FO589" s="15"/>
      <c r="FP589" s="15"/>
      <c r="FQ589" s="15"/>
      <c r="FR589" s="15"/>
      <c r="FS589" s="15"/>
      <c r="FT589" s="15"/>
      <c r="FU589" s="15"/>
      <c r="FV589" s="15"/>
      <c r="FW589" s="15"/>
      <c r="FX589" s="15"/>
      <c r="FY589" s="15"/>
      <c r="FZ589" s="15"/>
      <c r="GA589" s="15"/>
      <c r="GB589" s="15"/>
      <c r="GC589" s="15"/>
      <c r="GD589" s="15"/>
      <c r="GE589" s="15"/>
      <c r="GF589" s="15"/>
      <c r="GG589" s="15"/>
      <c r="GH589" s="15"/>
      <c r="GI589" s="15"/>
      <c r="GJ589" s="15"/>
      <c r="GK589" s="15"/>
      <c r="GL589" s="15"/>
      <c r="GM589" s="15"/>
      <c r="GN589" s="15"/>
      <c r="GO589" s="15"/>
      <c r="GP589" s="15"/>
      <c r="GQ589" s="15"/>
      <c r="GR589" s="15"/>
      <c r="GS589" s="15"/>
      <c r="GT589" s="15"/>
      <c r="GU589" s="15"/>
      <c r="GV589" s="15"/>
      <c r="GW589" s="15"/>
      <c r="GX589" s="15"/>
      <c r="GY589" s="15"/>
      <c r="GZ589" s="15"/>
      <c r="HA589" s="15"/>
      <c r="HB589" s="15"/>
      <c r="HC589" s="15"/>
      <c r="HD589" s="15"/>
      <c r="HE589" s="15"/>
      <c r="HF589" s="15"/>
      <c r="HG589" s="15"/>
      <c r="HH589" s="15"/>
      <c r="HI589" s="15"/>
      <c r="HJ589" s="15"/>
      <c r="HK589" s="15"/>
      <c r="HL589" s="15"/>
      <c r="HM589" s="15"/>
      <c r="HN589" s="15"/>
      <c r="HO589" s="15"/>
      <c r="HP589" s="15"/>
      <c r="HQ589" s="15"/>
      <c r="HR589" s="15"/>
      <c r="HS589" s="15"/>
      <c r="HT589" s="15"/>
      <c r="HU589" s="15"/>
      <c r="HV589" s="15"/>
      <c r="HW589" s="15"/>
      <c r="HX589" s="15"/>
      <c r="HY589" s="15"/>
      <c r="HZ589" s="15"/>
      <c r="IA589" s="15"/>
      <c r="IB589" s="15"/>
      <c r="IC589" s="15"/>
      <c r="ID589" s="15"/>
      <c r="IE589" s="15"/>
      <c r="IF589" s="15"/>
      <c r="IG589" s="15"/>
      <c r="IH589" s="15"/>
      <c r="II589" s="15"/>
      <c r="IJ589" s="15"/>
      <c r="IK589" s="15"/>
      <c r="IL589" s="15"/>
      <c r="IM589" s="15"/>
      <c r="IN589" s="15"/>
      <c r="IO589" s="15"/>
      <c r="IP589" s="15"/>
      <c r="IQ589" s="15"/>
      <c r="IR589" s="15"/>
      <c r="IS589" s="15"/>
      <c r="IT589" s="15"/>
      <c r="IU589" s="15"/>
      <c r="IV589" s="15"/>
      <c r="IW589" s="15"/>
      <c r="IX589" s="15"/>
    </row>
    <row r="590" ht="15.85" spans="1:258">
      <c r="A590" s="13">
        <v>533</v>
      </c>
      <c r="B590" s="14" t="s">
        <v>207</v>
      </c>
      <c r="C590" s="14" t="s">
        <v>50</v>
      </c>
      <c r="D590" s="14"/>
      <c r="E590" s="14"/>
      <c r="F590" s="14">
        <v>8</v>
      </c>
      <c r="G590" s="14">
        <v>8</v>
      </c>
      <c r="H590" s="14">
        <v>8</v>
      </c>
      <c r="I590" s="14">
        <v>9</v>
      </c>
      <c r="J590" s="14">
        <v>8.5</v>
      </c>
      <c r="K590" s="14">
        <v>8</v>
      </c>
      <c r="L590" s="14">
        <v>8</v>
      </c>
      <c r="M590" s="14">
        <v>8</v>
      </c>
      <c r="N590" s="14">
        <v>8</v>
      </c>
      <c r="O590" s="14">
        <v>8.5</v>
      </c>
      <c r="P590" s="14">
        <v>6</v>
      </c>
      <c r="Q590" s="14">
        <v>5.5</v>
      </c>
      <c r="R590" s="14">
        <v>5</v>
      </c>
      <c r="S590" s="14">
        <v>5</v>
      </c>
      <c r="T590" s="14">
        <v>6</v>
      </c>
      <c r="U590" s="14">
        <v>7</v>
      </c>
      <c r="V590" s="14">
        <v>7.5</v>
      </c>
      <c r="W590" s="14">
        <v>8</v>
      </c>
      <c r="X590" s="14">
        <v>8</v>
      </c>
      <c r="Y590" s="14">
        <v>7</v>
      </c>
      <c r="Z590" s="14">
        <v>7</v>
      </c>
      <c r="AA590" s="14">
        <v>6.5</v>
      </c>
      <c r="AB590" s="14">
        <v>4</v>
      </c>
      <c r="AC590" s="14">
        <v>4.5</v>
      </c>
      <c r="AD590" s="14">
        <v>6</v>
      </c>
      <c r="AE590" s="14">
        <v>5.5</v>
      </c>
      <c r="AF590" s="14"/>
      <c r="AG590" s="14"/>
      <c r="AH590" s="14"/>
      <c r="AI590" s="14"/>
      <c r="AJ590" s="14"/>
      <c r="AK590" s="14">
        <f t="shared" si="171"/>
        <v>180.5</v>
      </c>
      <c r="AL590" s="14">
        <v>35</v>
      </c>
      <c r="AM590" s="36">
        <f t="shared" si="172"/>
        <v>6317.5</v>
      </c>
      <c r="AN590" s="14">
        <v>0</v>
      </c>
      <c r="AO590" s="36">
        <v>100</v>
      </c>
      <c r="AP590" s="36">
        <v>100</v>
      </c>
      <c r="AQ590" s="41"/>
      <c r="AR590" s="14"/>
      <c r="AS590" s="14"/>
      <c r="AT590" s="14"/>
      <c r="AU590" s="40">
        <f t="shared" si="169"/>
        <v>380.5</v>
      </c>
      <c r="AV590" s="40">
        <f t="shared" si="167"/>
        <v>0</v>
      </c>
      <c r="AW590" s="40">
        <v>1490.5</v>
      </c>
      <c r="AX590" s="40">
        <f t="shared" si="160"/>
        <v>180.5</v>
      </c>
      <c r="AY590" s="40">
        <f t="shared" si="173"/>
        <v>1671</v>
      </c>
      <c r="AZ590" s="40">
        <f t="shared" si="174"/>
        <v>100</v>
      </c>
      <c r="BA590" s="40">
        <f t="shared" si="168"/>
        <v>100</v>
      </c>
      <c r="BB590" s="40">
        <f t="shared" si="170"/>
        <v>5937</v>
      </c>
      <c r="BC590" s="14"/>
      <c r="BD590" s="44"/>
      <c r="BE590" s="7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  <c r="HP590" s="15"/>
      <c r="HQ590" s="15"/>
      <c r="HR590" s="15"/>
      <c r="HS590" s="15"/>
      <c r="HT590" s="15"/>
      <c r="HU590" s="15"/>
      <c r="HV590" s="15"/>
      <c r="HW590" s="15"/>
      <c r="HX590" s="15"/>
      <c r="HY590" s="15"/>
      <c r="HZ590" s="15"/>
      <c r="IA590" s="15"/>
      <c r="IB590" s="15"/>
      <c r="IC590" s="15"/>
      <c r="ID590" s="15"/>
      <c r="IE590" s="15"/>
      <c r="IF590" s="15"/>
      <c r="IG590" s="15"/>
      <c r="IH590" s="15"/>
      <c r="II590" s="15"/>
      <c r="IJ590" s="15"/>
      <c r="IK590" s="15"/>
      <c r="IL590" s="15"/>
      <c r="IM590" s="15"/>
      <c r="IN590" s="15"/>
      <c r="IO590" s="15"/>
      <c r="IP590" s="15"/>
      <c r="IQ590" s="15"/>
      <c r="IR590" s="15"/>
      <c r="IS590" s="15"/>
      <c r="IT590" s="15"/>
      <c r="IU590" s="15"/>
      <c r="IV590" s="15"/>
      <c r="IW590" s="15"/>
      <c r="IX590" s="15"/>
    </row>
    <row r="591" ht="15.85" spans="1:258">
      <c r="A591" s="13">
        <v>534</v>
      </c>
      <c r="B591" s="14" t="s">
        <v>776</v>
      </c>
      <c r="C591" s="14" t="s">
        <v>50</v>
      </c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>
        <f t="shared" si="171"/>
        <v>0</v>
      </c>
      <c r="AL591" s="14">
        <v>35</v>
      </c>
      <c r="AM591" s="36">
        <f t="shared" si="172"/>
        <v>0</v>
      </c>
      <c r="AN591" s="14">
        <v>0</v>
      </c>
      <c r="AO591" s="36">
        <v>0</v>
      </c>
      <c r="AP591" s="36">
        <v>0</v>
      </c>
      <c r="AQ591" s="41"/>
      <c r="AR591" s="14"/>
      <c r="AS591" s="14"/>
      <c r="AT591" s="14"/>
      <c r="AU591" s="40">
        <f t="shared" si="169"/>
        <v>0</v>
      </c>
      <c r="AV591" s="40">
        <f t="shared" si="167"/>
        <v>0</v>
      </c>
      <c r="AW591" s="40">
        <v>72.5</v>
      </c>
      <c r="AX591" s="40">
        <f t="shared" si="160"/>
        <v>0</v>
      </c>
      <c r="AY591" s="40">
        <f t="shared" si="173"/>
        <v>72.5</v>
      </c>
      <c r="AZ591" s="40">
        <f t="shared" si="174"/>
        <v>0</v>
      </c>
      <c r="BA591" s="40">
        <f t="shared" si="168"/>
        <v>0</v>
      </c>
      <c r="BB591" s="40">
        <f t="shared" si="170"/>
        <v>0</v>
      </c>
      <c r="BC591" s="14"/>
      <c r="BD591" s="44"/>
      <c r="BE591" s="7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  <c r="EB591" s="15"/>
      <c r="EC591" s="15"/>
      <c r="ED591" s="15"/>
      <c r="EE591" s="15"/>
      <c r="EF591" s="15"/>
      <c r="EG591" s="15"/>
      <c r="EH591" s="15"/>
      <c r="EI591" s="15"/>
      <c r="EJ591" s="15"/>
      <c r="EK591" s="15"/>
      <c r="EL591" s="15"/>
      <c r="EM591" s="15"/>
      <c r="EN591" s="15"/>
      <c r="EO591" s="15"/>
      <c r="EP591" s="15"/>
      <c r="EQ591" s="15"/>
      <c r="ER591" s="15"/>
      <c r="ES591" s="15"/>
      <c r="ET591" s="15"/>
      <c r="EU591" s="15"/>
      <c r="EV591" s="15"/>
      <c r="EW591" s="15"/>
      <c r="EX591" s="15"/>
      <c r="EY591" s="15"/>
      <c r="EZ591" s="15"/>
      <c r="FA591" s="15"/>
      <c r="FB591" s="15"/>
      <c r="FC591" s="15"/>
      <c r="FD591" s="15"/>
      <c r="FE591" s="15"/>
      <c r="FF591" s="15"/>
      <c r="FG591" s="15"/>
      <c r="FH591" s="15"/>
      <c r="FI591" s="15"/>
      <c r="FJ591" s="15"/>
      <c r="FK591" s="15"/>
      <c r="FL591" s="15"/>
      <c r="FM591" s="15"/>
      <c r="FN591" s="15"/>
      <c r="FO591" s="15"/>
      <c r="FP591" s="15"/>
      <c r="FQ591" s="15"/>
      <c r="FR591" s="15"/>
      <c r="FS591" s="15"/>
      <c r="FT591" s="15"/>
      <c r="FU591" s="15"/>
      <c r="FV591" s="15"/>
      <c r="FW591" s="15"/>
      <c r="FX591" s="15"/>
      <c r="FY591" s="15"/>
      <c r="FZ591" s="15"/>
      <c r="GA591" s="15"/>
      <c r="GB591" s="15"/>
      <c r="GC591" s="15"/>
      <c r="GD591" s="15"/>
      <c r="GE591" s="15"/>
      <c r="GF591" s="15"/>
      <c r="GG591" s="15"/>
      <c r="GH591" s="15"/>
      <c r="GI591" s="15"/>
      <c r="GJ591" s="15"/>
      <c r="GK591" s="15"/>
      <c r="GL591" s="15"/>
      <c r="GM591" s="15"/>
      <c r="GN591" s="15"/>
      <c r="GO591" s="15"/>
      <c r="GP591" s="15"/>
      <c r="GQ591" s="15"/>
      <c r="GR591" s="15"/>
      <c r="GS591" s="15"/>
      <c r="GT591" s="15"/>
      <c r="GU591" s="15"/>
      <c r="GV591" s="15"/>
      <c r="GW591" s="15"/>
      <c r="GX591" s="15"/>
      <c r="GY591" s="15"/>
      <c r="GZ591" s="15"/>
      <c r="HA591" s="15"/>
      <c r="HB591" s="15"/>
      <c r="HC591" s="15"/>
      <c r="HD591" s="15"/>
      <c r="HE591" s="15"/>
      <c r="HF591" s="15"/>
      <c r="HG591" s="15"/>
      <c r="HH591" s="15"/>
      <c r="HI591" s="15"/>
      <c r="HJ591" s="15"/>
      <c r="HK591" s="15"/>
      <c r="HL591" s="15"/>
      <c r="HM591" s="15"/>
      <c r="HN591" s="15"/>
      <c r="HO591" s="15"/>
      <c r="HP591" s="15"/>
      <c r="HQ591" s="15"/>
      <c r="HR591" s="15"/>
      <c r="HS591" s="15"/>
      <c r="HT591" s="15"/>
      <c r="HU591" s="15"/>
      <c r="HV591" s="15"/>
      <c r="HW591" s="15"/>
      <c r="HX591" s="15"/>
      <c r="HY591" s="15"/>
      <c r="HZ591" s="15"/>
      <c r="IA591" s="15"/>
      <c r="IB591" s="15"/>
      <c r="IC591" s="15"/>
      <c r="ID591" s="15"/>
      <c r="IE591" s="15"/>
      <c r="IF591" s="15"/>
      <c r="IG591" s="15"/>
      <c r="IH591" s="15"/>
      <c r="II591" s="15"/>
      <c r="IJ591" s="15"/>
      <c r="IK591" s="15"/>
      <c r="IL591" s="15"/>
      <c r="IM591" s="15"/>
      <c r="IN591" s="15"/>
      <c r="IO591" s="15"/>
      <c r="IP591" s="15"/>
      <c r="IQ591" s="15"/>
      <c r="IR591" s="15"/>
      <c r="IS591" s="15"/>
      <c r="IT591" s="15"/>
      <c r="IU591" s="15"/>
      <c r="IV591" s="15"/>
      <c r="IW591" s="15"/>
      <c r="IX591" s="15"/>
    </row>
    <row r="592" ht="15.85" spans="1:258">
      <c r="A592" s="13">
        <v>535</v>
      </c>
      <c r="B592" s="14" t="s">
        <v>777</v>
      </c>
      <c r="C592" s="14" t="s">
        <v>50</v>
      </c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>
        <f t="shared" si="171"/>
        <v>0</v>
      </c>
      <c r="AL592" s="14">
        <v>35</v>
      </c>
      <c r="AM592" s="36">
        <f t="shared" si="172"/>
        <v>0</v>
      </c>
      <c r="AN592" s="14">
        <v>3300</v>
      </c>
      <c r="AO592" s="36">
        <v>0</v>
      </c>
      <c r="AP592" s="36">
        <v>0</v>
      </c>
      <c r="AQ592" s="41"/>
      <c r="AR592" s="14"/>
      <c r="AS592" s="14"/>
      <c r="AT592" s="14"/>
      <c r="AU592" s="40">
        <f t="shared" si="169"/>
        <v>0</v>
      </c>
      <c r="AV592" s="40">
        <f t="shared" si="167"/>
        <v>3300</v>
      </c>
      <c r="AW592" s="40">
        <v>632.5</v>
      </c>
      <c r="AX592" s="40">
        <f t="shared" si="160"/>
        <v>0</v>
      </c>
      <c r="AY592" s="40">
        <f t="shared" si="173"/>
        <v>632.5</v>
      </c>
      <c r="AZ592" s="40">
        <v>1000</v>
      </c>
      <c r="BA592" s="40">
        <v>500</v>
      </c>
      <c r="BB592" s="40">
        <f t="shared" si="170"/>
        <v>0</v>
      </c>
      <c r="BC592" s="14"/>
      <c r="BD592" s="44"/>
      <c r="BE592" s="7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  <c r="HP592" s="15"/>
      <c r="HQ592" s="15"/>
      <c r="HR592" s="15"/>
      <c r="HS592" s="15"/>
      <c r="HT592" s="15"/>
      <c r="HU592" s="15"/>
      <c r="HV592" s="15"/>
      <c r="HW592" s="15"/>
      <c r="HX592" s="15"/>
      <c r="HY592" s="15"/>
      <c r="HZ592" s="15"/>
      <c r="IA592" s="15"/>
      <c r="IB592" s="15"/>
      <c r="IC592" s="15"/>
      <c r="ID592" s="15"/>
      <c r="IE592" s="15"/>
      <c r="IF592" s="15"/>
      <c r="IG592" s="15"/>
      <c r="IH592" s="15"/>
      <c r="II592" s="15"/>
      <c r="IJ592" s="15"/>
      <c r="IK592" s="15"/>
      <c r="IL592" s="15"/>
      <c r="IM592" s="15"/>
      <c r="IN592" s="15"/>
      <c r="IO592" s="15"/>
      <c r="IP592" s="15"/>
      <c r="IQ592" s="15"/>
      <c r="IR592" s="15"/>
      <c r="IS592" s="15"/>
      <c r="IT592" s="15"/>
      <c r="IU592" s="15"/>
      <c r="IV592" s="15"/>
      <c r="IW592" s="15"/>
      <c r="IX592" s="15"/>
    </row>
    <row r="593" ht="15.85" spans="1:258">
      <c r="A593" s="13">
        <v>537</v>
      </c>
      <c r="B593" s="14" t="s">
        <v>301</v>
      </c>
      <c r="C593" s="14" t="s">
        <v>50</v>
      </c>
      <c r="D593" s="14"/>
      <c r="E593" s="14">
        <v>701424393</v>
      </c>
      <c r="F593" s="14">
        <v>3.5</v>
      </c>
      <c r="G593" s="14">
        <v>3</v>
      </c>
      <c r="H593" s="14">
        <v>3</v>
      </c>
      <c r="I593" s="7">
        <v>3</v>
      </c>
      <c r="J593" s="14">
        <v>3</v>
      </c>
      <c r="K593" s="14">
        <v>3.5</v>
      </c>
      <c r="L593" s="14">
        <v>3</v>
      </c>
      <c r="M593" s="14">
        <v>2</v>
      </c>
      <c r="N593" s="14">
        <v>3</v>
      </c>
      <c r="O593" s="14">
        <v>2</v>
      </c>
      <c r="P593" s="14">
        <v>2</v>
      </c>
      <c r="Q593" s="14">
        <v>3</v>
      </c>
      <c r="R593" s="14">
        <v>2</v>
      </c>
      <c r="S593" s="14">
        <v>2.5</v>
      </c>
      <c r="T593" s="14">
        <v>2.5</v>
      </c>
      <c r="U593" s="14">
        <v>3</v>
      </c>
      <c r="V593" s="14">
        <v>3</v>
      </c>
      <c r="W593" s="14">
        <v>3</v>
      </c>
      <c r="X593" s="14">
        <v>2.5</v>
      </c>
      <c r="Y593" s="14">
        <v>2</v>
      </c>
      <c r="Z593" s="14">
        <v>2</v>
      </c>
      <c r="AA593" s="14">
        <v>2.5</v>
      </c>
      <c r="AB593" s="14">
        <v>2</v>
      </c>
      <c r="AC593" s="14">
        <v>1.5</v>
      </c>
      <c r="AD593" s="14">
        <v>2.5</v>
      </c>
      <c r="AE593" s="14">
        <v>2</v>
      </c>
      <c r="AF593" s="14">
        <v>2.5</v>
      </c>
      <c r="AG593" s="14">
        <v>2</v>
      </c>
      <c r="AH593" s="14">
        <v>2</v>
      </c>
      <c r="AI593" s="14">
        <v>3</v>
      </c>
      <c r="AJ593" s="14"/>
      <c r="AK593" s="14">
        <f t="shared" si="171"/>
        <v>76.5</v>
      </c>
      <c r="AL593" s="14">
        <v>35</v>
      </c>
      <c r="AM593" s="36">
        <f t="shared" si="172"/>
        <v>2677.5</v>
      </c>
      <c r="AN593" s="14">
        <v>0</v>
      </c>
      <c r="AO593" s="36">
        <v>100</v>
      </c>
      <c r="AP593" s="36">
        <v>100</v>
      </c>
      <c r="AQ593" s="41"/>
      <c r="AR593" s="14"/>
      <c r="AS593" s="14"/>
      <c r="AT593" s="14">
        <v>2300</v>
      </c>
      <c r="AU593" s="40">
        <f t="shared" si="169"/>
        <v>2576.5</v>
      </c>
      <c r="AV593" s="40">
        <f t="shared" si="167"/>
        <v>0</v>
      </c>
      <c r="AW593" s="40">
        <v>527</v>
      </c>
      <c r="AX593" s="40">
        <f t="shared" si="160"/>
        <v>76.5</v>
      </c>
      <c r="AY593" s="40">
        <f t="shared" si="173"/>
        <v>603.5</v>
      </c>
      <c r="AZ593" s="40">
        <v>700</v>
      </c>
      <c r="BA593" s="40">
        <f t="shared" ref="BA593:BA598" si="175">AP593</f>
        <v>100</v>
      </c>
      <c r="BB593" s="40">
        <f t="shared" si="170"/>
        <v>101</v>
      </c>
      <c r="BC593" s="14"/>
      <c r="BD593" s="44"/>
      <c r="BE593" s="7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  <c r="EB593" s="15"/>
      <c r="EC593" s="15"/>
      <c r="ED593" s="15"/>
      <c r="EE593" s="15"/>
      <c r="EF593" s="15"/>
      <c r="EG593" s="15"/>
      <c r="EH593" s="15"/>
      <c r="EI593" s="15"/>
      <c r="EJ593" s="15"/>
      <c r="EK593" s="15"/>
      <c r="EL593" s="15"/>
      <c r="EM593" s="15"/>
      <c r="EN593" s="15"/>
      <c r="EO593" s="15"/>
      <c r="EP593" s="15"/>
      <c r="EQ593" s="15"/>
      <c r="ER593" s="15"/>
      <c r="ES593" s="15"/>
      <c r="ET593" s="15"/>
      <c r="EU593" s="15"/>
      <c r="EV593" s="15"/>
      <c r="EW593" s="15"/>
      <c r="EX593" s="15"/>
      <c r="EY593" s="15"/>
      <c r="EZ593" s="15"/>
      <c r="FA593" s="15"/>
      <c r="FB593" s="15"/>
      <c r="FC593" s="15"/>
      <c r="FD593" s="15"/>
      <c r="FE593" s="15"/>
      <c r="FF593" s="15"/>
      <c r="FG593" s="15"/>
      <c r="FH593" s="15"/>
      <c r="FI593" s="15"/>
      <c r="FJ593" s="15"/>
      <c r="FK593" s="15"/>
      <c r="FL593" s="15"/>
      <c r="FM593" s="15"/>
      <c r="FN593" s="15"/>
      <c r="FO593" s="15"/>
      <c r="FP593" s="15"/>
      <c r="FQ593" s="15"/>
      <c r="FR593" s="15"/>
      <c r="FS593" s="15"/>
      <c r="FT593" s="15"/>
      <c r="FU593" s="15"/>
      <c r="FV593" s="15"/>
      <c r="FW593" s="15"/>
      <c r="FX593" s="15"/>
      <c r="FY593" s="15"/>
      <c r="FZ593" s="15"/>
      <c r="GA593" s="15"/>
      <c r="GB593" s="15"/>
      <c r="GC593" s="15"/>
      <c r="GD593" s="15"/>
      <c r="GE593" s="15"/>
      <c r="GF593" s="15"/>
      <c r="GG593" s="15"/>
      <c r="GH593" s="15"/>
      <c r="GI593" s="15"/>
      <c r="GJ593" s="15"/>
      <c r="GK593" s="15"/>
      <c r="GL593" s="15"/>
      <c r="GM593" s="15"/>
      <c r="GN593" s="15"/>
      <c r="GO593" s="15"/>
      <c r="GP593" s="15"/>
      <c r="GQ593" s="15"/>
      <c r="GR593" s="15"/>
      <c r="GS593" s="15"/>
      <c r="GT593" s="15"/>
      <c r="GU593" s="15"/>
      <c r="GV593" s="15"/>
      <c r="GW593" s="15"/>
      <c r="GX593" s="15"/>
      <c r="GY593" s="15"/>
      <c r="GZ593" s="15"/>
      <c r="HA593" s="15"/>
      <c r="HB593" s="15"/>
      <c r="HC593" s="15"/>
      <c r="HD593" s="15"/>
      <c r="HE593" s="15"/>
      <c r="HF593" s="15"/>
      <c r="HG593" s="15"/>
      <c r="HH593" s="15"/>
      <c r="HI593" s="15"/>
      <c r="HJ593" s="15"/>
      <c r="HK593" s="15"/>
      <c r="HL593" s="15"/>
      <c r="HM593" s="15"/>
      <c r="HN593" s="15"/>
      <c r="HO593" s="15"/>
      <c r="HP593" s="15"/>
      <c r="HQ593" s="15"/>
      <c r="HR593" s="15"/>
      <c r="HS593" s="15"/>
      <c r="HT593" s="15"/>
      <c r="HU593" s="15"/>
      <c r="HV593" s="15"/>
      <c r="HW593" s="15"/>
      <c r="HX593" s="15"/>
      <c r="HY593" s="15"/>
      <c r="HZ593" s="15"/>
      <c r="IA593" s="15"/>
      <c r="IB593" s="15"/>
      <c r="IC593" s="15"/>
      <c r="ID593" s="15"/>
      <c r="IE593" s="15"/>
      <c r="IF593" s="15"/>
      <c r="IG593" s="15"/>
      <c r="IH593" s="15"/>
      <c r="II593" s="15"/>
      <c r="IJ593" s="15"/>
      <c r="IK593" s="15"/>
      <c r="IL593" s="15"/>
      <c r="IM593" s="15"/>
      <c r="IN593" s="15"/>
      <c r="IO593" s="15"/>
      <c r="IP593" s="15"/>
      <c r="IQ593" s="15"/>
      <c r="IR593" s="15"/>
      <c r="IS593" s="15"/>
      <c r="IT593" s="15"/>
      <c r="IU593" s="15"/>
      <c r="IV593" s="15"/>
      <c r="IW593" s="15"/>
      <c r="IX593" s="15"/>
    </row>
    <row r="594" ht="15.85" spans="1:258">
      <c r="A594" s="13">
        <v>538</v>
      </c>
      <c r="B594" s="14" t="s">
        <v>778</v>
      </c>
      <c r="C594" s="14" t="s">
        <v>50</v>
      </c>
      <c r="D594" s="14"/>
      <c r="E594" s="14">
        <v>718721664</v>
      </c>
      <c r="F594" s="14">
        <v>9</v>
      </c>
      <c r="G594" s="14">
        <v>9</v>
      </c>
      <c r="H594" s="14">
        <v>9</v>
      </c>
      <c r="I594" s="14">
        <v>8.5</v>
      </c>
      <c r="J594" s="14">
        <v>9</v>
      </c>
      <c r="K594" s="14">
        <v>9</v>
      </c>
      <c r="L594" s="14">
        <v>7.5</v>
      </c>
      <c r="M594" s="14">
        <v>7.5</v>
      </c>
      <c r="N594" s="14">
        <v>9</v>
      </c>
      <c r="O594" s="14">
        <v>8.5</v>
      </c>
      <c r="P594" s="14">
        <v>9</v>
      </c>
      <c r="Q594" s="14">
        <v>9</v>
      </c>
      <c r="R594" s="14">
        <v>8.5</v>
      </c>
      <c r="S594" s="14">
        <v>7</v>
      </c>
      <c r="T594" s="14">
        <v>7</v>
      </c>
      <c r="U594" s="14">
        <v>7.5</v>
      </c>
      <c r="V594" s="14">
        <v>8</v>
      </c>
      <c r="W594" s="14">
        <v>8</v>
      </c>
      <c r="X594" s="14">
        <v>8.5</v>
      </c>
      <c r="Y594" s="14">
        <v>8.5</v>
      </c>
      <c r="Z594" s="14">
        <v>8.5</v>
      </c>
      <c r="AA594" s="14">
        <v>8.5</v>
      </c>
      <c r="AB594" s="14">
        <v>9</v>
      </c>
      <c r="AC594" s="14">
        <v>9</v>
      </c>
      <c r="AD594" s="14">
        <v>9</v>
      </c>
      <c r="AE594" s="14">
        <v>8.5</v>
      </c>
      <c r="AF594" s="14">
        <v>9</v>
      </c>
      <c r="AG594" s="14">
        <v>7</v>
      </c>
      <c r="AH594" s="14">
        <v>7</v>
      </c>
      <c r="AI594" s="14">
        <v>7</v>
      </c>
      <c r="AJ594" s="14"/>
      <c r="AK594" s="14">
        <f t="shared" si="171"/>
        <v>249.5</v>
      </c>
      <c r="AL594" s="14">
        <v>35</v>
      </c>
      <c r="AM594" s="36">
        <f t="shared" si="172"/>
        <v>8732.5</v>
      </c>
      <c r="AN594" s="14">
        <v>0</v>
      </c>
      <c r="AO594" s="36">
        <v>100</v>
      </c>
      <c r="AP594" s="36">
        <v>100</v>
      </c>
      <c r="AQ594" s="41"/>
      <c r="AR594" s="14"/>
      <c r="AS594" s="14"/>
      <c r="AT594" s="14"/>
      <c r="AU594" s="40">
        <f t="shared" si="169"/>
        <v>449.5</v>
      </c>
      <c r="AV594" s="40">
        <f t="shared" si="167"/>
        <v>0</v>
      </c>
      <c r="AW594" s="40">
        <v>1294</v>
      </c>
      <c r="AX594" s="40">
        <f t="shared" si="160"/>
        <v>249.5</v>
      </c>
      <c r="AY594" s="40">
        <f t="shared" si="173"/>
        <v>1543.5</v>
      </c>
      <c r="AZ594" s="40">
        <f>AO594</f>
        <v>100</v>
      </c>
      <c r="BA594" s="40">
        <f t="shared" si="175"/>
        <v>100</v>
      </c>
      <c r="BB594" s="40">
        <f t="shared" si="170"/>
        <v>8283</v>
      </c>
      <c r="BC594" s="14"/>
      <c r="BD594" s="44"/>
      <c r="BE594" s="7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  <c r="HP594" s="15"/>
      <c r="HQ594" s="15"/>
      <c r="HR594" s="15"/>
      <c r="HS594" s="15"/>
      <c r="HT594" s="15"/>
      <c r="HU594" s="15"/>
      <c r="HV594" s="15"/>
      <c r="HW594" s="15"/>
      <c r="HX594" s="15"/>
      <c r="HY594" s="15"/>
      <c r="HZ594" s="15"/>
      <c r="IA594" s="15"/>
      <c r="IB594" s="15"/>
      <c r="IC594" s="15"/>
      <c r="ID594" s="15"/>
      <c r="IE594" s="15"/>
      <c r="IF594" s="15"/>
      <c r="IG594" s="15"/>
      <c r="IH594" s="15"/>
      <c r="II594" s="15"/>
      <c r="IJ594" s="15"/>
      <c r="IK594" s="15"/>
      <c r="IL594" s="15"/>
      <c r="IM594" s="15"/>
      <c r="IN594" s="15"/>
      <c r="IO594" s="15"/>
      <c r="IP594" s="15"/>
      <c r="IQ594" s="15"/>
      <c r="IR594" s="15"/>
      <c r="IS594" s="15"/>
      <c r="IT594" s="15"/>
      <c r="IU594" s="15"/>
      <c r="IV594" s="15"/>
      <c r="IW594" s="15"/>
      <c r="IX594" s="15"/>
    </row>
    <row r="595" ht="15.85" spans="1:258">
      <c r="A595" s="13">
        <v>541</v>
      </c>
      <c r="B595" s="14" t="s">
        <v>302</v>
      </c>
      <c r="C595" s="14" t="s">
        <v>50</v>
      </c>
      <c r="D595" s="14"/>
      <c r="E595" s="14"/>
      <c r="F595" s="14">
        <v>3.5</v>
      </c>
      <c r="G595" s="14">
        <v>3</v>
      </c>
      <c r="H595" s="14">
        <v>3.5</v>
      </c>
      <c r="I595" s="14">
        <v>3.5</v>
      </c>
      <c r="J595" s="14">
        <v>3.5</v>
      </c>
      <c r="K595" s="14">
        <v>3.5</v>
      </c>
      <c r="L595" s="14">
        <v>3.5</v>
      </c>
      <c r="M595" s="14">
        <v>3.5</v>
      </c>
      <c r="N595" s="14">
        <v>3.5</v>
      </c>
      <c r="O595" s="14">
        <v>3</v>
      </c>
      <c r="P595" s="14">
        <v>3</v>
      </c>
      <c r="Q595" s="14">
        <v>3.5</v>
      </c>
      <c r="R595" s="14">
        <v>3.5</v>
      </c>
      <c r="S595" s="14">
        <v>3</v>
      </c>
      <c r="T595" s="14">
        <v>3.5</v>
      </c>
      <c r="U595" s="14">
        <v>3.5</v>
      </c>
      <c r="V595" s="14">
        <v>3.5</v>
      </c>
      <c r="W595" s="14">
        <v>3.5</v>
      </c>
      <c r="X595" s="14">
        <v>3</v>
      </c>
      <c r="Y595" s="14">
        <v>3.5</v>
      </c>
      <c r="Z595" s="14">
        <v>3.5</v>
      </c>
      <c r="AA595" s="14">
        <v>3.5</v>
      </c>
      <c r="AB595" s="14">
        <v>3.5</v>
      </c>
      <c r="AC595" s="14">
        <v>3.5</v>
      </c>
      <c r="AD595" s="14">
        <v>3.5</v>
      </c>
      <c r="AE595" s="14">
        <v>3.5</v>
      </c>
      <c r="AF595" s="14">
        <v>3.5</v>
      </c>
      <c r="AG595" s="14">
        <v>3.5</v>
      </c>
      <c r="AH595" s="14">
        <v>3.5</v>
      </c>
      <c r="AI595" s="14">
        <v>3.5</v>
      </c>
      <c r="AJ595" s="14"/>
      <c r="AK595" s="14">
        <f t="shared" si="171"/>
        <v>102.5</v>
      </c>
      <c r="AL595" s="14">
        <v>35</v>
      </c>
      <c r="AM595" s="36">
        <f t="shared" si="172"/>
        <v>3587.5</v>
      </c>
      <c r="AN595" s="14">
        <v>0</v>
      </c>
      <c r="AO595" s="36">
        <v>100</v>
      </c>
      <c r="AP595" s="36">
        <v>100</v>
      </c>
      <c r="AQ595" s="41"/>
      <c r="AR595" s="14"/>
      <c r="AS595" s="14"/>
      <c r="AT595" s="14"/>
      <c r="AU595" s="40">
        <f t="shared" si="169"/>
        <v>302.5</v>
      </c>
      <c r="AV595" s="40">
        <f t="shared" si="167"/>
        <v>0</v>
      </c>
      <c r="AW595" s="40">
        <v>469.5</v>
      </c>
      <c r="AX595" s="40">
        <f t="shared" ref="AX595:AX658" si="176">AK595</f>
        <v>102.5</v>
      </c>
      <c r="AY595" s="40">
        <f t="shared" si="173"/>
        <v>572</v>
      </c>
      <c r="AZ595" s="40">
        <f>AO595</f>
        <v>100</v>
      </c>
      <c r="BA595" s="40">
        <f t="shared" si="175"/>
        <v>100</v>
      </c>
      <c r="BB595" s="40">
        <f t="shared" si="170"/>
        <v>3285</v>
      </c>
      <c r="BC595" s="14"/>
      <c r="BD595" s="44"/>
      <c r="BE595" s="7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  <c r="EB595" s="15"/>
      <c r="EC595" s="15"/>
      <c r="ED595" s="15"/>
      <c r="EE595" s="15"/>
      <c r="EF595" s="15"/>
      <c r="EG595" s="15"/>
      <c r="EH595" s="15"/>
      <c r="EI595" s="15"/>
      <c r="EJ595" s="15"/>
      <c r="EK595" s="15"/>
      <c r="EL595" s="15"/>
      <c r="EM595" s="15"/>
      <c r="EN595" s="15"/>
      <c r="EO595" s="15"/>
      <c r="EP595" s="15"/>
      <c r="EQ595" s="15"/>
      <c r="ER595" s="15"/>
      <c r="ES595" s="15"/>
      <c r="ET595" s="15"/>
      <c r="EU595" s="15"/>
      <c r="EV595" s="15"/>
      <c r="EW595" s="15"/>
      <c r="EX595" s="15"/>
      <c r="EY595" s="15"/>
      <c r="EZ595" s="15"/>
      <c r="FA595" s="15"/>
      <c r="FB595" s="15"/>
      <c r="FC595" s="15"/>
      <c r="FD595" s="15"/>
      <c r="FE595" s="15"/>
      <c r="FF595" s="15"/>
      <c r="FG595" s="15"/>
      <c r="FH595" s="15"/>
      <c r="FI595" s="15"/>
      <c r="FJ595" s="15"/>
      <c r="FK595" s="15"/>
      <c r="FL595" s="15"/>
      <c r="FM595" s="15"/>
      <c r="FN595" s="15"/>
      <c r="FO595" s="15"/>
      <c r="FP595" s="15"/>
      <c r="FQ595" s="15"/>
      <c r="FR595" s="15"/>
      <c r="FS595" s="15"/>
      <c r="FT595" s="15"/>
      <c r="FU595" s="15"/>
      <c r="FV595" s="15"/>
      <c r="FW595" s="15"/>
      <c r="FX595" s="15"/>
      <c r="FY595" s="15"/>
      <c r="FZ595" s="15"/>
      <c r="GA595" s="15"/>
      <c r="GB595" s="15"/>
      <c r="GC595" s="15"/>
      <c r="GD595" s="15"/>
      <c r="GE595" s="15"/>
      <c r="GF595" s="15"/>
      <c r="GG595" s="15"/>
      <c r="GH595" s="15"/>
      <c r="GI595" s="15"/>
      <c r="GJ595" s="15"/>
      <c r="GK595" s="15"/>
      <c r="GL595" s="15"/>
      <c r="GM595" s="15"/>
      <c r="GN595" s="15"/>
      <c r="GO595" s="15"/>
      <c r="GP595" s="15"/>
      <c r="GQ595" s="15"/>
      <c r="GR595" s="15"/>
      <c r="GS595" s="15"/>
      <c r="GT595" s="15"/>
      <c r="GU595" s="15"/>
      <c r="GV595" s="15"/>
      <c r="GW595" s="15"/>
      <c r="GX595" s="15"/>
      <c r="GY595" s="15"/>
      <c r="GZ595" s="15"/>
      <c r="HA595" s="15"/>
      <c r="HB595" s="15"/>
      <c r="HC595" s="15"/>
      <c r="HD595" s="15"/>
      <c r="HE595" s="15"/>
      <c r="HF595" s="15"/>
      <c r="HG595" s="15"/>
      <c r="HH595" s="15"/>
      <c r="HI595" s="15"/>
      <c r="HJ595" s="15"/>
      <c r="HK595" s="15"/>
      <c r="HL595" s="15"/>
      <c r="HM595" s="15"/>
      <c r="HN595" s="15"/>
      <c r="HO595" s="15"/>
      <c r="HP595" s="15"/>
      <c r="HQ595" s="15"/>
      <c r="HR595" s="15"/>
      <c r="HS595" s="15"/>
      <c r="HT595" s="15"/>
      <c r="HU595" s="15"/>
      <c r="HV595" s="15"/>
      <c r="HW595" s="15"/>
      <c r="HX595" s="15"/>
      <c r="HY595" s="15"/>
      <c r="HZ595" s="15"/>
      <c r="IA595" s="15"/>
      <c r="IB595" s="15"/>
      <c r="IC595" s="15"/>
      <c r="ID595" s="15"/>
      <c r="IE595" s="15"/>
      <c r="IF595" s="15"/>
      <c r="IG595" s="15"/>
      <c r="IH595" s="15"/>
      <c r="II595" s="15"/>
      <c r="IJ595" s="15"/>
      <c r="IK595" s="15"/>
      <c r="IL595" s="15"/>
      <c r="IM595" s="15"/>
      <c r="IN595" s="15"/>
      <c r="IO595" s="15"/>
      <c r="IP595" s="15"/>
      <c r="IQ595" s="15"/>
      <c r="IR595" s="15"/>
      <c r="IS595" s="15"/>
      <c r="IT595" s="15"/>
      <c r="IU595" s="15"/>
      <c r="IV595" s="15"/>
      <c r="IW595" s="15"/>
      <c r="IX595" s="15"/>
    </row>
    <row r="596" ht="15.85" spans="1:258">
      <c r="A596" s="13">
        <v>542</v>
      </c>
      <c r="B596" s="14" t="s">
        <v>370</v>
      </c>
      <c r="C596" s="14" t="s">
        <v>50</v>
      </c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>
        <f t="shared" si="171"/>
        <v>0</v>
      </c>
      <c r="AL596" s="14">
        <v>35</v>
      </c>
      <c r="AM596" s="36">
        <f t="shared" si="172"/>
        <v>0</v>
      </c>
      <c r="AN596" s="14">
        <v>0</v>
      </c>
      <c r="AO596" s="36">
        <v>0</v>
      </c>
      <c r="AP596" s="36">
        <v>0</v>
      </c>
      <c r="AQ596" s="41"/>
      <c r="AR596" s="14"/>
      <c r="AS596" s="14"/>
      <c r="AT596" s="14"/>
      <c r="AU596" s="40">
        <f t="shared" si="169"/>
        <v>0</v>
      </c>
      <c r="AV596" s="40">
        <f t="shared" si="167"/>
        <v>0</v>
      </c>
      <c r="AW596" s="40">
        <v>96.5</v>
      </c>
      <c r="AX596" s="40">
        <f t="shared" si="176"/>
        <v>0</v>
      </c>
      <c r="AY596" s="40">
        <f t="shared" si="173"/>
        <v>96.5</v>
      </c>
      <c r="AZ596" s="40">
        <f>AO596</f>
        <v>0</v>
      </c>
      <c r="BA596" s="40">
        <f t="shared" si="175"/>
        <v>0</v>
      </c>
      <c r="BB596" s="40">
        <f t="shared" si="170"/>
        <v>0</v>
      </c>
      <c r="BC596" s="14"/>
      <c r="BD596" s="44"/>
      <c r="BE596" s="7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HP596" s="15"/>
      <c r="HQ596" s="15"/>
      <c r="HR596" s="15"/>
      <c r="HS596" s="15"/>
      <c r="HT596" s="15"/>
      <c r="HU596" s="15"/>
      <c r="HV596" s="15"/>
      <c r="HW596" s="15"/>
      <c r="HX596" s="15"/>
      <c r="HY596" s="15"/>
      <c r="HZ596" s="15"/>
      <c r="IA596" s="15"/>
      <c r="IB596" s="15"/>
      <c r="IC596" s="15"/>
      <c r="ID596" s="15"/>
      <c r="IE596" s="15"/>
      <c r="IF596" s="15"/>
      <c r="IG596" s="15"/>
      <c r="IH596" s="15"/>
      <c r="II596" s="15"/>
      <c r="IJ596" s="15"/>
      <c r="IK596" s="15"/>
      <c r="IL596" s="15"/>
      <c r="IM596" s="15"/>
      <c r="IN596" s="15"/>
      <c r="IO596" s="15"/>
      <c r="IP596" s="15"/>
      <c r="IQ596" s="15"/>
      <c r="IR596" s="15"/>
      <c r="IS596" s="15"/>
      <c r="IT596" s="15"/>
      <c r="IU596" s="15"/>
      <c r="IV596" s="15"/>
      <c r="IW596" s="15"/>
      <c r="IX596" s="15"/>
    </row>
    <row r="597" ht="15.85" spans="1:258">
      <c r="A597" s="13">
        <v>544</v>
      </c>
      <c r="B597" s="14" t="s">
        <v>303</v>
      </c>
      <c r="C597" s="14" t="s">
        <v>50</v>
      </c>
      <c r="D597" s="14"/>
      <c r="E597" s="14">
        <v>710137180</v>
      </c>
      <c r="F597" s="14">
        <v>2.5</v>
      </c>
      <c r="G597" s="14">
        <v>3</v>
      </c>
      <c r="H597" s="14">
        <v>2.5</v>
      </c>
      <c r="I597" s="14">
        <v>2.5</v>
      </c>
      <c r="J597" s="14">
        <v>1</v>
      </c>
      <c r="K597" s="14">
        <v>1</v>
      </c>
      <c r="L597" s="14">
        <v>1</v>
      </c>
      <c r="M597" s="14">
        <v>1</v>
      </c>
      <c r="N597" s="14">
        <v>1</v>
      </c>
      <c r="O597" s="14"/>
      <c r="P597" s="14">
        <v>1</v>
      </c>
      <c r="Q597" s="14">
        <v>1</v>
      </c>
      <c r="R597" s="14">
        <v>1</v>
      </c>
      <c r="S597" s="14"/>
      <c r="T597" s="14">
        <v>1</v>
      </c>
      <c r="U597" s="14">
        <v>1</v>
      </c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>
        <f t="shared" si="171"/>
        <v>20.5</v>
      </c>
      <c r="AL597" s="14">
        <v>35</v>
      </c>
      <c r="AM597" s="36">
        <f t="shared" si="172"/>
        <v>717.5</v>
      </c>
      <c r="AN597" s="14">
        <v>0</v>
      </c>
      <c r="AO597" s="36">
        <v>100</v>
      </c>
      <c r="AP597" s="36">
        <v>100</v>
      </c>
      <c r="AQ597" s="41"/>
      <c r="AR597" s="14"/>
      <c r="AS597" s="14"/>
      <c r="AT597" s="14"/>
      <c r="AU597" s="40">
        <f t="shared" si="169"/>
        <v>220.5</v>
      </c>
      <c r="AV597" s="40">
        <f t="shared" si="167"/>
        <v>0</v>
      </c>
      <c r="AW597" s="40">
        <v>312</v>
      </c>
      <c r="AX597" s="40">
        <f t="shared" si="176"/>
        <v>20.5</v>
      </c>
      <c r="AY597" s="40">
        <f t="shared" si="173"/>
        <v>332.5</v>
      </c>
      <c r="AZ597" s="40">
        <f>AO597</f>
        <v>100</v>
      </c>
      <c r="BA597" s="40">
        <f t="shared" si="175"/>
        <v>100</v>
      </c>
      <c r="BB597" s="40">
        <f t="shared" si="170"/>
        <v>497</v>
      </c>
      <c r="BC597" s="14"/>
      <c r="BD597" s="44"/>
      <c r="BE597" s="7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  <c r="EC597" s="15"/>
      <c r="ED597" s="15"/>
      <c r="EE597" s="15"/>
      <c r="EF597" s="15"/>
      <c r="EG597" s="15"/>
      <c r="EH597" s="15"/>
      <c r="EI597" s="15"/>
      <c r="EJ597" s="15"/>
      <c r="EK597" s="15"/>
      <c r="EL597" s="15"/>
      <c r="EM597" s="15"/>
      <c r="EN597" s="15"/>
      <c r="EO597" s="15"/>
      <c r="EP597" s="15"/>
      <c r="EQ597" s="15"/>
      <c r="ER597" s="15"/>
      <c r="ES597" s="15"/>
      <c r="ET597" s="15"/>
      <c r="EU597" s="15"/>
      <c r="EV597" s="15"/>
      <c r="EW597" s="15"/>
      <c r="EX597" s="15"/>
      <c r="EY597" s="15"/>
      <c r="EZ597" s="15"/>
      <c r="FA597" s="15"/>
      <c r="FB597" s="15"/>
      <c r="FC597" s="15"/>
      <c r="FD597" s="15"/>
      <c r="FE597" s="15"/>
      <c r="FF597" s="15"/>
      <c r="FG597" s="15"/>
      <c r="FH597" s="15"/>
      <c r="FI597" s="15"/>
      <c r="FJ597" s="15"/>
      <c r="FK597" s="15"/>
      <c r="FL597" s="15"/>
      <c r="FM597" s="15"/>
      <c r="FN597" s="15"/>
      <c r="FO597" s="15"/>
      <c r="FP597" s="15"/>
      <c r="FQ597" s="15"/>
      <c r="FR597" s="15"/>
      <c r="FS597" s="15"/>
      <c r="FT597" s="15"/>
      <c r="FU597" s="15"/>
      <c r="FV597" s="15"/>
      <c r="FW597" s="15"/>
      <c r="FX597" s="15"/>
      <c r="FY597" s="15"/>
      <c r="FZ597" s="15"/>
      <c r="GA597" s="15"/>
      <c r="GB597" s="15"/>
      <c r="GC597" s="15"/>
      <c r="GD597" s="15"/>
      <c r="GE597" s="15"/>
      <c r="GF597" s="15"/>
      <c r="GG597" s="15"/>
      <c r="GH597" s="15"/>
      <c r="GI597" s="15"/>
      <c r="GJ597" s="15"/>
      <c r="GK597" s="15"/>
      <c r="GL597" s="15"/>
      <c r="GM597" s="15"/>
      <c r="GN597" s="15"/>
      <c r="GO597" s="15"/>
      <c r="GP597" s="15"/>
      <c r="GQ597" s="15"/>
      <c r="GR597" s="15"/>
      <c r="GS597" s="15"/>
      <c r="GT597" s="15"/>
      <c r="GU597" s="15"/>
      <c r="GV597" s="15"/>
      <c r="GW597" s="15"/>
      <c r="GX597" s="15"/>
      <c r="GY597" s="15"/>
      <c r="GZ597" s="15"/>
      <c r="HA597" s="15"/>
      <c r="HB597" s="15"/>
      <c r="HC597" s="15"/>
      <c r="HD597" s="15"/>
      <c r="HE597" s="15"/>
      <c r="HF597" s="15"/>
      <c r="HG597" s="15"/>
      <c r="HH597" s="15"/>
      <c r="HI597" s="15"/>
      <c r="HJ597" s="15"/>
      <c r="HK597" s="15"/>
      <c r="HL597" s="15"/>
      <c r="HM597" s="15"/>
      <c r="HN597" s="15"/>
      <c r="HO597" s="15"/>
      <c r="HP597" s="15"/>
      <c r="HQ597" s="15"/>
      <c r="HR597" s="15"/>
      <c r="HS597" s="15"/>
      <c r="HT597" s="15"/>
      <c r="HU597" s="15"/>
      <c r="HV597" s="15"/>
      <c r="HW597" s="15"/>
      <c r="HX597" s="15"/>
      <c r="HY597" s="15"/>
      <c r="HZ597" s="15"/>
      <c r="IA597" s="15"/>
      <c r="IB597" s="15"/>
      <c r="IC597" s="15"/>
      <c r="ID597" s="15"/>
      <c r="IE597" s="15"/>
      <c r="IF597" s="15"/>
      <c r="IG597" s="15"/>
      <c r="IH597" s="15"/>
      <c r="II597" s="15"/>
      <c r="IJ597" s="15"/>
      <c r="IK597" s="15"/>
      <c r="IL597" s="15"/>
      <c r="IM597" s="15"/>
      <c r="IN597" s="15"/>
      <c r="IO597" s="15"/>
      <c r="IP597" s="15"/>
      <c r="IQ597" s="15"/>
      <c r="IR597" s="15"/>
      <c r="IS597" s="15"/>
      <c r="IT597" s="15"/>
      <c r="IU597" s="15"/>
      <c r="IV597" s="15"/>
      <c r="IW597" s="15"/>
      <c r="IX597" s="15"/>
    </row>
    <row r="598" ht="15.85" spans="1:258">
      <c r="A598" s="13">
        <v>547</v>
      </c>
      <c r="B598" s="14" t="s">
        <v>139</v>
      </c>
      <c r="C598" s="14" t="s">
        <v>50</v>
      </c>
      <c r="D598" s="14"/>
      <c r="E598" s="14">
        <v>721462891</v>
      </c>
      <c r="F598" s="14">
        <v>7.5</v>
      </c>
      <c r="G598" s="14">
        <v>7.5</v>
      </c>
      <c r="H598" s="14">
        <v>7</v>
      </c>
      <c r="I598" s="14">
        <v>7.5</v>
      </c>
      <c r="J598" s="14">
        <v>7.5</v>
      </c>
      <c r="K598" s="14">
        <v>7.5</v>
      </c>
      <c r="L598" s="14">
        <v>6.5</v>
      </c>
      <c r="M598" s="14">
        <v>7</v>
      </c>
      <c r="N598" s="14">
        <v>6.5</v>
      </c>
      <c r="O598" s="14">
        <v>4.5</v>
      </c>
      <c r="P598" s="14">
        <v>8.5</v>
      </c>
      <c r="Q598" s="14">
        <v>6</v>
      </c>
      <c r="R598" s="14">
        <v>7</v>
      </c>
      <c r="S598" s="14">
        <v>7</v>
      </c>
      <c r="T598" s="14">
        <v>4.5</v>
      </c>
      <c r="U598" s="14">
        <v>8</v>
      </c>
      <c r="V598" s="14">
        <v>7</v>
      </c>
      <c r="W598" s="14">
        <v>8</v>
      </c>
      <c r="X598" s="14">
        <v>5</v>
      </c>
      <c r="Y598" s="14">
        <v>9.5</v>
      </c>
      <c r="Z598" s="14">
        <v>7</v>
      </c>
      <c r="AA598" s="14">
        <v>5</v>
      </c>
      <c r="AB598" s="14">
        <v>10</v>
      </c>
      <c r="AC598" s="14">
        <v>7</v>
      </c>
      <c r="AD598" s="14">
        <v>7.5</v>
      </c>
      <c r="AE598" s="14">
        <v>7.5</v>
      </c>
      <c r="AF598" s="14">
        <v>7</v>
      </c>
      <c r="AG598" s="14">
        <v>7.5</v>
      </c>
      <c r="AH598" s="14">
        <v>7</v>
      </c>
      <c r="AI598" s="14">
        <v>7</v>
      </c>
      <c r="AJ598" s="14"/>
      <c r="AK598" s="14">
        <f t="shared" si="171"/>
        <v>212</v>
      </c>
      <c r="AL598" s="14">
        <v>35</v>
      </c>
      <c r="AM598" s="36">
        <f t="shared" si="172"/>
        <v>7420</v>
      </c>
      <c r="AN598" s="14">
        <v>0</v>
      </c>
      <c r="AO598" s="36">
        <v>100</v>
      </c>
      <c r="AP598" s="36">
        <v>100</v>
      </c>
      <c r="AQ598" s="41"/>
      <c r="AR598" s="14"/>
      <c r="AS598" s="14"/>
      <c r="AT598" s="14">
        <v>350</v>
      </c>
      <c r="AU598" s="40">
        <f t="shared" si="169"/>
        <v>762</v>
      </c>
      <c r="AV598" s="40">
        <f t="shared" si="167"/>
        <v>0</v>
      </c>
      <c r="AW598" s="40">
        <v>648</v>
      </c>
      <c r="AX598" s="40">
        <f t="shared" si="176"/>
        <v>212</v>
      </c>
      <c r="AY598" s="40">
        <f t="shared" si="173"/>
        <v>860</v>
      </c>
      <c r="AZ598" s="40">
        <f>AO598</f>
        <v>100</v>
      </c>
      <c r="BA598" s="40">
        <f t="shared" si="175"/>
        <v>100</v>
      </c>
      <c r="BB598" s="40">
        <f t="shared" si="170"/>
        <v>6658</v>
      </c>
      <c r="BC598" s="14"/>
      <c r="BD598" s="44"/>
      <c r="BE598" s="7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5"/>
      <c r="HQ598" s="15"/>
      <c r="HR598" s="15"/>
      <c r="HS598" s="15"/>
      <c r="HT598" s="15"/>
      <c r="HU598" s="15"/>
      <c r="HV598" s="15"/>
      <c r="HW598" s="15"/>
      <c r="HX598" s="15"/>
      <c r="HY598" s="15"/>
      <c r="HZ598" s="15"/>
      <c r="IA598" s="15"/>
      <c r="IB598" s="15"/>
      <c r="IC598" s="15"/>
      <c r="ID598" s="15"/>
      <c r="IE598" s="15"/>
      <c r="IF598" s="15"/>
      <c r="IG598" s="15"/>
      <c r="IH598" s="15"/>
      <c r="II598" s="15"/>
      <c r="IJ598" s="15"/>
      <c r="IK598" s="15"/>
      <c r="IL598" s="15"/>
      <c r="IM598" s="15"/>
      <c r="IN598" s="15"/>
      <c r="IO598" s="15"/>
      <c r="IP598" s="15"/>
      <c r="IQ598" s="15"/>
      <c r="IR598" s="15"/>
      <c r="IS598" s="15"/>
      <c r="IT598" s="15"/>
      <c r="IU598" s="15"/>
      <c r="IV598" s="15"/>
      <c r="IW598" s="15"/>
      <c r="IX598" s="15"/>
    </row>
    <row r="599" ht="15.85" spans="1:258">
      <c r="A599" s="13">
        <v>548</v>
      </c>
      <c r="B599" s="14" t="s">
        <v>779</v>
      </c>
      <c r="C599" s="14" t="s">
        <v>50</v>
      </c>
      <c r="D599" s="14"/>
      <c r="E599" s="14">
        <v>718382795</v>
      </c>
      <c r="F599" s="14">
        <v>4</v>
      </c>
      <c r="G599" s="14">
        <v>5.5</v>
      </c>
      <c r="H599" s="14">
        <v>5</v>
      </c>
      <c r="I599" s="14">
        <v>5.5</v>
      </c>
      <c r="J599" s="14">
        <v>6</v>
      </c>
      <c r="K599" s="14">
        <v>6</v>
      </c>
      <c r="L599" s="14">
        <v>5.5</v>
      </c>
      <c r="M599" s="14">
        <v>5</v>
      </c>
      <c r="N599" s="14">
        <v>5.5</v>
      </c>
      <c r="O599" s="14">
        <v>4.5</v>
      </c>
      <c r="P599" s="14">
        <v>4.5</v>
      </c>
      <c r="Q599" s="14">
        <v>5</v>
      </c>
      <c r="R599" s="14">
        <v>4.5</v>
      </c>
      <c r="S599" s="14">
        <v>5</v>
      </c>
      <c r="T599" s="14">
        <v>5</v>
      </c>
      <c r="U599" s="14">
        <v>5</v>
      </c>
      <c r="V599" s="14">
        <v>4.5</v>
      </c>
      <c r="W599" s="14">
        <v>5.5</v>
      </c>
      <c r="X599" s="14">
        <v>5.5</v>
      </c>
      <c r="Y599" s="14">
        <v>3.5</v>
      </c>
      <c r="Z599" s="14">
        <v>4.5</v>
      </c>
      <c r="AA599" s="14">
        <v>5.5</v>
      </c>
      <c r="AB599" s="14">
        <v>4</v>
      </c>
      <c r="AC599" s="14">
        <v>5</v>
      </c>
      <c r="AD599" s="14">
        <v>4.5</v>
      </c>
      <c r="AE599" s="14">
        <v>4.5</v>
      </c>
      <c r="AF599" s="14">
        <v>5</v>
      </c>
      <c r="AG599" s="14">
        <v>4.5</v>
      </c>
      <c r="AH599" s="14">
        <v>3</v>
      </c>
      <c r="AI599" s="14"/>
      <c r="AJ599" s="14"/>
      <c r="AK599" s="14">
        <f t="shared" si="171"/>
        <v>141</v>
      </c>
      <c r="AL599" s="14">
        <v>35</v>
      </c>
      <c r="AM599" s="36">
        <f t="shared" si="172"/>
        <v>4935</v>
      </c>
      <c r="AN599" s="39">
        <v>13000</v>
      </c>
      <c r="AO599" s="36">
        <v>0</v>
      </c>
      <c r="AP599" s="36">
        <v>100</v>
      </c>
      <c r="AQ599" s="41"/>
      <c r="AR599" s="14"/>
      <c r="AS599" s="14"/>
      <c r="AT599" s="14">
        <v>4950</v>
      </c>
      <c r="AU599" s="40">
        <v>4935</v>
      </c>
      <c r="AV599" s="40">
        <f>AN599+AT599-AU599</f>
        <v>13015</v>
      </c>
      <c r="AW599" s="40">
        <v>713.5</v>
      </c>
      <c r="AX599" s="40">
        <f t="shared" si="176"/>
        <v>141</v>
      </c>
      <c r="AY599" s="40">
        <f t="shared" si="173"/>
        <v>854.5</v>
      </c>
      <c r="AZ599" s="40">
        <v>1000</v>
      </c>
      <c r="BA599" s="40">
        <v>600</v>
      </c>
      <c r="BB599" s="40">
        <f t="shared" si="170"/>
        <v>0</v>
      </c>
      <c r="BC599" s="14"/>
      <c r="BD599" s="44"/>
      <c r="BE599" s="7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  <c r="EB599" s="15"/>
      <c r="EC599" s="15"/>
      <c r="ED599" s="15"/>
      <c r="EE599" s="15"/>
      <c r="EF599" s="15"/>
      <c r="EG599" s="15"/>
      <c r="EH599" s="15"/>
      <c r="EI599" s="15"/>
      <c r="EJ599" s="15"/>
      <c r="EK599" s="15"/>
      <c r="EL599" s="15"/>
      <c r="EM599" s="15"/>
      <c r="EN599" s="15"/>
      <c r="EO599" s="15"/>
      <c r="EP599" s="15"/>
      <c r="EQ599" s="15"/>
      <c r="ER599" s="15"/>
      <c r="ES599" s="15"/>
      <c r="ET599" s="15"/>
      <c r="EU599" s="15"/>
      <c r="EV599" s="15"/>
      <c r="EW599" s="15"/>
      <c r="EX599" s="15"/>
      <c r="EY599" s="15"/>
      <c r="EZ599" s="15"/>
      <c r="FA599" s="15"/>
      <c r="FB599" s="15"/>
      <c r="FC599" s="15"/>
      <c r="FD599" s="15"/>
      <c r="FE599" s="15"/>
      <c r="FF599" s="15"/>
      <c r="FG599" s="15"/>
      <c r="FH599" s="15"/>
      <c r="FI599" s="15"/>
      <c r="FJ599" s="15"/>
      <c r="FK599" s="15"/>
      <c r="FL599" s="15"/>
      <c r="FM599" s="15"/>
      <c r="FN599" s="15"/>
      <c r="FO599" s="15"/>
      <c r="FP599" s="15"/>
      <c r="FQ599" s="15"/>
      <c r="FR599" s="15"/>
      <c r="FS599" s="15"/>
      <c r="FT599" s="15"/>
      <c r="FU599" s="15"/>
      <c r="FV599" s="15"/>
      <c r="FW599" s="15"/>
      <c r="FX599" s="15"/>
      <c r="FY599" s="15"/>
      <c r="FZ599" s="15"/>
      <c r="GA599" s="15"/>
      <c r="GB599" s="15"/>
      <c r="GC599" s="15"/>
      <c r="GD599" s="15"/>
      <c r="GE599" s="15"/>
      <c r="GF599" s="15"/>
      <c r="GG599" s="15"/>
      <c r="GH599" s="15"/>
      <c r="GI599" s="15"/>
      <c r="GJ599" s="15"/>
      <c r="GK599" s="15"/>
      <c r="GL599" s="15"/>
      <c r="GM599" s="15"/>
      <c r="GN599" s="15"/>
      <c r="GO599" s="15"/>
      <c r="GP599" s="15"/>
      <c r="GQ599" s="15"/>
      <c r="GR599" s="15"/>
      <c r="GS599" s="15"/>
      <c r="GT599" s="15"/>
      <c r="GU599" s="15"/>
      <c r="GV599" s="15"/>
      <c r="GW599" s="15"/>
      <c r="GX599" s="15"/>
      <c r="GY599" s="15"/>
      <c r="GZ599" s="15"/>
      <c r="HA599" s="15"/>
      <c r="HB599" s="15"/>
      <c r="HC599" s="15"/>
      <c r="HD599" s="15"/>
      <c r="HE599" s="15"/>
      <c r="HF599" s="15"/>
      <c r="HG599" s="15"/>
      <c r="HH599" s="15"/>
      <c r="HI599" s="15"/>
      <c r="HJ599" s="15"/>
      <c r="HK599" s="15"/>
      <c r="HL599" s="15"/>
      <c r="HM599" s="15"/>
      <c r="HN599" s="15"/>
      <c r="HO599" s="15"/>
      <c r="HP599" s="15"/>
      <c r="HQ599" s="15"/>
      <c r="HR599" s="15"/>
      <c r="HS599" s="15"/>
      <c r="HT599" s="15"/>
      <c r="HU599" s="15"/>
      <c r="HV599" s="15"/>
      <c r="HW599" s="15"/>
      <c r="HX599" s="15"/>
      <c r="HY599" s="15"/>
      <c r="HZ599" s="15"/>
      <c r="IA599" s="15"/>
      <c r="IB599" s="15"/>
      <c r="IC599" s="15"/>
      <c r="ID599" s="15"/>
      <c r="IE599" s="15"/>
      <c r="IF599" s="15"/>
      <c r="IG599" s="15"/>
      <c r="IH599" s="15"/>
      <c r="II599" s="15"/>
      <c r="IJ599" s="15"/>
      <c r="IK599" s="15"/>
      <c r="IL599" s="15"/>
      <c r="IM599" s="15"/>
      <c r="IN599" s="15"/>
      <c r="IO599" s="15"/>
      <c r="IP599" s="15"/>
      <c r="IQ599" s="15"/>
      <c r="IR599" s="15"/>
      <c r="IS599" s="15"/>
      <c r="IT599" s="15"/>
      <c r="IU599" s="15"/>
      <c r="IV599" s="15"/>
      <c r="IW599" s="15"/>
      <c r="IX599" s="15"/>
    </row>
    <row r="600" ht="15.85" spans="1:258">
      <c r="A600" s="13">
        <v>549</v>
      </c>
      <c r="B600" s="14" t="s">
        <v>780</v>
      </c>
      <c r="C600" s="14" t="s">
        <v>50</v>
      </c>
      <c r="D600" s="14"/>
      <c r="E600" s="14">
        <v>701605275</v>
      </c>
      <c r="F600" s="14"/>
      <c r="G600" s="14">
        <v>3.5</v>
      </c>
      <c r="H600" s="14">
        <v>3.5</v>
      </c>
      <c r="I600" s="14">
        <v>3.5</v>
      </c>
      <c r="J600" s="14">
        <v>3</v>
      </c>
      <c r="K600" s="14">
        <v>3</v>
      </c>
      <c r="L600" s="14">
        <v>3.5</v>
      </c>
      <c r="M600" s="14">
        <v>3.5</v>
      </c>
      <c r="N600" s="14">
        <v>3</v>
      </c>
      <c r="O600" s="14">
        <v>3.5</v>
      </c>
      <c r="P600" s="14">
        <v>4.5</v>
      </c>
      <c r="Q600" s="14">
        <v>3.5</v>
      </c>
      <c r="R600" s="14">
        <v>4</v>
      </c>
      <c r="S600" s="14">
        <v>4</v>
      </c>
      <c r="T600" s="14">
        <v>3.5</v>
      </c>
      <c r="U600" s="14">
        <v>2.5</v>
      </c>
      <c r="V600" s="14">
        <v>3.5</v>
      </c>
      <c r="W600" s="14">
        <v>3.5</v>
      </c>
      <c r="X600" s="14">
        <v>3.5</v>
      </c>
      <c r="Y600" s="14">
        <v>2.5</v>
      </c>
      <c r="Z600" s="14">
        <v>3.5</v>
      </c>
      <c r="AA600" s="14">
        <v>2.5</v>
      </c>
      <c r="AB600" s="14"/>
      <c r="AC600" s="14">
        <v>2</v>
      </c>
      <c r="AD600" s="14">
        <v>2</v>
      </c>
      <c r="AE600" s="14">
        <v>3</v>
      </c>
      <c r="AF600" s="14">
        <v>3</v>
      </c>
      <c r="AG600" s="14">
        <v>3</v>
      </c>
      <c r="AH600" s="14">
        <v>4.5</v>
      </c>
      <c r="AI600" s="14">
        <v>4.5</v>
      </c>
      <c r="AJ600" s="14"/>
      <c r="AK600" s="14">
        <f t="shared" si="171"/>
        <v>93</v>
      </c>
      <c r="AL600" s="14">
        <v>35</v>
      </c>
      <c r="AM600" s="36">
        <f t="shared" si="172"/>
        <v>3255</v>
      </c>
      <c r="AN600" s="14">
        <v>0</v>
      </c>
      <c r="AO600" s="36">
        <v>100</v>
      </c>
      <c r="AP600" s="36">
        <v>100</v>
      </c>
      <c r="AQ600" s="41"/>
      <c r="AR600" s="14"/>
      <c r="AS600" s="14"/>
      <c r="AT600" s="14"/>
      <c r="AU600" s="40">
        <f t="shared" ref="AU600:AU622" si="177">AO600+AP600+AQ600+AR600+AS600+AT600+AX600</f>
        <v>293</v>
      </c>
      <c r="AV600" s="40">
        <f t="shared" ref="AV600:AV622" si="178">AN600-AQ600</f>
        <v>0</v>
      </c>
      <c r="AW600" s="40">
        <v>349</v>
      </c>
      <c r="AX600" s="40">
        <f t="shared" si="176"/>
        <v>93</v>
      </c>
      <c r="AY600" s="40">
        <f t="shared" si="173"/>
        <v>442</v>
      </c>
      <c r="AZ600" s="40">
        <f t="shared" ref="AZ600:BA606" si="179">AO600</f>
        <v>100</v>
      </c>
      <c r="BA600" s="40">
        <f t="shared" si="179"/>
        <v>100</v>
      </c>
      <c r="BB600" s="40">
        <f t="shared" si="170"/>
        <v>2962</v>
      </c>
      <c r="BC600" s="14"/>
      <c r="BD600" s="44"/>
      <c r="BE600" s="7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  <c r="HP600" s="15"/>
      <c r="HQ600" s="15"/>
      <c r="HR600" s="15"/>
      <c r="HS600" s="15"/>
      <c r="HT600" s="15"/>
      <c r="HU600" s="15"/>
      <c r="HV600" s="15"/>
      <c r="HW600" s="15"/>
      <c r="HX600" s="15"/>
      <c r="HY600" s="15"/>
      <c r="HZ600" s="15"/>
      <c r="IA600" s="15"/>
      <c r="IB600" s="15"/>
      <c r="IC600" s="15"/>
      <c r="ID600" s="15"/>
      <c r="IE600" s="15"/>
      <c r="IF600" s="15"/>
      <c r="IG600" s="15"/>
      <c r="IH600" s="15"/>
      <c r="II600" s="15"/>
      <c r="IJ600" s="15"/>
      <c r="IK600" s="15"/>
      <c r="IL600" s="15"/>
      <c r="IM600" s="15"/>
      <c r="IN600" s="15"/>
      <c r="IO600" s="15"/>
      <c r="IP600" s="15"/>
      <c r="IQ600" s="15"/>
      <c r="IR600" s="15"/>
      <c r="IS600" s="15"/>
      <c r="IT600" s="15"/>
      <c r="IU600" s="15"/>
      <c r="IV600" s="15"/>
      <c r="IW600" s="15"/>
      <c r="IX600" s="15"/>
    </row>
    <row r="601" ht="15.85" spans="1:258">
      <c r="A601" s="13">
        <v>550</v>
      </c>
      <c r="B601" s="14" t="s">
        <v>781</v>
      </c>
      <c r="C601" s="14" t="s">
        <v>50</v>
      </c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>
        <f t="shared" si="171"/>
        <v>0</v>
      </c>
      <c r="AL601" s="14">
        <v>35</v>
      </c>
      <c r="AM601" s="36">
        <f t="shared" si="172"/>
        <v>0</v>
      </c>
      <c r="AN601" s="14">
        <v>0</v>
      </c>
      <c r="AO601" s="36">
        <v>0</v>
      </c>
      <c r="AP601" s="36">
        <v>0</v>
      </c>
      <c r="AQ601" s="41"/>
      <c r="AR601" s="14"/>
      <c r="AS601" s="14"/>
      <c r="AT601" s="14"/>
      <c r="AU601" s="40">
        <f t="shared" si="177"/>
        <v>0</v>
      </c>
      <c r="AV601" s="40">
        <f t="shared" si="178"/>
        <v>0</v>
      </c>
      <c r="AW601" s="40">
        <v>3.5</v>
      </c>
      <c r="AX601" s="40">
        <f t="shared" si="176"/>
        <v>0</v>
      </c>
      <c r="AY601" s="40">
        <f t="shared" si="173"/>
        <v>3.5</v>
      </c>
      <c r="AZ601" s="40">
        <f t="shared" si="179"/>
        <v>0</v>
      </c>
      <c r="BA601" s="40">
        <f t="shared" si="179"/>
        <v>0</v>
      </c>
      <c r="BB601" s="40">
        <f t="shared" si="170"/>
        <v>0</v>
      </c>
      <c r="BC601" s="14"/>
      <c r="BD601" s="44"/>
      <c r="BE601" s="7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  <c r="EC601" s="15"/>
      <c r="ED601" s="15"/>
      <c r="EE601" s="15"/>
      <c r="EF601" s="15"/>
      <c r="EG601" s="15"/>
      <c r="EH601" s="15"/>
      <c r="EI601" s="15"/>
      <c r="EJ601" s="15"/>
      <c r="EK601" s="15"/>
      <c r="EL601" s="15"/>
      <c r="EM601" s="15"/>
      <c r="EN601" s="15"/>
      <c r="EO601" s="15"/>
      <c r="EP601" s="15"/>
      <c r="EQ601" s="15"/>
      <c r="ER601" s="15"/>
      <c r="ES601" s="15"/>
      <c r="ET601" s="15"/>
      <c r="EU601" s="15"/>
      <c r="EV601" s="15"/>
      <c r="EW601" s="15"/>
      <c r="EX601" s="15"/>
      <c r="EY601" s="15"/>
      <c r="EZ601" s="15"/>
      <c r="FA601" s="15"/>
      <c r="FB601" s="15"/>
      <c r="FC601" s="15"/>
      <c r="FD601" s="15"/>
      <c r="FE601" s="15"/>
      <c r="FF601" s="15"/>
      <c r="FG601" s="15"/>
      <c r="FH601" s="15"/>
      <c r="FI601" s="15"/>
      <c r="FJ601" s="15"/>
      <c r="FK601" s="15"/>
      <c r="FL601" s="15"/>
      <c r="FM601" s="15"/>
      <c r="FN601" s="15"/>
      <c r="FO601" s="15"/>
      <c r="FP601" s="15"/>
      <c r="FQ601" s="15"/>
      <c r="FR601" s="15"/>
      <c r="FS601" s="15"/>
      <c r="FT601" s="15"/>
      <c r="FU601" s="15"/>
      <c r="FV601" s="15"/>
      <c r="FW601" s="15"/>
      <c r="FX601" s="15"/>
      <c r="FY601" s="15"/>
      <c r="FZ601" s="15"/>
      <c r="GA601" s="15"/>
      <c r="GB601" s="15"/>
      <c r="GC601" s="15"/>
      <c r="GD601" s="15"/>
      <c r="GE601" s="15"/>
      <c r="GF601" s="15"/>
      <c r="GG601" s="15"/>
      <c r="GH601" s="15"/>
      <c r="GI601" s="15"/>
      <c r="GJ601" s="15"/>
      <c r="GK601" s="15"/>
      <c r="GL601" s="15"/>
      <c r="GM601" s="15"/>
      <c r="GN601" s="15"/>
      <c r="GO601" s="15"/>
      <c r="GP601" s="15"/>
      <c r="GQ601" s="15"/>
      <c r="GR601" s="15"/>
      <c r="GS601" s="15"/>
      <c r="GT601" s="15"/>
      <c r="GU601" s="15"/>
      <c r="GV601" s="15"/>
      <c r="GW601" s="15"/>
      <c r="GX601" s="15"/>
      <c r="GY601" s="15"/>
      <c r="GZ601" s="15"/>
      <c r="HA601" s="15"/>
      <c r="HB601" s="15"/>
      <c r="HC601" s="15"/>
      <c r="HD601" s="15"/>
      <c r="HE601" s="15"/>
      <c r="HF601" s="15"/>
      <c r="HG601" s="15"/>
      <c r="HH601" s="15"/>
      <c r="HI601" s="15"/>
      <c r="HJ601" s="15"/>
      <c r="HK601" s="15"/>
      <c r="HL601" s="15"/>
      <c r="HM601" s="15"/>
      <c r="HN601" s="15"/>
      <c r="HO601" s="15"/>
      <c r="HP601" s="15"/>
      <c r="HQ601" s="15"/>
      <c r="HR601" s="15"/>
      <c r="HS601" s="15"/>
      <c r="HT601" s="15"/>
      <c r="HU601" s="15"/>
      <c r="HV601" s="15"/>
      <c r="HW601" s="15"/>
      <c r="HX601" s="15"/>
      <c r="HY601" s="15"/>
      <c r="HZ601" s="15"/>
      <c r="IA601" s="15"/>
      <c r="IB601" s="15"/>
      <c r="IC601" s="15"/>
      <c r="ID601" s="15"/>
      <c r="IE601" s="15"/>
      <c r="IF601" s="15"/>
      <c r="IG601" s="15"/>
      <c r="IH601" s="15"/>
      <c r="II601" s="15"/>
      <c r="IJ601" s="15"/>
      <c r="IK601" s="15"/>
      <c r="IL601" s="15"/>
      <c r="IM601" s="15"/>
      <c r="IN601" s="15"/>
      <c r="IO601" s="15"/>
      <c r="IP601" s="15"/>
      <c r="IQ601" s="15"/>
      <c r="IR601" s="15"/>
      <c r="IS601" s="15"/>
      <c r="IT601" s="15"/>
      <c r="IU601" s="15"/>
      <c r="IV601" s="15"/>
      <c r="IW601" s="15"/>
      <c r="IX601" s="15"/>
    </row>
    <row r="602" ht="15.85" spans="1:258">
      <c r="A602" s="13">
        <v>554</v>
      </c>
      <c r="B602" s="16" t="s">
        <v>308</v>
      </c>
      <c r="C602" s="16" t="s">
        <v>50</v>
      </c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>
        <f t="shared" si="171"/>
        <v>0</v>
      </c>
      <c r="AL602" s="16">
        <v>35</v>
      </c>
      <c r="AM602" s="37">
        <f t="shared" si="172"/>
        <v>0</v>
      </c>
      <c r="AN602" s="16">
        <v>0</v>
      </c>
      <c r="AO602" s="36">
        <v>0</v>
      </c>
      <c r="AP602" s="36">
        <v>0</v>
      </c>
      <c r="AQ602" s="42"/>
      <c r="AR602" s="16"/>
      <c r="AS602" s="16"/>
      <c r="AT602" s="16"/>
      <c r="AU602" s="40">
        <f t="shared" si="177"/>
        <v>0</v>
      </c>
      <c r="AV602" s="43">
        <f t="shared" si="178"/>
        <v>0</v>
      </c>
      <c r="AW602" s="43">
        <v>61</v>
      </c>
      <c r="AX602" s="43">
        <f t="shared" si="176"/>
        <v>0</v>
      </c>
      <c r="AY602" s="43">
        <f t="shared" si="173"/>
        <v>61</v>
      </c>
      <c r="AZ602" s="40">
        <f t="shared" si="179"/>
        <v>0</v>
      </c>
      <c r="BA602" s="40">
        <f t="shared" si="179"/>
        <v>0</v>
      </c>
      <c r="BB602" s="43">
        <f t="shared" si="170"/>
        <v>0</v>
      </c>
      <c r="BC602" s="16"/>
      <c r="BD602" s="44"/>
      <c r="BE602" s="12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</row>
    <row r="603" ht="15.85" spans="1:258">
      <c r="A603" s="13">
        <v>555</v>
      </c>
      <c r="B603" s="14" t="s">
        <v>782</v>
      </c>
      <c r="C603" s="14" t="s">
        <v>50</v>
      </c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>
        <f t="shared" si="171"/>
        <v>0</v>
      </c>
      <c r="AL603" s="14">
        <v>35</v>
      </c>
      <c r="AM603" s="36">
        <f t="shared" si="172"/>
        <v>0</v>
      </c>
      <c r="AN603" s="14">
        <v>0</v>
      </c>
      <c r="AO603" s="36">
        <v>0</v>
      </c>
      <c r="AP603" s="36">
        <v>0</v>
      </c>
      <c r="AQ603" s="41"/>
      <c r="AR603" s="14"/>
      <c r="AS603" s="14"/>
      <c r="AT603" s="14"/>
      <c r="AU603" s="40">
        <f t="shared" si="177"/>
        <v>0</v>
      </c>
      <c r="AV603" s="40">
        <f t="shared" si="178"/>
        <v>0</v>
      </c>
      <c r="AW603" s="40">
        <v>96.5</v>
      </c>
      <c r="AX603" s="40">
        <f t="shared" si="176"/>
        <v>0</v>
      </c>
      <c r="AY603" s="40">
        <f t="shared" si="173"/>
        <v>96.5</v>
      </c>
      <c r="AZ603" s="40">
        <f t="shared" si="179"/>
        <v>0</v>
      </c>
      <c r="BA603" s="40">
        <f t="shared" si="179"/>
        <v>0</v>
      </c>
      <c r="BB603" s="40">
        <f t="shared" si="170"/>
        <v>0</v>
      </c>
      <c r="BC603" s="14"/>
      <c r="BD603" s="44"/>
      <c r="BE603" s="7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  <c r="EB603" s="15"/>
      <c r="EC603" s="15"/>
      <c r="ED603" s="15"/>
      <c r="EE603" s="15"/>
      <c r="EF603" s="15"/>
      <c r="EG603" s="15"/>
      <c r="EH603" s="15"/>
      <c r="EI603" s="15"/>
      <c r="EJ603" s="15"/>
      <c r="EK603" s="15"/>
      <c r="EL603" s="15"/>
      <c r="EM603" s="15"/>
      <c r="EN603" s="15"/>
      <c r="EO603" s="15"/>
      <c r="EP603" s="15"/>
      <c r="EQ603" s="15"/>
      <c r="ER603" s="15"/>
      <c r="ES603" s="15"/>
      <c r="ET603" s="15"/>
      <c r="EU603" s="15"/>
      <c r="EV603" s="15"/>
      <c r="EW603" s="15"/>
      <c r="EX603" s="15"/>
      <c r="EY603" s="15"/>
      <c r="EZ603" s="15"/>
      <c r="FA603" s="15"/>
      <c r="FB603" s="15"/>
      <c r="FC603" s="15"/>
      <c r="FD603" s="15"/>
      <c r="FE603" s="15"/>
      <c r="FF603" s="15"/>
      <c r="FG603" s="15"/>
      <c r="FH603" s="15"/>
      <c r="FI603" s="15"/>
      <c r="FJ603" s="15"/>
      <c r="FK603" s="15"/>
      <c r="FL603" s="15"/>
      <c r="FM603" s="15"/>
      <c r="FN603" s="15"/>
      <c r="FO603" s="15"/>
      <c r="FP603" s="15"/>
      <c r="FQ603" s="15"/>
      <c r="FR603" s="15"/>
      <c r="FS603" s="15"/>
      <c r="FT603" s="15"/>
      <c r="FU603" s="15"/>
      <c r="FV603" s="15"/>
      <c r="FW603" s="15"/>
      <c r="FX603" s="15"/>
      <c r="FY603" s="15"/>
      <c r="FZ603" s="15"/>
      <c r="GA603" s="15"/>
      <c r="GB603" s="15"/>
      <c r="GC603" s="15"/>
      <c r="GD603" s="15"/>
      <c r="GE603" s="15"/>
      <c r="GF603" s="15"/>
      <c r="GG603" s="15"/>
      <c r="GH603" s="15"/>
      <c r="GI603" s="15"/>
      <c r="GJ603" s="15"/>
      <c r="GK603" s="15"/>
      <c r="GL603" s="15"/>
      <c r="GM603" s="15"/>
      <c r="GN603" s="15"/>
      <c r="GO603" s="15"/>
      <c r="GP603" s="15"/>
      <c r="GQ603" s="15"/>
      <c r="GR603" s="15"/>
      <c r="GS603" s="15"/>
      <c r="GT603" s="15"/>
      <c r="GU603" s="15"/>
      <c r="GV603" s="15"/>
      <c r="GW603" s="15"/>
      <c r="GX603" s="15"/>
      <c r="GY603" s="15"/>
      <c r="GZ603" s="15"/>
      <c r="HA603" s="15"/>
      <c r="HB603" s="15"/>
      <c r="HC603" s="15"/>
      <c r="HD603" s="15"/>
      <c r="HE603" s="15"/>
      <c r="HF603" s="15"/>
      <c r="HG603" s="15"/>
      <c r="HH603" s="15"/>
      <c r="HI603" s="15"/>
      <c r="HJ603" s="15"/>
      <c r="HK603" s="15"/>
      <c r="HL603" s="15"/>
      <c r="HM603" s="15"/>
      <c r="HN603" s="15"/>
      <c r="HO603" s="15"/>
      <c r="HP603" s="15"/>
      <c r="HQ603" s="15"/>
      <c r="HR603" s="15"/>
      <c r="HS603" s="15"/>
      <c r="HT603" s="15"/>
      <c r="HU603" s="15"/>
      <c r="HV603" s="15"/>
      <c r="HW603" s="15"/>
      <c r="HX603" s="15"/>
      <c r="HY603" s="15"/>
      <c r="HZ603" s="15"/>
      <c r="IA603" s="15"/>
      <c r="IB603" s="15"/>
      <c r="IC603" s="15"/>
      <c r="ID603" s="15"/>
      <c r="IE603" s="15"/>
      <c r="IF603" s="15"/>
      <c r="IG603" s="15"/>
      <c r="IH603" s="15"/>
      <c r="II603" s="15"/>
      <c r="IJ603" s="15"/>
      <c r="IK603" s="15"/>
      <c r="IL603" s="15"/>
      <c r="IM603" s="15"/>
      <c r="IN603" s="15"/>
      <c r="IO603" s="15"/>
      <c r="IP603" s="15"/>
      <c r="IQ603" s="15"/>
      <c r="IR603" s="15"/>
      <c r="IS603" s="15"/>
      <c r="IT603" s="15"/>
      <c r="IU603" s="15"/>
      <c r="IV603" s="15"/>
      <c r="IW603" s="15"/>
      <c r="IX603" s="15"/>
    </row>
    <row r="604" ht="15.85" spans="1:258">
      <c r="A604" s="13">
        <v>556</v>
      </c>
      <c r="B604" s="14" t="s">
        <v>783</v>
      </c>
      <c r="C604" s="14" t="s">
        <v>50</v>
      </c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>
        <f t="shared" si="171"/>
        <v>0</v>
      </c>
      <c r="AL604" s="14">
        <v>35</v>
      </c>
      <c r="AM604" s="36">
        <f t="shared" si="172"/>
        <v>0</v>
      </c>
      <c r="AN604" s="14"/>
      <c r="AO604" s="36">
        <v>0</v>
      </c>
      <c r="AP604" s="36">
        <v>0</v>
      </c>
      <c r="AQ604" s="41"/>
      <c r="AR604" s="14"/>
      <c r="AS604" s="14"/>
      <c r="AT604" s="14"/>
      <c r="AU604" s="40">
        <f t="shared" si="177"/>
        <v>0</v>
      </c>
      <c r="AV604" s="40">
        <f t="shared" si="178"/>
        <v>0</v>
      </c>
      <c r="AW604" s="40">
        <v>54</v>
      </c>
      <c r="AX604" s="40">
        <f t="shared" si="176"/>
        <v>0</v>
      </c>
      <c r="AY604" s="40">
        <f t="shared" si="173"/>
        <v>54</v>
      </c>
      <c r="AZ604" s="40">
        <f t="shared" si="179"/>
        <v>0</v>
      </c>
      <c r="BA604" s="40">
        <f t="shared" si="179"/>
        <v>0</v>
      </c>
      <c r="BB604" s="40">
        <f t="shared" si="170"/>
        <v>0</v>
      </c>
      <c r="BC604" s="14"/>
      <c r="BD604" s="44"/>
      <c r="BE604" s="7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  <c r="HP604" s="15"/>
      <c r="HQ604" s="15"/>
      <c r="HR604" s="15"/>
      <c r="HS604" s="15"/>
      <c r="HT604" s="15"/>
      <c r="HU604" s="15"/>
      <c r="HV604" s="15"/>
      <c r="HW604" s="15"/>
      <c r="HX604" s="15"/>
      <c r="HY604" s="15"/>
      <c r="HZ604" s="15"/>
      <c r="IA604" s="15"/>
      <c r="IB604" s="15"/>
      <c r="IC604" s="15"/>
      <c r="ID604" s="15"/>
      <c r="IE604" s="15"/>
      <c r="IF604" s="15"/>
      <c r="IG604" s="15"/>
      <c r="IH604" s="15"/>
      <c r="II604" s="15"/>
      <c r="IJ604" s="15"/>
      <c r="IK604" s="15"/>
      <c r="IL604" s="15"/>
      <c r="IM604" s="15"/>
      <c r="IN604" s="15"/>
      <c r="IO604" s="15"/>
      <c r="IP604" s="15"/>
      <c r="IQ604" s="15"/>
      <c r="IR604" s="15"/>
      <c r="IS604" s="15"/>
      <c r="IT604" s="15"/>
      <c r="IU604" s="15"/>
      <c r="IV604" s="15"/>
      <c r="IW604" s="15"/>
      <c r="IX604" s="15"/>
    </row>
    <row r="605" ht="15.85" spans="1:258">
      <c r="A605" s="13">
        <v>558</v>
      </c>
      <c r="B605" s="14" t="s">
        <v>309</v>
      </c>
      <c r="C605" s="14" t="s">
        <v>50</v>
      </c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>
        <f t="shared" si="171"/>
        <v>0</v>
      </c>
      <c r="AL605" s="14">
        <v>35</v>
      </c>
      <c r="AM605" s="36">
        <f t="shared" si="172"/>
        <v>0</v>
      </c>
      <c r="AN605" s="14">
        <v>0</v>
      </c>
      <c r="AO605" s="36">
        <v>0</v>
      </c>
      <c r="AP605" s="36">
        <v>0</v>
      </c>
      <c r="AQ605" s="41"/>
      <c r="AR605" s="14"/>
      <c r="AS605" s="14"/>
      <c r="AT605" s="14"/>
      <c r="AU605" s="40">
        <f t="shared" si="177"/>
        <v>0</v>
      </c>
      <c r="AV605" s="40">
        <f t="shared" si="178"/>
        <v>0</v>
      </c>
      <c r="AW605" s="40">
        <v>590.5</v>
      </c>
      <c r="AX605" s="40">
        <f t="shared" si="176"/>
        <v>0</v>
      </c>
      <c r="AY605" s="40">
        <f t="shared" si="173"/>
        <v>590.5</v>
      </c>
      <c r="AZ605" s="40">
        <f t="shared" si="179"/>
        <v>0</v>
      </c>
      <c r="BA605" s="40">
        <f t="shared" si="179"/>
        <v>0</v>
      </c>
      <c r="BB605" s="40">
        <f t="shared" si="170"/>
        <v>0</v>
      </c>
      <c r="BC605" s="14"/>
      <c r="BD605" s="44"/>
      <c r="BE605" s="7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15"/>
      <c r="EL605" s="15"/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5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/>
      <c r="FK605" s="15"/>
      <c r="FL605" s="15"/>
      <c r="FM605" s="15"/>
      <c r="FN605" s="15"/>
      <c r="FO605" s="15"/>
      <c r="FP605" s="15"/>
      <c r="FQ605" s="15"/>
      <c r="FR605" s="15"/>
      <c r="FS605" s="15"/>
      <c r="FT605" s="15"/>
      <c r="FU605" s="15"/>
      <c r="FV605" s="15"/>
      <c r="FW605" s="15"/>
      <c r="FX605" s="15"/>
      <c r="FY605" s="15"/>
      <c r="FZ605" s="15"/>
      <c r="GA605" s="15"/>
      <c r="GB605" s="15"/>
      <c r="GC605" s="15"/>
      <c r="GD605" s="15"/>
      <c r="GE605" s="15"/>
      <c r="GF605" s="15"/>
      <c r="GG605" s="15"/>
      <c r="GH605" s="15"/>
      <c r="GI605" s="15"/>
      <c r="GJ605" s="15"/>
      <c r="GK605" s="15"/>
      <c r="GL605" s="15"/>
      <c r="GM605" s="15"/>
      <c r="GN605" s="15"/>
      <c r="GO605" s="15"/>
      <c r="GP605" s="15"/>
      <c r="GQ605" s="15"/>
      <c r="GR605" s="15"/>
      <c r="GS605" s="15"/>
      <c r="GT605" s="15"/>
      <c r="GU605" s="15"/>
      <c r="GV605" s="15"/>
      <c r="GW605" s="15"/>
      <c r="GX605" s="15"/>
      <c r="GY605" s="15"/>
      <c r="GZ605" s="15"/>
      <c r="HA605" s="15"/>
      <c r="HB605" s="15"/>
      <c r="HC605" s="15"/>
      <c r="HD605" s="15"/>
      <c r="HE605" s="15"/>
      <c r="HF605" s="15"/>
      <c r="HG605" s="15"/>
      <c r="HH605" s="15"/>
      <c r="HI605" s="15"/>
      <c r="HJ605" s="15"/>
      <c r="HK605" s="15"/>
      <c r="HL605" s="15"/>
      <c r="HM605" s="15"/>
      <c r="HN605" s="15"/>
      <c r="HO605" s="15"/>
      <c r="HP605" s="15"/>
      <c r="HQ605" s="15"/>
      <c r="HR605" s="15"/>
      <c r="HS605" s="15"/>
      <c r="HT605" s="15"/>
      <c r="HU605" s="15"/>
      <c r="HV605" s="15"/>
      <c r="HW605" s="15"/>
      <c r="HX605" s="15"/>
      <c r="HY605" s="15"/>
      <c r="HZ605" s="15"/>
      <c r="IA605" s="15"/>
      <c r="IB605" s="15"/>
      <c r="IC605" s="15"/>
      <c r="ID605" s="15"/>
      <c r="IE605" s="15"/>
      <c r="IF605" s="15"/>
      <c r="IG605" s="15"/>
      <c r="IH605" s="15"/>
      <c r="II605" s="15"/>
      <c r="IJ605" s="15"/>
      <c r="IK605" s="15"/>
      <c r="IL605" s="15"/>
      <c r="IM605" s="15"/>
      <c r="IN605" s="15"/>
      <c r="IO605" s="15"/>
      <c r="IP605" s="15"/>
      <c r="IQ605" s="15"/>
      <c r="IR605" s="15"/>
      <c r="IS605" s="15"/>
      <c r="IT605" s="15"/>
      <c r="IU605" s="15"/>
      <c r="IV605" s="15"/>
      <c r="IW605" s="15"/>
      <c r="IX605" s="15"/>
    </row>
    <row r="606" ht="15.85" spans="1:258">
      <c r="A606" s="13">
        <v>559</v>
      </c>
      <c r="B606" s="14" t="s">
        <v>784</v>
      </c>
      <c r="C606" s="14" t="s">
        <v>50</v>
      </c>
      <c r="D606" s="14"/>
      <c r="E606" s="14"/>
      <c r="F606" s="14">
        <v>1.5</v>
      </c>
      <c r="G606" s="14">
        <v>1.5</v>
      </c>
      <c r="H606" s="14">
        <v>1.5</v>
      </c>
      <c r="I606" s="14">
        <v>1.5</v>
      </c>
      <c r="J606" s="14">
        <v>2</v>
      </c>
      <c r="K606" s="14">
        <v>2</v>
      </c>
      <c r="L606" s="14">
        <v>2</v>
      </c>
      <c r="M606" s="14">
        <v>1.5</v>
      </c>
      <c r="N606" s="14">
        <v>1.5</v>
      </c>
      <c r="O606" s="14">
        <v>2</v>
      </c>
      <c r="P606" s="14">
        <v>1.5</v>
      </c>
      <c r="Q606" s="14">
        <v>1</v>
      </c>
      <c r="R606" s="14">
        <v>2</v>
      </c>
      <c r="S606" s="14">
        <v>1.5</v>
      </c>
      <c r="T606" s="14">
        <v>1.5</v>
      </c>
      <c r="U606" s="14">
        <v>1.5</v>
      </c>
      <c r="V606" s="14">
        <v>1.5</v>
      </c>
      <c r="W606" s="14">
        <v>1.5</v>
      </c>
      <c r="X606" s="14">
        <v>1.5</v>
      </c>
      <c r="Y606" s="14">
        <v>1.5</v>
      </c>
      <c r="Z606" s="14">
        <v>1.5</v>
      </c>
      <c r="AA606" s="14">
        <v>1.5</v>
      </c>
      <c r="AB606" s="14">
        <v>1.5</v>
      </c>
      <c r="AC606" s="14">
        <v>1.5</v>
      </c>
      <c r="AD606" s="14">
        <v>1.5</v>
      </c>
      <c r="AE606" s="14">
        <v>1.5</v>
      </c>
      <c r="AF606" s="14">
        <v>2</v>
      </c>
      <c r="AG606" s="14">
        <v>2</v>
      </c>
      <c r="AH606" s="14">
        <v>1</v>
      </c>
      <c r="AI606" s="14">
        <v>1.5</v>
      </c>
      <c r="AJ606" s="14"/>
      <c r="AK606" s="14">
        <f t="shared" si="171"/>
        <v>47.5</v>
      </c>
      <c r="AL606" s="14">
        <v>35</v>
      </c>
      <c r="AM606" s="36">
        <f t="shared" si="172"/>
        <v>1662.5</v>
      </c>
      <c r="AN606" s="14">
        <v>0</v>
      </c>
      <c r="AO606" s="36">
        <v>100</v>
      </c>
      <c r="AP606" s="36">
        <v>100</v>
      </c>
      <c r="AQ606" s="41"/>
      <c r="AR606" s="14"/>
      <c r="AS606" s="14"/>
      <c r="AT606" s="14"/>
      <c r="AU606" s="40">
        <f t="shared" si="177"/>
        <v>247.5</v>
      </c>
      <c r="AV606" s="40">
        <f t="shared" si="178"/>
        <v>0</v>
      </c>
      <c r="AW606" s="14">
        <v>89.5</v>
      </c>
      <c r="AX606" s="40">
        <f t="shared" si="176"/>
        <v>47.5</v>
      </c>
      <c r="AY606" s="40">
        <f t="shared" si="173"/>
        <v>137</v>
      </c>
      <c r="AZ606" s="40">
        <f t="shared" si="179"/>
        <v>100</v>
      </c>
      <c r="BA606" s="40">
        <f t="shared" si="179"/>
        <v>100</v>
      </c>
      <c r="BB606" s="40">
        <f t="shared" si="170"/>
        <v>1415</v>
      </c>
      <c r="BC606" s="14"/>
      <c r="BD606" s="44"/>
      <c r="BE606" s="7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  <c r="HP606" s="15"/>
      <c r="HQ606" s="15"/>
      <c r="HR606" s="15"/>
      <c r="HS606" s="15"/>
      <c r="HT606" s="15"/>
      <c r="HU606" s="15"/>
      <c r="HV606" s="15"/>
      <c r="HW606" s="15"/>
      <c r="HX606" s="15"/>
      <c r="HY606" s="15"/>
      <c r="HZ606" s="15"/>
      <c r="IA606" s="15"/>
      <c r="IB606" s="15"/>
      <c r="IC606" s="15"/>
      <c r="ID606" s="15"/>
      <c r="IE606" s="15"/>
      <c r="IF606" s="15"/>
      <c r="IG606" s="15"/>
      <c r="IH606" s="15"/>
      <c r="II606" s="15"/>
      <c r="IJ606" s="15"/>
      <c r="IK606" s="15"/>
      <c r="IL606" s="15"/>
      <c r="IM606" s="15"/>
      <c r="IN606" s="15"/>
      <c r="IO606" s="15"/>
      <c r="IP606" s="15"/>
      <c r="IQ606" s="15"/>
      <c r="IR606" s="15"/>
      <c r="IS606" s="15"/>
      <c r="IT606" s="15"/>
      <c r="IU606" s="15"/>
      <c r="IV606" s="15"/>
      <c r="IW606" s="15"/>
      <c r="IX606" s="15"/>
    </row>
    <row r="607" ht="15.85" spans="1:258">
      <c r="A607" s="13">
        <v>561</v>
      </c>
      <c r="B607" s="14" t="s">
        <v>83</v>
      </c>
      <c r="C607" s="14" t="s">
        <v>50</v>
      </c>
      <c r="D607" s="14"/>
      <c r="E607" s="14"/>
      <c r="F607" s="14">
        <v>3</v>
      </c>
      <c r="G607" s="14">
        <v>3</v>
      </c>
      <c r="H607" s="14">
        <v>3.5</v>
      </c>
      <c r="I607" s="14">
        <v>3.5</v>
      </c>
      <c r="J607" s="14">
        <v>3.5</v>
      </c>
      <c r="K607" s="14">
        <v>3.5</v>
      </c>
      <c r="L607" s="14">
        <v>3</v>
      </c>
      <c r="M607" s="14">
        <v>3</v>
      </c>
      <c r="N607" s="14">
        <v>3.5</v>
      </c>
      <c r="O607" s="14">
        <v>3</v>
      </c>
      <c r="P607" s="14">
        <v>3</v>
      </c>
      <c r="Q607" s="14">
        <v>3</v>
      </c>
      <c r="R607" s="14">
        <v>3</v>
      </c>
      <c r="S607" s="14">
        <v>3</v>
      </c>
      <c r="T607" s="14">
        <v>3</v>
      </c>
      <c r="U607" s="14">
        <v>3</v>
      </c>
      <c r="V607" s="14">
        <v>3</v>
      </c>
      <c r="W607" s="14">
        <v>3</v>
      </c>
      <c r="X607" s="14">
        <v>3</v>
      </c>
      <c r="Y607" s="14">
        <v>2</v>
      </c>
      <c r="Z607" s="14">
        <v>2</v>
      </c>
      <c r="AA607" s="14">
        <v>2</v>
      </c>
      <c r="AB607" s="14">
        <v>3</v>
      </c>
      <c r="AC607" s="14">
        <v>2</v>
      </c>
      <c r="AD607" s="14">
        <v>2</v>
      </c>
      <c r="AE607" s="14">
        <v>2</v>
      </c>
      <c r="AF607" s="14">
        <v>3</v>
      </c>
      <c r="AG607" s="14">
        <v>3</v>
      </c>
      <c r="AH607" s="14">
        <v>3</v>
      </c>
      <c r="AI607" s="14">
        <v>3</v>
      </c>
      <c r="AJ607" s="14"/>
      <c r="AK607" s="14">
        <f t="shared" si="171"/>
        <v>86.5</v>
      </c>
      <c r="AL607" s="14">
        <v>35</v>
      </c>
      <c r="AM607" s="36">
        <f t="shared" si="172"/>
        <v>3027.5</v>
      </c>
      <c r="AN607" s="14">
        <v>0</v>
      </c>
      <c r="AO607" s="36">
        <v>0</v>
      </c>
      <c r="AP607" s="36">
        <v>100</v>
      </c>
      <c r="AQ607" s="41"/>
      <c r="AR607" s="14"/>
      <c r="AS607" s="14"/>
      <c r="AT607" s="14">
        <v>2300</v>
      </c>
      <c r="AU607" s="40">
        <f t="shared" si="177"/>
        <v>2486.5</v>
      </c>
      <c r="AV607" s="40">
        <f t="shared" si="178"/>
        <v>0</v>
      </c>
      <c r="AW607" s="14">
        <v>180</v>
      </c>
      <c r="AX607" s="40">
        <f t="shared" si="176"/>
        <v>86.5</v>
      </c>
      <c r="AY607" s="40">
        <f t="shared" si="173"/>
        <v>266.5</v>
      </c>
      <c r="AZ607" s="40">
        <v>1000</v>
      </c>
      <c r="BA607" s="40">
        <f t="shared" ref="BA607:BA645" si="180">AP607</f>
        <v>100</v>
      </c>
      <c r="BB607" s="40">
        <f t="shared" si="170"/>
        <v>541</v>
      </c>
      <c r="BC607" s="14"/>
      <c r="BD607" s="44"/>
      <c r="BE607" s="7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  <c r="EB607" s="15"/>
      <c r="EC607" s="15"/>
      <c r="ED607" s="15"/>
      <c r="EE607" s="15"/>
      <c r="EF607" s="15"/>
      <c r="EG607" s="15"/>
      <c r="EH607" s="15"/>
      <c r="EI607" s="15"/>
      <c r="EJ607" s="15"/>
      <c r="EK607" s="15"/>
      <c r="EL607" s="15"/>
      <c r="EM607" s="15"/>
      <c r="EN607" s="15"/>
      <c r="EO607" s="15"/>
      <c r="EP607" s="15"/>
      <c r="EQ607" s="15"/>
      <c r="ER607" s="15"/>
      <c r="ES607" s="15"/>
      <c r="ET607" s="15"/>
      <c r="EU607" s="15"/>
      <c r="EV607" s="15"/>
      <c r="EW607" s="15"/>
      <c r="EX607" s="15"/>
      <c r="EY607" s="15"/>
      <c r="EZ607" s="15"/>
      <c r="FA607" s="15"/>
      <c r="FB607" s="15"/>
      <c r="FC607" s="15"/>
      <c r="FD607" s="15"/>
      <c r="FE607" s="15"/>
      <c r="FF607" s="15"/>
      <c r="FG607" s="15"/>
      <c r="FH607" s="15"/>
      <c r="FI607" s="15"/>
      <c r="FJ607" s="15"/>
      <c r="FK607" s="15"/>
      <c r="FL607" s="15"/>
      <c r="FM607" s="15"/>
      <c r="FN607" s="15"/>
      <c r="FO607" s="15"/>
      <c r="FP607" s="15"/>
      <c r="FQ607" s="15"/>
      <c r="FR607" s="15"/>
      <c r="FS607" s="15"/>
      <c r="FT607" s="15"/>
      <c r="FU607" s="15"/>
      <c r="FV607" s="15"/>
      <c r="FW607" s="15"/>
      <c r="FX607" s="15"/>
      <c r="FY607" s="15"/>
      <c r="FZ607" s="15"/>
      <c r="GA607" s="15"/>
      <c r="GB607" s="15"/>
      <c r="GC607" s="15"/>
      <c r="GD607" s="15"/>
      <c r="GE607" s="15"/>
      <c r="GF607" s="15"/>
      <c r="GG607" s="15"/>
      <c r="GH607" s="15"/>
      <c r="GI607" s="15"/>
      <c r="GJ607" s="15"/>
      <c r="GK607" s="15"/>
      <c r="GL607" s="15"/>
      <c r="GM607" s="15"/>
      <c r="GN607" s="15"/>
      <c r="GO607" s="15"/>
      <c r="GP607" s="15"/>
      <c r="GQ607" s="15"/>
      <c r="GR607" s="15"/>
      <c r="GS607" s="15"/>
      <c r="GT607" s="15"/>
      <c r="GU607" s="15"/>
      <c r="GV607" s="15"/>
      <c r="GW607" s="15"/>
      <c r="GX607" s="15"/>
      <c r="GY607" s="15"/>
      <c r="GZ607" s="15"/>
      <c r="HA607" s="15"/>
      <c r="HB607" s="15"/>
      <c r="HC607" s="15"/>
      <c r="HD607" s="15"/>
      <c r="HE607" s="15"/>
      <c r="HF607" s="15"/>
      <c r="HG607" s="15"/>
      <c r="HH607" s="15"/>
      <c r="HI607" s="15"/>
      <c r="HJ607" s="15"/>
      <c r="HK607" s="15"/>
      <c r="HL607" s="15"/>
      <c r="HM607" s="15"/>
      <c r="HN607" s="15"/>
      <c r="HO607" s="15"/>
      <c r="HP607" s="15"/>
      <c r="HQ607" s="15"/>
      <c r="HR607" s="15"/>
      <c r="HS607" s="15"/>
      <c r="HT607" s="15"/>
      <c r="HU607" s="15"/>
      <c r="HV607" s="15"/>
      <c r="HW607" s="15"/>
      <c r="HX607" s="15"/>
      <c r="HY607" s="15"/>
      <c r="HZ607" s="15"/>
      <c r="IA607" s="15"/>
      <c r="IB607" s="15"/>
      <c r="IC607" s="15"/>
      <c r="ID607" s="15"/>
      <c r="IE607" s="15"/>
      <c r="IF607" s="15"/>
      <c r="IG607" s="15"/>
      <c r="IH607" s="15"/>
      <c r="II607" s="15"/>
      <c r="IJ607" s="15"/>
      <c r="IK607" s="15"/>
      <c r="IL607" s="15"/>
      <c r="IM607" s="15"/>
      <c r="IN607" s="15"/>
      <c r="IO607" s="15"/>
      <c r="IP607" s="15"/>
      <c r="IQ607" s="15"/>
      <c r="IR607" s="15"/>
      <c r="IS607" s="15"/>
      <c r="IT607" s="15"/>
      <c r="IU607" s="15"/>
      <c r="IV607" s="15"/>
      <c r="IW607" s="15"/>
      <c r="IX607" s="15"/>
    </row>
    <row r="608" s="9" customFormat="1" ht="15.85" spans="1:258">
      <c r="A608" s="13">
        <v>562</v>
      </c>
      <c r="B608" s="14" t="s">
        <v>785</v>
      </c>
      <c r="C608" s="14" t="s">
        <v>50</v>
      </c>
      <c r="D608" s="14"/>
      <c r="E608" s="14">
        <v>7137155330</v>
      </c>
      <c r="F608" s="14">
        <v>3</v>
      </c>
      <c r="G608" s="14">
        <v>3.5</v>
      </c>
      <c r="H608" s="14">
        <v>3.5</v>
      </c>
      <c r="I608" s="14">
        <v>4</v>
      </c>
      <c r="J608" s="14">
        <v>4</v>
      </c>
      <c r="K608" s="14">
        <v>4</v>
      </c>
      <c r="L608" s="14">
        <v>4.5</v>
      </c>
      <c r="M608" s="14">
        <v>4</v>
      </c>
      <c r="N608" s="14">
        <v>3.5</v>
      </c>
      <c r="O608" s="14">
        <v>4</v>
      </c>
      <c r="P608" s="14">
        <v>4</v>
      </c>
      <c r="Q608" s="14">
        <v>4</v>
      </c>
      <c r="R608" s="14">
        <v>4</v>
      </c>
      <c r="S608" s="14">
        <v>3</v>
      </c>
      <c r="T608" s="14">
        <v>3</v>
      </c>
      <c r="U608" s="14">
        <v>3</v>
      </c>
      <c r="V608" s="14">
        <v>3.5</v>
      </c>
      <c r="W608" s="14">
        <v>3.5</v>
      </c>
      <c r="X608" s="14">
        <v>4</v>
      </c>
      <c r="Y608" s="14">
        <v>4.5</v>
      </c>
      <c r="Z608" s="14">
        <v>4</v>
      </c>
      <c r="AA608" s="14">
        <v>3</v>
      </c>
      <c r="AB608" s="14">
        <v>3.5</v>
      </c>
      <c r="AC608" s="14">
        <v>4</v>
      </c>
      <c r="AD608" s="14">
        <v>4</v>
      </c>
      <c r="AE608" s="14">
        <v>2</v>
      </c>
      <c r="AF608" s="14">
        <v>3</v>
      </c>
      <c r="AG608" s="14">
        <v>3.5</v>
      </c>
      <c r="AH608" s="14">
        <v>3.5</v>
      </c>
      <c r="AI608" s="14">
        <v>2.5</v>
      </c>
      <c r="AJ608" s="14"/>
      <c r="AK608" s="14">
        <f t="shared" si="171"/>
        <v>107.5</v>
      </c>
      <c r="AL608" s="14">
        <v>35</v>
      </c>
      <c r="AM608" s="36">
        <f t="shared" si="172"/>
        <v>3762.5</v>
      </c>
      <c r="AN608" s="14">
        <v>0</v>
      </c>
      <c r="AO608" s="36">
        <v>100</v>
      </c>
      <c r="AP608" s="36">
        <v>100</v>
      </c>
      <c r="AQ608" s="41"/>
      <c r="AR608" s="14"/>
      <c r="AS608" s="14"/>
      <c r="AT608" s="14"/>
      <c r="AU608" s="40">
        <f t="shared" si="177"/>
        <v>307.5</v>
      </c>
      <c r="AV608" s="40">
        <f t="shared" si="178"/>
        <v>0</v>
      </c>
      <c r="AW608" s="14">
        <v>273</v>
      </c>
      <c r="AX608" s="40">
        <f t="shared" si="176"/>
        <v>107.5</v>
      </c>
      <c r="AY608" s="40">
        <f t="shared" si="173"/>
        <v>380.5</v>
      </c>
      <c r="AZ608" s="40">
        <v>500</v>
      </c>
      <c r="BA608" s="40">
        <f t="shared" si="180"/>
        <v>100</v>
      </c>
      <c r="BB608" s="40">
        <f t="shared" si="170"/>
        <v>3455</v>
      </c>
      <c r="BC608" s="14"/>
      <c r="BD608" s="44"/>
      <c r="BE608" s="7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  <c r="HP608" s="15"/>
      <c r="HQ608" s="15"/>
      <c r="HR608" s="15"/>
      <c r="HS608" s="15"/>
      <c r="HT608" s="15"/>
      <c r="HU608" s="15"/>
      <c r="HV608" s="15"/>
      <c r="HW608" s="15"/>
      <c r="HX608" s="15"/>
      <c r="HY608" s="15"/>
      <c r="HZ608" s="15"/>
      <c r="IA608" s="15"/>
      <c r="IB608" s="15"/>
      <c r="IC608" s="15"/>
      <c r="ID608" s="15"/>
      <c r="IE608" s="15"/>
      <c r="IF608" s="15"/>
      <c r="IG608" s="15"/>
      <c r="IH608" s="15"/>
      <c r="II608" s="15"/>
      <c r="IJ608" s="15"/>
      <c r="IK608" s="15"/>
      <c r="IL608" s="15"/>
      <c r="IM608" s="15"/>
      <c r="IN608" s="15"/>
      <c r="IO608" s="15"/>
      <c r="IP608" s="15"/>
      <c r="IQ608" s="15"/>
      <c r="IR608" s="15"/>
      <c r="IS608" s="15"/>
      <c r="IT608" s="15"/>
      <c r="IU608" s="15"/>
      <c r="IV608" s="15"/>
      <c r="IW608" s="15"/>
      <c r="IX608" s="15"/>
    </row>
    <row r="609" s="9" customFormat="1" ht="15.85" spans="1:258">
      <c r="A609" s="13">
        <v>563</v>
      </c>
      <c r="B609" s="14" t="s">
        <v>786</v>
      </c>
      <c r="C609" s="14" t="s">
        <v>50</v>
      </c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>
        <f t="shared" si="171"/>
        <v>0</v>
      </c>
      <c r="AL609" s="14">
        <v>35</v>
      </c>
      <c r="AM609" s="36">
        <f t="shared" si="172"/>
        <v>0</v>
      </c>
      <c r="AN609" s="14">
        <v>0</v>
      </c>
      <c r="AO609" s="36">
        <v>0</v>
      </c>
      <c r="AP609" s="36">
        <v>0</v>
      </c>
      <c r="AQ609" s="41"/>
      <c r="AR609" s="14"/>
      <c r="AS609" s="14"/>
      <c r="AT609" s="14"/>
      <c r="AU609" s="40">
        <f t="shared" si="177"/>
        <v>0</v>
      </c>
      <c r="AV609" s="40">
        <f t="shared" si="178"/>
        <v>0</v>
      </c>
      <c r="AW609" s="40">
        <v>171.5</v>
      </c>
      <c r="AX609" s="40">
        <f t="shared" si="176"/>
        <v>0</v>
      </c>
      <c r="AY609" s="40">
        <f t="shared" si="173"/>
        <v>171.5</v>
      </c>
      <c r="AZ609" s="40">
        <f t="shared" ref="AZ609:AZ624" si="181">AO609</f>
        <v>0</v>
      </c>
      <c r="BA609" s="40">
        <f t="shared" si="180"/>
        <v>0</v>
      </c>
      <c r="BB609" s="40">
        <f t="shared" si="170"/>
        <v>0</v>
      </c>
      <c r="BC609" s="45"/>
      <c r="BD609" s="44"/>
      <c r="BE609" s="7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15"/>
      <c r="EL609" s="15"/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5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/>
      <c r="FK609" s="15"/>
      <c r="FL609" s="15"/>
      <c r="FM609" s="15"/>
      <c r="FN609" s="15"/>
      <c r="FO609" s="15"/>
      <c r="FP609" s="15"/>
      <c r="FQ609" s="15"/>
      <c r="FR609" s="15"/>
      <c r="FS609" s="15"/>
      <c r="FT609" s="15"/>
      <c r="FU609" s="15"/>
      <c r="FV609" s="15"/>
      <c r="FW609" s="15"/>
      <c r="FX609" s="15"/>
      <c r="FY609" s="15"/>
      <c r="FZ609" s="15"/>
      <c r="GA609" s="15"/>
      <c r="GB609" s="15"/>
      <c r="GC609" s="15"/>
      <c r="GD609" s="15"/>
      <c r="GE609" s="15"/>
      <c r="GF609" s="15"/>
      <c r="GG609" s="15"/>
      <c r="GH609" s="15"/>
      <c r="GI609" s="15"/>
      <c r="GJ609" s="15"/>
      <c r="GK609" s="15"/>
      <c r="GL609" s="15"/>
      <c r="GM609" s="15"/>
      <c r="GN609" s="15"/>
      <c r="GO609" s="15"/>
      <c r="GP609" s="15"/>
      <c r="GQ609" s="15"/>
      <c r="GR609" s="15"/>
      <c r="GS609" s="15"/>
      <c r="GT609" s="15"/>
      <c r="GU609" s="15"/>
      <c r="GV609" s="15"/>
      <c r="GW609" s="15"/>
      <c r="GX609" s="15"/>
      <c r="GY609" s="15"/>
      <c r="GZ609" s="15"/>
      <c r="HA609" s="15"/>
      <c r="HB609" s="15"/>
      <c r="HC609" s="15"/>
      <c r="HD609" s="15"/>
      <c r="HE609" s="15"/>
      <c r="HF609" s="15"/>
      <c r="HG609" s="15"/>
      <c r="HH609" s="15"/>
      <c r="HI609" s="15"/>
      <c r="HJ609" s="15"/>
      <c r="HK609" s="15"/>
      <c r="HL609" s="15"/>
      <c r="HM609" s="15"/>
      <c r="HN609" s="15"/>
      <c r="HO609" s="15"/>
      <c r="HP609" s="15"/>
      <c r="HQ609" s="15"/>
      <c r="HR609" s="15"/>
      <c r="HS609" s="15"/>
      <c r="HT609" s="15"/>
      <c r="HU609" s="15"/>
      <c r="HV609" s="15"/>
      <c r="HW609" s="15"/>
      <c r="HX609" s="15"/>
      <c r="HY609" s="15"/>
      <c r="HZ609" s="15"/>
      <c r="IA609" s="15"/>
      <c r="IB609" s="15"/>
      <c r="IC609" s="15"/>
      <c r="ID609" s="15"/>
      <c r="IE609" s="15"/>
      <c r="IF609" s="15"/>
      <c r="IG609" s="15"/>
      <c r="IH609" s="15"/>
      <c r="II609" s="15"/>
      <c r="IJ609" s="15"/>
      <c r="IK609" s="15"/>
      <c r="IL609" s="15"/>
      <c r="IM609" s="15"/>
      <c r="IN609" s="15"/>
      <c r="IO609" s="15"/>
      <c r="IP609" s="15"/>
      <c r="IQ609" s="15"/>
      <c r="IR609" s="15"/>
      <c r="IS609" s="15"/>
      <c r="IT609" s="15"/>
      <c r="IU609" s="15"/>
      <c r="IV609" s="15"/>
      <c r="IW609" s="15"/>
      <c r="IX609" s="15"/>
    </row>
    <row r="610" ht="15.85" spans="1:258">
      <c r="A610" s="13">
        <v>564</v>
      </c>
      <c r="B610" s="14" t="s">
        <v>787</v>
      </c>
      <c r="C610" s="14" t="s">
        <v>50</v>
      </c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>
        <f t="shared" si="171"/>
        <v>0</v>
      </c>
      <c r="AL610" s="14">
        <v>35</v>
      </c>
      <c r="AM610" s="36">
        <f t="shared" si="172"/>
        <v>0</v>
      </c>
      <c r="AN610" s="14">
        <v>0</v>
      </c>
      <c r="AO610" s="36">
        <v>0</v>
      </c>
      <c r="AP610" s="36">
        <v>0</v>
      </c>
      <c r="AQ610" s="41"/>
      <c r="AR610" s="14"/>
      <c r="AS610" s="14"/>
      <c r="AT610" s="14"/>
      <c r="AU610" s="40">
        <f t="shared" si="177"/>
        <v>0</v>
      </c>
      <c r="AV610" s="40">
        <f t="shared" si="178"/>
        <v>0</v>
      </c>
      <c r="AW610" s="40">
        <v>8</v>
      </c>
      <c r="AX610" s="40">
        <f t="shared" si="176"/>
        <v>0</v>
      </c>
      <c r="AY610" s="40">
        <f t="shared" si="173"/>
        <v>8</v>
      </c>
      <c r="AZ610" s="40">
        <f t="shared" si="181"/>
        <v>0</v>
      </c>
      <c r="BA610" s="40">
        <f t="shared" si="180"/>
        <v>0</v>
      </c>
      <c r="BB610" s="40">
        <f t="shared" si="170"/>
        <v>0</v>
      </c>
      <c r="BC610" s="14"/>
      <c r="BD610" s="44"/>
      <c r="BE610" s="7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  <c r="HP610" s="15"/>
      <c r="HQ610" s="15"/>
      <c r="HR610" s="15"/>
      <c r="HS610" s="15"/>
      <c r="HT610" s="15"/>
      <c r="HU610" s="15"/>
      <c r="HV610" s="15"/>
      <c r="HW610" s="15"/>
      <c r="HX610" s="15"/>
      <c r="HY610" s="15"/>
      <c r="HZ610" s="15"/>
      <c r="IA610" s="15"/>
      <c r="IB610" s="15"/>
      <c r="IC610" s="15"/>
      <c r="ID610" s="15"/>
      <c r="IE610" s="15"/>
      <c r="IF610" s="15"/>
      <c r="IG610" s="15"/>
      <c r="IH610" s="15"/>
      <c r="II610" s="15"/>
      <c r="IJ610" s="15"/>
      <c r="IK610" s="15"/>
      <c r="IL610" s="15"/>
      <c r="IM610" s="15"/>
      <c r="IN610" s="15"/>
      <c r="IO610" s="15"/>
      <c r="IP610" s="15"/>
      <c r="IQ610" s="15"/>
      <c r="IR610" s="15"/>
      <c r="IS610" s="15"/>
      <c r="IT610" s="15"/>
      <c r="IU610" s="15"/>
      <c r="IV610" s="15"/>
      <c r="IW610" s="15"/>
      <c r="IX610" s="15"/>
    </row>
    <row r="611" ht="15.85" spans="1:258">
      <c r="A611" s="13">
        <v>565</v>
      </c>
      <c r="B611" s="14" t="s">
        <v>788</v>
      </c>
      <c r="C611" s="14" t="s">
        <v>50</v>
      </c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>
        <f t="shared" si="171"/>
        <v>0</v>
      </c>
      <c r="AL611" s="14">
        <v>35</v>
      </c>
      <c r="AM611" s="36">
        <f t="shared" si="172"/>
        <v>0</v>
      </c>
      <c r="AN611" s="14">
        <v>0</v>
      </c>
      <c r="AO611" s="36">
        <v>0</v>
      </c>
      <c r="AP611" s="36">
        <v>0</v>
      </c>
      <c r="AQ611" s="41"/>
      <c r="AR611" s="14"/>
      <c r="AS611" s="14"/>
      <c r="AT611" s="14"/>
      <c r="AU611" s="40">
        <f t="shared" si="177"/>
        <v>0</v>
      </c>
      <c r="AV611" s="40">
        <f t="shared" si="178"/>
        <v>0</v>
      </c>
      <c r="AW611" s="40">
        <v>32.5</v>
      </c>
      <c r="AX611" s="40">
        <f t="shared" si="176"/>
        <v>0</v>
      </c>
      <c r="AY611" s="40">
        <f t="shared" si="173"/>
        <v>32.5</v>
      </c>
      <c r="AZ611" s="40">
        <f t="shared" si="181"/>
        <v>0</v>
      </c>
      <c r="BA611" s="40">
        <f t="shared" si="180"/>
        <v>0</v>
      </c>
      <c r="BB611" s="40">
        <f t="shared" si="170"/>
        <v>0</v>
      </c>
      <c r="BC611" s="14"/>
      <c r="BD611" s="44"/>
      <c r="BE611" s="7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  <c r="EB611" s="15"/>
      <c r="EC611" s="15"/>
      <c r="ED611" s="15"/>
      <c r="EE611" s="15"/>
      <c r="EF611" s="15"/>
      <c r="EG611" s="15"/>
      <c r="EH611" s="15"/>
      <c r="EI611" s="15"/>
      <c r="EJ611" s="15"/>
      <c r="EK611" s="15"/>
      <c r="EL611" s="15"/>
      <c r="EM611" s="15"/>
      <c r="EN611" s="15"/>
      <c r="EO611" s="15"/>
      <c r="EP611" s="15"/>
      <c r="EQ611" s="15"/>
      <c r="ER611" s="15"/>
      <c r="ES611" s="15"/>
      <c r="ET611" s="15"/>
      <c r="EU611" s="15"/>
      <c r="EV611" s="15"/>
      <c r="EW611" s="15"/>
      <c r="EX611" s="15"/>
      <c r="EY611" s="15"/>
      <c r="EZ611" s="15"/>
      <c r="FA611" s="15"/>
      <c r="FB611" s="15"/>
      <c r="FC611" s="15"/>
      <c r="FD611" s="15"/>
      <c r="FE611" s="15"/>
      <c r="FF611" s="15"/>
      <c r="FG611" s="15"/>
      <c r="FH611" s="15"/>
      <c r="FI611" s="15"/>
      <c r="FJ611" s="15"/>
      <c r="FK611" s="15"/>
      <c r="FL611" s="15"/>
      <c r="FM611" s="15"/>
      <c r="FN611" s="15"/>
      <c r="FO611" s="15"/>
      <c r="FP611" s="15"/>
      <c r="FQ611" s="15"/>
      <c r="FR611" s="15"/>
      <c r="FS611" s="15"/>
      <c r="FT611" s="15"/>
      <c r="FU611" s="15"/>
      <c r="FV611" s="15"/>
      <c r="FW611" s="15"/>
      <c r="FX611" s="15"/>
      <c r="FY611" s="15"/>
      <c r="FZ611" s="15"/>
      <c r="GA611" s="15"/>
      <c r="GB611" s="15"/>
      <c r="GC611" s="15"/>
      <c r="GD611" s="15"/>
      <c r="GE611" s="15"/>
      <c r="GF611" s="15"/>
      <c r="GG611" s="15"/>
      <c r="GH611" s="15"/>
      <c r="GI611" s="15"/>
      <c r="GJ611" s="15"/>
      <c r="GK611" s="15"/>
      <c r="GL611" s="15"/>
      <c r="GM611" s="15"/>
      <c r="GN611" s="15"/>
      <c r="GO611" s="15"/>
      <c r="GP611" s="15"/>
      <c r="GQ611" s="15"/>
      <c r="GR611" s="15"/>
      <c r="GS611" s="15"/>
      <c r="GT611" s="15"/>
      <c r="GU611" s="15"/>
      <c r="GV611" s="15"/>
      <c r="GW611" s="15"/>
      <c r="GX611" s="15"/>
      <c r="GY611" s="15"/>
      <c r="GZ611" s="15"/>
      <c r="HA611" s="15"/>
      <c r="HB611" s="15"/>
      <c r="HC611" s="15"/>
      <c r="HD611" s="15"/>
      <c r="HE611" s="15"/>
      <c r="HF611" s="15"/>
      <c r="HG611" s="15"/>
      <c r="HH611" s="15"/>
      <c r="HI611" s="15"/>
      <c r="HJ611" s="15"/>
      <c r="HK611" s="15"/>
      <c r="HL611" s="15"/>
      <c r="HM611" s="15"/>
      <c r="HN611" s="15"/>
      <c r="HO611" s="15"/>
      <c r="HP611" s="15"/>
      <c r="HQ611" s="15"/>
      <c r="HR611" s="15"/>
      <c r="HS611" s="15"/>
      <c r="HT611" s="15"/>
      <c r="HU611" s="15"/>
      <c r="HV611" s="15"/>
      <c r="HW611" s="15"/>
      <c r="HX611" s="15"/>
      <c r="HY611" s="15"/>
      <c r="HZ611" s="15"/>
      <c r="IA611" s="15"/>
      <c r="IB611" s="15"/>
      <c r="IC611" s="15"/>
      <c r="ID611" s="15"/>
      <c r="IE611" s="15"/>
      <c r="IF611" s="15"/>
      <c r="IG611" s="15"/>
      <c r="IH611" s="15"/>
      <c r="II611" s="15"/>
      <c r="IJ611" s="15"/>
      <c r="IK611" s="15"/>
      <c r="IL611" s="15"/>
      <c r="IM611" s="15"/>
      <c r="IN611" s="15"/>
      <c r="IO611" s="15"/>
      <c r="IP611" s="15"/>
      <c r="IQ611" s="15"/>
      <c r="IR611" s="15"/>
      <c r="IS611" s="15"/>
      <c r="IT611" s="15"/>
      <c r="IU611" s="15"/>
      <c r="IV611" s="15"/>
      <c r="IW611" s="15"/>
      <c r="IX611" s="15"/>
    </row>
    <row r="612" ht="15.85" spans="1:258">
      <c r="A612" s="13">
        <v>566</v>
      </c>
      <c r="B612" s="14" t="s">
        <v>789</v>
      </c>
      <c r="C612" s="14" t="s">
        <v>50</v>
      </c>
      <c r="D612" s="14"/>
      <c r="E612" s="14"/>
      <c r="F612" s="14">
        <v>4.5</v>
      </c>
      <c r="G612" s="14">
        <v>9</v>
      </c>
      <c r="H612" s="14">
        <v>5</v>
      </c>
      <c r="I612" s="14">
        <v>7</v>
      </c>
      <c r="J612" s="14">
        <v>8</v>
      </c>
      <c r="K612" s="14">
        <v>9.5</v>
      </c>
      <c r="L612" s="14">
        <v>6</v>
      </c>
      <c r="M612" s="14">
        <v>8</v>
      </c>
      <c r="N612" s="14">
        <v>8.5</v>
      </c>
      <c r="O612" s="14">
        <v>4.5</v>
      </c>
      <c r="P612" s="14">
        <v>9.5</v>
      </c>
      <c r="Q612" s="14">
        <v>7.5</v>
      </c>
      <c r="R612" s="14">
        <v>8</v>
      </c>
      <c r="S612" s="14">
        <v>6</v>
      </c>
      <c r="T612" s="14">
        <v>7</v>
      </c>
      <c r="U612" s="14">
        <v>7</v>
      </c>
      <c r="V612" s="14">
        <v>7</v>
      </c>
      <c r="W612" s="14">
        <v>8.5</v>
      </c>
      <c r="X612" s="14">
        <v>7.5</v>
      </c>
      <c r="Y612" s="14">
        <v>6.5</v>
      </c>
      <c r="Z612" s="14">
        <v>7</v>
      </c>
      <c r="AA612" s="14">
        <v>7</v>
      </c>
      <c r="AB612" s="14">
        <v>7</v>
      </c>
      <c r="AC612" s="14">
        <v>7</v>
      </c>
      <c r="AD612" s="14">
        <v>7</v>
      </c>
      <c r="AE612" s="14">
        <v>7</v>
      </c>
      <c r="AF612" s="14">
        <v>7.5</v>
      </c>
      <c r="AG612" s="14">
        <v>7</v>
      </c>
      <c r="AH612" s="14">
        <v>7.5</v>
      </c>
      <c r="AI612" s="14">
        <v>7</v>
      </c>
      <c r="AJ612" s="14"/>
      <c r="AK612" s="14">
        <f t="shared" si="171"/>
        <v>215.5</v>
      </c>
      <c r="AL612" s="14">
        <v>35</v>
      </c>
      <c r="AM612" s="36">
        <f t="shared" si="172"/>
        <v>7542.5</v>
      </c>
      <c r="AN612" s="14">
        <v>0</v>
      </c>
      <c r="AO612" s="36">
        <v>100</v>
      </c>
      <c r="AP612" s="36">
        <v>100</v>
      </c>
      <c r="AQ612" s="41"/>
      <c r="AR612" s="14"/>
      <c r="AS612" s="14"/>
      <c r="AT612" s="14"/>
      <c r="AU612" s="40">
        <f t="shared" si="177"/>
        <v>415.5</v>
      </c>
      <c r="AV612" s="40">
        <f t="shared" si="178"/>
        <v>0</v>
      </c>
      <c r="AW612" s="40">
        <v>114.5</v>
      </c>
      <c r="AX612" s="40">
        <f t="shared" si="176"/>
        <v>215.5</v>
      </c>
      <c r="AY612" s="40">
        <f t="shared" si="173"/>
        <v>330</v>
      </c>
      <c r="AZ612" s="40">
        <f t="shared" si="181"/>
        <v>100</v>
      </c>
      <c r="BA612" s="40">
        <f t="shared" si="180"/>
        <v>100</v>
      </c>
      <c r="BB612" s="40">
        <f t="shared" si="170"/>
        <v>7127</v>
      </c>
      <c r="BC612" s="14"/>
      <c r="BD612" s="44"/>
      <c r="BE612" s="7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  <c r="HP612" s="15"/>
      <c r="HQ612" s="15"/>
      <c r="HR612" s="15"/>
      <c r="HS612" s="15"/>
      <c r="HT612" s="15"/>
      <c r="HU612" s="15"/>
      <c r="HV612" s="15"/>
      <c r="HW612" s="15"/>
      <c r="HX612" s="15"/>
      <c r="HY612" s="15"/>
      <c r="HZ612" s="15"/>
      <c r="IA612" s="15"/>
      <c r="IB612" s="15"/>
      <c r="IC612" s="15"/>
      <c r="ID612" s="15"/>
      <c r="IE612" s="15"/>
      <c r="IF612" s="15"/>
      <c r="IG612" s="15"/>
      <c r="IH612" s="15"/>
      <c r="II612" s="15"/>
      <c r="IJ612" s="15"/>
      <c r="IK612" s="15"/>
      <c r="IL612" s="15"/>
      <c r="IM612" s="15"/>
      <c r="IN612" s="15"/>
      <c r="IO612" s="15"/>
      <c r="IP612" s="15"/>
      <c r="IQ612" s="15"/>
      <c r="IR612" s="15"/>
      <c r="IS612" s="15"/>
      <c r="IT612" s="15"/>
      <c r="IU612" s="15"/>
      <c r="IV612" s="15"/>
      <c r="IW612" s="15"/>
      <c r="IX612" s="15"/>
    </row>
    <row r="613" ht="15.85" spans="1:258">
      <c r="A613" s="13">
        <v>567</v>
      </c>
      <c r="B613" s="14" t="s">
        <v>790</v>
      </c>
      <c r="C613" s="14" t="s">
        <v>50</v>
      </c>
      <c r="D613" s="14"/>
      <c r="E613" s="14"/>
      <c r="F613" s="14">
        <v>3.5</v>
      </c>
      <c r="G613" s="14">
        <v>4.5</v>
      </c>
      <c r="H613" s="14">
        <v>4</v>
      </c>
      <c r="I613" s="14"/>
      <c r="J613" s="14">
        <v>2</v>
      </c>
      <c r="K613" s="14">
        <v>4</v>
      </c>
      <c r="L613" s="14">
        <v>3.5</v>
      </c>
      <c r="M613" s="14">
        <v>4</v>
      </c>
      <c r="N613" s="14">
        <v>4</v>
      </c>
      <c r="O613" s="14">
        <v>4</v>
      </c>
      <c r="P613" s="14">
        <v>3.5</v>
      </c>
      <c r="Q613" s="14">
        <v>4.5</v>
      </c>
      <c r="R613" s="14">
        <v>3</v>
      </c>
      <c r="S613" s="14">
        <v>3</v>
      </c>
      <c r="T613" s="14">
        <v>3.5</v>
      </c>
      <c r="U613" s="14">
        <v>2</v>
      </c>
      <c r="V613" s="14">
        <v>3.5</v>
      </c>
      <c r="W613" s="14">
        <v>3.5</v>
      </c>
      <c r="X613" s="14">
        <v>3</v>
      </c>
      <c r="Y613" s="14">
        <v>3</v>
      </c>
      <c r="Z613" s="14">
        <v>3.5</v>
      </c>
      <c r="AA613" s="14">
        <v>3.5</v>
      </c>
      <c r="AB613" s="14">
        <v>4</v>
      </c>
      <c r="AC613" s="14">
        <v>3.5</v>
      </c>
      <c r="AD613" s="14">
        <v>3</v>
      </c>
      <c r="AE613" s="14">
        <v>3.5</v>
      </c>
      <c r="AF613" s="14">
        <v>4</v>
      </c>
      <c r="AG613" s="14">
        <v>3.5</v>
      </c>
      <c r="AH613" s="14">
        <v>4</v>
      </c>
      <c r="AI613" s="14">
        <v>5</v>
      </c>
      <c r="AJ613" s="14"/>
      <c r="AK613" s="14">
        <f t="shared" si="171"/>
        <v>103.5</v>
      </c>
      <c r="AL613" s="14">
        <v>35</v>
      </c>
      <c r="AM613" s="36">
        <f t="shared" si="172"/>
        <v>3622.5</v>
      </c>
      <c r="AN613" s="14">
        <v>0</v>
      </c>
      <c r="AO613" s="36">
        <v>100</v>
      </c>
      <c r="AP613" s="36">
        <v>100</v>
      </c>
      <c r="AQ613" s="41"/>
      <c r="AR613" s="14"/>
      <c r="AS613" s="14"/>
      <c r="AT613" s="14">
        <v>1150</v>
      </c>
      <c r="AU613" s="40">
        <f t="shared" si="177"/>
        <v>1453.5</v>
      </c>
      <c r="AV613" s="40">
        <f t="shared" si="178"/>
        <v>0</v>
      </c>
      <c r="AW613" s="40">
        <v>176.5</v>
      </c>
      <c r="AX613" s="40">
        <f t="shared" si="176"/>
        <v>103.5</v>
      </c>
      <c r="AY613" s="40">
        <f t="shared" si="173"/>
        <v>280</v>
      </c>
      <c r="AZ613" s="40">
        <f t="shared" si="181"/>
        <v>100</v>
      </c>
      <c r="BA613" s="40">
        <f t="shared" si="180"/>
        <v>100</v>
      </c>
      <c r="BB613" s="40">
        <f t="shared" si="170"/>
        <v>2169</v>
      </c>
      <c r="BC613" s="14"/>
      <c r="BD613" s="44"/>
      <c r="BE613" s="7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  <c r="EB613" s="15"/>
      <c r="EC613" s="15"/>
      <c r="ED613" s="15"/>
      <c r="EE613" s="15"/>
      <c r="EF613" s="15"/>
      <c r="EG613" s="15"/>
      <c r="EH613" s="15"/>
      <c r="EI613" s="15"/>
      <c r="EJ613" s="15"/>
      <c r="EK613" s="15"/>
      <c r="EL613" s="15"/>
      <c r="EM613" s="15"/>
      <c r="EN613" s="15"/>
      <c r="EO613" s="15"/>
      <c r="EP613" s="15"/>
      <c r="EQ613" s="15"/>
      <c r="ER613" s="15"/>
      <c r="ES613" s="15"/>
      <c r="ET613" s="15"/>
      <c r="EU613" s="15"/>
      <c r="EV613" s="15"/>
      <c r="EW613" s="15"/>
      <c r="EX613" s="15"/>
      <c r="EY613" s="15"/>
      <c r="EZ613" s="15"/>
      <c r="FA613" s="15"/>
      <c r="FB613" s="15"/>
      <c r="FC613" s="15"/>
      <c r="FD613" s="15"/>
      <c r="FE613" s="15"/>
      <c r="FF613" s="15"/>
      <c r="FG613" s="15"/>
      <c r="FH613" s="15"/>
      <c r="FI613" s="15"/>
      <c r="FJ613" s="15"/>
      <c r="FK613" s="15"/>
      <c r="FL613" s="15"/>
      <c r="FM613" s="15"/>
      <c r="FN613" s="15"/>
      <c r="FO613" s="15"/>
      <c r="FP613" s="15"/>
      <c r="FQ613" s="15"/>
      <c r="FR613" s="15"/>
      <c r="FS613" s="15"/>
      <c r="FT613" s="15"/>
      <c r="FU613" s="15"/>
      <c r="FV613" s="15"/>
      <c r="FW613" s="15"/>
      <c r="FX613" s="15"/>
      <c r="FY613" s="15"/>
      <c r="FZ613" s="15"/>
      <c r="GA613" s="15"/>
      <c r="GB613" s="15"/>
      <c r="GC613" s="15"/>
      <c r="GD613" s="15"/>
      <c r="GE613" s="15"/>
      <c r="GF613" s="15"/>
      <c r="GG613" s="15"/>
      <c r="GH613" s="15"/>
      <c r="GI613" s="15"/>
      <c r="GJ613" s="15"/>
      <c r="GK613" s="15"/>
      <c r="GL613" s="15"/>
      <c r="GM613" s="15"/>
      <c r="GN613" s="15"/>
      <c r="GO613" s="15"/>
      <c r="GP613" s="15"/>
      <c r="GQ613" s="15"/>
      <c r="GR613" s="15"/>
      <c r="GS613" s="15"/>
      <c r="GT613" s="15"/>
      <c r="GU613" s="15"/>
      <c r="GV613" s="15"/>
      <c r="GW613" s="15"/>
      <c r="GX613" s="15"/>
      <c r="GY613" s="15"/>
      <c r="GZ613" s="15"/>
      <c r="HA613" s="15"/>
      <c r="HB613" s="15"/>
      <c r="HC613" s="15"/>
      <c r="HD613" s="15"/>
      <c r="HE613" s="15"/>
      <c r="HF613" s="15"/>
      <c r="HG613" s="15"/>
      <c r="HH613" s="15"/>
      <c r="HI613" s="15"/>
      <c r="HJ613" s="15"/>
      <c r="HK613" s="15"/>
      <c r="HL613" s="15"/>
      <c r="HM613" s="15"/>
      <c r="HN613" s="15"/>
      <c r="HO613" s="15"/>
      <c r="HP613" s="15"/>
      <c r="HQ613" s="15"/>
      <c r="HR613" s="15"/>
      <c r="HS613" s="15"/>
      <c r="HT613" s="15"/>
      <c r="HU613" s="15"/>
      <c r="HV613" s="15"/>
      <c r="HW613" s="15"/>
      <c r="HX613" s="15"/>
      <c r="HY613" s="15"/>
      <c r="HZ613" s="15"/>
      <c r="IA613" s="15"/>
      <c r="IB613" s="15"/>
      <c r="IC613" s="15"/>
      <c r="ID613" s="15"/>
      <c r="IE613" s="15"/>
      <c r="IF613" s="15"/>
      <c r="IG613" s="15"/>
      <c r="IH613" s="15"/>
      <c r="II613" s="15"/>
      <c r="IJ613" s="15"/>
      <c r="IK613" s="15"/>
      <c r="IL613" s="15"/>
      <c r="IM613" s="15"/>
      <c r="IN613" s="15"/>
      <c r="IO613" s="15"/>
      <c r="IP613" s="15"/>
      <c r="IQ613" s="15"/>
      <c r="IR613" s="15"/>
      <c r="IS613" s="15"/>
      <c r="IT613" s="15"/>
      <c r="IU613" s="15"/>
      <c r="IV613" s="15"/>
      <c r="IW613" s="15"/>
      <c r="IX613" s="15"/>
    </row>
    <row r="614" ht="15.85" spans="1:258">
      <c r="A614" s="13">
        <v>569</v>
      </c>
      <c r="B614" s="14" t="s">
        <v>1191</v>
      </c>
      <c r="C614" s="14" t="s">
        <v>50</v>
      </c>
      <c r="D614" s="14"/>
      <c r="E614" s="14">
        <v>710705517</v>
      </c>
      <c r="F614" s="14">
        <v>8</v>
      </c>
      <c r="G614" s="14">
        <v>10</v>
      </c>
      <c r="H614" s="14">
        <v>10</v>
      </c>
      <c r="I614" s="14">
        <v>10</v>
      </c>
      <c r="J614" s="14">
        <v>9.5</v>
      </c>
      <c r="K614" s="14">
        <v>9</v>
      </c>
      <c r="L614" s="14">
        <v>8.5</v>
      </c>
      <c r="M614" s="14">
        <v>8.5</v>
      </c>
      <c r="N614" s="14">
        <v>9.5</v>
      </c>
      <c r="O614" s="14">
        <v>9.5</v>
      </c>
      <c r="P614" s="14">
        <v>10</v>
      </c>
      <c r="Q614" s="14">
        <v>9</v>
      </c>
      <c r="R614" s="14">
        <v>10</v>
      </c>
      <c r="S614" s="14">
        <v>9</v>
      </c>
      <c r="T614" s="14">
        <v>9.5</v>
      </c>
      <c r="U614" s="14">
        <v>10</v>
      </c>
      <c r="V614" s="14">
        <v>9</v>
      </c>
      <c r="W614" s="14">
        <v>8.5</v>
      </c>
      <c r="X614" s="14">
        <v>8.5</v>
      </c>
      <c r="Y614" s="14">
        <v>8.5</v>
      </c>
      <c r="Z614" s="14">
        <v>9</v>
      </c>
      <c r="AA614" s="14">
        <v>8.5</v>
      </c>
      <c r="AB614" s="14">
        <v>8</v>
      </c>
      <c r="AC614" s="14">
        <v>7.5</v>
      </c>
      <c r="AD614" s="14">
        <v>8</v>
      </c>
      <c r="AE614" s="14">
        <v>8.5</v>
      </c>
      <c r="AF614" s="14">
        <v>6</v>
      </c>
      <c r="AG614" s="14">
        <v>8.5</v>
      </c>
      <c r="AH614" s="14">
        <v>8</v>
      </c>
      <c r="AI614" s="14">
        <v>8</v>
      </c>
      <c r="AJ614" s="14"/>
      <c r="AK614" s="14">
        <f t="shared" si="171"/>
        <v>264.5</v>
      </c>
      <c r="AL614" s="14">
        <v>35</v>
      </c>
      <c r="AM614" s="36">
        <f t="shared" si="172"/>
        <v>9257.5</v>
      </c>
      <c r="AN614" s="14"/>
      <c r="AO614" s="36">
        <v>100</v>
      </c>
      <c r="AP614" s="36">
        <v>100</v>
      </c>
      <c r="AQ614" s="41"/>
      <c r="AR614" s="14"/>
      <c r="AS614" s="14"/>
      <c r="AT614" s="14"/>
      <c r="AU614" s="40">
        <f t="shared" si="177"/>
        <v>464.5</v>
      </c>
      <c r="AV614" s="40">
        <f t="shared" si="178"/>
        <v>0</v>
      </c>
      <c r="AW614" s="40">
        <v>316</v>
      </c>
      <c r="AX614" s="40">
        <f t="shared" si="176"/>
        <v>264.5</v>
      </c>
      <c r="AY614" s="40">
        <f t="shared" si="173"/>
        <v>580.5</v>
      </c>
      <c r="AZ614" s="40">
        <f t="shared" si="181"/>
        <v>100</v>
      </c>
      <c r="BA614" s="40">
        <f t="shared" si="180"/>
        <v>100</v>
      </c>
      <c r="BB614" s="40">
        <f t="shared" si="170"/>
        <v>8793</v>
      </c>
      <c r="BC614" s="14"/>
      <c r="BD614" s="44"/>
      <c r="BE614" s="7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  <c r="HP614" s="15"/>
      <c r="HQ614" s="15"/>
      <c r="HR614" s="15"/>
      <c r="HS614" s="15"/>
      <c r="HT614" s="15"/>
      <c r="HU614" s="15"/>
      <c r="HV614" s="15"/>
      <c r="HW614" s="15"/>
      <c r="HX614" s="15"/>
      <c r="HY614" s="15"/>
      <c r="HZ614" s="15"/>
      <c r="IA614" s="15"/>
      <c r="IB614" s="15"/>
      <c r="IC614" s="15"/>
      <c r="ID614" s="15"/>
      <c r="IE614" s="15"/>
      <c r="IF614" s="15"/>
      <c r="IG614" s="15"/>
      <c r="IH614" s="15"/>
      <c r="II614" s="15"/>
      <c r="IJ614" s="15"/>
      <c r="IK614" s="15"/>
      <c r="IL614" s="15"/>
      <c r="IM614" s="15"/>
      <c r="IN614" s="15"/>
      <c r="IO614" s="15"/>
      <c r="IP614" s="15"/>
      <c r="IQ614" s="15"/>
      <c r="IR614" s="15"/>
      <c r="IS614" s="15"/>
      <c r="IT614" s="15"/>
      <c r="IU614" s="15"/>
      <c r="IV614" s="15"/>
      <c r="IW614" s="15"/>
      <c r="IX614" s="15"/>
    </row>
    <row r="615" ht="15.85" spans="1:258">
      <c r="A615" s="13">
        <v>570</v>
      </c>
      <c r="B615" s="14" t="s">
        <v>791</v>
      </c>
      <c r="C615" s="14" t="s">
        <v>50</v>
      </c>
      <c r="D615" s="14"/>
      <c r="E615" s="14"/>
      <c r="F615" s="14">
        <v>4</v>
      </c>
      <c r="G615" s="14">
        <v>4</v>
      </c>
      <c r="H615" s="14">
        <v>4</v>
      </c>
      <c r="I615" s="14">
        <v>5</v>
      </c>
      <c r="J615" s="14">
        <v>5</v>
      </c>
      <c r="K615" s="14">
        <v>5</v>
      </c>
      <c r="L615" s="14">
        <v>4.5</v>
      </c>
      <c r="M615" s="14">
        <v>4</v>
      </c>
      <c r="N615" s="14">
        <v>4.5</v>
      </c>
      <c r="O615" s="14">
        <v>4</v>
      </c>
      <c r="P615" s="14">
        <v>4</v>
      </c>
      <c r="Q615" s="14">
        <v>4.5</v>
      </c>
      <c r="R615" s="14">
        <v>4.5</v>
      </c>
      <c r="S615" s="14">
        <v>4</v>
      </c>
      <c r="T615" s="14">
        <v>4</v>
      </c>
      <c r="U615" s="14">
        <v>3.5</v>
      </c>
      <c r="V615" s="14">
        <v>3.5</v>
      </c>
      <c r="W615" s="14"/>
      <c r="X615" s="14">
        <v>4</v>
      </c>
      <c r="Y615" s="14">
        <v>3</v>
      </c>
      <c r="Z615" s="14">
        <v>3</v>
      </c>
      <c r="AA615" s="14">
        <v>3.5</v>
      </c>
      <c r="AB615" s="14">
        <v>3.5</v>
      </c>
      <c r="AC615" s="14">
        <v>3.5</v>
      </c>
      <c r="AD615" s="14">
        <v>3</v>
      </c>
      <c r="AE615" s="14">
        <v>3</v>
      </c>
      <c r="AF615" s="14">
        <v>3</v>
      </c>
      <c r="AG615" s="14">
        <v>3.5</v>
      </c>
      <c r="AH615" s="14">
        <v>3.5</v>
      </c>
      <c r="AI615" s="14">
        <v>3</v>
      </c>
      <c r="AJ615" s="14"/>
      <c r="AK615" s="14">
        <f t="shared" si="171"/>
        <v>111.5</v>
      </c>
      <c r="AL615" s="14">
        <v>35</v>
      </c>
      <c r="AM615" s="36">
        <f t="shared" si="172"/>
        <v>3902.5</v>
      </c>
      <c r="AN615" s="14"/>
      <c r="AO615" s="36">
        <v>100</v>
      </c>
      <c r="AP615" s="36">
        <v>100</v>
      </c>
      <c r="AQ615" s="41"/>
      <c r="AR615" s="14"/>
      <c r="AS615" s="14"/>
      <c r="AT615" s="14">
        <v>1150</v>
      </c>
      <c r="AU615" s="40">
        <f t="shared" si="177"/>
        <v>1461.5</v>
      </c>
      <c r="AV615" s="40">
        <f t="shared" si="178"/>
        <v>0</v>
      </c>
      <c r="AW615" s="40">
        <v>105</v>
      </c>
      <c r="AX615" s="40">
        <f t="shared" si="176"/>
        <v>111.5</v>
      </c>
      <c r="AY615" s="40">
        <f t="shared" si="173"/>
        <v>216.5</v>
      </c>
      <c r="AZ615" s="40">
        <f t="shared" si="181"/>
        <v>100</v>
      </c>
      <c r="BA615" s="40">
        <f t="shared" si="180"/>
        <v>100</v>
      </c>
      <c r="BB615" s="40">
        <f t="shared" si="170"/>
        <v>2441</v>
      </c>
      <c r="BC615" s="14"/>
      <c r="BD615" s="44"/>
      <c r="BE615" s="7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  <c r="EB615" s="15"/>
      <c r="EC615" s="15"/>
      <c r="ED615" s="15"/>
      <c r="EE615" s="15"/>
      <c r="EF615" s="15"/>
      <c r="EG615" s="15"/>
      <c r="EH615" s="15"/>
      <c r="EI615" s="15"/>
      <c r="EJ615" s="15"/>
      <c r="EK615" s="15"/>
      <c r="EL615" s="15"/>
      <c r="EM615" s="15"/>
      <c r="EN615" s="15"/>
      <c r="EO615" s="15"/>
      <c r="EP615" s="15"/>
      <c r="EQ615" s="15"/>
      <c r="ER615" s="15"/>
      <c r="ES615" s="15"/>
      <c r="ET615" s="15"/>
      <c r="EU615" s="15"/>
      <c r="EV615" s="15"/>
      <c r="EW615" s="15"/>
      <c r="EX615" s="15"/>
      <c r="EY615" s="15"/>
      <c r="EZ615" s="15"/>
      <c r="FA615" s="15"/>
      <c r="FB615" s="15"/>
      <c r="FC615" s="15"/>
      <c r="FD615" s="15"/>
      <c r="FE615" s="15"/>
      <c r="FF615" s="15"/>
      <c r="FG615" s="15"/>
      <c r="FH615" s="15"/>
      <c r="FI615" s="15"/>
      <c r="FJ615" s="15"/>
      <c r="FK615" s="15"/>
      <c r="FL615" s="15"/>
      <c r="FM615" s="15"/>
      <c r="FN615" s="15"/>
      <c r="FO615" s="15"/>
      <c r="FP615" s="15"/>
      <c r="FQ615" s="15"/>
      <c r="FR615" s="15"/>
      <c r="FS615" s="15"/>
      <c r="FT615" s="15"/>
      <c r="FU615" s="15"/>
      <c r="FV615" s="15"/>
      <c r="FW615" s="15"/>
      <c r="FX615" s="15"/>
      <c r="FY615" s="15"/>
      <c r="FZ615" s="15"/>
      <c r="GA615" s="15"/>
      <c r="GB615" s="15"/>
      <c r="GC615" s="15"/>
      <c r="GD615" s="15"/>
      <c r="GE615" s="15"/>
      <c r="GF615" s="15"/>
      <c r="GG615" s="15"/>
      <c r="GH615" s="15"/>
      <c r="GI615" s="15"/>
      <c r="GJ615" s="15"/>
      <c r="GK615" s="15"/>
      <c r="GL615" s="15"/>
      <c r="GM615" s="15"/>
      <c r="GN615" s="15"/>
      <c r="GO615" s="15"/>
      <c r="GP615" s="15"/>
      <c r="GQ615" s="15"/>
      <c r="GR615" s="15"/>
      <c r="GS615" s="15"/>
      <c r="GT615" s="15"/>
      <c r="GU615" s="15"/>
      <c r="GV615" s="15"/>
      <c r="GW615" s="15"/>
      <c r="GX615" s="15"/>
      <c r="GY615" s="15"/>
      <c r="GZ615" s="15"/>
      <c r="HA615" s="15"/>
      <c r="HB615" s="15"/>
      <c r="HC615" s="15"/>
      <c r="HD615" s="15"/>
      <c r="HE615" s="15"/>
      <c r="HF615" s="15"/>
      <c r="HG615" s="15"/>
      <c r="HH615" s="15"/>
      <c r="HI615" s="15"/>
      <c r="HJ615" s="15"/>
      <c r="HK615" s="15"/>
      <c r="HL615" s="15"/>
      <c r="HM615" s="15"/>
      <c r="HN615" s="15"/>
      <c r="HO615" s="15"/>
      <c r="HP615" s="15"/>
      <c r="HQ615" s="15"/>
      <c r="HR615" s="15"/>
      <c r="HS615" s="15"/>
      <c r="HT615" s="15"/>
      <c r="HU615" s="15"/>
      <c r="HV615" s="15"/>
      <c r="HW615" s="15"/>
      <c r="HX615" s="15"/>
      <c r="HY615" s="15"/>
      <c r="HZ615" s="15"/>
      <c r="IA615" s="15"/>
      <c r="IB615" s="15"/>
      <c r="IC615" s="15"/>
      <c r="ID615" s="15"/>
      <c r="IE615" s="15"/>
      <c r="IF615" s="15"/>
      <c r="IG615" s="15"/>
      <c r="IH615" s="15"/>
      <c r="II615" s="15"/>
      <c r="IJ615" s="15"/>
      <c r="IK615" s="15"/>
      <c r="IL615" s="15"/>
      <c r="IM615" s="15"/>
      <c r="IN615" s="15"/>
      <c r="IO615" s="15"/>
      <c r="IP615" s="15"/>
      <c r="IQ615" s="15"/>
      <c r="IR615" s="15"/>
      <c r="IS615" s="15"/>
      <c r="IT615" s="15"/>
      <c r="IU615" s="15"/>
      <c r="IV615" s="15"/>
      <c r="IW615" s="15"/>
      <c r="IX615" s="15"/>
    </row>
    <row r="616" ht="15.85" spans="1:258">
      <c r="A616" s="13">
        <v>571</v>
      </c>
      <c r="B616" s="14" t="s">
        <v>792</v>
      </c>
      <c r="C616" s="14" t="s">
        <v>50</v>
      </c>
      <c r="D616" s="14"/>
      <c r="E616" s="14"/>
      <c r="F616" s="14">
        <v>8</v>
      </c>
      <c r="G616" s="14">
        <v>8</v>
      </c>
      <c r="H616" s="14">
        <v>8</v>
      </c>
      <c r="I616" s="14">
        <v>8</v>
      </c>
      <c r="J616" s="14">
        <v>7</v>
      </c>
      <c r="K616" s="14">
        <v>7</v>
      </c>
      <c r="L616" s="14">
        <v>8</v>
      </c>
      <c r="M616" s="14">
        <v>7.5</v>
      </c>
      <c r="N616" s="14">
        <v>8</v>
      </c>
      <c r="O616" s="14">
        <v>7.5</v>
      </c>
      <c r="P616" s="14">
        <v>5</v>
      </c>
      <c r="Q616" s="14">
        <v>5</v>
      </c>
      <c r="R616" s="14">
        <v>6</v>
      </c>
      <c r="S616" s="14">
        <v>5.5</v>
      </c>
      <c r="T616" s="14">
        <v>6</v>
      </c>
      <c r="U616" s="14">
        <v>5.5</v>
      </c>
      <c r="V616" s="14">
        <v>6</v>
      </c>
      <c r="W616" s="14">
        <v>5.5</v>
      </c>
      <c r="X616" s="14">
        <v>6</v>
      </c>
      <c r="Y616" s="14">
        <v>5.5</v>
      </c>
      <c r="Z616" s="14">
        <v>5.5</v>
      </c>
      <c r="AA616" s="14">
        <v>6</v>
      </c>
      <c r="AB616" s="14">
        <v>7.5</v>
      </c>
      <c r="AC616" s="14">
        <v>7.5</v>
      </c>
      <c r="AD616" s="14">
        <v>8</v>
      </c>
      <c r="AE616" s="14">
        <v>7</v>
      </c>
      <c r="AF616" s="14">
        <v>7</v>
      </c>
      <c r="AG616" s="14">
        <v>7</v>
      </c>
      <c r="AH616" s="14">
        <v>7</v>
      </c>
      <c r="AI616" s="14">
        <v>8</v>
      </c>
      <c r="AJ616" s="14"/>
      <c r="AK616" s="14">
        <f t="shared" si="171"/>
        <v>203.5</v>
      </c>
      <c r="AL616" s="14">
        <v>35</v>
      </c>
      <c r="AM616" s="36">
        <f t="shared" si="172"/>
        <v>7122.5</v>
      </c>
      <c r="AN616" s="14"/>
      <c r="AO616" s="36">
        <v>100</v>
      </c>
      <c r="AP616" s="36">
        <v>100</v>
      </c>
      <c r="AQ616" s="41"/>
      <c r="AR616" s="14"/>
      <c r="AS616" s="14"/>
      <c r="AT616" s="14">
        <v>1150</v>
      </c>
      <c r="AU616" s="40">
        <f t="shared" si="177"/>
        <v>1553.5</v>
      </c>
      <c r="AV616" s="40">
        <f t="shared" si="178"/>
        <v>0</v>
      </c>
      <c r="AW616" s="40">
        <v>260.5</v>
      </c>
      <c r="AX616" s="40">
        <f t="shared" si="176"/>
        <v>203.5</v>
      </c>
      <c r="AY616" s="40">
        <f t="shared" si="173"/>
        <v>464</v>
      </c>
      <c r="AZ616" s="40">
        <f t="shared" si="181"/>
        <v>100</v>
      </c>
      <c r="BA616" s="40">
        <f t="shared" si="180"/>
        <v>100</v>
      </c>
      <c r="BB616" s="40">
        <f t="shared" si="170"/>
        <v>5569</v>
      </c>
      <c r="BC616" s="14"/>
      <c r="BD616" s="44"/>
      <c r="BE616" s="7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5"/>
      <c r="HQ616" s="15"/>
      <c r="HR616" s="15"/>
      <c r="HS616" s="15"/>
      <c r="HT616" s="15"/>
      <c r="HU616" s="15"/>
      <c r="HV616" s="15"/>
      <c r="HW616" s="15"/>
      <c r="HX616" s="15"/>
      <c r="HY616" s="15"/>
      <c r="HZ616" s="15"/>
      <c r="IA616" s="15"/>
      <c r="IB616" s="15"/>
      <c r="IC616" s="15"/>
      <c r="ID616" s="15"/>
      <c r="IE616" s="15"/>
      <c r="IF616" s="15"/>
      <c r="IG616" s="15"/>
      <c r="IH616" s="15"/>
      <c r="II616" s="15"/>
      <c r="IJ616" s="15"/>
      <c r="IK616" s="15"/>
      <c r="IL616" s="15"/>
      <c r="IM616" s="15"/>
      <c r="IN616" s="15"/>
      <c r="IO616" s="15"/>
      <c r="IP616" s="15"/>
      <c r="IQ616" s="15"/>
      <c r="IR616" s="15"/>
      <c r="IS616" s="15"/>
      <c r="IT616" s="15"/>
      <c r="IU616" s="15"/>
      <c r="IV616" s="15"/>
      <c r="IW616" s="15"/>
      <c r="IX616" s="15"/>
    </row>
    <row r="617" s="9" customFormat="1" ht="15.85" spans="1:258">
      <c r="A617" s="13">
        <v>572</v>
      </c>
      <c r="B617" s="14" t="s">
        <v>942</v>
      </c>
      <c r="C617" s="14" t="s">
        <v>50</v>
      </c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>
        <f t="shared" si="171"/>
        <v>0</v>
      </c>
      <c r="AL617" s="14">
        <v>35</v>
      </c>
      <c r="AM617" s="36">
        <f t="shared" si="172"/>
        <v>0</v>
      </c>
      <c r="AN617" s="14"/>
      <c r="AO617" s="36">
        <v>0</v>
      </c>
      <c r="AP617" s="36">
        <v>0</v>
      </c>
      <c r="AQ617" s="41"/>
      <c r="AR617" s="14"/>
      <c r="AS617" s="14"/>
      <c r="AT617" s="14"/>
      <c r="AU617" s="40">
        <f t="shared" si="177"/>
        <v>0</v>
      </c>
      <c r="AV617" s="40">
        <f t="shared" si="178"/>
        <v>0</v>
      </c>
      <c r="AW617" s="40">
        <v>151.5</v>
      </c>
      <c r="AX617" s="40">
        <f t="shared" si="176"/>
        <v>0</v>
      </c>
      <c r="AY617" s="40">
        <f t="shared" si="173"/>
        <v>151.5</v>
      </c>
      <c r="AZ617" s="40">
        <f t="shared" si="181"/>
        <v>0</v>
      </c>
      <c r="BA617" s="40">
        <f t="shared" si="180"/>
        <v>0</v>
      </c>
      <c r="BB617" s="40">
        <f t="shared" si="170"/>
        <v>0</v>
      </c>
      <c r="BC617" s="14"/>
      <c r="BD617" s="44"/>
      <c r="BE617" s="7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  <c r="EC617" s="15"/>
      <c r="ED617" s="15"/>
      <c r="EE617" s="15"/>
      <c r="EF617" s="15"/>
      <c r="EG617" s="15"/>
      <c r="EH617" s="15"/>
      <c r="EI617" s="15"/>
      <c r="EJ617" s="15"/>
      <c r="EK617" s="15"/>
      <c r="EL617" s="15"/>
      <c r="EM617" s="15"/>
      <c r="EN617" s="15"/>
      <c r="EO617" s="15"/>
      <c r="EP617" s="15"/>
      <c r="EQ617" s="15"/>
      <c r="ER617" s="15"/>
      <c r="ES617" s="15"/>
      <c r="ET617" s="15"/>
      <c r="EU617" s="15"/>
      <c r="EV617" s="15"/>
      <c r="EW617" s="15"/>
      <c r="EX617" s="15"/>
      <c r="EY617" s="15"/>
      <c r="EZ617" s="15"/>
      <c r="FA617" s="15"/>
      <c r="FB617" s="15"/>
      <c r="FC617" s="15"/>
      <c r="FD617" s="15"/>
      <c r="FE617" s="15"/>
      <c r="FF617" s="15"/>
      <c r="FG617" s="15"/>
      <c r="FH617" s="15"/>
      <c r="FI617" s="15"/>
      <c r="FJ617" s="15"/>
      <c r="FK617" s="15"/>
      <c r="FL617" s="15"/>
      <c r="FM617" s="15"/>
      <c r="FN617" s="15"/>
      <c r="FO617" s="15"/>
      <c r="FP617" s="15"/>
      <c r="FQ617" s="15"/>
      <c r="FR617" s="15"/>
      <c r="FS617" s="15"/>
      <c r="FT617" s="15"/>
      <c r="FU617" s="15"/>
      <c r="FV617" s="15"/>
      <c r="FW617" s="15"/>
      <c r="FX617" s="15"/>
      <c r="FY617" s="15"/>
      <c r="FZ617" s="15"/>
      <c r="GA617" s="15"/>
      <c r="GB617" s="15"/>
      <c r="GC617" s="15"/>
      <c r="GD617" s="15"/>
      <c r="GE617" s="15"/>
      <c r="GF617" s="15"/>
      <c r="GG617" s="15"/>
      <c r="GH617" s="15"/>
      <c r="GI617" s="15"/>
      <c r="GJ617" s="15"/>
      <c r="GK617" s="15"/>
      <c r="GL617" s="15"/>
      <c r="GM617" s="15"/>
      <c r="GN617" s="15"/>
      <c r="GO617" s="15"/>
      <c r="GP617" s="15"/>
      <c r="GQ617" s="15"/>
      <c r="GR617" s="15"/>
      <c r="GS617" s="15"/>
      <c r="GT617" s="15"/>
      <c r="GU617" s="15"/>
      <c r="GV617" s="15"/>
      <c r="GW617" s="15"/>
      <c r="GX617" s="15"/>
      <c r="GY617" s="15"/>
      <c r="GZ617" s="15"/>
      <c r="HA617" s="15"/>
      <c r="HB617" s="15"/>
      <c r="HC617" s="15"/>
      <c r="HD617" s="15"/>
      <c r="HE617" s="15"/>
      <c r="HF617" s="15"/>
      <c r="HG617" s="15"/>
      <c r="HH617" s="15"/>
      <c r="HI617" s="15"/>
      <c r="HJ617" s="15"/>
      <c r="HK617" s="15"/>
      <c r="HL617" s="15"/>
      <c r="HM617" s="15"/>
      <c r="HN617" s="15"/>
      <c r="HO617" s="15"/>
      <c r="HP617" s="15"/>
      <c r="HQ617" s="15"/>
      <c r="HR617" s="15"/>
      <c r="HS617" s="15"/>
      <c r="HT617" s="15"/>
      <c r="HU617" s="15"/>
      <c r="HV617" s="15"/>
      <c r="HW617" s="15"/>
      <c r="HX617" s="15"/>
      <c r="HY617" s="15"/>
      <c r="HZ617" s="15"/>
      <c r="IA617" s="15"/>
      <c r="IB617" s="15"/>
      <c r="IC617" s="15"/>
      <c r="ID617" s="15"/>
      <c r="IE617" s="15"/>
      <c r="IF617" s="15"/>
      <c r="IG617" s="15"/>
      <c r="IH617" s="15"/>
      <c r="II617" s="15"/>
      <c r="IJ617" s="15"/>
      <c r="IK617" s="15"/>
      <c r="IL617" s="15"/>
      <c r="IM617" s="15"/>
      <c r="IN617" s="15"/>
      <c r="IO617" s="15"/>
      <c r="IP617" s="15"/>
      <c r="IQ617" s="15"/>
      <c r="IR617" s="15"/>
      <c r="IS617" s="15"/>
      <c r="IT617" s="15"/>
      <c r="IU617" s="15"/>
      <c r="IV617" s="15"/>
      <c r="IW617" s="15"/>
      <c r="IX617" s="15"/>
    </row>
    <row r="618" s="9" customFormat="1" ht="15.85" spans="1:258">
      <c r="A618" s="13">
        <v>573</v>
      </c>
      <c r="B618" s="14" t="s">
        <v>793</v>
      </c>
      <c r="C618" s="14" t="s">
        <v>50</v>
      </c>
      <c r="D618" s="14"/>
      <c r="E618" s="14">
        <v>727995262</v>
      </c>
      <c r="F618" s="14"/>
      <c r="G618" s="14">
        <v>3</v>
      </c>
      <c r="H618" s="14">
        <v>3</v>
      </c>
      <c r="I618" s="14">
        <v>3</v>
      </c>
      <c r="J618" s="14">
        <v>3</v>
      </c>
      <c r="K618" s="14">
        <v>3.5</v>
      </c>
      <c r="L618" s="14">
        <v>4</v>
      </c>
      <c r="M618" s="14">
        <v>3.5</v>
      </c>
      <c r="N618" s="14">
        <v>3.5</v>
      </c>
      <c r="O618" s="14">
        <v>3</v>
      </c>
      <c r="P618" s="14">
        <v>4</v>
      </c>
      <c r="Q618" s="14">
        <v>3</v>
      </c>
      <c r="R618" s="14">
        <v>3.5</v>
      </c>
      <c r="S618" s="14">
        <v>3.5</v>
      </c>
      <c r="T618" s="14">
        <v>3</v>
      </c>
      <c r="U618" s="14">
        <v>3.5</v>
      </c>
      <c r="V618" s="14">
        <v>3</v>
      </c>
      <c r="W618" s="14">
        <v>3.5</v>
      </c>
      <c r="X618" s="14">
        <v>3.5</v>
      </c>
      <c r="Y618" s="14">
        <v>3</v>
      </c>
      <c r="Z618" s="14">
        <v>3</v>
      </c>
      <c r="AA618" s="14">
        <v>3</v>
      </c>
      <c r="AB618" s="14">
        <v>4.5</v>
      </c>
      <c r="AC618" s="14">
        <v>3</v>
      </c>
      <c r="AD618" s="14">
        <v>3.5</v>
      </c>
      <c r="AE618" s="14" t="s">
        <v>1146</v>
      </c>
      <c r="AF618" s="14">
        <v>4</v>
      </c>
      <c r="AG618" s="14">
        <v>3.5</v>
      </c>
      <c r="AH618" s="14">
        <v>4</v>
      </c>
      <c r="AI618" s="14">
        <v>3.5</v>
      </c>
      <c r="AJ618" s="14"/>
      <c r="AK618" s="14">
        <f t="shared" si="171"/>
        <v>95</v>
      </c>
      <c r="AL618" s="14">
        <v>35</v>
      </c>
      <c r="AM618" s="36">
        <f t="shared" si="172"/>
        <v>3325</v>
      </c>
      <c r="AN618" s="14"/>
      <c r="AO618" s="36">
        <v>100</v>
      </c>
      <c r="AP618" s="36">
        <v>100</v>
      </c>
      <c r="AQ618" s="41"/>
      <c r="AR618" s="14"/>
      <c r="AS618" s="14"/>
      <c r="AT618" s="14"/>
      <c r="AU618" s="40">
        <f t="shared" si="177"/>
        <v>295</v>
      </c>
      <c r="AV618" s="40">
        <f t="shared" si="178"/>
        <v>0</v>
      </c>
      <c r="AW618" s="40">
        <v>47</v>
      </c>
      <c r="AX618" s="40">
        <f t="shared" si="176"/>
        <v>95</v>
      </c>
      <c r="AY618" s="40">
        <f t="shared" si="173"/>
        <v>142</v>
      </c>
      <c r="AZ618" s="40">
        <f t="shared" si="181"/>
        <v>100</v>
      </c>
      <c r="BA618" s="40">
        <f t="shared" si="180"/>
        <v>100</v>
      </c>
      <c r="BB618" s="40">
        <f t="shared" si="170"/>
        <v>3030</v>
      </c>
      <c r="BC618" s="14"/>
      <c r="BD618" s="44"/>
      <c r="BE618" s="7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5"/>
      <c r="HQ618" s="15"/>
      <c r="HR618" s="15"/>
      <c r="HS618" s="15"/>
      <c r="HT618" s="15"/>
      <c r="HU618" s="15"/>
      <c r="HV618" s="15"/>
      <c r="HW618" s="15"/>
      <c r="HX618" s="15"/>
      <c r="HY618" s="15"/>
      <c r="HZ618" s="15"/>
      <c r="IA618" s="15"/>
      <c r="IB618" s="15"/>
      <c r="IC618" s="15"/>
      <c r="ID618" s="15"/>
      <c r="IE618" s="15"/>
      <c r="IF618" s="15"/>
      <c r="IG618" s="15"/>
      <c r="IH618" s="15"/>
      <c r="II618" s="15"/>
      <c r="IJ618" s="15"/>
      <c r="IK618" s="15"/>
      <c r="IL618" s="15"/>
      <c r="IM618" s="15"/>
      <c r="IN618" s="15"/>
      <c r="IO618" s="15"/>
      <c r="IP618" s="15"/>
      <c r="IQ618" s="15"/>
      <c r="IR618" s="15"/>
      <c r="IS618" s="15"/>
      <c r="IT618" s="15"/>
      <c r="IU618" s="15"/>
      <c r="IV618" s="15"/>
      <c r="IW618" s="15"/>
      <c r="IX618" s="15"/>
    </row>
    <row r="619" ht="15.85" spans="1:258">
      <c r="A619" s="13">
        <v>574</v>
      </c>
      <c r="B619" s="14" t="s">
        <v>794</v>
      </c>
      <c r="C619" s="14" t="s">
        <v>50</v>
      </c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>
        <f t="shared" si="171"/>
        <v>0</v>
      </c>
      <c r="AL619" s="14">
        <v>35</v>
      </c>
      <c r="AM619" s="36">
        <f t="shared" si="172"/>
        <v>0</v>
      </c>
      <c r="AN619" s="14"/>
      <c r="AO619" s="36">
        <v>0</v>
      </c>
      <c r="AP619" s="36">
        <v>0</v>
      </c>
      <c r="AQ619" s="41"/>
      <c r="AR619" s="14"/>
      <c r="AS619" s="14"/>
      <c r="AT619" s="14"/>
      <c r="AU619" s="40">
        <f t="shared" si="177"/>
        <v>0</v>
      </c>
      <c r="AV619" s="40">
        <f t="shared" si="178"/>
        <v>0</v>
      </c>
      <c r="AW619" s="40">
        <v>30</v>
      </c>
      <c r="AX619" s="40">
        <f t="shared" si="176"/>
        <v>0</v>
      </c>
      <c r="AY619" s="40">
        <f t="shared" si="173"/>
        <v>30</v>
      </c>
      <c r="AZ619" s="40">
        <f t="shared" si="181"/>
        <v>0</v>
      </c>
      <c r="BA619" s="40">
        <f t="shared" si="180"/>
        <v>0</v>
      </c>
      <c r="BB619" s="40">
        <f t="shared" si="170"/>
        <v>0</v>
      </c>
      <c r="BC619" s="14"/>
      <c r="BD619" s="44"/>
      <c r="BE619" s="7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  <c r="EC619" s="15"/>
      <c r="ED619" s="15"/>
      <c r="EE619" s="15"/>
      <c r="EF619" s="15"/>
      <c r="EG619" s="15"/>
      <c r="EH619" s="15"/>
      <c r="EI619" s="15"/>
      <c r="EJ619" s="15"/>
      <c r="EK619" s="15"/>
      <c r="EL619" s="15"/>
      <c r="EM619" s="15"/>
      <c r="EN619" s="15"/>
      <c r="EO619" s="15"/>
      <c r="EP619" s="15"/>
      <c r="EQ619" s="15"/>
      <c r="ER619" s="15"/>
      <c r="ES619" s="15"/>
      <c r="ET619" s="15"/>
      <c r="EU619" s="15"/>
      <c r="EV619" s="15"/>
      <c r="EW619" s="15"/>
      <c r="EX619" s="15"/>
      <c r="EY619" s="15"/>
      <c r="EZ619" s="15"/>
      <c r="FA619" s="15"/>
      <c r="FB619" s="15"/>
      <c r="FC619" s="15"/>
      <c r="FD619" s="15"/>
      <c r="FE619" s="15"/>
      <c r="FF619" s="15"/>
      <c r="FG619" s="15"/>
      <c r="FH619" s="15"/>
      <c r="FI619" s="15"/>
      <c r="FJ619" s="15"/>
      <c r="FK619" s="15"/>
      <c r="FL619" s="15"/>
      <c r="FM619" s="15"/>
      <c r="FN619" s="15"/>
      <c r="FO619" s="15"/>
      <c r="FP619" s="15"/>
      <c r="FQ619" s="15"/>
      <c r="FR619" s="15"/>
      <c r="FS619" s="15"/>
      <c r="FT619" s="15"/>
      <c r="FU619" s="15"/>
      <c r="FV619" s="15"/>
      <c r="FW619" s="15"/>
      <c r="FX619" s="15"/>
      <c r="FY619" s="15"/>
      <c r="FZ619" s="15"/>
      <c r="GA619" s="15"/>
      <c r="GB619" s="15"/>
      <c r="GC619" s="15"/>
      <c r="GD619" s="15"/>
      <c r="GE619" s="15"/>
      <c r="GF619" s="15"/>
      <c r="GG619" s="15"/>
      <c r="GH619" s="15"/>
      <c r="GI619" s="15"/>
      <c r="GJ619" s="15"/>
      <c r="GK619" s="15"/>
      <c r="GL619" s="15"/>
      <c r="GM619" s="15"/>
      <c r="GN619" s="15"/>
      <c r="GO619" s="15"/>
      <c r="GP619" s="15"/>
      <c r="GQ619" s="15"/>
      <c r="GR619" s="15"/>
      <c r="GS619" s="15"/>
      <c r="GT619" s="15"/>
      <c r="GU619" s="15"/>
      <c r="GV619" s="15"/>
      <c r="GW619" s="15"/>
      <c r="GX619" s="15"/>
      <c r="GY619" s="15"/>
      <c r="GZ619" s="15"/>
      <c r="HA619" s="15"/>
      <c r="HB619" s="15"/>
      <c r="HC619" s="15"/>
      <c r="HD619" s="15"/>
      <c r="HE619" s="15"/>
      <c r="HF619" s="15"/>
      <c r="HG619" s="15"/>
      <c r="HH619" s="15"/>
      <c r="HI619" s="15"/>
      <c r="HJ619" s="15"/>
      <c r="HK619" s="15"/>
      <c r="HL619" s="15"/>
      <c r="HM619" s="15"/>
      <c r="HN619" s="15"/>
      <c r="HO619" s="15"/>
      <c r="HP619" s="15"/>
      <c r="HQ619" s="15"/>
      <c r="HR619" s="15"/>
      <c r="HS619" s="15"/>
      <c r="HT619" s="15"/>
      <c r="HU619" s="15"/>
      <c r="HV619" s="15"/>
      <c r="HW619" s="15"/>
      <c r="HX619" s="15"/>
      <c r="HY619" s="15"/>
      <c r="HZ619" s="15"/>
      <c r="IA619" s="15"/>
      <c r="IB619" s="15"/>
      <c r="IC619" s="15"/>
      <c r="ID619" s="15"/>
      <c r="IE619" s="15"/>
      <c r="IF619" s="15"/>
      <c r="IG619" s="15"/>
      <c r="IH619" s="15"/>
      <c r="II619" s="15"/>
      <c r="IJ619" s="15"/>
      <c r="IK619" s="15"/>
      <c r="IL619" s="15"/>
      <c r="IM619" s="15"/>
      <c r="IN619" s="15"/>
      <c r="IO619" s="15"/>
      <c r="IP619" s="15"/>
      <c r="IQ619" s="15"/>
      <c r="IR619" s="15"/>
      <c r="IS619" s="15"/>
      <c r="IT619" s="15"/>
      <c r="IU619" s="15"/>
      <c r="IV619" s="15"/>
      <c r="IW619" s="15"/>
      <c r="IX619" s="15"/>
    </row>
    <row r="620" ht="15.85" spans="1:258">
      <c r="A620" s="13">
        <v>575</v>
      </c>
      <c r="B620" s="16" t="s">
        <v>308</v>
      </c>
      <c r="C620" s="16" t="s">
        <v>50</v>
      </c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>
        <f t="shared" si="171"/>
        <v>0</v>
      </c>
      <c r="AL620" s="16">
        <v>35</v>
      </c>
      <c r="AM620" s="37">
        <f t="shared" si="172"/>
        <v>0</v>
      </c>
      <c r="AN620" s="16"/>
      <c r="AO620" s="36">
        <v>0</v>
      </c>
      <c r="AP620" s="36">
        <v>0</v>
      </c>
      <c r="AQ620" s="42"/>
      <c r="AR620" s="16"/>
      <c r="AS620" s="16"/>
      <c r="AT620" s="16"/>
      <c r="AU620" s="40">
        <f t="shared" si="177"/>
        <v>0</v>
      </c>
      <c r="AV620" s="43">
        <f t="shared" si="178"/>
        <v>0</v>
      </c>
      <c r="AW620" s="43">
        <v>70</v>
      </c>
      <c r="AX620" s="43">
        <f t="shared" si="176"/>
        <v>0</v>
      </c>
      <c r="AY620" s="43">
        <f t="shared" si="173"/>
        <v>70</v>
      </c>
      <c r="AZ620" s="40">
        <f t="shared" si="181"/>
        <v>0</v>
      </c>
      <c r="BA620" s="40">
        <f t="shared" si="180"/>
        <v>0</v>
      </c>
      <c r="BB620" s="43">
        <f t="shared" si="170"/>
        <v>0</v>
      </c>
      <c r="BC620" s="16"/>
      <c r="BD620" s="44"/>
      <c r="BE620" s="12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</row>
    <row r="621" ht="15.85" spans="1:258">
      <c r="A621" s="13">
        <v>576</v>
      </c>
      <c r="B621" s="14" t="s">
        <v>795</v>
      </c>
      <c r="C621" s="14" t="s">
        <v>50</v>
      </c>
      <c r="D621" s="14"/>
      <c r="E621" s="14">
        <v>708812905</v>
      </c>
      <c r="F621" s="14">
        <v>3.5</v>
      </c>
      <c r="G621" s="14">
        <v>4</v>
      </c>
      <c r="H621" s="14">
        <v>4.5</v>
      </c>
      <c r="I621" s="14">
        <v>4</v>
      </c>
      <c r="J621" s="14">
        <v>4</v>
      </c>
      <c r="K621" s="14">
        <v>4</v>
      </c>
      <c r="L621" s="14">
        <v>4</v>
      </c>
      <c r="M621" s="14">
        <v>4</v>
      </c>
      <c r="N621" s="14">
        <v>5</v>
      </c>
      <c r="O621" s="14">
        <v>4</v>
      </c>
      <c r="P621" s="14">
        <v>4</v>
      </c>
      <c r="Q621" s="14">
        <v>5.5</v>
      </c>
      <c r="R621" s="14">
        <v>5</v>
      </c>
      <c r="S621" s="14">
        <v>5</v>
      </c>
      <c r="T621" s="14">
        <v>5</v>
      </c>
      <c r="U621" s="14">
        <v>5</v>
      </c>
      <c r="V621" s="14">
        <v>6</v>
      </c>
      <c r="W621" s="14">
        <v>5.5</v>
      </c>
      <c r="X621" s="14">
        <v>5.5</v>
      </c>
      <c r="Y621" s="14">
        <v>4</v>
      </c>
      <c r="Z621" s="14">
        <v>4</v>
      </c>
      <c r="AA621" s="14">
        <v>4</v>
      </c>
      <c r="AB621" s="14">
        <v>4</v>
      </c>
      <c r="AC621" s="14">
        <v>5.5</v>
      </c>
      <c r="AD621" s="14">
        <v>4</v>
      </c>
      <c r="AE621" s="14">
        <v>5</v>
      </c>
      <c r="AF621" s="14">
        <v>4</v>
      </c>
      <c r="AG621" s="14">
        <v>5.5</v>
      </c>
      <c r="AH621" s="14">
        <v>5</v>
      </c>
      <c r="AI621" s="14">
        <v>4</v>
      </c>
      <c r="AJ621" s="14"/>
      <c r="AK621" s="14">
        <f t="shared" si="171"/>
        <v>136.5</v>
      </c>
      <c r="AL621" s="14">
        <v>35</v>
      </c>
      <c r="AM621" s="36">
        <f t="shared" si="172"/>
        <v>4777.5</v>
      </c>
      <c r="AN621" s="14"/>
      <c r="AO621" s="36">
        <v>100</v>
      </c>
      <c r="AP621" s="36">
        <v>100</v>
      </c>
      <c r="AQ621" s="41"/>
      <c r="AR621" s="14"/>
      <c r="AS621" s="14"/>
      <c r="AT621" s="14">
        <v>1150</v>
      </c>
      <c r="AU621" s="40">
        <f t="shared" si="177"/>
        <v>1486.5</v>
      </c>
      <c r="AV621" s="40">
        <f t="shared" si="178"/>
        <v>0</v>
      </c>
      <c r="AW621" s="40"/>
      <c r="AX621" s="40">
        <f t="shared" si="176"/>
        <v>136.5</v>
      </c>
      <c r="AY621" s="40">
        <f t="shared" si="173"/>
        <v>136.5</v>
      </c>
      <c r="AZ621" s="40">
        <f t="shared" si="181"/>
        <v>100</v>
      </c>
      <c r="BA621" s="40">
        <f t="shared" si="180"/>
        <v>100</v>
      </c>
      <c r="BB621" s="40">
        <f t="shared" si="170"/>
        <v>3291</v>
      </c>
      <c r="BC621" s="14"/>
      <c r="BD621" s="44"/>
      <c r="BE621" s="7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15"/>
      <c r="EL621" s="15"/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5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/>
      <c r="FK621" s="15"/>
      <c r="FL621" s="15"/>
      <c r="FM621" s="15"/>
      <c r="FN621" s="15"/>
      <c r="FO621" s="15"/>
      <c r="FP621" s="15"/>
      <c r="FQ621" s="15"/>
      <c r="FR621" s="15"/>
      <c r="FS621" s="15"/>
      <c r="FT621" s="15"/>
      <c r="FU621" s="15"/>
      <c r="FV621" s="15"/>
      <c r="FW621" s="15"/>
      <c r="FX621" s="15"/>
      <c r="FY621" s="15"/>
      <c r="FZ621" s="15"/>
      <c r="GA621" s="15"/>
      <c r="GB621" s="15"/>
      <c r="GC621" s="15"/>
      <c r="GD621" s="15"/>
      <c r="GE621" s="15"/>
      <c r="GF621" s="15"/>
      <c r="GG621" s="15"/>
      <c r="GH621" s="15"/>
      <c r="GI621" s="15"/>
      <c r="GJ621" s="15"/>
      <c r="GK621" s="15"/>
      <c r="GL621" s="15"/>
      <c r="GM621" s="15"/>
      <c r="GN621" s="15"/>
      <c r="GO621" s="15"/>
      <c r="GP621" s="15"/>
      <c r="GQ621" s="15"/>
      <c r="GR621" s="15"/>
      <c r="GS621" s="15"/>
      <c r="GT621" s="15"/>
      <c r="GU621" s="15"/>
      <c r="GV621" s="15"/>
      <c r="GW621" s="15"/>
      <c r="GX621" s="15"/>
      <c r="GY621" s="15"/>
      <c r="GZ621" s="15"/>
      <c r="HA621" s="15"/>
      <c r="HB621" s="15"/>
      <c r="HC621" s="15"/>
      <c r="HD621" s="15"/>
      <c r="HE621" s="15"/>
      <c r="HF621" s="15"/>
      <c r="HG621" s="15"/>
      <c r="HH621" s="15"/>
      <c r="HI621" s="15"/>
      <c r="HJ621" s="15"/>
      <c r="HK621" s="15"/>
      <c r="HL621" s="15"/>
      <c r="HM621" s="15"/>
      <c r="HN621" s="15"/>
      <c r="HO621" s="15"/>
      <c r="HP621" s="15"/>
      <c r="HQ621" s="15"/>
      <c r="HR621" s="15"/>
      <c r="HS621" s="15"/>
      <c r="HT621" s="15"/>
      <c r="HU621" s="15"/>
      <c r="HV621" s="15"/>
      <c r="HW621" s="15"/>
      <c r="HX621" s="15"/>
      <c r="HY621" s="15"/>
      <c r="HZ621" s="15"/>
      <c r="IA621" s="15"/>
      <c r="IB621" s="15"/>
      <c r="IC621" s="15"/>
      <c r="ID621" s="15"/>
      <c r="IE621" s="15"/>
      <c r="IF621" s="15"/>
      <c r="IG621" s="15"/>
      <c r="IH621" s="15"/>
      <c r="II621" s="15"/>
      <c r="IJ621" s="15"/>
      <c r="IK621" s="15"/>
      <c r="IL621" s="15"/>
      <c r="IM621" s="15"/>
      <c r="IN621" s="15"/>
      <c r="IO621" s="15"/>
      <c r="IP621" s="15"/>
      <c r="IQ621" s="15"/>
      <c r="IR621" s="15"/>
      <c r="IS621" s="15"/>
      <c r="IT621" s="15"/>
      <c r="IU621" s="15"/>
      <c r="IV621" s="15"/>
      <c r="IW621" s="15"/>
      <c r="IX621" s="15"/>
    </row>
    <row r="622" ht="15.85" spans="1:258">
      <c r="A622" s="13">
        <v>577</v>
      </c>
      <c r="B622" s="14" t="s">
        <v>796</v>
      </c>
      <c r="C622" s="14" t="s">
        <v>50</v>
      </c>
      <c r="D622" s="14"/>
      <c r="E622" s="14">
        <v>741432110</v>
      </c>
      <c r="F622" s="14">
        <v>11</v>
      </c>
      <c r="G622" s="14">
        <v>10</v>
      </c>
      <c r="H622" s="14">
        <v>9.5</v>
      </c>
      <c r="I622" s="14">
        <v>11</v>
      </c>
      <c r="J622" s="14">
        <v>10</v>
      </c>
      <c r="K622" s="14">
        <v>11.5</v>
      </c>
      <c r="L622" s="14">
        <v>11</v>
      </c>
      <c r="M622" s="14">
        <v>8.5</v>
      </c>
      <c r="N622" s="14">
        <v>10</v>
      </c>
      <c r="O622" s="14">
        <v>10.5</v>
      </c>
      <c r="P622" s="14">
        <v>11</v>
      </c>
      <c r="Q622" s="14">
        <v>11</v>
      </c>
      <c r="R622" s="14">
        <v>11</v>
      </c>
      <c r="S622" s="14">
        <v>12</v>
      </c>
      <c r="T622" s="14">
        <v>11.5</v>
      </c>
      <c r="U622" s="14">
        <v>10</v>
      </c>
      <c r="V622" s="14">
        <v>10.5</v>
      </c>
      <c r="W622" s="14">
        <v>11</v>
      </c>
      <c r="X622" s="14">
        <v>11</v>
      </c>
      <c r="Y622" s="14">
        <v>12</v>
      </c>
      <c r="Z622" s="14">
        <v>11.5</v>
      </c>
      <c r="AA622" s="14">
        <v>10</v>
      </c>
      <c r="AB622" s="14">
        <v>11</v>
      </c>
      <c r="AC622" s="14">
        <v>10.5</v>
      </c>
      <c r="AD622" s="14">
        <v>10.5</v>
      </c>
      <c r="AE622" s="14">
        <v>11</v>
      </c>
      <c r="AF622" s="14">
        <v>11</v>
      </c>
      <c r="AG622" s="14">
        <v>12</v>
      </c>
      <c r="AH622" s="14">
        <v>10</v>
      </c>
      <c r="AI622" s="14">
        <v>9</v>
      </c>
      <c r="AJ622" s="14"/>
      <c r="AK622" s="14">
        <f t="shared" si="171"/>
        <v>320.5</v>
      </c>
      <c r="AL622" s="14">
        <v>35</v>
      </c>
      <c r="AM622" s="36">
        <f t="shared" si="172"/>
        <v>11217.5</v>
      </c>
      <c r="AN622" s="14"/>
      <c r="AO622" s="36">
        <v>100</v>
      </c>
      <c r="AP622" s="36">
        <v>100</v>
      </c>
      <c r="AQ622" s="41"/>
      <c r="AR622" s="14"/>
      <c r="AS622" s="14"/>
      <c r="AT622" s="14"/>
      <c r="AU622" s="40">
        <f t="shared" si="177"/>
        <v>520.5</v>
      </c>
      <c r="AV622" s="40">
        <f t="shared" si="178"/>
        <v>0</v>
      </c>
      <c r="AW622" s="40"/>
      <c r="AX622" s="40">
        <f t="shared" si="176"/>
        <v>320.5</v>
      </c>
      <c r="AY622" s="40">
        <f t="shared" si="173"/>
        <v>320.5</v>
      </c>
      <c r="AZ622" s="40">
        <f t="shared" si="181"/>
        <v>100</v>
      </c>
      <c r="BA622" s="40">
        <f t="shared" si="180"/>
        <v>100</v>
      </c>
      <c r="BB622" s="40">
        <f t="shared" si="170"/>
        <v>10697</v>
      </c>
      <c r="BC622" s="14"/>
      <c r="BD622" s="44"/>
      <c r="BE622" s="7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  <c r="HP622" s="15"/>
      <c r="HQ622" s="15"/>
      <c r="HR622" s="15"/>
      <c r="HS622" s="15"/>
      <c r="HT622" s="15"/>
      <c r="HU622" s="15"/>
      <c r="HV622" s="15"/>
      <c r="HW622" s="15"/>
      <c r="HX622" s="15"/>
      <c r="HY622" s="15"/>
      <c r="HZ622" s="15"/>
      <c r="IA622" s="15"/>
      <c r="IB622" s="15"/>
      <c r="IC622" s="15"/>
      <c r="ID622" s="15"/>
      <c r="IE622" s="15"/>
      <c r="IF622" s="15"/>
      <c r="IG622" s="15"/>
      <c r="IH622" s="15"/>
      <c r="II622" s="15"/>
      <c r="IJ622" s="15"/>
      <c r="IK622" s="15"/>
      <c r="IL622" s="15"/>
      <c r="IM622" s="15"/>
      <c r="IN622" s="15"/>
      <c r="IO622" s="15"/>
      <c r="IP622" s="15"/>
      <c r="IQ622" s="15"/>
      <c r="IR622" s="15"/>
      <c r="IS622" s="15"/>
      <c r="IT622" s="15"/>
      <c r="IU622" s="15"/>
      <c r="IV622" s="15"/>
      <c r="IW622" s="15"/>
      <c r="IX622" s="15"/>
    </row>
    <row r="623" ht="15.85" spans="1:258">
      <c r="A623" s="13">
        <v>578</v>
      </c>
      <c r="B623" s="14" t="s">
        <v>797</v>
      </c>
      <c r="C623" s="14" t="s">
        <v>50</v>
      </c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>
        <f t="shared" si="171"/>
        <v>0</v>
      </c>
      <c r="AL623" s="14">
        <v>35</v>
      </c>
      <c r="AM623" s="36">
        <f t="shared" si="172"/>
        <v>0</v>
      </c>
      <c r="AN623" s="14"/>
      <c r="AO623" s="36">
        <v>0</v>
      </c>
      <c r="AP623" s="36">
        <v>0</v>
      </c>
      <c r="AQ623" s="41"/>
      <c r="AR623" s="14"/>
      <c r="AS623" s="14"/>
      <c r="AT623" s="14">
        <v>2300</v>
      </c>
      <c r="AU623" s="40">
        <v>0</v>
      </c>
      <c r="AV623" s="40">
        <v>2300</v>
      </c>
      <c r="AW623" s="40"/>
      <c r="AX623" s="40">
        <f t="shared" si="176"/>
        <v>0</v>
      </c>
      <c r="AY623" s="40">
        <f t="shared" si="173"/>
        <v>0</v>
      </c>
      <c r="AZ623" s="40">
        <f t="shared" si="181"/>
        <v>0</v>
      </c>
      <c r="BA623" s="40">
        <f t="shared" si="180"/>
        <v>0</v>
      </c>
      <c r="BB623" s="40">
        <f t="shared" si="170"/>
        <v>0</v>
      </c>
      <c r="BC623" s="14"/>
      <c r="BD623" s="44"/>
      <c r="BE623" s="7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  <c r="EB623" s="15"/>
      <c r="EC623" s="15"/>
      <c r="ED623" s="15"/>
      <c r="EE623" s="15"/>
      <c r="EF623" s="15"/>
      <c r="EG623" s="15"/>
      <c r="EH623" s="15"/>
      <c r="EI623" s="15"/>
      <c r="EJ623" s="15"/>
      <c r="EK623" s="15"/>
      <c r="EL623" s="15"/>
      <c r="EM623" s="15"/>
      <c r="EN623" s="15"/>
      <c r="EO623" s="15"/>
      <c r="EP623" s="15"/>
      <c r="EQ623" s="15"/>
      <c r="ER623" s="15"/>
      <c r="ES623" s="15"/>
      <c r="ET623" s="15"/>
      <c r="EU623" s="15"/>
      <c r="EV623" s="15"/>
      <c r="EW623" s="15"/>
      <c r="EX623" s="15"/>
      <c r="EY623" s="15"/>
      <c r="EZ623" s="15"/>
      <c r="FA623" s="15"/>
      <c r="FB623" s="15"/>
      <c r="FC623" s="15"/>
      <c r="FD623" s="15"/>
      <c r="FE623" s="15"/>
      <c r="FF623" s="15"/>
      <c r="FG623" s="15"/>
      <c r="FH623" s="15"/>
      <c r="FI623" s="15"/>
      <c r="FJ623" s="15"/>
      <c r="FK623" s="15"/>
      <c r="FL623" s="15"/>
      <c r="FM623" s="15"/>
      <c r="FN623" s="15"/>
      <c r="FO623" s="15"/>
      <c r="FP623" s="15"/>
      <c r="FQ623" s="15"/>
      <c r="FR623" s="15"/>
      <c r="FS623" s="15"/>
      <c r="FT623" s="15"/>
      <c r="FU623" s="15"/>
      <c r="FV623" s="15"/>
      <c r="FW623" s="15"/>
      <c r="FX623" s="15"/>
      <c r="FY623" s="15"/>
      <c r="FZ623" s="15"/>
      <c r="GA623" s="15"/>
      <c r="GB623" s="15"/>
      <c r="GC623" s="15"/>
      <c r="GD623" s="15"/>
      <c r="GE623" s="15"/>
      <c r="GF623" s="15"/>
      <c r="GG623" s="15"/>
      <c r="GH623" s="15"/>
      <c r="GI623" s="15"/>
      <c r="GJ623" s="15"/>
      <c r="GK623" s="15"/>
      <c r="GL623" s="15"/>
      <c r="GM623" s="15"/>
      <c r="GN623" s="15"/>
      <c r="GO623" s="15"/>
      <c r="GP623" s="15"/>
      <c r="GQ623" s="15"/>
      <c r="GR623" s="15"/>
      <c r="GS623" s="15"/>
      <c r="GT623" s="15"/>
      <c r="GU623" s="15"/>
      <c r="GV623" s="15"/>
      <c r="GW623" s="15"/>
      <c r="GX623" s="15"/>
      <c r="GY623" s="15"/>
      <c r="GZ623" s="15"/>
      <c r="HA623" s="15"/>
      <c r="HB623" s="15"/>
      <c r="HC623" s="15"/>
      <c r="HD623" s="15"/>
      <c r="HE623" s="15"/>
      <c r="HF623" s="15"/>
      <c r="HG623" s="15"/>
      <c r="HH623" s="15"/>
      <c r="HI623" s="15"/>
      <c r="HJ623" s="15"/>
      <c r="HK623" s="15"/>
      <c r="HL623" s="15"/>
      <c r="HM623" s="15"/>
      <c r="HN623" s="15"/>
      <c r="HO623" s="15"/>
      <c r="HP623" s="15"/>
      <c r="HQ623" s="15"/>
      <c r="HR623" s="15"/>
      <c r="HS623" s="15"/>
      <c r="HT623" s="15"/>
      <c r="HU623" s="15"/>
      <c r="HV623" s="15"/>
      <c r="HW623" s="15"/>
      <c r="HX623" s="15"/>
      <c r="HY623" s="15"/>
      <c r="HZ623" s="15"/>
      <c r="IA623" s="15"/>
      <c r="IB623" s="15"/>
      <c r="IC623" s="15"/>
      <c r="ID623" s="15"/>
      <c r="IE623" s="15"/>
      <c r="IF623" s="15"/>
      <c r="IG623" s="15"/>
      <c r="IH623" s="15"/>
      <c r="II623" s="15"/>
      <c r="IJ623" s="15"/>
      <c r="IK623" s="15"/>
      <c r="IL623" s="15"/>
      <c r="IM623" s="15"/>
      <c r="IN623" s="15"/>
      <c r="IO623" s="15"/>
      <c r="IP623" s="15"/>
      <c r="IQ623" s="15"/>
      <c r="IR623" s="15"/>
      <c r="IS623" s="15"/>
      <c r="IT623" s="15"/>
      <c r="IU623" s="15"/>
      <c r="IV623" s="15"/>
      <c r="IW623" s="15"/>
      <c r="IX623" s="15"/>
    </row>
    <row r="624" ht="15.85" spans="1:258">
      <c r="A624" s="13">
        <v>579</v>
      </c>
      <c r="B624" s="20" t="s">
        <v>849</v>
      </c>
      <c r="C624" s="19" t="s">
        <v>212</v>
      </c>
      <c r="D624" s="19"/>
      <c r="E624" s="19"/>
      <c r="F624" s="19"/>
      <c r="G624" s="19">
        <v>3.5</v>
      </c>
      <c r="H624" s="19">
        <v>3</v>
      </c>
      <c r="I624" s="19">
        <v>3</v>
      </c>
      <c r="J624" s="19">
        <v>3.5</v>
      </c>
      <c r="K624" s="19">
        <v>5</v>
      </c>
      <c r="L624" s="19">
        <v>5</v>
      </c>
      <c r="M624" s="19">
        <v>5</v>
      </c>
      <c r="N624" s="19">
        <v>5</v>
      </c>
      <c r="O624" s="19">
        <v>5.5</v>
      </c>
      <c r="P624" s="19">
        <v>5.5</v>
      </c>
      <c r="Q624" s="19">
        <v>6</v>
      </c>
      <c r="R624" s="19">
        <v>5</v>
      </c>
      <c r="S624" s="19">
        <v>5</v>
      </c>
      <c r="T624" s="19">
        <v>4.5</v>
      </c>
      <c r="U624" s="19">
        <v>5</v>
      </c>
      <c r="V624" s="19">
        <v>4.5</v>
      </c>
      <c r="W624" s="19">
        <v>5</v>
      </c>
      <c r="X624" s="19">
        <v>4</v>
      </c>
      <c r="Y624" s="19">
        <v>4</v>
      </c>
      <c r="Z624" s="19">
        <v>3.5</v>
      </c>
      <c r="AA624" s="19">
        <v>4</v>
      </c>
      <c r="AB624" s="14">
        <v>4</v>
      </c>
      <c r="AC624" s="19">
        <v>5.5</v>
      </c>
      <c r="AD624" s="19">
        <v>5.5</v>
      </c>
      <c r="AE624" s="19">
        <v>5.5</v>
      </c>
      <c r="AF624" s="19">
        <v>5.5</v>
      </c>
      <c r="AG624" s="19">
        <v>5</v>
      </c>
      <c r="AH624" s="19">
        <v>5</v>
      </c>
      <c r="AI624" s="19">
        <v>4.5</v>
      </c>
      <c r="AJ624" s="19"/>
      <c r="AK624" s="14">
        <f t="shared" si="171"/>
        <v>135</v>
      </c>
      <c r="AL624" s="14">
        <v>35</v>
      </c>
      <c r="AM624" s="36">
        <f t="shared" si="172"/>
        <v>4725</v>
      </c>
      <c r="AN624" s="19">
        <v>0</v>
      </c>
      <c r="AO624" s="36">
        <v>100</v>
      </c>
      <c r="AP624" s="36">
        <v>100</v>
      </c>
      <c r="AQ624" s="41"/>
      <c r="AR624" s="19"/>
      <c r="AS624" s="19"/>
      <c r="AT624" s="18">
        <v>4600</v>
      </c>
      <c r="AU624" s="40">
        <v>4725</v>
      </c>
      <c r="AV624" s="40">
        <v>10</v>
      </c>
      <c r="AW624" s="40">
        <v>624.5</v>
      </c>
      <c r="AX624" s="40">
        <f t="shared" si="176"/>
        <v>135</v>
      </c>
      <c r="AY624" s="40">
        <f t="shared" si="173"/>
        <v>759.5</v>
      </c>
      <c r="AZ624" s="40">
        <f t="shared" si="181"/>
        <v>100</v>
      </c>
      <c r="BA624" s="40">
        <f t="shared" si="180"/>
        <v>100</v>
      </c>
      <c r="BB624" s="40">
        <f t="shared" si="170"/>
        <v>0</v>
      </c>
      <c r="BC624" s="14"/>
      <c r="BD624" s="44"/>
      <c r="BE624" s="7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  <c r="HP624" s="15"/>
      <c r="HQ624" s="15"/>
      <c r="HR624" s="15"/>
      <c r="HS624" s="15"/>
      <c r="HT624" s="15"/>
      <c r="HU624" s="15"/>
      <c r="HV624" s="15"/>
      <c r="HW624" s="15"/>
      <c r="HX624" s="15"/>
      <c r="HY624" s="15"/>
      <c r="HZ624" s="15"/>
      <c r="IA624" s="15"/>
      <c r="IB624" s="15"/>
      <c r="IC624" s="15"/>
      <c r="ID624" s="15"/>
      <c r="IE624" s="15"/>
      <c r="IF624" s="15"/>
      <c r="IG624" s="15"/>
      <c r="IH624" s="15"/>
      <c r="II624" s="15"/>
      <c r="IJ624" s="15"/>
      <c r="IK624" s="15"/>
      <c r="IL624" s="15"/>
      <c r="IM624" s="15"/>
      <c r="IN624" s="15"/>
      <c r="IO624" s="15"/>
      <c r="IP624" s="15"/>
      <c r="IQ624" s="15"/>
      <c r="IR624" s="15"/>
      <c r="IS624" s="15"/>
      <c r="IT624" s="15"/>
      <c r="IU624" s="15"/>
      <c r="IV624" s="15"/>
      <c r="IW624" s="15"/>
      <c r="IX624" s="15"/>
    </row>
    <row r="625" ht="15.85" spans="1:258">
      <c r="A625" s="13">
        <v>580</v>
      </c>
      <c r="B625" s="18" t="s">
        <v>211</v>
      </c>
      <c r="C625" s="19" t="s">
        <v>212</v>
      </c>
      <c r="D625" s="19"/>
      <c r="E625" s="19"/>
      <c r="F625" s="19">
        <v>4.5</v>
      </c>
      <c r="G625" s="19">
        <v>3.5</v>
      </c>
      <c r="H625" s="19">
        <v>3.5</v>
      </c>
      <c r="I625" s="19">
        <v>3.5</v>
      </c>
      <c r="J625" s="19">
        <v>3.5</v>
      </c>
      <c r="K625" s="19">
        <v>3</v>
      </c>
      <c r="L625" s="19">
        <v>2.5</v>
      </c>
      <c r="M625" s="19">
        <v>4</v>
      </c>
      <c r="N625" s="19">
        <v>3.5</v>
      </c>
      <c r="O625" s="19">
        <v>3.5</v>
      </c>
      <c r="P625" s="19">
        <v>3</v>
      </c>
      <c r="Q625" s="19">
        <v>3</v>
      </c>
      <c r="R625" s="19">
        <v>3.5</v>
      </c>
      <c r="S625" s="19">
        <v>3.5</v>
      </c>
      <c r="T625" s="19">
        <v>4.5</v>
      </c>
      <c r="U625" s="19">
        <v>3</v>
      </c>
      <c r="V625" s="19">
        <v>3</v>
      </c>
      <c r="W625" s="19">
        <v>2.5</v>
      </c>
      <c r="X625" s="19">
        <v>3</v>
      </c>
      <c r="Y625" s="19">
        <v>2.5</v>
      </c>
      <c r="Z625" s="19">
        <v>2</v>
      </c>
      <c r="AA625" s="19">
        <v>2.5</v>
      </c>
      <c r="AB625" s="14">
        <v>2.5</v>
      </c>
      <c r="AC625" s="19">
        <v>3</v>
      </c>
      <c r="AD625" s="19">
        <v>3</v>
      </c>
      <c r="AE625" s="19">
        <v>3</v>
      </c>
      <c r="AF625" s="19">
        <v>2.5</v>
      </c>
      <c r="AG625" s="19">
        <v>2</v>
      </c>
      <c r="AH625" s="19">
        <v>2</v>
      </c>
      <c r="AI625" s="19">
        <v>2</v>
      </c>
      <c r="AJ625" s="19"/>
      <c r="AK625" s="14">
        <f t="shared" si="171"/>
        <v>91</v>
      </c>
      <c r="AL625" s="14">
        <v>35</v>
      </c>
      <c r="AM625" s="36">
        <f t="shared" si="172"/>
        <v>3185</v>
      </c>
      <c r="AN625" s="19">
        <v>0</v>
      </c>
      <c r="AO625" s="36">
        <v>0</v>
      </c>
      <c r="AP625" s="36">
        <v>100</v>
      </c>
      <c r="AQ625" s="41"/>
      <c r="AR625" s="19"/>
      <c r="AS625" s="19"/>
      <c r="AT625" s="18">
        <v>2300</v>
      </c>
      <c r="AU625" s="40">
        <f t="shared" ref="AU625:AU631" si="182">AO625+AP625+AQ625+AR625+AS625+AT625+AX625</f>
        <v>2491</v>
      </c>
      <c r="AV625" s="40">
        <f t="shared" ref="AV625:AV656" si="183">AN625-AQ625</f>
        <v>0</v>
      </c>
      <c r="AW625" s="40">
        <v>555.5</v>
      </c>
      <c r="AX625" s="40">
        <f t="shared" si="176"/>
        <v>91</v>
      </c>
      <c r="AY625" s="40">
        <f t="shared" si="173"/>
        <v>646.5</v>
      </c>
      <c r="AZ625" s="40">
        <v>1000</v>
      </c>
      <c r="BA625" s="40">
        <f t="shared" si="180"/>
        <v>100</v>
      </c>
      <c r="BB625" s="40">
        <f t="shared" si="170"/>
        <v>694</v>
      </c>
      <c r="BC625" s="14"/>
      <c r="BD625" s="44"/>
      <c r="BE625" s="7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  <c r="EC625" s="15"/>
      <c r="ED625" s="15"/>
      <c r="EE625" s="15"/>
      <c r="EF625" s="15"/>
      <c r="EG625" s="15"/>
      <c r="EH625" s="15"/>
      <c r="EI625" s="15"/>
      <c r="EJ625" s="15"/>
      <c r="EK625" s="15"/>
      <c r="EL625" s="15"/>
      <c r="EM625" s="15"/>
      <c r="EN625" s="15"/>
      <c r="EO625" s="15"/>
      <c r="EP625" s="15"/>
      <c r="EQ625" s="15"/>
      <c r="ER625" s="15"/>
      <c r="ES625" s="15"/>
      <c r="ET625" s="15"/>
      <c r="EU625" s="15"/>
      <c r="EV625" s="15"/>
      <c r="EW625" s="15"/>
      <c r="EX625" s="15"/>
      <c r="EY625" s="15"/>
      <c r="EZ625" s="15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/>
      <c r="FK625" s="15"/>
      <c r="FL625" s="15"/>
      <c r="FM625" s="15"/>
      <c r="FN625" s="15"/>
      <c r="FO625" s="15"/>
      <c r="FP625" s="15"/>
      <c r="FQ625" s="15"/>
      <c r="FR625" s="15"/>
      <c r="FS625" s="15"/>
      <c r="FT625" s="15"/>
      <c r="FU625" s="15"/>
      <c r="FV625" s="15"/>
      <c r="FW625" s="15"/>
      <c r="FX625" s="15"/>
      <c r="FY625" s="15"/>
      <c r="FZ625" s="15"/>
      <c r="GA625" s="15"/>
      <c r="GB625" s="15"/>
      <c r="GC625" s="15"/>
      <c r="GD625" s="15"/>
      <c r="GE625" s="15"/>
      <c r="GF625" s="15"/>
      <c r="GG625" s="15"/>
      <c r="GH625" s="15"/>
      <c r="GI625" s="15"/>
      <c r="GJ625" s="15"/>
      <c r="GK625" s="15"/>
      <c r="GL625" s="15"/>
      <c r="GM625" s="15"/>
      <c r="GN625" s="15"/>
      <c r="GO625" s="15"/>
      <c r="GP625" s="15"/>
      <c r="GQ625" s="15"/>
      <c r="GR625" s="15"/>
      <c r="GS625" s="15"/>
      <c r="GT625" s="15"/>
      <c r="GU625" s="15"/>
      <c r="GV625" s="15"/>
      <c r="GW625" s="15"/>
      <c r="GX625" s="15"/>
      <c r="GY625" s="15"/>
      <c r="GZ625" s="15"/>
      <c r="HA625" s="15"/>
      <c r="HB625" s="15"/>
      <c r="HC625" s="15"/>
      <c r="HD625" s="15"/>
      <c r="HE625" s="15"/>
      <c r="HF625" s="15"/>
      <c r="HG625" s="15"/>
      <c r="HH625" s="15"/>
      <c r="HI625" s="15"/>
      <c r="HJ625" s="15"/>
      <c r="HK625" s="15"/>
      <c r="HL625" s="15"/>
      <c r="HM625" s="15"/>
      <c r="HN625" s="15"/>
      <c r="HO625" s="15"/>
      <c r="HP625" s="15"/>
      <c r="HQ625" s="15"/>
      <c r="HR625" s="15"/>
      <c r="HS625" s="15"/>
      <c r="HT625" s="15"/>
      <c r="HU625" s="15"/>
      <c r="HV625" s="15"/>
      <c r="HW625" s="15"/>
      <c r="HX625" s="15"/>
      <c r="HY625" s="15"/>
      <c r="HZ625" s="15"/>
      <c r="IA625" s="15"/>
      <c r="IB625" s="15"/>
      <c r="IC625" s="15"/>
      <c r="ID625" s="15"/>
      <c r="IE625" s="15"/>
      <c r="IF625" s="15"/>
      <c r="IG625" s="15"/>
      <c r="IH625" s="15"/>
      <c r="II625" s="15"/>
      <c r="IJ625" s="15"/>
      <c r="IK625" s="15"/>
      <c r="IL625" s="15"/>
      <c r="IM625" s="15"/>
      <c r="IN625" s="15"/>
      <c r="IO625" s="15"/>
      <c r="IP625" s="15"/>
      <c r="IQ625" s="15"/>
      <c r="IR625" s="15"/>
      <c r="IS625" s="15"/>
      <c r="IT625" s="15"/>
      <c r="IU625" s="15"/>
      <c r="IV625" s="15"/>
      <c r="IW625" s="15"/>
      <c r="IX625" s="15"/>
    </row>
    <row r="626" ht="15.85" spans="1:258">
      <c r="A626" s="13">
        <v>581</v>
      </c>
      <c r="B626" s="18" t="s">
        <v>850</v>
      </c>
      <c r="C626" s="19" t="s">
        <v>212</v>
      </c>
      <c r="D626" s="19"/>
      <c r="E626" s="19"/>
      <c r="F626" s="19">
        <v>1</v>
      </c>
      <c r="G626" s="19">
        <v>2</v>
      </c>
      <c r="H626" s="19">
        <v>2</v>
      </c>
      <c r="I626" s="19">
        <v>2</v>
      </c>
      <c r="J626" s="19">
        <v>2</v>
      </c>
      <c r="K626" s="19">
        <v>2</v>
      </c>
      <c r="L626" s="19">
        <v>2</v>
      </c>
      <c r="M626" s="19">
        <v>2</v>
      </c>
      <c r="N626" s="19">
        <v>2</v>
      </c>
      <c r="O626" s="19">
        <v>2</v>
      </c>
      <c r="P626" s="19">
        <v>2</v>
      </c>
      <c r="Q626" s="19">
        <v>2</v>
      </c>
      <c r="R626" s="19">
        <v>2</v>
      </c>
      <c r="S626" s="19">
        <v>2</v>
      </c>
      <c r="T626" s="19">
        <v>2</v>
      </c>
      <c r="U626" s="19">
        <v>2</v>
      </c>
      <c r="V626" s="19">
        <v>2</v>
      </c>
      <c r="W626" s="19">
        <v>2</v>
      </c>
      <c r="X626" s="19">
        <v>2</v>
      </c>
      <c r="Y626" s="19">
        <v>2</v>
      </c>
      <c r="Z626" s="19">
        <v>2</v>
      </c>
      <c r="AA626" s="19">
        <v>2</v>
      </c>
      <c r="AB626" s="14">
        <v>2</v>
      </c>
      <c r="AC626" s="19">
        <v>2</v>
      </c>
      <c r="AD626" s="19">
        <v>2</v>
      </c>
      <c r="AE626" s="19">
        <v>2</v>
      </c>
      <c r="AF626" s="19">
        <v>2</v>
      </c>
      <c r="AG626" s="19">
        <v>2</v>
      </c>
      <c r="AH626" s="19">
        <v>2</v>
      </c>
      <c r="AI626" s="19">
        <v>2</v>
      </c>
      <c r="AJ626" s="19"/>
      <c r="AK626" s="14">
        <f t="shared" si="171"/>
        <v>59</v>
      </c>
      <c r="AL626" s="14">
        <v>35</v>
      </c>
      <c r="AM626" s="36">
        <f t="shared" si="172"/>
        <v>2065</v>
      </c>
      <c r="AN626" s="19">
        <v>0</v>
      </c>
      <c r="AO626" s="36">
        <v>100</v>
      </c>
      <c r="AP626" s="36">
        <v>100</v>
      </c>
      <c r="AQ626" s="41"/>
      <c r="AR626" s="19"/>
      <c r="AS626" s="19"/>
      <c r="AT626" s="18"/>
      <c r="AU626" s="40">
        <f t="shared" si="182"/>
        <v>259</v>
      </c>
      <c r="AV626" s="40">
        <f t="shared" si="183"/>
        <v>0</v>
      </c>
      <c r="AW626" s="40">
        <v>281</v>
      </c>
      <c r="AX626" s="40">
        <f t="shared" si="176"/>
        <v>59</v>
      </c>
      <c r="AY626" s="40">
        <f t="shared" si="173"/>
        <v>340</v>
      </c>
      <c r="AZ626" s="40">
        <f>AO626</f>
        <v>100</v>
      </c>
      <c r="BA626" s="40">
        <f t="shared" si="180"/>
        <v>100</v>
      </c>
      <c r="BB626" s="40">
        <f t="shared" si="170"/>
        <v>1806</v>
      </c>
      <c r="BC626" s="45"/>
      <c r="BD626" s="44"/>
      <c r="BE626" s="7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  <c r="HP626" s="15"/>
      <c r="HQ626" s="15"/>
      <c r="HR626" s="15"/>
      <c r="HS626" s="15"/>
      <c r="HT626" s="15"/>
      <c r="HU626" s="15"/>
      <c r="HV626" s="15"/>
      <c r="HW626" s="15"/>
      <c r="HX626" s="15"/>
      <c r="HY626" s="15"/>
      <c r="HZ626" s="15"/>
      <c r="IA626" s="15"/>
      <c r="IB626" s="15"/>
      <c r="IC626" s="15"/>
      <c r="ID626" s="15"/>
      <c r="IE626" s="15"/>
      <c r="IF626" s="15"/>
      <c r="IG626" s="15"/>
      <c r="IH626" s="15"/>
      <c r="II626" s="15"/>
      <c r="IJ626" s="15"/>
      <c r="IK626" s="15"/>
      <c r="IL626" s="15"/>
      <c r="IM626" s="15"/>
      <c r="IN626" s="15"/>
      <c r="IO626" s="15"/>
      <c r="IP626" s="15"/>
      <c r="IQ626" s="15"/>
      <c r="IR626" s="15"/>
      <c r="IS626" s="15"/>
      <c r="IT626" s="15"/>
      <c r="IU626" s="15"/>
      <c r="IV626" s="15"/>
      <c r="IW626" s="15"/>
      <c r="IX626" s="15"/>
    </row>
    <row r="627" ht="15.85" spans="1:258">
      <c r="A627" s="13">
        <v>585</v>
      </c>
      <c r="B627" s="18" t="s">
        <v>851</v>
      </c>
      <c r="C627" s="19" t="s">
        <v>212</v>
      </c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4"/>
      <c r="AC627" s="19"/>
      <c r="AD627" s="19"/>
      <c r="AE627" s="19"/>
      <c r="AF627" s="19"/>
      <c r="AG627" s="19"/>
      <c r="AH627" s="19"/>
      <c r="AI627" s="19"/>
      <c r="AJ627" s="19"/>
      <c r="AK627" s="14">
        <f t="shared" si="171"/>
        <v>0</v>
      </c>
      <c r="AL627" s="14">
        <v>35</v>
      </c>
      <c r="AM627" s="36">
        <f t="shared" si="172"/>
        <v>0</v>
      </c>
      <c r="AN627" s="19">
        <v>1429.5</v>
      </c>
      <c r="AO627" s="36">
        <v>0</v>
      </c>
      <c r="AP627" s="36">
        <v>0</v>
      </c>
      <c r="AQ627" s="41"/>
      <c r="AR627" s="19"/>
      <c r="AS627" s="19"/>
      <c r="AT627" s="18"/>
      <c r="AU627" s="40">
        <f t="shared" si="182"/>
        <v>0</v>
      </c>
      <c r="AV627" s="40">
        <f t="shared" si="183"/>
        <v>1429.5</v>
      </c>
      <c r="AW627" s="40">
        <v>444.5</v>
      </c>
      <c r="AX627" s="40">
        <f t="shared" si="176"/>
        <v>0</v>
      </c>
      <c r="AY627" s="40">
        <f t="shared" si="173"/>
        <v>444.5</v>
      </c>
      <c r="AZ627" s="40">
        <v>1000</v>
      </c>
      <c r="BA627" s="40">
        <f t="shared" si="180"/>
        <v>0</v>
      </c>
      <c r="BB627" s="40">
        <f t="shared" si="170"/>
        <v>0</v>
      </c>
      <c r="BC627" s="45"/>
      <c r="BD627" s="44"/>
      <c r="BE627" s="7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  <c r="EB627" s="15"/>
      <c r="EC627" s="15"/>
      <c r="ED627" s="15"/>
      <c r="EE627" s="15"/>
      <c r="EF627" s="15"/>
      <c r="EG627" s="15"/>
      <c r="EH627" s="15"/>
      <c r="EI627" s="15"/>
      <c r="EJ627" s="15"/>
      <c r="EK627" s="15"/>
      <c r="EL627" s="15"/>
      <c r="EM627" s="15"/>
      <c r="EN627" s="15"/>
      <c r="EO627" s="15"/>
      <c r="EP627" s="15"/>
      <c r="EQ627" s="15"/>
      <c r="ER627" s="15"/>
      <c r="ES627" s="15"/>
      <c r="ET627" s="15"/>
      <c r="EU627" s="15"/>
      <c r="EV627" s="15"/>
      <c r="EW627" s="15"/>
      <c r="EX627" s="15"/>
      <c r="EY627" s="15"/>
      <c r="EZ627" s="15"/>
      <c r="FA627" s="15"/>
      <c r="FB627" s="15"/>
      <c r="FC627" s="15"/>
      <c r="FD627" s="15"/>
      <c r="FE627" s="15"/>
      <c r="FF627" s="15"/>
      <c r="FG627" s="15"/>
      <c r="FH627" s="15"/>
      <c r="FI627" s="15"/>
      <c r="FJ627" s="15"/>
      <c r="FK627" s="15"/>
      <c r="FL627" s="15"/>
      <c r="FM627" s="15"/>
      <c r="FN627" s="15"/>
      <c r="FO627" s="15"/>
      <c r="FP627" s="15"/>
      <c r="FQ627" s="15"/>
      <c r="FR627" s="15"/>
      <c r="FS627" s="15"/>
      <c r="FT627" s="15"/>
      <c r="FU627" s="15"/>
      <c r="FV627" s="15"/>
      <c r="FW627" s="15"/>
      <c r="FX627" s="15"/>
      <c r="FY627" s="15"/>
      <c r="FZ627" s="15"/>
      <c r="GA627" s="15"/>
      <c r="GB627" s="15"/>
      <c r="GC627" s="15"/>
      <c r="GD627" s="15"/>
      <c r="GE627" s="15"/>
      <c r="GF627" s="15"/>
      <c r="GG627" s="15"/>
      <c r="GH627" s="15"/>
      <c r="GI627" s="15"/>
      <c r="GJ627" s="15"/>
      <c r="GK627" s="15"/>
      <c r="GL627" s="15"/>
      <c r="GM627" s="15"/>
      <c r="GN627" s="15"/>
      <c r="GO627" s="15"/>
      <c r="GP627" s="15"/>
      <c r="GQ627" s="15"/>
      <c r="GR627" s="15"/>
      <c r="GS627" s="15"/>
      <c r="GT627" s="15"/>
      <c r="GU627" s="15"/>
      <c r="GV627" s="15"/>
      <c r="GW627" s="15"/>
      <c r="GX627" s="15"/>
      <c r="GY627" s="15"/>
      <c r="GZ627" s="15"/>
      <c r="HA627" s="15"/>
      <c r="HB627" s="15"/>
      <c r="HC627" s="15"/>
      <c r="HD627" s="15"/>
      <c r="HE627" s="15"/>
      <c r="HF627" s="15"/>
      <c r="HG627" s="15"/>
      <c r="HH627" s="15"/>
      <c r="HI627" s="15"/>
      <c r="HJ627" s="15"/>
      <c r="HK627" s="15"/>
      <c r="HL627" s="15"/>
      <c r="HM627" s="15"/>
      <c r="HN627" s="15"/>
      <c r="HO627" s="15"/>
      <c r="HP627" s="15"/>
      <c r="HQ627" s="15"/>
      <c r="HR627" s="15"/>
      <c r="HS627" s="15"/>
      <c r="HT627" s="15"/>
      <c r="HU627" s="15"/>
      <c r="HV627" s="15"/>
      <c r="HW627" s="15"/>
      <c r="HX627" s="15"/>
      <c r="HY627" s="15"/>
      <c r="HZ627" s="15"/>
      <c r="IA627" s="15"/>
      <c r="IB627" s="15"/>
      <c r="IC627" s="15"/>
      <c r="ID627" s="15"/>
      <c r="IE627" s="15"/>
      <c r="IF627" s="15"/>
      <c r="IG627" s="15"/>
      <c r="IH627" s="15"/>
      <c r="II627" s="15"/>
      <c r="IJ627" s="15"/>
      <c r="IK627" s="15"/>
      <c r="IL627" s="15"/>
      <c r="IM627" s="15"/>
      <c r="IN627" s="15"/>
      <c r="IO627" s="15"/>
      <c r="IP627" s="15"/>
      <c r="IQ627" s="15"/>
      <c r="IR627" s="15"/>
      <c r="IS627" s="15"/>
      <c r="IT627" s="15"/>
      <c r="IU627" s="15"/>
      <c r="IV627" s="15"/>
      <c r="IW627" s="15"/>
      <c r="IX627" s="15"/>
    </row>
    <row r="628" ht="15.85" spans="1:258">
      <c r="A628" s="13">
        <v>587</v>
      </c>
      <c r="B628" s="18" t="s">
        <v>852</v>
      </c>
      <c r="C628" s="19" t="s">
        <v>212</v>
      </c>
      <c r="D628" s="19"/>
      <c r="E628" s="19"/>
      <c r="F628" s="19"/>
      <c r="G628" s="19">
        <v>1</v>
      </c>
      <c r="H628" s="19">
        <v>1</v>
      </c>
      <c r="I628" s="19">
        <v>1</v>
      </c>
      <c r="J628" s="19">
        <v>1</v>
      </c>
      <c r="K628" s="19">
        <v>1</v>
      </c>
      <c r="L628" s="19">
        <v>0.5</v>
      </c>
      <c r="M628" s="19">
        <v>0.5</v>
      </c>
      <c r="N628" s="19">
        <v>1</v>
      </c>
      <c r="O628" s="19">
        <v>1</v>
      </c>
      <c r="P628" s="19">
        <v>1</v>
      </c>
      <c r="Q628" s="19">
        <v>0.5</v>
      </c>
      <c r="R628" s="19">
        <v>0.5</v>
      </c>
      <c r="S628" s="19">
        <v>1</v>
      </c>
      <c r="T628" s="19">
        <v>1.5</v>
      </c>
      <c r="U628" s="19">
        <v>0.5</v>
      </c>
      <c r="V628" s="19">
        <v>0.5</v>
      </c>
      <c r="W628" s="19">
        <v>0.5</v>
      </c>
      <c r="X628" s="19">
        <v>0.5</v>
      </c>
      <c r="Y628" s="19"/>
      <c r="Z628" s="19">
        <v>0.5</v>
      </c>
      <c r="AA628" s="19">
        <v>0.5</v>
      </c>
      <c r="AB628" s="14">
        <v>0.5</v>
      </c>
      <c r="AC628" s="19">
        <v>0.5</v>
      </c>
      <c r="AD628" s="19">
        <v>0.5</v>
      </c>
      <c r="AE628" s="19">
        <v>0.5</v>
      </c>
      <c r="AF628" s="19">
        <v>0.5</v>
      </c>
      <c r="AG628" s="19"/>
      <c r="AH628" s="19">
        <v>0.5</v>
      </c>
      <c r="AI628" s="19">
        <v>0.5</v>
      </c>
      <c r="AJ628" s="19"/>
      <c r="AK628" s="14">
        <f t="shared" si="171"/>
        <v>19</v>
      </c>
      <c r="AL628" s="14">
        <v>35</v>
      </c>
      <c r="AM628" s="36">
        <f t="shared" si="172"/>
        <v>665</v>
      </c>
      <c r="AN628" s="19">
        <v>0</v>
      </c>
      <c r="AO628" s="36">
        <v>100</v>
      </c>
      <c r="AP628" s="36">
        <v>100</v>
      </c>
      <c r="AQ628" s="41"/>
      <c r="AR628" s="19"/>
      <c r="AS628" s="19"/>
      <c r="AT628" s="18"/>
      <c r="AU628" s="40">
        <f t="shared" si="182"/>
        <v>219</v>
      </c>
      <c r="AV628" s="40">
        <f t="shared" si="183"/>
        <v>0</v>
      </c>
      <c r="AW628" s="40">
        <v>195</v>
      </c>
      <c r="AX628" s="40">
        <f t="shared" si="176"/>
        <v>19</v>
      </c>
      <c r="AY628" s="40">
        <f t="shared" si="173"/>
        <v>214</v>
      </c>
      <c r="AZ628" s="40">
        <f t="shared" ref="AZ628:AZ645" si="184">AO628</f>
        <v>100</v>
      </c>
      <c r="BA628" s="40">
        <f t="shared" si="180"/>
        <v>100</v>
      </c>
      <c r="BB628" s="40">
        <f t="shared" si="170"/>
        <v>446</v>
      </c>
      <c r="BC628" s="45"/>
      <c r="BD628" s="44"/>
      <c r="BE628" s="7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  <c r="HP628" s="15"/>
      <c r="HQ628" s="15"/>
      <c r="HR628" s="15"/>
      <c r="HS628" s="15"/>
      <c r="HT628" s="15"/>
      <c r="HU628" s="15"/>
      <c r="HV628" s="15"/>
      <c r="HW628" s="15"/>
      <c r="HX628" s="15"/>
      <c r="HY628" s="15"/>
      <c r="HZ628" s="15"/>
      <c r="IA628" s="15"/>
      <c r="IB628" s="15"/>
      <c r="IC628" s="15"/>
      <c r="ID628" s="15"/>
      <c r="IE628" s="15"/>
      <c r="IF628" s="15"/>
      <c r="IG628" s="15"/>
      <c r="IH628" s="15"/>
      <c r="II628" s="15"/>
      <c r="IJ628" s="15"/>
      <c r="IK628" s="15"/>
      <c r="IL628" s="15"/>
      <c r="IM628" s="15"/>
      <c r="IN628" s="15"/>
      <c r="IO628" s="15"/>
      <c r="IP628" s="15"/>
      <c r="IQ628" s="15"/>
      <c r="IR628" s="15"/>
      <c r="IS628" s="15"/>
      <c r="IT628" s="15"/>
      <c r="IU628" s="15"/>
      <c r="IV628" s="15"/>
      <c r="IW628" s="15"/>
      <c r="IX628" s="15"/>
    </row>
    <row r="629" ht="15.85" spans="1:258">
      <c r="A629" s="13">
        <v>588</v>
      </c>
      <c r="B629" s="18" t="s">
        <v>853</v>
      </c>
      <c r="C629" s="19" t="s">
        <v>212</v>
      </c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4"/>
      <c r="AC629" s="19"/>
      <c r="AD629" s="19">
        <v>2</v>
      </c>
      <c r="AE629" s="19"/>
      <c r="AF629" s="19">
        <v>3</v>
      </c>
      <c r="AG629" s="19">
        <v>3</v>
      </c>
      <c r="AH629" s="19">
        <v>3</v>
      </c>
      <c r="AI629" s="19">
        <v>3</v>
      </c>
      <c r="AJ629" s="19"/>
      <c r="AK629" s="14">
        <f t="shared" si="171"/>
        <v>14</v>
      </c>
      <c r="AL629" s="14">
        <v>35</v>
      </c>
      <c r="AM629" s="36">
        <f t="shared" si="172"/>
        <v>490</v>
      </c>
      <c r="AN629" s="19">
        <v>0</v>
      </c>
      <c r="AO629" s="36">
        <v>100</v>
      </c>
      <c r="AP629" s="36">
        <v>100</v>
      </c>
      <c r="AQ629" s="41"/>
      <c r="AR629" s="19"/>
      <c r="AS629" s="19"/>
      <c r="AT629" s="18"/>
      <c r="AU629" s="40">
        <f t="shared" si="182"/>
        <v>214</v>
      </c>
      <c r="AV629" s="40">
        <f t="shared" si="183"/>
        <v>0</v>
      </c>
      <c r="AW629" s="40">
        <v>0</v>
      </c>
      <c r="AX629" s="40">
        <f t="shared" si="176"/>
        <v>14</v>
      </c>
      <c r="AY629" s="40">
        <f t="shared" si="173"/>
        <v>14</v>
      </c>
      <c r="AZ629" s="40">
        <f t="shared" si="184"/>
        <v>100</v>
      </c>
      <c r="BA629" s="40">
        <f t="shared" si="180"/>
        <v>100</v>
      </c>
      <c r="BB629" s="40">
        <f t="shared" si="170"/>
        <v>276</v>
      </c>
      <c r="BC629" s="45"/>
      <c r="BD629" s="44"/>
      <c r="BE629" s="7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  <c r="EC629" s="15"/>
      <c r="ED629" s="15"/>
      <c r="EE629" s="15"/>
      <c r="EF629" s="15"/>
      <c r="EG629" s="15"/>
      <c r="EH629" s="15"/>
      <c r="EI629" s="15"/>
      <c r="EJ629" s="15"/>
      <c r="EK629" s="15"/>
      <c r="EL629" s="15"/>
      <c r="EM629" s="15"/>
      <c r="EN629" s="15"/>
      <c r="EO629" s="15"/>
      <c r="EP629" s="15"/>
      <c r="EQ629" s="15"/>
      <c r="ER629" s="15"/>
      <c r="ES629" s="15"/>
      <c r="ET629" s="15"/>
      <c r="EU629" s="15"/>
      <c r="EV629" s="15"/>
      <c r="EW629" s="15"/>
      <c r="EX629" s="15"/>
      <c r="EY629" s="15"/>
      <c r="EZ629" s="15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/>
      <c r="FK629" s="15"/>
      <c r="FL629" s="15"/>
      <c r="FM629" s="15"/>
      <c r="FN629" s="15"/>
      <c r="FO629" s="15"/>
      <c r="FP629" s="15"/>
      <c r="FQ629" s="15"/>
      <c r="FR629" s="15"/>
      <c r="FS629" s="15"/>
      <c r="FT629" s="15"/>
      <c r="FU629" s="15"/>
      <c r="FV629" s="15"/>
      <c r="FW629" s="15"/>
      <c r="FX629" s="15"/>
      <c r="FY629" s="15"/>
      <c r="FZ629" s="15"/>
      <c r="GA629" s="15"/>
      <c r="GB629" s="15"/>
      <c r="GC629" s="15"/>
      <c r="GD629" s="15"/>
      <c r="GE629" s="15"/>
      <c r="GF629" s="15"/>
      <c r="GG629" s="15"/>
      <c r="GH629" s="15"/>
      <c r="GI629" s="15"/>
      <c r="GJ629" s="15"/>
      <c r="GK629" s="15"/>
      <c r="GL629" s="15"/>
      <c r="GM629" s="15"/>
      <c r="GN629" s="15"/>
      <c r="GO629" s="15"/>
      <c r="GP629" s="15"/>
      <c r="GQ629" s="15"/>
      <c r="GR629" s="15"/>
      <c r="GS629" s="15"/>
      <c r="GT629" s="15"/>
      <c r="GU629" s="15"/>
      <c r="GV629" s="15"/>
      <c r="GW629" s="15"/>
      <c r="GX629" s="15"/>
      <c r="GY629" s="15"/>
      <c r="GZ629" s="15"/>
      <c r="HA629" s="15"/>
      <c r="HB629" s="15"/>
      <c r="HC629" s="15"/>
      <c r="HD629" s="15"/>
      <c r="HE629" s="15"/>
      <c r="HF629" s="15"/>
      <c r="HG629" s="15"/>
      <c r="HH629" s="15"/>
      <c r="HI629" s="15"/>
      <c r="HJ629" s="15"/>
      <c r="HK629" s="15"/>
      <c r="HL629" s="15"/>
      <c r="HM629" s="15"/>
      <c r="HN629" s="15"/>
      <c r="HO629" s="15"/>
      <c r="HP629" s="15"/>
      <c r="HQ629" s="15"/>
      <c r="HR629" s="15"/>
      <c r="HS629" s="15"/>
      <c r="HT629" s="15"/>
      <c r="HU629" s="15"/>
      <c r="HV629" s="15"/>
      <c r="HW629" s="15"/>
      <c r="HX629" s="15"/>
      <c r="HY629" s="15"/>
      <c r="HZ629" s="15"/>
      <c r="IA629" s="15"/>
      <c r="IB629" s="15"/>
      <c r="IC629" s="15"/>
      <c r="ID629" s="15"/>
      <c r="IE629" s="15"/>
      <c r="IF629" s="15"/>
      <c r="IG629" s="15"/>
      <c r="IH629" s="15"/>
      <c r="II629" s="15"/>
      <c r="IJ629" s="15"/>
      <c r="IK629" s="15"/>
      <c r="IL629" s="15"/>
      <c r="IM629" s="15"/>
      <c r="IN629" s="15"/>
      <c r="IO629" s="15"/>
      <c r="IP629" s="15"/>
      <c r="IQ629" s="15"/>
      <c r="IR629" s="15"/>
      <c r="IS629" s="15"/>
      <c r="IT629" s="15"/>
      <c r="IU629" s="15"/>
      <c r="IV629" s="15"/>
      <c r="IW629" s="15"/>
      <c r="IX629" s="15"/>
    </row>
    <row r="630" ht="15.85" spans="1:258">
      <c r="A630" s="13">
        <v>589</v>
      </c>
      <c r="B630" s="18" t="s">
        <v>854</v>
      </c>
      <c r="C630" s="19" t="s">
        <v>212</v>
      </c>
      <c r="D630" s="19"/>
      <c r="E630" s="19"/>
      <c r="F630" s="19">
        <v>3.5</v>
      </c>
      <c r="G630" s="19">
        <v>3.5</v>
      </c>
      <c r="H630" s="19">
        <v>4</v>
      </c>
      <c r="I630" s="19">
        <v>4</v>
      </c>
      <c r="J630" s="19">
        <v>3.5</v>
      </c>
      <c r="K630" s="19">
        <v>3.5</v>
      </c>
      <c r="L630" s="19">
        <v>3.5</v>
      </c>
      <c r="M630" s="19">
        <v>3</v>
      </c>
      <c r="N630" s="19">
        <v>4</v>
      </c>
      <c r="O630" s="19">
        <v>3</v>
      </c>
      <c r="P630" s="19">
        <v>4</v>
      </c>
      <c r="Q630" s="19">
        <v>3.5</v>
      </c>
      <c r="R630" s="19">
        <v>4</v>
      </c>
      <c r="S630" s="19">
        <v>3.5</v>
      </c>
      <c r="T630" s="19">
        <v>3.5</v>
      </c>
      <c r="U630" s="19">
        <v>3.5</v>
      </c>
      <c r="V630" s="19">
        <v>3.5</v>
      </c>
      <c r="W630" s="19">
        <v>4</v>
      </c>
      <c r="X630" s="19">
        <v>4</v>
      </c>
      <c r="Y630" s="19">
        <v>4</v>
      </c>
      <c r="Z630" s="19">
        <v>4</v>
      </c>
      <c r="AA630" s="19">
        <v>4</v>
      </c>
      <c r="AB630" s="14">
        <v>4</v>
      </c>
      <c r="AC630" s="19">
        <v>3</v>
      </c>
      <c r="AD630" s="19">
        <v>4</v>
      </c>
      <c r="AE630" s="19">
        <v>3.5</v>
      </c>
      <c r="AF630" s="19">
        <v>3.5</v>
      </c>
      <c r="AG630" s="19">
        <v>3</v>
      </c>
      <c r="AH630" s="19">
        <v>4</v>
      </c>
      <c r="AI630" s="19">
        <v>4</v>
      </c>
      <c r="AJ630" s="19"/>
      <c r="AK630" s="14">
        <f t="shared" si="171"/>
        <v>110</v>
      </c>
      <c r="AL630" s="14">
        <v>35</v>
      </c>
      <c r="AM630" s="36">
        <f t="shared" si="172"/>
        <v>3850</v>
      </c>
      <c r="AN630" s="19">
        <v>0</v>
      </c>
      <c r="AO630" s="36">
        <v>100</v>
      </c>
      <c r="AP630" s="36">
        <v>100</v>
      </c>
      <c r="AQ630" s="41"/>
      <c r="AR630" s="19"/>
      <c r="AS630" s="19"/>
      <c r="AT630" s="18"/>
      <c r="AU630" s="40">
        <f t="shared" si="182"/>
        <v>310</v>
      </c>
      <c r="AV630" s="40">
        <f t="shared" si="183"/>
        <v>0</v>
      </c>
      <c r="AW630" s="40">
        <v>304.5</v>
      </c>
      <c r="AX630" s="40">
        <f t="shared" si="176"/>
        <v>110</v>
      </c>
      <c r="AY630" s="40">
        <f t="shared" si="173"/>
        <v>414.5</v>
      </c>
      <c r="AZ630" s="40">
        <f t="shared" si="184"/>
        <v>100</v>
      </c>
      <c r="BA630" s="40">
        <f t="shared" si="180"/>
        <v>100</v>
      </c>
      <c r="BB630" s="40">
        <f t="shared" si="170"/>
        <v>3540</v>
      </c>
      <c r="BC630" s="45"/>
      <c r="BD630" s="44"/>
      <c r="BE630" s="7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  <c r="HP630" s="15"/>
      <c r="HQ630" s="15"/>
      <c r="HR630" s="15"/>
      <c r="HS630" s="15"/>
      <c r="HT630" s="15"/>
      <c r="HU630" s="15"/>
      <c r="HV630" s="15"/>
      <c r="HW630" s="15"/>
      <c r="HX630" s="15"/>
      <c r="HY630" s="15"/>
      <c r="HZ630" s="15"/>
      <c r="IA630" s="15"/>
      <c r="IB630" s="15"/>
      <c r="IC630" s="15"/>
      <c r="ID630" s="15"/>
      <c r="IE630" s="15"/>
      <c r="IF630" s="15"/>
      <c r="IG630" s="15"/>
      <c r="IH630" s="15"/>
      <c r="II630" s="15"/>
      <c r="IJ630" s="15"/>
      <c r="IK630" s="15"/>
      <c r="IL630" s="15"/>
      <c r="IM630" s="15"/>
      <c r="IN630" s="15"/>
      <c r="IO630" s="15"/>
      <c r="IP630" s="15"/>
      <c r="IQ630" s="15"/>
      <c r="IR630" s="15"/>
      <c r="IS630" s="15"/>
      <c r="IT630" s="15"/>
      <c r="IU630" s="15"/>
      <c r="IV630" s="15"/>
      <c r="IW630" s="15"/>
      <c r="IX630" s="15"/>
    </row>
    <row r="631" ht="15.85" spans="1:258">
      <c r="A631" s="13">
        <v>590</v>
      </c>
      <c r="B631" s="18" t="s">
        <v>855</v>
      </c>
      <c r="C631" s="19" t="s">
        <v>212</v>
      </c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4"/>
      <c r="AC631" s="19"/>
      <c r="AD631" s="19"/>
      <c r="AE631" s="19"/>
      <c r="AF631" s="19"/>
      <c r="AG631" s="19"/>
      <c r="AH631" s="19"/>
      <c r="AI631" s="19"/>
      <c r="AJ631" s="19"/>
      <c r="AK631" s="14">
        <f t="shared" si="171"/>
        <v>0</v>
      </c>
      <c r="AL631" s="14">
        <v>35</v>
      </c>
      <c r="AM631" s="36">
        <f t="shared" si="172"/>
        <v>0</v>
      </c>
      <c r="AN631" s="19">
        <v>0</v>
      </c>
      <c r="AO631" s="36">
        <v>0</v>
      </c>
      <c r="AP631" s="36">
        <v>0</v>
      </c>
      <c r="AQ631" s="41"/>
      <c r="AR631" s="19"/>
      <c r="AS631" s="19"/>
      <c r="AT631" s="18"/>
      <c r="AU631" s="40">
        <f t="shared" si="182"/>
        <v>0</v>
      </c>
      <c r="AV631" s="40">
        <f t="shared" si="183"/>
        <v>0</v>
      </c>
      <c r="AW631" s="40">
        <v>203</v>
      </c>
      <c r="AX631" s="40">
        <f t="shared" si="176"/>
        <v>0</v>
      </c>
      <c r="AY631" s="40">
        <f t="shared" si="173"/>
        <v>203</v>
      </c>
      <c r="AZ631" s="40">
        <f t="shared" si="184"/>
        <v>0</v>
      </c>
      <c r="BA631" s="40">
        <f t="shared" si="180"/>
        <v>0</v>
      </c>
      <c r="BB631" s="40">
        <f t="shared" si="170"/>
        <v>0</v>
      </c>
      <c r="BC631" s="45"/>
      <c r="BD631" s="44"/>
      <c r="BE631" s="7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  <c r="EB631" s="15"/>
      <c r="EC631" s="15"/>
      <c r="ED631" s="15"/>
      <c r="EE631" s="15"/>
      <c r="EF631" s="15"/>
      <c r="EG631" s="15"/>
      <c r="EH631" s="15"/>
      <c r="EI631" s="15"/>
      <c r="EJ631" s="15"/>
      <c r="EK631" s="15"/>
      <c r="EL631" s="15"/>
      <c r="EM631" s="15"/>
      <c r="EN631" s="15"/>
      <c r="EO631" s="15"/>
      <c r="EP631" s="15"/>
      <c r="EQ631" s="15"/>
      <c r="ER631" s="15"/>
      <c r="ES631" s="15"/>
      <c r="ET631" s="15"/>
      <c r="EU631" s="15"/>
      <c r="EV631" s="15"/>
      <c r="EW631" s="15"/>
      <c r="EX631" s="15"/>
      <c r="EY631" s="15"/>
      <c r="EZ631" s="15"/>
      <c r="FA631" s="15"/>
      <c r="FB631" s="15"/>
      <c r="FC631" s="15"/>
      <c r="FD631" s="15"/>
      <c r="FE631" s="15"/>
      <c r="FF631" s="15"/>
      <c r="FG631" s="15"/>
      <c r="FH631" s="15"/>
      <c r="FI631" s="15"/>
      <c r="FJ631" s="15"/>
      <c r="FK631" s="15"/>
      <c r="FL631" s="15"/>
      <c r="FM631" s="15"/>
      <c r="FN631" s="15"/>
      <c r="FO631" s="15"/>
      <c r="FP631" s="15"/>
      <c r="FQ631" s="15"/>
      <c r="FR631" s="15"/>
      <c r="FS631" s="15"/>
      <c r="FT631" s="15"/>
      <c r="FU631" s="15"/>
      <c r="FV631" s="15"/>
      <c r="FW631" s="15"/>
      <c r="FX631" s="15"/>
      <c r="FY631" s="15"/>
      <c r="FZ631" s="15"/>
      <c r="GA631" s="15"/>
      <c r="GB631" s="15"/>
      <c r="GC631" s="15"/>
      <c r="GD631" s="15"/>
      <c r="GE631" s="15"/>
      <c r="GF631" s="15"/>
      <c r="GG631" s="15"/>
      <c r="GH631" s="15"/>
      <c r="GI631" s="15"/>
      <c r="GJ631" s="15"/>
      <c r="GK631" s="15"/>
      <c r="GL631" s="15"/>
      <c r="GM631" s="15"/>
      <c r="GN631" s="15"/>
      <c r="GO631" s="15"/>
      <c r="GP631" s="15"/>
      <c r="GQ631" s="15"/>
      <c r="GR631" s="15"/>
      <c r="GS631" s="15"/>
      <c r="GT631" s="15"/>
      <c r="GU631" s="15"/>
      <c r="GV631" s="15"/>
      <c r="GW631" s="15"/>
      <c r="GX631" s="15"/>
      <c r="GY631" s="15"/>
      <c r="GZ631" s="15"/>
      <c r="HA631" s="15"/>
      <c r="HB631" s="15"/>
      <c r="HC631" s="15"/>
      <c r="HD631" s="15"/>
      <c r="HE631" s="15"/>
      <c r="HF631" s="15"/>
      <c r="HG631" s="15"/>
      <c r="HH631" s="15"/>
      <c r="HI631" s="15"/>
      <c r="HJ631" s="15"/>
      <c r="HK631" s="15"/>
      <c r="HL631" s="15"/>
      <c r="HM631" s="15"/>
      <c r="HN631" s="15"/>
      <c r="HO631" s="15"/>
      <c r="HP631" s="15"/>
      <c r="HQ631" s="15"/>
      <c r="HR631" s="15"/>
      <c r="HS631" s="15"/>
      <c r="HT631" s="15"/>
      <c r="HU631" s="15"/>
      <c r="HV631" s="15"/>
      <c r="HW631" s="15"/>
      <c r="HX631" s="15"/>
      <c r="HY631" s="15"/>
      <c r="HZ631" s="15"/>
      <c r="IA631" s="15"/>
      <c r="IB631" s="15"/>
      <c r="IC631" s="15"/>
      <c r="ID631" s="15"/>
      <c r="IE631" s="15"/>
      <c r="IF631" s="15"/>
      <c r="IG631" s="15"/>
      <c r="IH631" s="15"/>
      <c r="II631" s="15"/>
      <c r="IJ631" s="15"/>
      <c r="IK631" s="15"/>
      <c r="IL631" s="15"/>
      <c r="IM631" s="15"/>
      <c r="IN631" s="15"/>
      <c r="IO631" s="15"/>
      <c r="IP631" s="15"/>
      <c r="IQ631" s="15"/>
      <c r="IR631" s="15"/>
      <c r="IS631" s="15"/>
      <c r="IT631" s="15"/>
      <c r="IU631" s="15"/>
      <c r="IV631" s="15"/>
      <c r="IW631" s="15"/>
      <c r="IX631" s="15"/>
    </row>
    <row r="632" s="9" customFormat="1" ht="15.85" spans="1:258">
      <c r="A632" s="13">
        <v>591</v>
      </c>
      <c r="B632" s="18" t="s">
        <v>856</v>
      </c>
      <c r="C632" s="19" t="s">
        <v>212</v>
      </c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4"/>
      <c r="AC632" s="19"/>
      <c r="AD632" s="19"/>
      <c r="AE632" s="19">
        <v>1</v>
      </c>
      <c r="AF632" s="19"/>
      <c r="AG632" s="19"/>
      <c r="AH632" s="19"/>
      <c r="AI632" s="19"/>
      <c r="AJ632" s="19"/>
      <c r="AK632" s="14">
        <f t="shared" si="171"/>
        <v>1</v>
      </c>
      <c r="AL632" s="14">
        <v>35</v>
      </c>
      <c r="AM632" s="36">
        <f t="shared" si="172"/>
        <v>35</v>
      </c>
      <c r="AN632" s="19">
        <v>0</v>
      </c>
      <c r="AO632" s="36">
        <v>0</v>
      </c>
      <c r="AP632" s="36">
        <v>0</v>
      </c>
      <c r="AQ632" s="41"/>
      <c r="AR632" s="19"/>
      <c r="AS632" s="19"/>
      <c r="AT632" s="18"/>
      <c r="AU632" s="40">
        <v>1</v>
      </c>
      <c r="AV632" s="40">
        <f t="shared" si="183"/>
        <v>0</v>
      </c>
      <c r="AW632" s="40">
        <v>0</v>
      </c>
      <c r="AX632" s="40">
        <f t="shared" si="176"/>
        <v>1</v>
      </c>
      <c r="AY632" s="40">
        <f t="shared" si="173"/>
        <v>1</v>
      </c>
      <c r="AZ632" s="40">
        <f t="shared" si="184"/>
        <v>0</v>
      </c>
      <c r="BA632" s="40">
        <f t="shared" si="180"/>
        <v>0</v>
      </c>
      <c r="BB632" s="40">
        <f t="shared" si="170"/>
        <v>34</v>
      </c>
      <c r="BC632" s="45"/>
      <c r="BD632" s="44"/>
      <c r="BE632" s="7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5"/>
      <c r="HQ632" s="15"/>
      <c r="HR632" s="15"/>
      <c r="HS632" s="15"/>
      <c r="HT632" s="15"/>
      <c r="HU632" s="15"/>
      <c r="HV632" s="15"/>
      <c r="HW632" s="15"/>
      <c r="HX632" s="15"/>
      <c r="HY632" s="15"/>
      <c r="HZ632" s="15"/>
      <c r="IA632" s="15"/>
      <c r="IB632" s="15"/>
      <c r="IC632" s="15"/>
      <c r="ID632" s="15"/>
      <c r="IE632" s="15"/>
      <c r="IF632" s="15"/>
      <c r="IG632" s="15"/>
      <c r="IH632" s="15"/>
      <c r="II632" s="15"/>
      <c r="IJ632" s="15"/>
      <c r="IK632" s="15"/>
      <c r="IL632" s="15"/>
      <c r="IM632" s="15"/>
      <c r="IN632" s="15"/>
      <c r="IO632" s="15"/>
      <c r="IP632" s="15"/>
      <c r="IQ632" s="15"/>
      <c r="IR632" s="15"/>
      <c r="IS632" s="15"/>
      <c r="IT632" s="15"/>
      <c r="IU632" s="15"/>
      <c r="IV632" s="15"/>
      <c r="IW632" s="15"/>
      <c r="IX632" s="15"/>
    </row>
    <row r="633" s="9" customFormat="1" ht="15.85" spans="1:258">
      <c r="A633" s="13">
        <v>592</v>
      </c>
      <c r="B633" s="19" t="s">
        <v>857</v>
      </c>
      <c r="C633" s="19" t="s">
        <v>212</v>
      </c>
      <c r="D633" s="19"/>
      <c r="E633" s="19"/>
      <c r="F633" s="19"/>
      <c r="G633" s="19">
        <v>1</v>
      </c>
      <c r="H633" s="19">
        <v>1.5</v>
      </c>
      <c r="I633" s="19">
        <v>1</v>
      </c>
      <c r="J633" s="19">
        <v>1</v>
      </c>
      <c r="K633" s="19">
        <v>1</v>
      </c>
      <c r="L633" s="19">
        <v>1.5</v>
      </c>
      <c r="M633" s="19"/>
      <c r="N633" s="19">
        <v>1.5</v>
      </c>
      <c r="O633" s="19">
        <v>1.5</v>
      </c>
      <c r="P633" s="19">
        <v>1.5</v>
      </c>
      <c r="Q633" s="19">
        <v>1.5</v>
      </c>
      <c r="R633" s="19">
        <v>1.5</v>
      </c>
      <c r="S633" s="19">
        <v>1.5</v>
      </c>
      <c r="T633" s="19">
        <v>1.5</v>
      </c>
      <c r="U633" s="19">
        <v>1.5</v>
      </c>
      <c r="V633" s="19"/>
      <c r="W633" s="19">
        <v>1.5</v>
      </c>
      <c r="X633" s="19">
        <v>1.5</v>
      </c>
      <c r="Y633" s="19"/>
      <c r="Z633" s="19">
        <v>1.5</v>
      </c>
      <c r="AA633" s="19">
        <v>1.5</v>
      </c>
      <c r="AB633" s="14">
        <v>1.5</v>
      </c>
      <c r="AC633" s="19">
        <v>1.5</v>
      </c>
      <c r="AD633" s="19">
        <v>1.5</v>
      </c>
      <c r="AE633" s="19">
        <v>1.5</v>
      </c>
      <c r="AF633" s="19">
        <v>1.5</v>
      </c>
      <c r="AG633" s="19">
        <v>1.5</v>
      </c>
      <c r="AH633" s="19">
        <v>1.5</v>
      </c>
      <c r="AI633" s="19">
        <v>1</v>
      </c>
      <c r="AJ633" s="19"/>
      <c r="AK633" s="14">
        <f t="shared" si="171"/>
        <v>36.5</v>
      </c>
      <c r="AL633" s="14">
        <v>35</v>
      </c>
      <c r="AM633" s="36">
        <f t="shared" si="172"/>
        <v>1277.5</v>
      </c>
      <c r="AN633" s="19">
        <v>0</v>
      </c>
      <c r="AO633" s="36">
        <v>100</v>
      </c>
      <c r="AP633" s="36">
        <v>100</v>
      </c>
      <c r="AQ633" s="41"/>
      <c r="AR633" s="19"/>
      <c r="AS633" s="19"/>
      <c r="AT633" s="19"/>
      <c r="AU633" s="40">
        <f>AO633+AP633+AQ633+AR633+AS633+AT633+AX633</f>
        <v>236.5</v>
      </c>
      <c r="AV633" s="40">
        <f t="shared" si="183"/>
        <v>0</v>
      </c>
      <c r="AW633" s="40">
        <v>217.5</v>
      </c>
      <c r="AX633" s="40">
        <f t="shared" si="176"/>
        <v>36.5</v>
      </c>
      <c r="AY633" s="40">
        <f t="shared" si="173"/>
        <v>254</v>
      </c>
      <c r="AZ633" s="40">
        <f t="shared" si="184"/>
        <v>100</v>
      </c>
      <c r="BA633" s="40">
        <f t="shared" si="180"/>
        <v>100</v>
      </c>
      <c r="BB633" s="40">
        <f t="shared" si="170"/>
        <v>1041</v>
      </c>
      <c r="BC633" s="45"/>
      <c r="BD633" s="44"/>
      <c r="BE633" s="7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15"/>
      <c r="EL633" s="15"/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/>
      <c r="FK633" s="15"/>
      <c r="FL633" s="15"/>
      <c r="FM633" s="15"/>
      <c r="FN633" s="15"/>
      <c r="FO633" s="15"/>
      <c r="FP633" s="15"/>
      <c r="FQ633" s="15"/>
      <c r="FR633" s="15"/>
      <c r="FS633" s="15"/>
      <c r="FT633" s="15"/>
      <c r="FU633" s="15"/>
      <c r="FV633" s="15"/>
      <c r="FW633" s="15"/>
      <c r="FX633" s="15"/>
      <c r="FY633" s="15"/>
      <c r="FZ633" s="15"/>
      <c r="GA633" s="15"/>
      <c r="GB633" s="15"/>
      <c r="GC633" s="15"/>
      <c r="GD633" s="15"/>
      <c r="GE633" s="15"/>
      <c r="GF633" s="15"/>
      <c r="GG633" s="15"/>
      <c r="GH633" s="15"/>
      <c r="GI633" s="15"/>
      <c r="GJ633" s="15"/>
      <c r="GK633" s="15"/>
      <c r="GL633" s="15"/>
      <c r="GM633" s="15"/>
      <c r="GN633" s="15"/>
      <c r="GO633" s="15"/>
      <c r="GP633" s="15"/>
      <c r="GQ633" s="15"/>
      <c r="GR633" s="15"/>
      <c r="GS633" s="15"/>
      <c r="GT633" s="15"/>
      <c r="GU633" s="15"/>
      <c r="GV633" s="15"/>
      <c r="GW633" s="15"/>
      <c r="GX633" s="15"/>
      <c r="GY633" s="15"/>
      <c r="GZ633" s="15"/>
      <c r="HA633" s="15"/>
      <c r="HB633" s="15"/>
      <c r="HC633" s="15"/>
      <c r="HD633" s="15"/>
      <c r="HE633" s="15"/>
      <c r="HF633" s="15"/>
      <c r="HG633" s="15"/>
      <c r="HH633" s="15"/>
      <c r="HI633" s="15"/>
      <c r="HJ633" s="15"/>
      <c r="HK633" s="15"/>
      <c r="HL633" s="15"/>
      <c r="HM633" s="15"/>
      <c r="HN633" s="15"/>
      <c r="HO633" s="15"/>
      <c r="HP633" s="15"/>
      <c r="HQ633" s="15"/>
      <c r="HR633" s="15"/>
      <c r="HS633" s="15"/>
      <c r="HT633" s="15"/>
      <c r="HU633" s="15"/>
      <c r="HV633" s="15"/>
      <c r="HW633" s="15"/>
      <c r="HX633" s="15"/>
      <c r="HY633" s="15"/>
      <c r="HZ633" s="15"/>
      <c r="IA633" s="15"/>
      <c r="IB633" s="15"/>
      <c r="IC633" s="15"/>
      <c r="ID633" s="15"/>
      <c r="IE633" s="15"/>
      <c r="IF633" s="15"/>
      <c r="IG633" s="15"/>
      <c r="IH633" s="15"/>
      <c r="II633" s="15"/>
      <c r="IJ633" s="15"/>
      <c r="IK633" s="15"/>
      <c r="IL633" s="15"/>
      <c r="IM633" s="15"/>
      <c r="IN633" s="15"/>
      <c r="IO633" s="15"/>
      <c r="IP633" s="15"/>
      <c r="IQ633" s="15"/>
      <c r="IR633" s="15"/>
      <c r="IS633" s="15"/>
      <c r="IT633" s="15"/>
      <c r="IU633" s="15"/>
      <c r="IV633" s="15"/>
      <c r="IW633" s="15"/>
      <c r="IX633" s="15"/>
    </row>
    <row r="634" ht="15.85" spans="1:258">
      <c r="A634" s="13">
        <v>593</v>
      </c>
      <c r="B634" s="19" t="s">
        <v>1192</v>
      </c>
      <c r="C634" s="19" t="s">
        <v>212</v>
      </c>
      <c r="D634" s="19">
        <v>2484854</v>
      </c>
      <c r="E634" s="19" t="s">
        <v>1193</v>
      </c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4"/>
      <c r="AC634" s="19"/>
      <c r="AD634" s="19"/>
      <c r="AE634" s="19">
        <v>3</v>
      </c>
      <c r="AF634" s="19"/>
      <c r="AG634" s="19"/>
      <c r="AH634" s="19"/>
      <c r="AI634" s="19"/>
      <c r="AJ634" s="19"/>
      <c r="AK634" s="14">
        <f t="shared" si="171"/>
        <v>3</v>
      </c>
      <c r="AL634" s="14">
        <v>35</v>
      </c>
      <c r="AM634" s="36">
        <f t="shared" si="172"/>
        <v>105</v>
      </c>
      <c r="AN634" s="19">
        <v>0</v>
      </c>
      <c r="AO634" s="36">
        <v>100</v>
      </c>
      <c r="AP634" s="36">
        <v>0</v>
      </c>
      <c r="AQ634" s="41"/>
      <c r="AR634" s="19"/>
      <c r="AS634" s="19"/>
      <c r="AT634" s="19"/>
      <c r="AU634" s="40">
        <v>105</v>
      </c>
      <c r="AV634" s="40">
        <f t="shared" si="183"/>
        <v>0</v>
      </c>
      <c r="AW634" s="40">
        <v>28</v>
      </c>
      <c r="AX634" s="40">
        <f t="shared" si="176"/>
        <v>3</v>
      </c>
      <c r="AY634" s="40">
        <f t="shared" si="173"/>
        <v>31</v>
      </c>
      <c r="AZ634" s="40">
        <f t="shared" si="184"/>
        <v>100</v>
      </c>
      <c r="BA634" s="40">
        <f t="shared" si="180"/>
        <v>0</v>
      </c>
      <c r="BB634" s="40">
        <f t="shared" si="170"/>
        <v>0</v>
      </c>
      <c r="BC634" s="45"/>
      <c r="BD634" s="44"/>
      <c r="BE634" s="7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HP634" s="15"/>
      <c r="HQ634" s="15"/>
      <c r="HR634" s="15"/>
      <c r="HS634" s="15"/>
      <c r="HT634" s="15"/>
      <c r="HU634" s="15"/>
      <c r="HV634" s="15"/>
      <c r="HW634" s="15"/>
      <c r="HX634" s="15"/>
      <c r="HY634" s="15"/>
      <c r="HZ634" s="15"/>
      <c r="IA634" s="15"/>
      <c r="IB634" s="15"/>
      <c r="IC634" s="15"/>
      <c r="ID634" s="15"/>
      <c r="IE634" s="15"/>
      <c r="IF634" s="15"/>
      <c r="IG634" s="15"/>
      <c r="IH634" s="15"/>
      <c r="II634" s="15"/>
      <c r="IJ634" s="15"/>
      <c r="IK634" s="15"/>
      <c r="IL634" s="15"/>
      <c r="IM634" s="15"/>
      <c r="IN634" s="15"/>
      <c r="IO634" s="15"/>
      <c r="IP634" s="15"/>
      <c r="IQ634" s="15"/>
      <c r="IR634" s="15"/>
      <c r="IS634" s="15"/>
      <c r="IT634" s="15"/>
      <c r="IU634" s="15"/>
      <c r="IV634" s="15"/>
      <c r="IW634" s="15"/>
      <c r="IX634" s="15"/>
    </row>
    <row r="635" ht="15.85" spans="1:258">
      <c r="A635" s="13">
        <v>594</v>
      </c>
      <c r="B635" s="19" t="s">
        <v>859</v>
      </c>
      <c r="C635" s="19" t="s">
        <v>212</v>
      </c>
      <c r="D635" s="19"/>
      <c r="E635" s="19">
        <v>70055808</v>
      </c>
      <c r="F635" s="19"/>
      <c r="G635" s="19"/>
      <c r="H635" s="19">
        <v>2</v>
      </c>
      <c r="I635" s="19">
        <v>2.5</v>
      </c>
      <c r="J635" s="19">
        <v>2</v>
      </c>
      <c r="K635" s="19">
        <v>2</v>
      </c>
      <c r="L635" s="19">
        <v>2</v>
      </c>
      <c r="M635" s="19">
        <v>2</v>
      </c>
      <c r="N635" s="19">
        <v>2</v>
      </c>
      <c r="O635" s="19">
        <v>2</v>
      </c>
      <c r="P635" s="19">
        <v>2</v>
      </c>
      <c r="Q635" s="19">
        <v>2</v>
      </c>
      <c r="R635" s="19">
        <v>2.5</v>
      </c>
      <c r="S635" s="19">
        <v>2</v>
      </c>
      <c r="T635" s="19">
        <v>2</v>
      </c>
      <c r="U635" s="19">
        <v>2</v>
      </c>
      <c r="V635" s="19">
        <v>2</v>
      </c>
      <c r="W635" s="19">
        <v>2</v>
      </c>
      <c r="X635" s="19">
        <v>1.5</v>
      </c>
      <c r="Y635" s="19">
        <v>2</v>
      </c>
      <c r="Z635" s="19">
        <v>2</v>
      </c>
      <c r="AA635" s="19">
        <v>1.5</v>
      </c>
      <c r="AB635" s="14">
        <v>2</v>
      </c>
      <c r="AC635" s="19">
        <v>2</v>
      </c>
      <c r="AD635" s="19">
        <v>2</v>
      </c>
      <c r="AE635" s="19">
        <v>2</v>
      </c>
      <c r="AF635" s="19">
        <v>2</v>
      </c>
      <c r="AG635" s="19">
        <v>2</v>
      </c>
      <c r="AH635" s="19">
        <v>1.5</v>
      </c>
      <c r="AI635" s="19">
        <v>2.5</v>
      </c>
      <c r="AJ635" s="19"/>
      <c r="AK635" s="14">
        <f t="shared" si="171"/>
        <v>56</v>
      </c>
      <c r="AL635" s="14">
        <v>35</v>
      </c>
      <c r="AM635" s="36">
        <f t="shared" si="172"/>
        <v>1960</v>
      </c>
      <c r="AN635" s="19">
        <v>0</v>
      </c>
      <c r="AO635" s="36">
        <v>100</v>
      </c>
      <c r="AP635" s="36">
        <v>100</v>
      </c>
      <c r="AQ635" s="41"/>
      <c r="AR635" s="19"/>
      <c r="AS635" s="19"/>
      <c r="AT635" s="19"/>
      <c r="AU635" s="40">
        <f t="shared" ref="AU635:AU648" si="185">AO635+AP635+AQ635+AR635+AS635+AT635+AX635</f>
        <v>256</v>
      </c>
      <c r="AV635" s="40">
        <f t="shared" si="183"/>
        <v>0</v>
      </c>
      <c r="AW635" s="40">
        <v>691.5</v>
      </c>
      <c r="AX635" s="40">
        <f t="shared" si="176"/>
        <v>56</v>
      </c>
      <c r="AY635" s="40">
        <f t="shared" si="173"/>
        <v>747.5</v>
      </c>
      <c r="AZ635" s="40">
        <f t="shared" si="184"/>
        <v>100</v>
      </c>
      <c r="BA635" s="40">
        <f t="shared" si="180"/>
        <v>100</v>
      </c>
      <c r="BB635" s="40">
        <f t="shared" si="170"/>
        <v>1704</v>
      </c>
      <c r="BC635" s="45"/>
      <c r="BD635" s="44"/>
      <c r="BE635" s="7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  <c r="EB635" s="15"/>
      <c r="EC635" s="15"/>
      <c r="ED635" s="15"/>
      <c r="EE635" s="15"/>
      <c r="EF635" s="15"/>
      <c r="EG635" s="15"/>
      <c r="EH635" s="15"/>
      <c r="EI635" s="15"/>
      <c r="EJ635" s="15"/>
      <c r="EK635" s="15"/>
      <c r="EL635" s="15"/>
      <c r="EM635" s="15"/>
      <c r="EN635" s="15"/>
      <c r="EO635" s="15"/>
      <c r="EP635" s="15"/>
      <c r="EQ635" s="15"/>
      <c r="ER635" s="15"/>
      <c r="ES635" s="15"/>
      <c r="ET635" s="15"/>
      <c r="EU635" s="15"/>
      <c r="EV635" s="15"/>
      <c r="EW635" s="15"/>
      <c r="EX635" s="15"/>
      <c r="EY635" s="15"/>
      <c r="EZ635" s="15"/>
      <c r="FA635" s="15"/>
      <c r="FB635" s="15"/>
      <c r="FC635" s="15"/>
      <c r="FD635" s="15"/>
      <c r="FE635" s="15"/>
      <c r="FF635" s="15"/>
      <c r="FG635" s="15"/>
      <c r="FH635" s="15"/>
      <c r="FI635" s="15"/>
      <c r="FJ635" s="15"/>
      <c r="FK635" s="15"/>
      <c r="FL635" s="15"/>
      <c r="FM635" s="15"/>
      <c r="FN635" s="15"/>
      <c r="FO635" s="15"/>
      <c r="FP635" s="15"/>
      <c r="FQ635" s="15"/>
      <c r="FR635" s="15"/>
      <c r="FS635" s="15"/>
      <c r="FT635" s="15"/>
      <c r="FU635" s="15"/>
      <c r="FV635" s="15"/>
      <c r="FW635" s="15"/>
      <c r="FX635" s="15"/>
      <c r="FY635" s="15"/>
      <c r="FZ635" s="15"/>
      <c r="GA635" s="15"/>
      <c r="GB635" s="15"/>
      <c r="GC635" s="15"/>
      <c r="GD635" s="15"/>
      <c r="GE635" s="15"/>
      <c r="GF635" s="15"/>
      <c r="GG635" s="15"/>
      <c r="GH635" s="15"/>
      <c r="GI635" s="15"/>
      <c r="GJ635" s="15"/>
      <c r="GK635" s="15"/>
      <c r="GL635" s="15"/>
      <c r="GM635" s="15"/>
      <c r="GN635" s="15"/>
      <c r="GO635" s="15"/>
      <c r="GP635" s="15"/>
      <c r="GQ635" s="15"/>
      <c r="GR635" s="15"/>
      <c r="GS635" s="15"/>
      <c r="GT635" s="15"/>
      <c r="GU635" s="15"/>
      <c r="GV635" s="15"/>
      <c r="GW635" s="15"/>
      <c r="GX635" s="15"/>
      <c r="GY635" s="15"/>
      <c r="GZ635" s="15"/>
      <c r="HA635" s="15"/>
      <c r="HB635" s="15"/>
      <c r="HC635" s="15"/>
      <c r="HD635" s="15"/>
      <c r="HE635" s="15"/>
      <c r="HF635" s="15"/>
      <c r="HG635" s="15"/>
      <c r="HH635" s="15"/>
      <c r="HI635" s="15"/>
      <c r="HJ635" s="15"/>
      <c r="HK635" s="15"/>
      <c r="HL635" s="15"/>
      <c r="HM635" s="15"/>
      <c r="HN635" s="15"/>
      <c r="HO635" s="15"/>
      <c r="HP635" s="15"/>
      <c r="HQ635" s="15"/>
      <c r="HR635" s="15"/>
      <c r="HS635" s="15"/>
      <c r="HT635" s="15"/>
      <c r="HU635" s="15"/>
      <c r="HV635" s="15"/>
      <c r="HW635" s="15"/>
      <c r="HX635" s="15"/>
      <c r="HY635" s="15"/>
      <c r="HZ635" s="15"/>
      <c r="IA635" s="15"/>
      <c r="IB635" s="15"/>
      <c r="IC635" s="15"/>
      <c r="ID635" s="15"/>
      <c r="IE635" s="15"/>
      <c r="IF635" s="15"/>
      <c r="IG635" s="15"/>
      <c r="IH635" s="15"/>
      <c r="II635" s="15"/>
      <c r="IJ635" s="15"/>
      <c r="IK635" s="15"/>
      <c r="IL635" s="15"/>
      <c r="IM635" s="15"/>
      <c r="IN635" s="15"/>
      <c r="IO635" s="15"/>
      <c r="IP635" s="15"/>
      <c r="IQ635" s="15"/>
      <c r="IR635" s="15"/>
      <c r="IS635" s="15"/>
      <c r="IT635" s="15"/>
      <c r="IU635" s="15"/>
      <c r="IV635" s="15"/>
      <c r="IW635" s="15"/>
      <c r="IX635" s="15"/>
    </row>
    <row r="636" ht="15.85" spans="1:258">
      <c r="A636" s="13">
        <v>595</v>
      </c>
      <c r="B636" s="19" t="s">
        <v>860</v>
      </c>
      <c r="C636" s="19" t="s">
        <v>212</v>
      </c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4"/>
      <c r="AC636" s="19"/>
      <c r="AD636" s="19"/>
      <c r="AE636" s="19"/>
      <c r="AF636" s="19"/>
      <c r="AG636" s="19"/>
      <c r="AH636" s="19"/>
      <c r="AI636" s="19"/>
      <c r="AJ636" s="19"/>
      <c r="AK636" s="14">
        <f t="shared" si="171"/>
        <v>0</v>
      </c>
      <c r="AL636" s="14">
        <v>35</v>
      </c>
      <c r="AM636" s="36">
        <f t="shared" si="172"/>
        <v>0</v>
      </c>
      <c r="AN636" s="39">
        <v>1075.5</v>
      </c>
      <c r="AO636" s="36">
        <v>0</v>
      </c>
      <c r="AP636" s="36">
        <v>0</v>
      </c>
      <c r="AQ636" s="41"/>
      <c r="AR636" s="19"/>
      <c r="AS636" s="19"/>
      <c r="AT636" s="19"/>
      <c r="AU636" s="40">
        <f t="shared" si="185"/>
        <v>0</v>
      </c>
      <c r="AV636" s="40">
        <f t="shared" si="183"/>
        <v>1075.5</v>
      </c>
      <c r="AW636" s="40">
        <v>374</v>
      </c>
      <c r="AX636" s="40">
        <f t="shared" si="176"/>
        <v>0</v>
      </c>
      <c r="AY636" s="40">
        <f t="shared" si="173"/>
        <v>374</v>
      </c>
      <c r="AZ636" s="40">
        <f t="shared" si="184"/>
        <v>0</v>
      </c>
      <c r="BA636" s="40">
        <f t="shared" si="180"/>
        <v>0</v>
      </c>
      <c r="BB636" s="40">
        <f t="shared" si="170"/>
        <v>0</v>
      </c>
      <c r="BC636" s="19"/>
      <c r="BD636" s="44"/>
      <c r="BE636" s="7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  <c r="HP636" s="15"/>
      <c r="HQ636" s="15"/>
      <c r="HR636" s="15"/>
      <c r="HS636" s="15"/>
      <c r="HT636" s="15"/>
      <c r="HU636" s="15"/>
      <c r="HV636" s="15"/>
      <c r="HW636" s="15"/>
      <c r="HX636" s="15"/>
      <c r="HY636" s="15"/>
      <c r="HZ636" s="15"/>
      <c r="IA636" s="15"/>
      <c r="IB636" s="15"/>
      <c r="IC636" s="15"/>
      <c r="ID636" s="15"/>
      <c r="IE636" s="15"/>
      <c r="IF636" s="15"/>
      <c r="IG636" s="15"/>
      <c r="IH636" s="15"/>
      <c r="II636" s="15"/>
      <c r="IJ636" s="15"/>
      <c r="IK636" s="15"/>
      <c r="IL636" s="15"/>
      <c r="IM636" s="15"/>
      <c r="IN636" s="15"/>
      <c r="IO636" s="15"/>
      <c r="IP636" s="15"/>
      <c r="IQ636" s="15"/>
      <c r="IR636" s="15"/>
      <c r="IS636" s="15"/>
      <c r="IT636" s="15"/>
      <c r="IU636" s="15"/>
      <c r="IV636" s="15"/>
      <c r="IW636" s="15"/>
      <c r="IX636" s="15"/>
    </row>
    <row r="637" ht="15.85" spans="1:258">
      <c r="A637" s="13">
        <v>596</v>
      </c>
      <c r="B637" s="19" t="s">
        <v>861</v>
      </c>
      <c r="C637" s="19" t="s">
        <v>212</v>
      </c>
      <c r="D637" s="19"/>
      <c r="E637" s="19">
        <v>716657174</v>
      </c>
      <c r="F637" s="19">
        <v>12.5</v>
      </c>
      <c r="G637" s="19">
        <v>13</v>
      </c>
      <c r="H637" s="19">
        <v>14</v>
      </c>
      <c r="I637" s="19">
        <v>13.5</v>
      </c>
      <c r="J637" s="19">
        <v>10</v>
      </c>
      <c r="K637" s="19">
        <v>11</v>
      </c>
      <c r="L637" s="19">
        <v>9</v>
      </c>
      <c r="M637" s="19">
        <v>10.5</v>
      </c>
      <c r="N637" s="19">
        <v>11</v>
      </c>
      <c r="O637" s="19">
        <v>2.5</v>
      </c>
      <c r="P637" s="19">
        <v>2.5</v>
      </c>
      <c r="Q637" s="19">
        <v>2.5</v>
      </c>
      <c r="R637" s="19">
        <v>10</v>
      </c>
      <c r="S637" s="19">
        <v>2.5</v>
      </c>
      <c r="T637" s="19">
        <v>2.5</v>
      </c>
      <c r="U637" s="19">
        <v>2.5</v>
      </c>
      <c r="V637" s="19">
        <v>2.5</v>
      </c>
      <c r="W637" s="19">
        <v>2.5</v>
      </c>
      <c r="X637" s="19">
        <v>2.5</v>
      </c>
      <c r="Y637" s="19">
        <v>2.5</v>
      </c>
      <c r="Z637" s="19">
        <v>2.5</v>
      </c>
      <c r="AA637" s="19">
        <v>2.5</v>
      </c>
      <c r="AB637" s="14">
        <v>2.5</v>
      </c>
      <c r="AC637" s="19">
        <v>10</v>
      </c>
      <c r="AD637" s="19">
        <v>11</v>
      </c>
      <c r="AE637" s="19">
        <v>11.5</v>
      </c>
      <c r="AF637" s="19">
        <v>12.5</v>
      </c>
      <c r="AG637" s="19">
        <v>11</v>
      </c>
      <c r="AH637" s="19">
        <v>12</v>
      </c>
      <c r="AI637" s="19">
        <v>11</v>
      </c>
      <c r="AJ637" s="19"/>
      <c r="AK637" s="14">
        <f t="shared" si="171"/>
        <v>226</v>
      </c>
      <c r="AL637" s="14">
        <v>35</v>
      </c>
      <c r="AM637" s="36">
        <f t="shared" si="172"/>
        <v>7910</v>
      </c>
      <c r="AN637" s="19">
        <v>0</v>
      </c>
      <c r="AO637" s="36">
        <v>100</v>
      </c>
      <c r="AP637" s="36">
        <v>100</v>
      </c>
      <c r="AQ637" s="41"/>
      <c r="AR637" s="19"/>
      <c r="AS637" s="19"/>
      <c r="AT637" s="19"/>
      <c r="AU637" s="40">
        <f t="shared" si="185"/>
        <v>426</v>
      </c>
      <c r="AV637" s="40">
        <f t="shared" si="183"/>
        <v>0</v>
      </c>
      <c r="AW637" s="40">
        <v>682</v>
      </c>
      <c r="AX637" s="40">
        <f t="shared" si="176"/>
        <v>226</v>
      </c>
      <c r="AY637" s="40">
        <f t="shared" si="173"/>
        <v>908</v>
      </c>
      <c r="AZ637" s="40">
        <f t="shared" si="184"/>
        <v>100</v>
      </c>
      <c r="BA637" s="40">
        <f t="shared" si="180"/>
        <v>100</v>
      </c>
      <c r="BB637" s="40">
        <f t="shared" si="170"/>
        <v>7484</v>
      </c>
      <c r="BC637" s="19"/>
      <c r="BD637" s="44"/>
      <c r="BE637" s="7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  <c r="EB637" s="15"/>
      <c r="EC637" s="15"/>
      <c r="ED637" s="15"/>
      <c r="EE637" s="15"/>
      <c r="EF637" s="15"/>
      <c r="EG637" s="15"/>
      <c r="EH637" s="15"/>
      <c r="EI637" s="15"/>
      <c r="EJ637" s="15"/>
      <c r="EK637" s="15"/>
      <c r="EL637" s="15"/>
      <c r="EM637" s="15"/>
      <c r="EN637" s="15"/>
      <c r="EO637" s="15"/>
      <c r="EP637" s="15"/>
      <c r="EQ637" s="15"/>
      <c r="ER637" s="15"/>
      <c r="ES637" s="15"/>
      <c r="ET637" s="15"/>
      <c r="EU637" s="15"/>
      <c r="EV637" s="15"/>
      <c r="EW637" s="15"/>
      <c r="EX637" s="15"/>
      <c r="EY637" s="15"/>
      <c r="EZ637" s="15"/>
      <c r="FA637" s="15"/>
      <c r="FB637" s="15"/>
      <c r="FC637" s="15"/>
      <c r="FD637" s="15"/>
      <c r="FE637" s="15"/>
      <c r="FF637" s="15"/>
      <c r="FG637" s="15"/>
      <c r="FH637" s="15"/>
      <c r="FI637" s="15"/>
      <c r="FJ637" s="15"/>
      <c r="FK637" s="15"/>
      <c r="FL637" s="15"/>
      <c r="FM637" s="15"/>
      <c r="FN637" s="15"/>
      <c r="FO637" s="15"/>
      <c r="FP637" s="15"/>
      <c r="FQ637" s="15"/>
      <c r="FR637" s="15"/>
      <c r="FS637" s="15"/>
      <c r="FT637" s="15"/>
      <c r="FU637" s="15"/>
      <c r="FV637" s="15"/>
      <c r="FW637" s="15"/>
      <c r="FX637" s="15"/>
      <c r="FY637" s="15"/>
      <c r="FZ637" s="15"/>
      <c r="GA637" s="15"/>
      <c r="GB637" s="15"/>
      <c r="GC637" s="15"/>
      <c r="GD637" s="15"/>
      <c r="GE637" s="15"/>
      <c r="GF637" s="15"/>
      <c r="GG637" s="15"/>
      <c r="GH637" s="15"/>
      <c r="GI637" s="15"/>
      <c r="GJ637" s="15"/>
      <c r="GK637" s="15"/>
      <c r="GL637" s="15"/>
      <c r="GM637" s="15"/>
      <c r="GN637" s="15"/>
      <c r="GO637" s="15"/>
      <c r="GP637" s="15"/>
      <c r="GQ637" s="15"/>
      <c r="GR637" s="15"/>
      <c r="GS637" s="15"/>
      <c r="GT637" s="15"/>
      <c r="GU637" s="15"/>
      <c r="GV637" s="15"/>
      <c r="GW637" s="15"/>
      <c r="GX637" s="15"/>
      <c r="GY637" s="15"/>
      <c r="GZ637" s="15"/>
      <c r="HA637" s="15"/>
      <c r="HB637" s="15"/>
      <c r="HC637" s="15"/>
      <c r="HD637" s="15"/>
      <c r="HE637" s="15"/>
      <c r="HF637" s="15"/>
      <c r="HG637" s="15"/>
      <c r="HH637" s="15"/>
      <c r="HI637" s="15"/>
      <c r="HJ637" s="15"/>
      <c r="HK637" s="15"/>
      <c r="HL637" s="15"/>
      <c r="HM637" s="15"/>
      <c r="HN637" s="15"/>
      <c r="HO637" s="15"/>
      <c r="HP637" s="15"/>
      <c r="HQ637" s="15"/>
      <c r="HR637" s="15"/>
      <c r="HS637" s="15"/>
      <c r="HT637" s="15"/>
      <c r="HU637" s="15"/>
      <c r="HV637" s="15"/>
      <c r="HW637" s="15"/>
      <c r="HX637" s="15"/>
      <c r="HY637" s="15"/>
      <c r="HZ637" s="15"/>
      <c r="IA637" s="15"/>
      <c r="IB637" s="15"/>
      <c r="IC637" s="15"/>
      <c r="ID637" s="15"/>
      <c r="IE637" s="15"/>
      <c r="IF637" s="15"/>
      <c r="IG637" s="15"/>
      <c r="IH637" s="15"/>
      <c r="II637" s="15"/>
      <c r="IJ637" s="15"/>
      <c r="IK637" s="15"/>
      <c r="IL637" s="15"/>
      <c r="IM637" s="15"/>
      <c r="IN637" s="15"/>
      <c r="IO637" s="15"/>
      <c r="IP637" s="15"/>
      <c r="IQ637" s="15"/>
      <c r="IR637" s="15"/>
      <c r="IS637" s="15"/>
      <c r="IT637" s="15"/>
      <c r="IU637" s="15"/>
      <c r="IV637" s="15"/>
      <c r="IW637" s="15"/>
      <c r="IX637" s="15"/>
    </row>
    <row r="638" ht="15.85" spans="1:258">
      <c r="A638" s="13">
        <v>597</v>
      </c>
      <c r="B638" s="19" t="s">
        <v>862</v>
      </c>
      <c r="C638" s="19" t="s">
        <v>212</v>
      </c>
      <c r="D638" s="19"/>
      <c r="E638" s="19"/>
      <c r="F638" s="19">
        <v>3</v>
      </c>
      <c r="G638" s="19">
        <v>4</v>
      </c>
      <c r="H638" s="19">
        <v>3.5</v>
      </c>
      <c r="I638" s="19">
        <v>3</v>
      </c>
      <c r="J638" s="19">
        <v>2.5</v>
      </c>
      <c r="K638" s="19">
        <v>3</v>
      </c>
      <c r="L638" s="19">
        <v>3</v>
      </c>
      <c r="M638" s="19">
        <v>2.5</v>
      </c>
      <c r="N638" s="19">
        <v>3</v>
      </c>
      <c r="O638" s="19">
        <v>3</v>
      </c>
      <c r="P638" s="19">
        <v>1.5</v>
      </c>
      <c r="Q638" s="19">
        <v>4</v>
      </c>
      <c r="R638" s="19">
        <v>2.5</v>
      </c>
      <c r="S638" s="19">
        <v>2</v>
      </c>
      <c r="T638" s="19">
        <v>2.5</v>
      </c>
      <c r="U638" s="19">
        <v>2.5</v>
      </c>
      <c r="V638" s="19">
        <v>3</v>
      </c>
      <c r="W638" s="19">
        <v>2.5</v>
      </c>
      <c r="X638" s="19"/>
      <c r="Y638" s="19">
        <v>1.5</v>
      </c>
      <c r="Z638" s="19"/>
      <c r="AA638" s="19">
        <v>2</v>
      </c>
      <c r="AB638" s="14">
        <v>2</v>
      </c>
      <c r="AC638" s="19">
        <v>2</v>
      </c>
      <c r="AD638" s="19">
        <v>2</v>
      </c>
      <c r="AE638" s="19">
        <v>2</v>
      </c>
      <c r="AF638" s="19">
        <v>3</v>
      </c>
      <c r="AG638" s="19">
        <v>3.5</v>
      </c>
      <c r="AH638" s="19">
        <v>3</v>
      </c>
      <c r="AI638" s="19">
        <v>3.5</v>
      </c>
      <c r="AJ638" s="19"/>
      <c r="AK638" s="14">
        <f t="shared" si="171"/>
        <v>75.5</v>
      </c>
      <c r="AL638" s="14">
        <v>35</v>
      </c>
      <c r="AM638" s="36">
        <f t="shared" si="172"/>
        <v>2642.5</v>
      </c>
      <c r="AN638" s="19">
        <v>0</v>
      </c>
      <c r="AO638" s="36">
        <v>100</v>
      </c>
      <c r="AP638" s="36">
        <v>100</v>
      </c>
      <c r="AQ638" s="41"/>
      <c r="AR638" s="19"/>
      <c r="AS638" s="19"/>
      <c r="AT638" s="19"/>
      <c r="AU638" s="40">
        <f t="shared" si="185"/>
        <v>275.5</v>
      </c>
      <c r="AV638" s="40">
        <f t="shared" si="183"/>
        <v>0</v>
      </c>
      <c r="AW638" s="40">
        <v>427</v>
      </c>
      <c r="AX638" s="40">
        <f t="shared" si="176"/>
        <v>75.5</v>
      </c>
      <c r="AY638" s="40">
        <f t="shared" si="173"/>
        <v>502.5</v>
      </c>
      <c r="AZ638" s="40">
        <f t="shared" si="184"/>
        <v>100</v>
      </c>
      <c r="BA638" s="40">
        <f t="shared" si="180"/>
        <v>100</v>
      </c>
      <c r="BB638" s="40">
        <f t="shared" si="170"/>
        <v>2367</v>
      </c>
      <c r="BC638" s="19"/>
      <c r="BD638" s="44"/>
      <c r="BE638" s="7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  <c r="HP638" s="15"/>
      <c r="HQ638" s="15"/>
      <c r="HR638" s="15"/>
      <c r="HS638" s="15"/>
      <c r="HT638" s="15"/>
      <c r="HU638" s="15"/>
      <c r="HV638" s="15"/>
      <c r="HW638" s="15"/>
      <c r="HX638" s="15"/>
      <c r="HY638" s="15"/>
      <c r="HZ638" s="15"/>
      <c r="IA638" s="15"/>
      <c r="IB638" s="15"/>
      <c r="IC638" s="15"/>
      <c r="ID638" s="15"/>
      <c r="IE638" s="15"/>
      <c r="IF638" s="15"/>
      <c r="IG638" s="15"/>
      <c r="IH638" s="15"/>
      <c r="II638" s="15"/>
      <c r="IJ638" s="15"/>
      <c r="IK638" s="15"/>
      <c r="IL638" s="15"/>
      <c r="IM638" s="15"/>
      <c r="IN638" s="15"/>
      <c r="IO638" s="15"/>
      <c r="IP638" s="15"/>
      <c r="IQ638" s="15"/>
      <c r="IR638" s="15"/>
      <c r="IS638" s="15"/>
      <c r="IT638" s="15"/>
      <c r="IU638" s="15"/>
      <c r="IV638" s="15"/>
      <c r="IW638" s="15"/>
      <c r="IX638" s="15"/>
    </row>
    <row r="639" ht="15.85" spans="1:258">
      <c r="A639" s="13">
        <v>598</v>
      </c>
      <c r="B639" s="19" t="s">
        <v>863</v>
      </c>
      <c r="C639" s="19" t="s">
        <v>212</v>
      </c>
      <c r="D639" s="19"/>
      <c r="E639" s="19"/>
      <c r="F639" s="19">
        <v>10</v>
      </c>
      <c r="G639" s="19">
        <v>8</v>
      </c>
      <c r="H639" s="19">
        <v>9</v>
      </c>
      <c r="I639" s="19">
        <v>7.5</v>
      </c>
      <c r="J639" s="19">
        <v>9.5</v>
      </c>
      <c r="K639" s="19">
        <v>9</v>
      </c>
      <c r="L639" s="19">
        <v>9</v>
      </c>
      <c r="M639" s="19">
        <v>7.5</v>
      </c>
      <c r="N639" s="19">
        <v>8.5</v>
      </c>
      <c r="O639" s="19">
        <v>8.5</v>
      </c>
      <c r="P639" s="19">
        <v>9</v>
      </c>
      <c r="Q639" s="19">
        <v>10</v>
      </c>
      <c r="R639" s="19">
        <v>10</v>
      </c>
      <c r="S639" s="19">
        <v>10</v>
      </c>
      <c r="T639" s="19">
        <v>10</v>
      </c>
      <c r="U639" s="19">
        <v>9</v>
      </c>
      <c r="V639" s="19">
        <v>8.5</v>
      </c>
      <c r="W639" s="19">
        <v>8.5</v>
      </c>
      <c r="X639" s="19">
        <v>9.5</v>
      </c>
      <c r="Y639" s="19">
        <v>10</v>
      </c>
      <c r="Z639" s="19">
        <v>11</v>
      </c>
      <c r="AA639" s="19">
        <v>12</v>
      </c>
      <c r="AB639" s="14">
        <v>12</v>
      </c>
      <c r="AC639" s="19">
        <v>12</v>
      </c>
      <c r="AD639" s="19">
        <v>11</v>
      </c>
      <c r="AE639" s="19">
        <v>11</v>
      </c>
      <c r="AF639" s="19">
        <v>11</v>
      </c>
      <c r="AG639" s="19">
        <v>11</v>
      </c>
      <c r="AH639" s="19">
        <v>12</v>
      </c>
      <c r="AI639" s="19">
        <v>11</v>
      </c>
      <c r="AJ639" s="19"/>
      <c r="AK639" s="14">
        <f t="shared" si="171"/>
        <v>295</v>
      </c>
      <c r="AL639" s="14">
        <v>35</v>
      </c>
      <c r="AM639" s="36">
        <f t="shared" si="172"/>
        <v>10325</v>
      </c>
      <c r="AN639" s="19"/>
      <c r="AO639" s="36">
        <v>100</v>
      </c>
      <c r="AP639" s="36">
        <v>100</v>
      </c>
      <c r="AQ639" s="41"/>
      <c r="AR639" s="19"/>
      <c r="AS639" s="19"/>
      <c r="AT639" s="19">
        <v>2300</v>
      </c>
      <c r="AU639" s="40">
        <f t="shared" si="185"/>
        <v>2795</v>
      </c>
      <c r="AV639" s="40">
        <f t="shared" si="183"/>
        <v>0</v>
      </c>
      <c r="AW639" s="40">
        <v>641.5</v>
      </c>
      <c r="AX639" s="40">
        <f t="shared" si="176"/>
        <v>295</v>
      </c>
      <c r="AY639" s="40">
        <f t="shared" si="173"/>
        <v>936.5</v>
      </c>
      <c r="AZ639" s="40">
        <f t="shared" si="184"/>
        <v>100</v>
      </c>
      <c r="BA639" s="40">
        <f t="shared" si="180"/>
        <v>100</v>
      </c>
      <c r="BB639" s="40">
        <f t="shared" si="170"/>
        <v>7530</v>
      </c>
      <c r="BC639" s="19"/>
      <c r="BD639" s="44"/>
      <c r="BE639" s="7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  <c r="EB639" s="15"/>
      <c r="EC639" s="15"/>
      <c r="ED639" s="15"/>
      <c r="EE639" s="15"/>
      <c r="EF639" s="15"/>
      <c r="EG639" s="15"/>
      <c r="EH639" s="15"/>
      <c r="EI639" s="15"/>
      <c r="EJ639" s="15"/>
      <c r="EK639" s="15"/>
      <c r="EL639" s="15"/>
      <c r="EM639" s="15"/>
      <c r="EN639" s="15"/>
      <c r="EO639" s="15"/>
      <c r="EP639" s="15"/>
      <c r="EQ639" s="15"/>
      <c r="ER639" s="15"/>
      <c r="ES639" s="15"/>
      <c r="ET639" s="15"/>
      <c r="EU639" s="15"/>
      <c r="EV639" s="15"/>
      <c r="EW639" s="15"/>
      <c r="EX639" s="15"/>
      <c r="EY639" s="15"/>
      <c r="EZ639" s="15"/>
      <c r="FA639" s="15"/>
      <c r="FB639" s="15"/>
      <c r="FC639" s="15"/>
      <c r="FD639" s="15"/>
      <c r="FE639" s="15"/>
      <c r="FF639" s="15"/>
      <c r="FG639" s="15"/>
      <c r="FH639" s="15"/>
      <c r="FI639" s="15"/>
      <c r="FJ639" s="15"/>
      <c r="FK639" s="15"/>
      <c r="FL639" s="15"/>
      <c r="FM639" s="15"/>
      <c r="FN639" s="15"/>
      <c r="FO639" s="15"/>
      <c r="FP639" s="15"/>
      <c r="FQ639" s="15"/>
      <c r="FR639" s="15"/>
      <c r="FS639" s="15"/>
      <c r="FT639" s="15"/>
      <c r="FU639" s="15"/>
      <c r="FV639" s="15"/>
      <c r="FW639" s="15"/>
      <c r="FX639" s="15"/>
      <c r="FY639" s="15"/>
      <c r="FZ639" s="15"/>
      <c r="GA639" s="15"/>
      <c r="GB639" s="15"/>
      <c r="GC639" s="15"/>
      <c r="GD639" s="15"/>
      <c r="GE639" s="15"/>
      <c r="GF639" s="15"/>
      <c r="GG639" s="15"/>
      <c r="GH639" s="15"/>
      <c r="GI639" s="15"/>
      <c r="GJ639" s="15"/>
      <c r="GK639" s="15"/>
      <c r="GL639" s="15"/>
      <c r="GM639" s="15"/>
      <c r="GN639" s="15"/>
      <c r="GO639" s="15"/>
      <c r="GP639" s="15"/>
      <c r="GQ639" s="15"/>
      <c r="GR639" s="15"/>
      <c r="GS639" s="15"/>
      <c r="GT639" s="15"/>
      <c r="GU639" s="15"/>
      <c r="GV639" s="15"/>
      <c r="GW639" s="15"/>
      <c r="GX639" s="15"/>
      <c r="GY639" s="15"/>
      <c r="GZ639" s="15"/>
      <c r="HA639" s="15"/>
      <c r="HB639" s="15"/>
      <c r="HC639" s="15"/>
      <c r="HD639" s="15"/>
      <c r="HE639" s="15"/>
      <c r="HF639" s="15"/>
      <c r="HG639" s="15"/>
      <c r="HH639" s="15"/>
      <c r="HI639" s="15"/>
      <c r="HJ639" s="15"/>
      <c r="HK639" s="15"/>
      <c r="HL639" s="15"/>
      <c r="HM639" s="15"/>
      <c r="HN639" s="15"/>
      <c r="HO639" s="15"/>
      <c r="HP639" s="15"/>
      <c r="HQ639" s="15"/>
      <c r="HR639" s="15"/>
      <c r="HS639" s="15"/>
      <c r="HT639" s="15"/>
      <c r="HU639" s="15"/>
      <c r="HV639" s="15"/>
      <c r="HW639" s="15"/>
      <c r="HX639" s="15"/>
      <c r="HY639" s="15"/>
      <c r="HZ639" s="15"/>
      <c r="IA639" s="15"/>
      <c r="IB639" s="15"/>
      <c r="IC639" s="15"/>
      <c r="ID639" s="15"/>
      <c r="IE639" s="15"/>
      <c r="IF639" s="15"/>
      <c r="IG639" s="15"/>
      <c r="IH639" s="15"/>
      <c r="II639" s="15"/>
      <c r="IJ639" s="15"/>
      <c r="IK639" s="15"/>
      <c r="IL639" s="15"/>
      <c r="IM639" s="15"/>
      <c r="IN639" s="15"/>
      <c r="IO639" s="15"/>
      <c r="IP639" s="15"/>
      <c r="IQ639" s="15"/>
      <c r="IR639" s="15"/>
      <c r="IS639" s="15"/>
      <c r="IT639" s="15"/>
      <c r="IU639" s="15"/>
      <c r="IV639" s="15"/>
      <c r="IW639" s="15"/>
      <c r="IX639" s="15"/>
    </row>
    <row r="640" ht="15.85" spans="1:258">
      <c r="A640" s="13">
        <v>600</v>
      </c>
      <c r="B640" s="19" t="s">
        <v>864</v>
      </c>
      <c r="C640" s="19" t="s">
        <v>212</v>
      </c>
      <c r="D640" s="19"/>
      <c r="E640" s="19"/>
      <c r="F640" s="19">
        <v>5</v>
      </c>
      <c r="G640" s="19">
        <v>5.5</v>
      </c>
      <c r="H640" s="19">
        <v>5.5</v>
      </c>
      <c r="I640" s="19">
        <v>5.5</v>
      </c>
      <c r="J640" s="19">
        <v>5.5</v>
      </c>
      <c r="K640" s="19">
        <v>5</v>
      </c>
      <c r="L640" s="19">
        <v>5</v>
      </c>
      <c r="M640" s="19">
        <v>5</v>
      </c>
      <c r="N640" s="19">
        <v>3.5</v>
      </c>
      <c r="O640" s="19">
        <v>4</v>
      </c>
      <c r="P640" s="19">
        <v>7</v>
      </c>
      <c r="Q640" s="19">
        <v>4</v>
      </c>
      <c r="R640" s="19">
        <v>5.5</v>
      </c>
      <c r="S640" s="19">
        <v>4</v>
      </c>
      <c r="T640" s="19">
        <v>4</v>
      </c>
      <c r="U640" s="19">
        <v>5</v>
      </c>
      <c r="V640" s="19">
        <v>5</v>
      </c>
      <c r="W640" s="19">
        <v>5</v>
      </c>
      <c r="X640" s="19">
        <v>4</v>
      </c>
      <c r="Y640" s="19">
        <v>5</v>
      </c>
      <c r="Z640" s="19">
        <v>3</v>
      </c>
      <c r="AA640" s="19">
        <v>4</v>
      </c>
      <c r="AB640" s="14">
        <v>4</v>
      </c>
      <c r="AC640" s="19">
        <v>4</v>
      </c>
      <c r="AD640" s="19">
        <v>4</v>
      </c>
      <c r="AE640" s="19">
        <v>4</v>
      </c>
      <c r="AF640" s="19">
        <v>4</v>
      </c>
      <c r="AG640" s="19">
        <v>4</v>
      </c>
      <c r="AH640" s="19">
        <v>4</v>
      </c>
      <c r="AI640" s="19">
        <v>3.5</v>
      </c>
      <c r="AJ640" s="19"/>
      <c r="AK640" s="14">
        <f t="shared" si="171"/>
        <v>136.5</v>
      </c>
      <c r="AL640" s="14">
        <v>35</v>
      </c>
      <c r="AM640" s="36">
        <f t="shared" si="172"/>
        <v>4777.5</v>
      </c>
      <c r="AN640" s="19">
        <v>0</v>
      </c>
      <c r="AO640" s="36">
        <v>100</v>
      </c>
      <c r="AP640" s="36">
        <v>100</v>
      </c>
      <c r="AQ640" s="41"/>
      <c r="AR640" s="19"/>
      <c r="AS640" s="19"/>
      <c r="AT640" s="19"/>
      <c r="AU640" s="40">
        <f t="shared" si="185"/>
        <v>336.5</v>
      </c>
      <c r="AV640" s="40">
        <f t="shared" si="183"/>
        <v>0</v>
      </c>
      <c r="AW640" s="40">
        <v>884.5</v>
      </c>
      <c r="AX640" s="40">
        <f t="shared" si="176"/>
        <v>136.5</v>
      </c>
      <c r="AY640" s="40">
        <f t="shared" si="173"/>
        <v>1021</v>
      </c>
      <c r="AZ640" s="40">
        <f t="shared" si="184"/>
        <v>100</v>
      </c>
      <c r="BA640" s="40">
        <f t="shared" si="180"/>
        <v>100</v>
      </c>
      <c r="BB640" s="40">
        <f t="shared" si="170"/>
        <v>4441</v>
      </c>
      <c r="BC640" s="19"/>
      <c r="BD640" s="44"/>
      <c r="BE640" s="7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HP640" s="15"/>
      <c r="HQ640" s="15"/>
      <c r="HR640" s="15"/>
      <c r="HS640" s="15"/>
      <c r="HT640" s="15"/>
      <c r="HU640" s="15"/>
      <c r="HV640" s="15"/>
      <c r="HW640" s="15"/>
      <c r="HX640" s="15"/>
      <c r="HY640" s="15"/>
      <c r="HZ640" s="15"/>
      <c r="IA640" s="15"/>
      <c r="IB640" s="15"/>
      <c r="IC640" s="15"/>
      <c r="ID640" s="15"/>
      <c r="IE640" s="15"/>
      <c r="IF640" s="15"/>
      <c r="IG640" s="15"/>
      <c r="IH640" s="15"/>
      <c r="II640" s="15"/>
      <c r="IJ640" s="15"/>
      <c r="IK640" s="15"/>
      <c r="IL640" s="15"/>
      <c r="IM640" s="15"/>
      <c r="IN640" s="15"/>
      <c r="IO640" s="15"/>
      <c r="IP640" s="15"/>
      <c r="IQ640" s="15"/>
      <c r="IR640" s="15"/>
      <c r="IS640" s="15"/>
      <c r="IT640" s="15"/>
      <c r="IU640" s="15"/>
      <c r="IV640" s="15"/>
      <c r="IW640" s="15"/>
      <c r="IX640" s="15"/>
    </row>
    <row r="641" ht="15.85" spans="1:258">
      <c r="A641" s="13">
        <v>601</v>
      </c>
      <c r="B641" s="19" t="s">
        <v>865</v>
      </c>
      <c r="C641" s="19" t="s">
        <v>212</v>
      </c>
      <c r="D641" s="19"/>
      <c r="E641" s="19"/>
      <c r="F641" s="19">
        <v>4</v>
      </c>
      <c r="G641" s="19">
        <v>5.5</v>
      </c>
      <c r="H641" s="19">
        <v>5.5</v>
      </c>
      <c r="I641" s="19">
        <v>4.5</v>
      </c>
      <c r="J641" s="19">
        <v>5</v>
      </c>
      <c r="K641" s="19">
        <v>4.5</v>
      </c>
      <c r="L641" s="19">
        <v>5.5</v>
      </c>
      <c r="M641" s="19">
        <v>4</v>
      </c>
      <c r="N641" s="19">
        <v>4.5</v>
      </c>
      <c r="O641" s="19">
        <v>4.5</v>
      </c>
      <c r="P641" s="19">
        <v>4</v>
      </c>
      <c r="Q641" s="19">
        <v>5.5</v>
      </c>
      <c r="R641" s="19">
        <v>5</v>
      </c>
      <c r="S641" s="19">
        <v>5</v>
      </c>
      <c r="T641" s="19">
        <v>5</v>
      </c>
      <c r="U641" s="19">
        <v>4</v>
      </c>
      <c r="V641" s="19">
        <v>4.5</v>
      </c>
      <c r="W641" s="19">
        <v>4.5</v>
      </c>
      <c r="X641" s="19">
        <v>4.5</v>
      </c>
      <c r="Y641" s="19">
        <v>5</v>
      </c>
      <c r="Z641" s="19">
        <v>5</v>
      </c>
      <c r="AA641" s="19">
        <v>5.5</v>
      </c>
      <c r="AB641" s="14">
        <v>5</v>
      </c>
      <c r="AC641" s="19">
        <v>5</v>
      </c>
      <c r="AD641" s="19">
        <v>4.5</v>
      </c>
      <c r="AE641" s="19">
        <v>5.5</v>
      </c>
      <c r="AF641" s="19">
        <v>5.5</v>
      </c>
      <c r="AG641" s="19">
        <v>5.5</v>
      </c>
      <c r="AH641" s="19">
        <v>5.5</v>
      </c>
      <c r="AI641" s="19">
        <v>4.5</v>
      </c>
      <c r="AJ641" s="19"/>
      <c r="AK641" s="14">
        <f t="shared" si="171"/>
        <v>146</v>
      </c>
      <c r="AL641" s="14">
        <v>35</v>
      </c>
      <c r="AM641" s="36">
        <f t="shared" si="172"/>
        <v>5110</v>
      </c>
      <c r="AN641" s="19"/>
      <c r="AO641" s="36">
        <v>100</v>
      </c>
      <c r="AP641" s="36">
        <v>100</v>
      </c>
      <c r="AQ641" s="41"/>
      <c r="AR641" s="19"/>
      <c r="AS641" s="19"/>
      <c r="AT641" s="19">
        <v>2300</v>
      </c>
      <c r="AU641" s="40">
        <f t="shared" si="185"/>
        <v>2646</v>
      </c>
      <c r="AV641" s="40">
        <f t="shared" si="183"/>
        <v>0</v>
      </c>
      <c r="AW641" s="40">
        <v>969.5</v>
      </c>
      <c r="AX641" s="40">
        <f t="shared" si="176"/>
        <v>146</v>
      </c>
      <c r="AY641" s="40">
        <f t="shared" si="173"/>
        <v>1115.5</v>
      </c>
      <c r="AZ641" s="40">
        <f t="shared" si="184"/>
        <v>100</v>
      </c>
      <c r="BA641" s="40">
        <f t="shared" si="180"/>
        <v>100</v>
      </c>
      <c r="BB641" s="40">
        <f t="shared" si="170"/>
        <v>2464</v>
      </c>
      <c r="BC641" s="19"/>
      <c r="BD641" s="44"/>
      <c r="BE641" s="7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  <c r="EB641" s="15"/>
      <c r="EC641" s="15"/>
      <c r="ED641" s="15"/>
      <c r="EE641" s="15"/>
      <c r="EF641" s="15"/>
      <c r="EG641" s="15"/>
      <c r="EH641" s="15"/>
      <c r="EI641" s="15"/>
      <c r="EJ641" s="15"/>
      <c r="EK641" s="15"/>
      <c r="EL641" s="15"/>
      <c r="EM641" s="15"/>
      <c r="EN641" s="15"/>
      <c r="EO641" s="15"/>
      <c r="EP641" s="15"/>
      <c r="EQ641" s="15"/>
      <c r="ER641" s="15"/>
      <c r="ES641" s="15"/>
      <c r="ET641" s="15"/>
      <c r="EU641" s="15"/>
      <c r="EV641" s="15"/>
      <c r="EW641" s="15"/>
      <c r="EX641" s="15"/>
      <c r="EY641" s="15"/>
      <c r="EZ641" s="15"/>
      <c r="FA641" s="15"/>
      <c r="FB641" s="15"/>
      <c r="FC641" s="15"/>
      <c r="FD641" s="15"/>
      <c r="FE641" s="15"/>
      <c r="FF641" s="15"/>
      <c r="FG641" s="15"/>
      <c r="FH641" s="15"/>
      <c r="FI641" s="15"/>
      <c r="FJ641" s="15"/>
      <c r="FK641" s="15"/>
      <c r="FL641" s="15"/>
      <c r="FM641" s="15"/>
      <c r="FN641" s="15"/>
      <c r="FO641" s="15"/>
      <c r="FP641" s="15"/>
      <c r="FQ641" s="15"/>
      <c r="FR641" s="15"/>
      <c r="FS641" s="15"/>
      <c r="FT641" s="15"/>
      <c r="FU641" s="15"/>
      <c r="FV641" s="15"/>
      <c r="FW641" s="15"/>
      <c r="FX641" s="15"/>
      <c r="FY641" s="15"/>
      <c r="FZ641" s="15"/>
      <c r="GA641" s="15"/>
      <c r="GB641" s="15"/>
      <c r="GC641" s="15"/>
      <c r="GD641" s="15"/>
      <c r="GE641" s="15"/>
      <c r="GF641" s="15"/>
      <c r="GG641" s="15"/>
      <c r="GH641" s="15"/>
      <c r="GI641" s="15"/>
      <c r="GJ641" s="15"/>
      <c r="GK641" s="15"/>
      <c r="GL641" s="15"/>
      <c r="GM641" s="15"/>
      <c r="GN641" s="15"/>
      <c r="GO641" s="15"/>
      <c r="GP641" s="15"/>
      <c r="GQ641" s="15"/>
      <c r="GR641" s="15"/>
      <c r="GS641" s="15"/>
      <c r="GT641" s="15"/>
      <c r="GU641" s="15"/>
      <c r="GV641" s="15"/>
      <c r="GW641" s="15"/>
      <c r="GX641" s="15"/>
      <c r="GY641" s="15"/>
      <c r="GZ641" s="15"/>
      <c r="HA641" s="15"/>
      <c r="HB641" s="15"/>
      <c r="HC641" s="15"/>
      <c r="HD641" s="15"/>
      <c r="HE641" s="15"/>
      <c r="HF641" s="15"/>
      <c r="HG641" s="15"/>
      <c r="HH641" s="15"/>
      <c r="HI641" s="15"/>
      <c r="HJ641" s="15"/>
      <c r="HK641" s="15"/>
      <c r="HL641" s="15"/>
      <c r="HM641" s="15"/>
      <c r="HN641" s="15"/>
      <c r="HO641" s="15"/>
      <c r="HP641" s="15"/>
      <c r="HQ641" s="15"/>
      <c r="HR641" s="15"/>
      <c r="HS641" s="15"/>
      <c r="HT641" s="15"/>
      <c r="HU641" s="15"/>
      <c r="HV641" s="15"/>
      <c r="HW641" s="15"/>
      <c r="HX641" s="15"/>
      <c r="HY641" s="15"/>
      <c r="HZ641" s="15"/>
      <c r="IA641" s="15"/>
      <c r="IB641" s="15"/>
      <c r="IC641" s="15"/>
      <c r="ID641" s="15"/>
      <c r="IE641" s="15"/>
      <c r="IF641" s="15"/>
      <c r="IG641" s="15"/>
      <c r="IH641" s="15"/>
      <c r="II641" s="15"/>
      <c r="IJ641" s="15"/>
      <c r="IK641" s="15"/>
      <c r="IL641" s="15"/>
      <c r="IM641" s="15"/>
      <c r="IN641" s="15"/>
      <c r="IO641" s="15"/>
      <c r="IP641" s="15"/>
      <c r="IQ641" s="15"/>
      <c r="IR641" s="15"/>
      <c r="IS641" s="15"/>
      <c r="IT641" s="15"/>
      <c r="IU641" s="15"/>
      <c r="IV641" s="15"/>
      <c r="IW641" s="15"/>
      <c r="IX641" s="15"/>
    </row>
    <row r="642" ht="15.85" spans="1:258">
      <c r="A642" s="13">
        <v>602</v>
      </c>
      <c r="B642" s="19" t="s">
        <v>866</v>
      </c>
      <c r="C642" s="19" t="s">
        <v>212</v>
      </c>
      <c r="D642" s="19"/>
      <c r="E642" s="19"/>
      <c r="F642" s="19">
        <v>2.5</v>
      </c>
      <c r="G642" s="19">
        <v>2.5</v>
      </c>
      <c r="H642" s="19">
        <v>2.5</v>
      </c>
      <c r="I642" s="19">
        <v>2.5</v>
      </c>
      <c r="J642" s="19">
        <v>2</v>
      </c>
      <c r="K642" s="19">
        <v>2</v>
      </c>
      <c r="L642" s="19">
        <v>2</v>
      </c>
      <c r="M642" s="19">
        <v>2</v>
      </c>
      <c r="N642" s="19">
        <v>2.5</v>
      </c>
      <c r="O642" s="19">
        <v>2.5</v>
      </c>
      <c r="P642" s="19">
        <v>2.5</v>
      </c>
      <c r="Q642" s="19">
        <v>3</v>
      </c>
      <c r="R642" s="19">
        <v>3</v>
      </c>
      <c r="S642" s="19">
        <v>2.5</v>
      </c>
      <c r="T642" s="19">
        <v>3</v>
      </c>
      <c r="U642" s="19">
        <v>2.5</v>
      </c>
      <c r="V642" s="19">
        <v>3</v>
      </c>
      <c r="W642" s="19">
        <v>2.5</v>
      </c>
      <c r="X642" s="19">
        <v>2</v>
      </c>
      <c r="Y642" s="19">
        <v>2.5</v>
      </c>
      <c r="Z642" s="19">
        <v>2</v>
      </c>
      <c r="AA642" s="19">
        <v>2.5</v>
      </c>
      <c r="AB642" s="14">
        <v>2</v>
      </c>
      <c r="AC642" s="19">
        <v>2.5</v>
      </c>
      <c r="AD642" s="19">
        <v>2</v>
      </c>
      <c r="AE642" s="19">
        <v>2.5</v>
      </c>
      <c r="AF642" s="19">
        <v>2.5</v>
      </c>
      <c r="AG642" s="19">
        <v>2</v>
      </c>
      <c r="AH642" s="19">
        <v>2</v>
      </c>
      <c r="AI642" s="19">
        <v>2</v>
      </c>
      <c r="AJ642" s="19"/>
      <c r="AK642" s="14">
        <f t="shared" si="171"/>
        <v>71.5</v>
      </c>
      <c r="AL642" s="14">
        <v>35</v>
      </c>
      <c r="AM642" s="36">
        <f t="shared" si="172"/>
        <v>2502.5</v>
      </c>
      <c r="AN642" s="19">
        <v>0</v>
      </c>
      <c r="AO642" s="36">
        <v>100</v>
      </c>
      <c r="AP642" s="36">
        <v>100</v>
      </c>
      <c r="AQ642" s="41"/>
      <c r="AR642" s="19"/>
      <c r="AS642" s="19"/>
      <c r="AT642" s="19"/>
      <c r="AU642" s="40">
        <f t="shared" si="185"/>
        <v>271.5</v>
      </c>
      <c r="AV642" s="40">
        <f t="shared" si="183"/>
        <v>0</v>
      </c>
      <c r="AW642" s="40">
        <v>306</v>
      </c>
      <c r="AX642" s="40">
        <f t="shared" si="176"/>
        <v>71.5</v>
      </c>
      <c r="AY642" s="40">
        <f t="shared" si="173"/>
        <v>377.5</v>
      </c>
      <c r="AZ642" s="40">
        <f t="shared" si="184"/>
        <v>100</v>
      </c>
      <c r="BA642" s="40">
        <f t="shared" si="180"/>
        <v>100</v>
      </c>
      <c r="BB642" s="40">
        <f t="shared" si="170"/>
        <v>2231</v>
      </c>
      <c r="BC642" s="19"/>
      <c r="BD642" s="44"/>
      <c r="BE642" s="7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  <c r="HP642" s="15"/>
      <c r="HQ642" s="15"/>
      <c r="HR642" s="15"/>
      <c r="HS642" s="15"/>
      <c r="HT642" s="15"/>
      <c r="HU642" s="15"/>
      <c r="HV642" s="15"/>
      <c r="HW642" s="15"/>
      <c r="HX642" s="15"/>
      <c r="HY642" s="15"/>
      <c r="HZ642" s="15"/>
      <c r="IA642" s="15"/>
      <c r="IB642" s="15"/>
      <c r="IC642" s="15"/>
      <c r="ID642" s="15"/>
      <c r="IE642" s="15"/>
      <c r="IF642" s="15"/>
      <c r="IG642" s="15"/>
      <c r="IH642" s="15"/>
      <c r="II642" s="15"/>
      <c r="IJ642" s="15"/>
      <c r="IK642" s="15"/>
      <c r="IL642" s="15"/>
      <c r="IM642" s="15"/>
      <c r="IN642" s="15"/>
      <c r="IO642" s="15"/>
      <c r="IP642" s="15"/>
      <c r="IQ642" s="15"/>
      <c r="IR642" s="15"/>
      <c r="IS642" s="15"/>
      <c r="IT642" s="15"/>
      <c r="IU642" s="15"/>
      <c r="IV642" s="15"/>
      <c r="IW642" s="15"/>
      <c r="IX642" s="15"/>
    </row>
    <row r="643" ht="15.85" spans="1:258">
      <c r="A643" s="13">
        <v>603</v>
      </c>
      <c r="B643" s="19" t="s">
        <v>127</v>
      </c>
      <c r="C643" s="19" t="s">
        <v>212</v>
      </c>
      <c r="D643" s="19"/>
      <c r="E643" s="19"/>
      <c r="F643" s="19">
        <v>1.5</v>
      </c>
      <c r="G643" s="19">
        <v>1.5</v>
      </c>
      <c r="H643" s="19">
        <v>1.5</v>
      </c>
      <c r="I643" s="19">
        <v>1</v>
      </c>
      <c r="J643" s="19">
        <v>1</v>
      </c>
      <c r="K643" s="19">
        <v>1</v>
      </c>
      <c r="L643" s="19"/>
      <c r="M643" s="19"/>
      <c r="N643" s="19"/>
      <c r="O643" s="19">
        <v>1</v>
      </c>
      <c r="P643" s="19">
        <v>3</v>
      </c>
      <c r="Q643" s="19"/>
      <c r="R643" s="19"/>
      <c r="S643" s="19"/>
      <c r="T643" s="19"/>
      <c r="U643" s="19"/>
      <c r="V643" s="19"/>
      <c r="W643" s="19"/>
      <c r="X643" s="19">
        <v>1</v>
      </c>
      <c r="Y643" s="19"/>
      <c r="Z643" s="19"/>
      <c r="AA643" s="19"/>
      <c r="AB643" s="14"/>
      <c r="AC643" s="19"/>
      <c r="AD643" s="19"/>
      <c r="AE643" s="19"/>
      <c r="AF643" s="19"/>
      <c r="AG643" s="19"/>
      <c r="AH643" s="19"/>
      <c r="AI643" s="19"/>
      <c r="AJ643" s="19"/>
      <c r="AK643" s="14">
        <f t="shared" si="171"/>
        <v>12.5</v>
      </c>
      <c r="AL643" s="14">
        <v>35</v>
      </c>
      <c r="AM643" s="36">
        <f t="shared" si="172"/>
        <v>437.5</v>
      </c>
      <c r="AN643" s="19">
        <v>0</v>
      </c>
      <c r="AO643" s="36">
        <v>100</v>
      </c>
      <c r="AP643" s="36">
        <v>100</v>
      </c>
      <c r="AQ643" s="41"/>
      <c r="AR643" s="19"/>
      <c r="AS643" s="19"/>
      <c r="AT643" s="19"/>
      <c r="AU643" s="40">
        <f t="shared" si="185"/>
        <v>212.5</v>
      </c>
      <c r="AV643" s="40">
        <f t="shared" si="183"/>
        <v>0</v>
      </c>
      <c r="AW643" s="40">
        <v>136</v>
      </c>
      <c r="AX643" s="40">
        <f t="shared" si="176"/>
        <v>12.5</v>
      </c>
      <c r="AY643" s="40">
        <f t="shared" si="173"/>
        <v>148.5</v>
      </c>
      <c r="AZ643" s="40">
        <f t="shared" si="184"/>
        <v>100</v>
      </c>
      <c r="BA643" s="40">
        <f t="shared" si="180"/>
        <v>100</v>
      </c>
      <c r="BB643" s="40">
        <f t="shared" si="170"/>
        <v>225</v>
      </c>
      <c r="BC643" s="19"/>
      <c r="BD643" s="44"/>
      <c r="BE643" s="7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15"/>
      <c r="EL643" s="15"/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5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/>
      <c r="FK643" s="15"/>
      <c r="FL643" s="15"/>
      <c r="FM643" s="15"/>
      <c r="FN643" s="15"/>
      <c r="FO643" s="15"/>
      <c r="FP643" s="15"/>
      <c r="FQ643" s="15"/>
      <c r="FR643" s="15"/>
      <c r="FS643" s="15"/>
      <c r="FT643" s="15"/>
      <c r="FU643" s="15"/>
      <c r="FV643" s="15"/>
      <c r="FW643" s="15"/>
      <c r="FX643" s="15"/>
      <c r="FY643" s="15"/>
      <c r="FZ643" s="15"/>
      <c r="GA643" s="15"/>
      <c r="GB643" s="15"/>
      <c r="GC643" s="15"/>
      <c r="GD643" s="15"/>
      <c r="GE643" s="15"/>
      <c r="GF643" s="15"/>
      <c r="GG643" s="15"/>
      <c r="GH643" s="15"/>
      <c r="GI643" s="15"/>
      <c r="GJ643" s="15"/>
      <c r="GK643" s="15"/>
      <c r="GL643" s="15"/>
      <c r="GM643" s="15"/>
      <c r="GN643" s="15"/>
      <c r="GO643" s="15"/>
      <c r="GP643" s="15"/>
      <c r="GQ643" s="15"/>
      <c r="GR643" s="15"/>
      <c r="GS643" s="15"/>
      <c r="GT643" s="15"/>
      <c r="GU643" s="15"/>
      <c r="GV643" s="15"/>
      <c r="GW643" s="15"/>
      <c r="GX643" s="15"/>
      <c r="GY643" s="15"/>
      <c r="GZ643" s="15"/>
      <c r="HA643" s="15"/>
      <c r="HB643" s="15"/>
      <c r="HC643" s="15"/>
      <c r="HD643" s="15"/>
      <c r="HE643" s="15"/>
      <c r="HF643" s="15"/>
      <c r="HG643" s="15"/>
      <c r="HH643" s="15"/>
      <c r="HI643" s="15"/>
      <c r="HJ643" s="15"/>
      <c r="HK643" s="15"/>
      <c r="HL643" s="15"/>
      <c r="HM643" s="15"/>
      <c r="HN643" s="15"/>
      <c r="HO643" s="15"/>
      <c r="HP643" s="15"/>
      <c r="HQ643" s="15"/>
      <c r="HR643" s="15"/>
      <c r="HS643" s="15"/>
      <c r="HT643" s="15"/>
      <c r="HU643" s="15"/>
      <c r="HV643" s="15"/>
      <c r="HW643" s="15"/>
      <c r="HX643" s="15"/>
      <c r="HY643" s="15"/>
      <c r="HZ643" s="15"/>
      <c r="IA643" s="15"/>
      <c r="IB643" s="15"/>
      <c r="IC643" s="15"/>
      <c r="ID643" s="15"/>
      <c r="IE643" s="15"/>
      <c r="IF643" s="15"/>
      <c r="IG643" s="15"/>
      <c r="IH643" s="15"/>
      <c r="II643" s="15"/>
      <c r="IJ643" s="15"/>
      <c r="IK643" s="15"/>
      <c r="IL643" s="15"/>
      <c r="IM643" s="15"/>
      <c r="IN643" s="15"/>
      <c r="IO643" s="15"/>
      <c r="IP643" s="15"/>
      <c r="IQ643" s="15"/>
      <c r="IR643" s="15"/>
      <c r="IS643" s="15"/>
      <c r="IT643" s="15"/>
      <c r="IU643" s="15"/>
      <c r="IV643" s="15"/>
      <c r="IW643" s="15"/>
      <c r="IX643" s="15"/>
    </row>
    <row r="644" ht="15.85" spans="1:258">
      <c r="A644" s="13">
        <v>604</v>
      </c>
      <c r="B644" s="19" t="s">
        <v>867</v>
      </c>
      <c r="C644" s="19" t="s">
        <v>212</v>
      </c>
      <c r="D644" s="19"/>
      <c r="E644" s="19"/>
      <c r="F644" s="19">
        <v>4</v>
      </c>
      <c r="G644" s="19">
        <v>4.5</v>
      </c>
      <c r="H644" s="19">
        <v>3</v>
      </c>
      <c r="I644" s="19">
        <v>4</v>
      </c>
      <c r="J644" s="19">
        <v>2</v>
      </c>
      <c r="K644" s="19"/>
      <c r="L644" s="19">
        <v>3</v>
      </c>
      <c r="M644" s="19">
        <v>3</v>
      </c>
      <c r="N644" s="19">
        <v>3</v>
      </c>
      <c r="O644" s="19">
        <v>3.5</v>
      </c>
      <c r="P644" s="19">
        <v>3</v>
      </c>
      <c r="Q644" s="19">
        <v>4</v>
      </c>
      <c r="R644" s="19">
        <v>3</v>
      </c>
      <c r="S644" s="19">
        <v>3.5</v>
      </c>
      <c r="T644" s="19">
        <v>3.5</v>
      </c>
      <c r="U644" s="19">
        <v>2.5</v>
      </c>
      <c r="V644" s="19">
        <v>2.5</v>
      </c>
      <c r="W644" s="19">
        <v>4</v>
      </c>
      <c r="X644" s="19">
        <v>3.5</v>
      </c>
      <c r="Y644" s="19">
        <v>3.5</v>
      </c>
      <c r="Z644" s="19">
        <v>3.5</v>
      </c>
      <c r="AA644" s="19">
        <v>3</v>
      </c>
      <c r="AB644" s="14">
        <v>3.5</v>
      </c>
      <c r="AC644" s="19">
        <v>4</v>
      </c>
      <c r="AD644" s="19">
        <v>4</v>
      </c>
      <c r="AE644" s="19">
        <v>4</v>
      </c>
      <c r="AF644" s="19">
        <v>4</v>
      </c>
      <c r="AG644" s="19">
        <v>4</v>
      </c>
      <c r="AH644" s="19">
        <v>4</v>
      </c>
      <c r="AI644" s="19">
        <v>3.5</v>
      </c>
      <c r="AJ644" s="19"/>
      <c r="AK644" s="14">
        <f t="shared" si="171"/>
        <v>100.5</v>
      </c>
      <c r="AL644" s="14">
        <v>35</v>
      </c>
      <c r="AM644" s="36">
        <f t="shared" si="172"/>
        <v>3517.5</v>
      </c>
      <c r="AN644" s="19">
        <v>0</v>
      </c>
      <c r="AO644" s="36">
        <v>100</v>
      </c>
      <c r="AP644" s="36">
        <v>100</v>
      </c>
      <c r="AQ644" s="41"/>
      <c r="AR644" s="19"/>
      <c r="AS644" s="19"/>
      <c r="AT644" s="19"/>
      <c r="AU644" s="40">
        <f t="shared" si="185"/>
        <v>300.5</v>
      </c>
      <c r="AV644" s="40">
        <f t="shared" si="183"/>
        <v>0</v>
      </c>
      <c r="AW644" s="40">
        <v>218.5</v>
      </c>
      <c r="AX644" s="40">
        <f t="shared" si="176"/>
        <v>100.5</v>
      </c>
      <c r="AY644" s="40">
        <f t="shared" si="173"/>
        <v>319</v>
      </c>
      <c r="AZ644" s="40">
        <f t="shared" si="184"/>
        <v>100</v>
      </c>
      <c r="BA644" s="40">
        <f t="shared" si="180"/>
        <v>100</v>
      </c>
      <c r="BB644" s="40">
        <f t="shared" si="170"/>
        <v>3217</v>
      </c>
      <c r="BC644" s="19"/>
      <c r="BD644" s="44"/>
      <c r="BE644" s="7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  <c r="HP644" s="15"/>
      <c r="HQ644" s="15"/>
      <c r="HR644" s="15"/>
      <c r="HS644" s="15"/>
      <c r="HT644" s="15"/>
      <c r="HU644" s="15"/>
      <c r="HV644" s="15"/>
      <c r="HW644" s="15"/>
      <c r="HX644" s="15"/>
      <c r="HY644" s="15"/>
      <c r="HZ644" s="15"/>
      <c r="IA644" s="15"/>
      <c r="IB644" s="15"/>
      <c r="IC644" s="15"/>
      <c r="ID644" s="15"/>
      <c r="IE644" s="15"/>
      <c r="IF644" s="15"/>
      <c r="IG644" s="15"/>
      <c r="IH644" s="15"/>
      <c r="II644" s="15"/>
      <c r="IJ644" s="15"/>
      <c r="IK644" s="15"/>
      <c r="IL644" s="15"/>
      <c r="IM644" s="15"/>
      <c r="IN644" s="15"/>
      <c r="IO644" s="15"/>
      <c r="IP644" s="15"/>
      <c r="IQ644" s="15"/>
      <c r="IR644" s="15"/>
      <c r="IS644" s="15"/>
      <c r="IT644" s="15"/>
      <c r="IU644" s="15"/>
      <c r="IV644" s="15"/>
      <c r="IW644" s="15"/>
      <c r="IX644" s="15"/>
    </row>
    <row r="645" ht="15.85" spans="1:258">
      <c r="A645" s="13">
        <v>605</v>
      </c>
      <c r="B645" s="19" t="s">
        <v>868</v>
      </c>
      <c r="C645" s="19" t="s">
        <v>212</v>
      </c>
      <c r="D645" s="19"/>
      <c r="E645" s="19"/>
      <c r="F645" s="19">
        <v>5.5</v>
      </c>
      <c r="G645" s="19">
        <v>5</v>
      </c>
      <c r="H645" s="19">
        <v>4.5</v>
      </c>
      <c r="I645" s="19">
        <v>5.5</v>
      </c>
      <c r="J645" s="19">
        <v>5.5</v>
      </c>
      <c r="K645" s="19">
        <v>5</v>
      </c>
      <c r="L645" s="19">
        <v>5.5</v>
      </c>
      <c r="M645" s="19">
        <v>5</v>
      </c>
      <c r="N645" s="19">
        <v>5</v>
      </c>
      <c r="O645" s="19">
        <v>4</v>
      </c>
      <c r="P645" s="19">
        <v>4</v>
      </c>
      <c r="Q645" s="19">
        <v>3.5</v>
      </c>
      <c r="R645" s="19">
        <v>3</v>
      </c>
      <c r="S645" s="19">
        <v>3.5</v>
      </c>
      <c r="T645" s="19">
        <v>5</v>
      </c>
      <c r="U645" s="19">
        <v>5.5</v>
      </c>
      <c r="V645" s="19">
        <v>5</v>
      </c>
      <c r="W645" s="19">
        <v>5</v>
      </c>
      <c r="X645" s="19">
        <v>6</v>
      </c>
      <c r="Y645" s="19">
        <v>6</v>
      </c>
      <c r="Z645" s="19">
        <v>6</v>
      </c>
      <c r="AA645" s="19">
        <v>5.5</v>
      </c>
      <c r="AB645" s="14">
        <v>5.5</v>
      </c>
      <c r="AC645" s="19">
        <v>6</v>
      </c>
      <c r="AD645" s="19">
        <v>6</v>
      </c>
      <c r="AE645" s="19">
        <v>7</v>
      </c>
      <c r="AF645" s="19">
        <v>6.5</v>
      </c>
      <c r="AG645" s="19">
        <v>7</v>
      </c>
      <c r="AH645" s="19">
        <v>7</v>
      </c>
      <c r="AI645" s="19">
        <v>6.5</v>
      </c>
      <c r="AJ645" s="19"/>
      <c r="AK645" s="14">
        <f t="shared" si="171"/>
        <v>160</v>
      </c>
      <c r="AL645" s="14">
        <v>35</v>
      </c>
      <c r="AM645" s="36">
        <f t="shared" si="172"/>
        <v>5600</v>
      </c>
      <c r="AN645" s="19"/>
      <c r="AO645" s="36">
        <v>100</v>
      </c>
      <c r="AP645" s="36">
        <v>100</v>
      </c>
      <c r="AQ645" s="41"/>
      <c r="AR645" s="19"/>
      <c r="AS645" s="19"/>
      <c r="AT645" s="19">
        <v>2300</v>
      </c>
      <c r="AU645" s="40">
        <f t="shared" si="185"/>
        <v>2660</v>
      </c>
      <c r="AV645" s="40">
        <f t="shared" si="183"/>
        <v>0</v>
      </c>
      <c r="AW645" s="40"/>
      <c r="AX645" s="40">
        <f t="shared" si="176"/>
        <v>160</v>
      </c>
      <c r="AY645" s="40">
        <f t="shared" si="173"/>
        <v>160</v>
      </c>
      <c r="AZ645" s="40">
        <f t="shared" si="184"/>
        <v>100</v>
      </c>
      <c r="BA645" s="40">
        <f t="shared" si="180"/>
        <v>100</v>
      </c>
      <c r="BB645" s="40">
        <f t="shared" si="170"/>
        <v>2940</v>
      </c>
      <c r="BC645" s="19"/>
      <c r="BD645" s="44"/>
      <c r="BE645" s="7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15"/>
      <c r="EL645" s="15"/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5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/>
      <c r="FK645" s="15"/>
      <c r="FL645" s="15"/>
      <c r="FM645" s="15"/>
      <c r="FN645" s="15"/>
      <c r="FO645" s="15"/>
      <c r="FP645" s="15"/>
      <c r="FQ645" s="15"/>
      <c r="FR645" s="15"/>
      <c r="FS645" s="15"/>
      <c r="FT645" s="15"/>
      <c r="FU645" s="15"/>
      <c r="FV645" s="15"/>
      <c r="FW645" s="15"/>
      <c r="FX645" s="15"/>
      <c r="FY645" s="15"/>
      <c r="FZ645" s="15"/>
      <c r="GA645" s="15"/>
      <c r="GB645" s="15"/>
      <c r="GC645" s="15"/>
      <c r="GD645" s="15"/>
      <c r="GE645" s="15"/>
      <c r="GF645" s="15"/>
      <c r="GG645" s="15"/>
      <c r="GH645" s="15"/>
      <c r="GI645" s="15"/>
      <c r="GJ645" s="15"/>
      <c r="GK645" s="15"/>
      <c r="GL645" s="15"/>
      <c r="GM645" s="15"/>
      <c r="GN645" s="15"/>
      <c r="GO645" s="15"/>
      <c r="GP645" s="15"/>
      <c r="GQ645" s="15"/>
      <c r="GR645" s="15"/>
      <c r="GS645" s="15"/>
      <c r="GT645" s="15"/>
      <c r="GU645" s="15"/>
      <c r="GV645" s="15"/>
      <c r="GW645" s="15"/>
      <c r="GX645" s="15"/>
      <c r="GY645" s="15"/>
      <c r="GZ645" s="15"/>
      <c r="HA645" s="15"/>
      <c r="HB645" s="15"/>
      <c r="HC645" s="15"/>
      <c r="HD645" s="15"/>
      <c r="HE645" s="15"/>
      <c r="HF645" s="15"/>
      <c r="HG645" s="15"/>
      <c r="HH645" s="15"/>
      <c r="HI645" s="15"/>
      <c r="HJ645" s="15"/>
      <c r="HK645" s="15"/>
      <c r="HL645" s="15"/>
      <c r="HM645" s="15"/>
      <c r="HN645" s="15"/>
      <c r="HO645" s="15"/>
      <c r="HP645" s="15"/>
      <c r="HQ645" s="15"/>
      <c r="HR645" s="15"/>
      <c r="HS645" s="15"/>
      <c r="HT645" s="15"/>
      <c r="HU645" s="15"/>
      <c r="HV645" s="15"/>
      <c r="HW645" s="15"/>
      <c r="HX645" s="15"/>
      <c r="HY645" s="15"/>
      <c r="HZ645" s="15"/>
      <c r="IA645" s="15"/>
      <c r="IB645" s="15"/>
      <c r="IC645" s="15"/>
      <c r="ID645" s="15"/>
      <c r="IE645" s="15"/>
      <c r="IF645" s="15"/>
      <c r="IG645" s="15"/>
      <c r="IH645" s="15"/>
      <c r="II645" s="15"/>
      <c r="IJ645" s="15"/>
      <c r="IK645" s="15"/>
      <c r="IL645" s="15"/>
      <c r="IM645" s="15"/>
      <c r="IN645" s="15"/>
      <c r="IO645" s="15"/>
      <c r="IP645" s="15"/>
      <c r="IQ645" s="15"/>
      <c r="IR645" s="15"/>
      <c r="IS645" s="15"/>
      <c r="IT645" s="15"/>
      <c r="IU645" s="15"/>
      <c r="IV645" s="15"/>
      <c r="IW645" s="15"/>
      <c r="IX645" s="15"/>
    </row>
    <row r="646" ht="15.85" spans="1:258">
      <c r="A646" s="13">
        <v>606</v>
      </c>
      <c r="B646" s="27" t="s">
        <v>869</v>
      </c>
      <c r="C646" s="27" t="s">
        <v>212</v>
      </c>
      <c r="D646" s="27"/>
      <c r="E646" s="27"/>
      <c r="F646" s="27">
        <v>10</v>
      </c>
      <c r="G646" s="27">
        <v>10</v>
      </c>
      <c r="H646" s="27">
        <v>10</v>
      </c>
      <c r="I646" s="27">
        <v>10</v>
      </c>
      <c r="J646" s="27">
        <v>9</v>
      </c>
      <c r="K646" s="27">
        <v>7</v>
      </c>
      <c r="L646" s="27">
        <v>8.5</v>
      </c>
      <c r="M646" s="27"/>
      <c r="N646" s="27">
        <v>8</v>
      </c>
      <c r="O646" s="27">
        <v>8</v>
      </c>
      <c r="P646" s="27">
        <v>7</v>
      </c>
      <c r="Q646" s="27">
        <v>7</v>
      </c>
      <c r="R646" s="27">
        <v>8</v>
      </c>
      <c r="S646" s="27">
        <v>8</v>
      </c>
      <c r="T646" s="27">
        <v>8</v>
      </c>
      <c r="U646" s="27">
        <v>8</v>
      </c>
      <c r="V646" s="27">
        <v>8.5</v>
      </c>
      <c r="W646" s="27">
        <v>8</v>
      </c>
      <c r="X646" s="27">
        <v>8</v>
      </c>
      <c r="Y646" s="27">
        <v>8</v>
      </c>
      <c r="Z646" s="27"/>
      <c r="AA646" s="27">
        <v>9</v>
      </c>
      <c r="AB646" s="16">
        <v>9</v>
      </c>
      <c r="AC646" s="27">
        <v>7.5</v>
      </c>
      <c r="AD646" s="27">
        <v>8</v>
      </c>
      <c r="AE646" s="27">
        <v>8</v>
      </c>
      <c r="AF646" s="27">
        <v>9.5</v>
      </c>
      <c r="AG646" s="27">
        <v>9</v>
      </c>
      <c r="AH646" s="27">
        <v>9</v>
      </c>
      <c r="AI646" s="27">
        <v>10</v>
      </c>
      <c r="AJ646" s="27"/>
      <c r="AK646" s="16">
        <f t="shared" si="171"/>
        <v>238</v>
      </c>
      <c r="AL646" s="16">
        <v>35</v>
      </c>
      <c r="AM646" s="37">
        <f t="shared" si="172"/>
        <v>8330</v>
      </c>
      <c r="AN646" s="27"/>
      <c r="AO646" s="36">
        <v>0</v>
      </c>
      <c r="AP646" s="36">
        <v>100</v>
      </c>
      <c r="AQ646" s="42"/>
      <c r="AR646" s="27"/>
      <c r="AS646" s="27"/>
      <c r="AT646" s="27">
        <v>2300</v>
      </c>
      <c r="AU646" s="40">
        <f t="shared" si="185"/>
        <v>2638</v>
      </c>
      <c r="AV646" s="43">
        <f t="shared" si="183"/>
        <v>0</v>
      </c>
      <c r="AW646" s="43"/>
      <c r="AX646" s="43">
        <f t="shared" si="176"/>
        <v>238</v>
      </c>
      <c r="AY646" s="43">
        <f t="shared" si="173"/>
        <v>238</v>
      </c>
      <c r="AZ646" s="40">
        <v>1000</v>
      </c>
      <c r="BA646" s="40">
        <v>1100</v>
      </c>
      <c r="BB646" s="43">
        <f t="shared" si="170"/>
        <v>5692</v>
      </c>
      <c r="BC646" s="27"/>
      <c r="BD646" s="44"/>
      <c r="BE646" s="12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</row>
    <row r="647" ht="15.85" spans="1:258">
      <c r="A647" s="13">
        <v>607</v>
      </c>
      <c r="B647" s="19" t="s">
        <v>823</v>
      </c>
      <c r="C647" s="19" t="s">
        <v>118</v>
      </c>
      <c r="D647" s="19"/>
      <c r="E647" s="19"/>
      <c r="F647" s="19"/>
      <c r="G647" s="14"/>
      <c r="H647" s="19"/>
      <c r="I647" s="19">
        <v>1</v>
      </c>
      <c r="J647" s="19">
        <v>1</v>
      </c>
      <c r="K647" s="19"/>
      <c r="L647" s="19">
        <v>2</v>
      </c>
      <c r="M647" s="19">
        <v>1</v>
      </c>
      <c r="N647" s="19">
        <v>1.5</v>
      </c>
      <c r="O647" s="19">
        <v>1.5</v>
      </c>
      <c r="P647" s="19">
        <v>1.5</v>
      </c>
      <c r="Q647" s="19">
        <v>2</v>
      </c>
      <c r="R647" s="19">
        <v>2</v>
      </c>
      <c r="S647" s="19">
        <v>1</v>
      </c>
      <c r="T647" s="19">
        <v>2</v>
      </c>
      <c r="U647" s="19">
        <v>2</v>
      </c>
      <c r="V647" s="19">
        <v>2</v>
      </c>
      <c r="W647" s="19">
        <v>2</v>
      </c>
      <c r="X647" s="19">
        <v>2</v>
      </c>
      <c r="Y647" s="19">
        <v>2</v>
      </c>
      <c r="Z647" s="19">
        <v>2</v>
      </c>
      <c r="AA647" s="19">
        <v>2</v>
      </c>
      <c r="AB647" s="14">
        <v>2</v>
      </c>
      <c r="AC647" s="19">
        <v>2</v>
      </c>
      <c r="AD647" s="19">
        <v>2</v>
      </c>
      <c r="AE647" s="19">
        <v>1.5</v>
      </c>
      <c r="AF647" s="19">
        <v>1.5</v>
      </c>
      <c r="AG647" s="19">
        <v>2</v>
      </c>
      <c r="AH647" s="19">
        <v>2</v>
      </c>
      <c r="AI647" s="19">
        <v>2</v>
      </c>
      <c r="AJ647" s="19"/>
      <c r="AK647" s="14">
        <f t="shared" si="171"/>
        <v>45.5</v>
      </c>
      <c r="AL647" s="14">
        <v>35</v>
      </c>
      <c r="AM647" s="36">
        <f t="shared" si="172"/>
        <v>1592.5</v>
      </c>
      <c r="AN647" s="19">
        <v>0</v>
      </c>
      <c r="AO647" s="36">
        <v>100</v>
      </c>
      <c r="AP647" s="36">
        <v>100</v>
      </c>
      <c r="AQ647" s="41"/>
      <c r="AR647" s="19"/>
      <c r="AS647" s="19"/>
      <c r="AT647" s="19"/>
      <c r="AU647" s="40">
        <f t="shared" si="185"/>
        <v>245.5</v>
      </c>
      <c r="AV647" s="40">
        <f t="shared" si="183"/>
        <v>0</v>
      </c>
      <c r="AW647" s="40">
        <v>439.5</v>
      </c>
      <c r="AX647" s="40">
        <f t="shared" si="176"/>
        <v>45.5</v>
      </c>
      <c r="AY647" s="40">
        <f t="shared" si="173"/>
        <v>485</v>
      </c>
      <c r="AZ647" s="40">
        <f>AO647</f>
        <v>100</v>
      </c>
      <c r="BA647" s="40">
        <f>AP647</f>
        <v>100</v>
      </c>
      <c r="BB647" s="40">
        <f t="shared" si="170"/>
        <v>1347</v>
      </c>
      <c r="BC647" s="19"/>
      <c r="BD647" s="44"/>
      <c r="BE647" s="7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  <c r="EB647" s="15"/>
      <c r="EC647" s="15"/>
      <c r="ED647" s="15"/>
      <c r="EE647" s="15"/>
      <c r="EF647" s="15"/>
      <c r="EG647" s="15"/>
      <c r="EH647" s="15"/>
      <c r="EI647" s="15"/>
      <c r="EJ647" s="15"/>
      <c r="EK647" s="15"/>
      <c r="EL647" s="15"/>
      <c r="EM647" s="15"/>
      <c r="EN647" s="15"/>
      <c r="EO647" s="15"/>
      <c r="EP647" s="15"/>
      <c r="EQ647" s="15"/>
      <c r="ER647" s="15"/>
      <c r="ES647" s="15"/>
      <c r="ET647" s="15"/>
      <c r="EU647" s="15"/>
      <c r="EV647" s="15"/>
      <c r="EW647" s="15"/>
      <c r="EX647" s="15"/>
      <c r="EY647" s="15"/>
      <c r="EZ647" s="15"/>
      <c r="FA647" s="15"/>
      <c r="FB647" s="15"/>
      <c r="FC647" s="15"/>
      <c r="FD647" s="15"/>
      <c r="FE647" s="15"/>
      <c r="FF647" s="15"/>
      <c r="FG647" s="15"/>
      <c r="FH647" s="15"/>
      <c r="FI647" s="15"/>
      <c r="FJ647" s="15"/>
      <c r="FK647" s="15"/>
      <c r="FL647" s="15"/>
      <c r="FM647" s="15"/>
      <c r="FN647" s="15"/>
      <c r="FO647" s="15"/>
      <c r="FP647" s="15"/>
      <c r="FQ647" s="15"/>
      <c r="FR647" s="15"/>
      <c r="FS647" s="15"/>
      <c r="FT647" s="15"/>
      <c r="FU647" s="15"/>
      <c r="FV647" s="15"/>
      <c r="FW647" s="15"/>
      <c r="FX647" s="15"/>
      <c r="FY647" s="15"/>
      <c r="FZ647" s="15"/>
      <c r="GA647" s="15"/>
      <c r="GB647" s="15"/>
      <c r="GC647" s="15"/>
      <c r="GD647" s="15"/>
      <c r="GE647" s="15"/>
      <c r="GF647" s="15"/>
      <c r="GG647" s="15"/>
      <c r="GH647" s="15"/>
      <c r="GI647" s="15"/>
      <c r="GJ647" s="15"/>
      <c r="GK647" s="15"/>
      <c r="GL647" s="15"/>
      <c r="GM647" s="15"/>
      <c r="GN647" s="15"/>
      <c r="GO647" s="15"/>
      <c r="GP647" s="15"/>
      <c r="GQ647" s="15"/>
      <c r="GR647" s="15"/>
      <c r="GS647" s="15"/>
      <c r="GT647" s="15"/>
      <c r="GU647" s="15"/>
      <c r="GV647" s="15"/>
      <c r="GW647" s="15"/>
      <c r="GX647" s="15"/>
      <c r="GY647" s="15"/>
      <c r="GZ647" s="15"/>
      <c r="HA647" s="15"/>
      <c r="HB647" s="15"/>
      <c r="HC647" s="15"/>
      <c r="HD647" s="15"/>
      <c r="HE647" s="15"/>
      <c r="HF647" s="15"/>
      <c r="HG647" s="15"/>
      <c r="HH647" s="15"/>
      <c r="HI647" s="15"/>
      <c r="HJ647" s="15"/>
      <c r="HK647" s="15"/>
      <c r="HL647" s="15"/>
      <c r="HM647" s="15"/>
      <c r="HN647" s="15"/>
      <c r="HO647" s="15"/>
      <c r="HP647" s="15"/>
      <c r="HQ647" s="15"/>
      <c r="HR647" s="15"/>
      <c r="HS647" s="15"/>
      <c r="HT647" s="15"/>
      <c r="HU647" s="15"/>
      <c r="HV647" s="15"/>
      <c r="HW647" s="15"/>
      <c r="HX647" s="15"/>
      <c r="HY647" s="15"/>
      <c r="HZ647" s="15"/>
      <c r="IA647" s="15"/>
      <c r="IB647" s="15"/>
      <c r="IC647" s="15"/>
      <c r="ID647" s="15"/>
      <c r="IE647" s="15"/>
      <c r="IF647" s="15"/>
      <c r="IG647" s="15"/>
      <c r="IH647" s="15"/>
      <c r="II647" s="15"/>
      <c r="IJ647" s="15"/>
      <c r="IK647" s="15"/>
      <c r="IL647" s="15"/>
      <c r="IM647" s="15"/>
      <c r="IN647" s="15"/>
      <c r="IO647" s="15"/>
      <c r="IP647" s="15"/>
      <c r="IQ647" s="15"/>
      <c r="IR647" s="15"/>
      <c r="IS647" s="15"/>
      <c r="IT647" s="15"/>
      <c r="IU647" s="15"/>
      <c r="IV647" s="15"/>
      <c r="IW647" s="15"/>
      <c r="IX647" s="15"/>
    </row>
    <row r="648" ht="15.85" spans="1:258">
      <c r="A648" s="13">
        <v>608</v>
      </c>
      <c r="B648" s="19" t="s">
        <v>824</v>
      </c>
      <c r="C648" s="19" t="s">
        <v>118</v>
      </c>
      <c r="D648" s="19"/>
      <c r="E648" s="19"/>
      <c r="F648" s="19"/>
      <c r="G648" s="14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4"/>
      <c r="AC648" s="19"/>
      <c r="AD648" s="19"/>
      <c r="AE648" s="19"/>
      <c r="AF648" s="19"/>
      <c r="AG648" s="19"/>
      <c r="AH648" s="19"/>
      <c r="AI648" s="19"/>
      <c r="AJ648" s="19"/>
      <c r="AK648" s="14">
        <f t="shared" si="171"/>
        <v>0</v>
      </c>
      <c r="AL648" s="14">
        <v>35</v>
      </c>
      <c r="AM648" s="36">
        <f t="shared" si="172"/>
        <v>0</v>
      </c>
      <c r="AN648" s="19">
        <v>0</v>
      </c>
      <c r="AO648" s="36">
        <v>0</v>
      </c>
      <c r="AP648" s="36">
        <v>0</v>
      </c>
      <c r="AQ648" s="41"/>
      <c r="AR648" s="19"/>
      <c r="AS648" s="19"/>
      <c r="AT648" s="19"/>
      <c r="AU648" s="40">
        <f t="shared" si="185"/>
        <v>0</v>
      </c>
      <c r="AV648" s="40">
        <f t="shared" si="183"/>
        <v>0</v>
      </c>
      <c r="AW648" s="40">
        <v>103.5</v>
      </c>
      <c r="AX648" s="40">
        <f t="shared" si="176"/>
        <v>0</v>
      </c>
      <c r="AY648" s="40">
        <f t="shared" si="173"/>
        <v>103.5</v>
      </c>
      <c r="AZ648" s="40">
        <v>1000</v>
      </c>
      <c r="BA648" s="40">
        <v>100</v>
      </c>
      <c r="BB648" s="40">
        <f t="shared" si="170"/>
        <v>0</v>
      </c>
      <c r="BC648" s="19"/>
      <c r="BD648" s="44"/>
      <c r="BE648" s="7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  <c r="HP648" s="15"/>
      <c r="HQ648" s="15"/>
      <c r="HR648" s="15"/>
      <c r="HS648" s="15"/>
      <c r="HT648" s="15"/>
      <c r="HU648" s="15"/>
      <c r="HV648" s="15"/>
      <c r="HW648" s="15"/>
      <c r="HX648" s="15"/>
      <c r="HY648" s="15"/>
      <c r="HZ648" s="15"/>
      <c r="IA648" s="15"/>
      <c r="IB648" s="15"/>
      <c r="IC648" s="15"/>
      <c r="ID648" s="15"/>
      <c r="IE648" s="15"/>
      <c r="IF648" s="15"/>
      <c r="IG648" s="15"/>
      <c r="IH648" s="15"/>
      <c r="II648" s="15"/>
      <c r="IJ648" s="15"/>
      <c r="IK648" s="15"/>
      <c r="IL648" s="15"/>
      <c r="IM648" s="15"/>
      <c r="IN648" s="15"/>
      <c r="IO648" s="15"/>
      <c r="IP648" s="15"/>
      <c r="IQ648" s="15"/>
      <c r="IR648" s="15"/>
      <c r="IS648" s="15"/>
      <c r="IT648" s="15"/>
      <c r="IU648" s="15"/>
      <c r="IV648" s="15"/>
      <c r="IW648" s="15"/>
      <c r="IX648" s="15"/>
    </row>
    <row r="649" ht="15.85" spans="1:258">
      <c r="A649" s="13">
        <v>609</v>
      </c>
      <c r="B649" s="19" t="s">
        <v>825</v>
      </c>
      <c r="C649" s="19" t="s">
        <v>118</v>
      </c>
      <c r="D649" s="19"/>
      <c r="E649" s="19"/>
      <c r="F649" s="19"/>
      <c r="G649" s="14"/>
      <c r="H649" s="19">
        <v>1.5</v>
      </c>
      <c r="I649" s="19"/>
      <c r="J649" s="19"/>
      <c r="K649" s="19"/>
      <c r="L649" s="19"/>
      <c r="M649" s="19">
        <v>1</v>
      </c>
      <c r="N649" s="19"/>
      <c r="O649" s="19">
        <v>1</v>
      </c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4"/>
      <c r="AC649" s="19"/>
      <c r="AD649" s="19"/>
      <c r="AE649" s="19"/>
      <c r="AF649" s="19"/>
      <c r="AG649" s="19"/>
      <c r="AH649" s="19"/>
      <c r="AI649" s="19"/>
      <c r="AJ649" s="19"/>
      <c r="AK649" s="14">
        <f t="shared" si="171"/>
        <v>3.5</v>
      </c>
      <c r="AL649" s="14">
        <v>35</v>
      </c>
      <c r="AM649" s="36">
        <f t="shared" si="172"/>
        <v>122.5</v>
      </c>
      <c r="AN649" s="19">
        <v>1888.5</v>
      </c>
      <c r="AO649" s="36">
        <v>100</v>
      </c>
      <c r="AP649" s="36">
        <v>0</v>
      </c>
      <c r="AQ649" s="41"/>
      <c r="AR649" s="19"/>
      <c r="AS649" s="19"/>
      <c r="AT649" s="19"/>
      <c r="AU649" s="40">
        <v>103.5</v>
      </c>
      <c r="AV649" s="40">
        <f t="shared" si="183"/>
        <v>1888.5</v>
      </c>
      <c r="AW649" s="40">
        <v>352.5</v>
      </c>
      <c r="AX649" s="40">
        <f t="shared" si="176"/>
        <v>3.5</v>
      </c>
      <c r="AY649" s="40">
        <f t="shared" si="173"/>
        <v>356</v>
      </c>
      <c r="AZ649" s="40">
        <f>AO649</f>
        <v>100</v>
      </c>
      <c r="BA649" s="40">
        <f>AP649</f>
        <v>0</v>
      </c>
      <c r="BB649" s="40">
        <f t="shared" ref="BB649:BB712" si="186">AM649-AU649</f>
        <v>19</v>
      </c>
      <c r="BC649" s="19"/>
      <c r="BD649" s="44"/>
      <c r="BE649" s="7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  <c r="EC649" s="15"/>
      <c r="ED649" s="15"/>
      <c r="EE649" s="15"/>
      <c r="EF649" s="15"/>
      <c r="EG649" s="15"/>
      <c r="EH649" s="15"/>
      <c r="EI649" s="15"/>
      <c r="EJ649" s="15"/>
      <c r="EK649" s="15"/>
      <c r="EL649" s="15"/>
      <c r="EM649" s="15"/>
      <c r="EN649" s="15"/>
      <c r="EO649" s="15"/>
      <c r="EP649" s="15"/>
      <c r="EQ649" s="15"/>
      <c r="ER649" s="15"/>
      <c r="ES649" s="15"/>
      <c r="ET649" s="15"/>
      <c r="EU649" s="15"/>
      <c r="EV649" s="15"/>
      <c r="EW649" s="15"/>
      <c r="EX649" s="15"/>
      <c r="EY649" s="15"/>
      <c r="EZ649" s="15"/>
      <c r="FA649" s="15"/>
      <c r="FB649" s="15"/>
      <c r="FC649" s="15"/>
      <c r="FD649" s="15"/>
      <c r="FE649" s="15"/>
      <c r="FF649" s="15"/>
      <c r="FG649" s="15"/>
      <c r="FH649" s="15"/>
      <c r="FI649" s="15"/>
      <c r="FJ649" s="15"/>
      <c r="FK649" s="15"/>
      <c r="FL649" s="15"/>
      <c r="FM649" s="15"/>
      <c r="FN649" s="15"/>
      <c r="FO649" s="15"/>
      <c r="FP649" s="15"/>
      <c r="FQ649" s="15"/>
      <c r="FR649" s="15"/>
      <c r="FS649" s="15"/>
      <c r="FT649" s="15"/>
      <c r="FU649" s="15"/>
      <c r="FV649" s="15"/>
      <c r="FW649" s="15"/>
      <c r="FX649" s="15"/>
      <c r="FY649" s="15"/>
      <c r="FZ649" s="15"/>
      <c r="GA649" s="15"/>
      <c r="GB649" s="15"/>
      <c r="GC649" s="15"/>
      <c r="GD649" s="15"/>
      <c r="GE649" s="15"/>
      <c r="GF649" s="15"/>
      <c r="GG649" s="15"/>
      <c r="GH649" s="15"/>
      <c r="GI649" s="15"/>
      <c r="GJ649" s="15"/>
      <c r="GK649" s="15"/>
      <c r="GL649" s="15"/>
      <c r="GM649" s="15"/>
      <c r="GN649" s="15"/>
      <c r="GO649" s="15"/>
      <c r="GP649" s="15"/>
      <c r="GQ649" s="15"/>
      <c r="GR649" s="15"/>
      <c r="GS649" s="15"/>
      <c r="GT649" s="15"/>
      <c r="GU649" s="15"/>
      <c r="GV649" s="15"/>
      <c r="GW649" s="15"/>
      <c r="GX649" s="15"/>
      <c r="GY649" s="15"/>
      <c r="GZ649" s="15"/>
      <c r="HA649" s="15"/>
      <c r="HB649" s="15"/>
      <c r="HC649" s="15"/>
      <c r="HD649" s="15"/>
      <c r="HE649" s="15"/>
      <c r="HF649" s="15"/>
      <c r="HG649" s="15"/>
      <c r="HH649" s="15"/>
      <c r="HI649" s="15"/>
      <c r="HJ649" s="15"/>
      <c r="HK649" s="15"/>
      <c r="HL649" s="15"/>
      <c r="HM649" s="15"/>
      <c r="HN649" s="15"/>
      <c r="HO649" s="15"/>
      <c r="HP649" s="15"/>
      <c r="HQ649" s="15"/>
      <c r="HR649" s="15"/>
      <c r="HS649" s="15"/>
      <c r="HT649" s="15"/>
      <c r="HU649" s="15"/>
      <c r="HV649" s="15"/>
      <c r="HW649" s="15"/>
      <c r="HX649" s="15"/>
      <c r="HY649" s="15"/>
      <c r="HZ649" s="15"/>
      <c r="IA649" s="15"/>
      <c r="IB649" s="15"/>
      <c r="IC649" s="15"/>
      <c r="ID649" s="15"/>
      <c r="IE649" s="15"/>
      <c r="IF649" s="15"/>
      <c r="IG649" s="15"/>
      <c r="IH649" s="15"/>
      <c r="II649" s="15"/>
      <c r="IJ649" s="15"/>
      <c r="IK649" s="15"/>
      <c r="IL649" s="15"/>
      <c r="IM649" s="15"/>
      <c r="IN649" s="15"/>
      <c r="IO649" s="15"/>
      <c r="IP649" s="15"/>
      <c r="IQ649" s="15"/>
      <c r="IR649" s="15"/>
      <c r="IS649" s="15"/>
      <c r="IT649" s="15"/>
      <c r="IU649" s="15"/>
      <c r="IV649" s="15"/>
      <c r="IW649" s="15"/>
      <c r="IX649" s="15"/>
    </row>
    <row r="650" ht="15.85" spans="1:258">
      <c r="A650" s="13">
        <v>610</v>
      </c>
      <c r="B650" s="19" t="s">
        <v>826</v>
      </c>
      <c r="C650" s="19" t="s">
        <v>118</v>
      </c>
      <c r="D650" s="19"/>
      <c r="E650" s="19"/>
      <c r="F650" s="19">
        <v>1.5</v>
      </c>
      <c r="G650" s="14">
        <v>1.5</v>
      </c>
      <c r="H650" s="19">
        <v>1.5</v>
      </c>
      <c r="I650" s="19">
        <v>1</v>
      </c>
      <c r="J650" s="19">
        <v>1</v>
      </c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4"/>
      <c r="AC650" s="19"/>
      <c r="AD650" s="19"/>
      <c r="AE650" s="19"/>
      <c r="AF650" s="19"/>
      <c r="AG650" s="19"/>
      <c r="AH650" s="19"/>
      <c r="AI650" s="19"/>
      <c r="AJ650" s="19"/>
      <c r="AK650" s="14">
        <f t="shared" ref="AK650:AK713" si="187">SUM(F650:AJ650)</f>
        <v>6.5</v>
      </c>
      <c r="AL650" s="14">
        <v>35</v>
      </c>
      <c r="AM650" s="36">
        <f t="shared" ref="AM650:AM713" si="188">AK650*AL650</f>
        <v>227.5</v>
      </c>
      <c r="AN650" s="19">
        <v>0</v>
      </c>
      <c r="AO650" s="36">
        <v>0</v>
      </c>
      <c r="AP650" s="36">
        <v>100</v>
      </c>
      <c r="AQ650" s="41"/>
      <c r="AR650" s="19"/>
      <c r="AS650" s="19"/>
      <c r="AT650" s="19"/>
      <c r="AU650" s="40">
        <f t="shared" ref="AU650:AU671" si="189">AO650+AP650+AQ650+AR650+AS650+AT650+AX650</f>
        <v>106.5</v>
      </c>
      <c r="AV650" s="40">
        <f t="shared" si="183"/>
        <v>0</v>
      </c>
      <c r="AW650" s="40">
        <v>330.5</v>
      </c>
      <c r="AX650" s="40">
        <f t="shared" si="176"/>
        <v>6.5</v>
      </c>
      <c r="AY650" s="40">
        <f t="shared" ref="AY650:AY713" si="190">AW650+AX650</f>
        <v>337</v>
      </c>
      <c r="AZ650" s="40">
        <v>1000</v>
      </c>
      <c r="BA650" s="40">
        <f t="shared" ref="BA650:BA674" si="191">AP650</f>
        <v>100</v>
      </c>
      <c r="BB650" s="40">
        <f t="shared" si="186"/>
        <v>121</v>
      </c>
      <c r="BC650" s="19"/>
      <c r="BD650" s="44"/>
      <c r="BE650" s="7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  <c r="HP650" s="15"/>
      <c r="HQ650" s="15"/>
      <c r="HR650" s="15"/>
      <c r="HS650" s="15"/>
      <c r="HT650" s="15"/>
      <c r="HU650" s="15"/>
      <c r="HV650" s="15"/>
      <c r="HW650" s="15"/>
      <c r="HX650" s="15"/>
      <c r="HY650" s="15"/>
      <c r="HZ650" s="15"/>
      <c r="IA650" s="15"/>
      <c r="IB650" s="15"/>
      <c r="IC650" s="15"/>
      <c r="ID650" s="15"/>
      <c r="IE650" s="15"/>
      <c r="IF650" s="15"/>
      <c r="IG650" s="15"/>
      <c r="IH650" s="15"/>
      <c r="II650" s="15"/>
      <c r="IJ650" s="15"/>
      <c r="IK650" s="15"/>
      <c r="IL650" s="15"/>
      <c r="IM650" s="15"/>
      <c r="IN650" s="15"/>
      <c r="IO650" s="15"/>
      <c r="IP650" s="15"/>
      <c r="IQ650" s="15"/>
      <c r="IR650" s="15"/>
      <c r="IS650" s="15"/>
      <c r="IT650" s="15"/>
      <c r="IU650" s="15"/>
      <c r="IV650" s="15"/>
      <c r="IW650" s="15"/>
      <c r="IX650" s="15"/>
    </row>
    <row r="651" ht="15.85" spans="1:258">
      <c r="A651" s="13">
        <v>612</v>
      </c>
      <c r="B651" s="19" t="s">
        <v>827</v>
      </c>
      <c r="C651" s="19" t="s">
        <v>118</v>
      </c>
      <c r="D651" s="19"/>
      <c r="E651" s="19"/>
      <c r="F651" s="19"/>
      <c r="G651" s="14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4"/>
      <c r="AC651" s="19"/>
      <c r="AD651" s="19"/>
      <c r="AE651" s="19"/>
      <c r="AF651" s="19"/>
      <c r="AG651" s="19"/>
      <c r="AH651" s="19"/>
      <c r="AI651" s="19"/>
      <c r="AJ651" s="19"/>
      <c r="AK651" s="14">
        <f t="shared" si="187"/>
        <v>0</v>
      </c>
      <c r="AL651" s="14">
        <v>35</v>
      </c>
      <c r="AM651" s="36">
        <f t="shared" si="188"/>
        <v>0</v>
      </c>
      <c r="AN651" s="19">
        <v>2678</v>
      </c>
      <c r="AO651" s="36">
        <v>0</v>
      </c>
      <c r="AP651" s="36">
        <v>0</v>
      </c>
      <c r="AQ651" s="41"/>
      <c r="AR651" s="19"/>
      <c r="AS651" s="19"/>
      <c r="AT651" s="19"/>
      <c r="AU651" s="40">
        <f t="shared" si="189"/>
        <v>0</v>
      </c>
      <c r="AV651" s="40">
        <f t="shared" si="183"/>
        <v>2678</v>
      </c>
      <c r="AW651" s="40">
        <v>161.5</v>
      </c>
      <c r="AX651" s="40">
        <f t="shared" si="176"/>
        <v>0</v>
      </c>
      <c r="AY651" s="40">
        <f t="shared" si="190"/>
        <v>161.5</v>
      </c>
      <c r="AZ651" s="40">
        <v>1000</v>
      </c>
      <c r="BA651" s="40">
        <f t="shared" si="191"/>
        <v>0</v>
      </c>
      <c r="BB651" s="40">
        <f t="shared" si="186"/>
        <v>0</v>
      </c>
      <c r="BC651" s="19"/>
      <c r="BD651" s="44"/>
      <c r="BE651" s="7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  <c r="EC651" s="15"/>
      <c r="ED651" s="15"/>
      <c r="EE651" s="15"/>
      <c r="EF651" s="15"/>
      <c r="EG651" s="15"/>
      <c r="EH651" s="15"/>
      <c r="EI651" s="15"/>
      <c r="EJ651" s="15"/>
      <c r="EK651" s="15"/>
      <c r="EL651" s="15"/>
      <c r="EM651" s="15"/>
      <c r="EN651" s="15"/>
      <c r="EO651" s="15"/>
      <c r="EP651" s="15"/>
      <c r="EQ651" s="15"/>
      <c r="ER651" s="15"/>
      <c r="ES651" s="15"/>
      <c r="ET651" s="15"/>
      <c r="EU651" s="15"/>
      <c r="EV651" s="15"/>
      <c r="EW651" s="15"/>
      <c r="EX651" s="15"/>
      <c r="EY651" s="15"/>
      <c r="EZ651" s="15"/>
      <c r="FA651" s="15"/>
      <c r="FB651" s="15"/>
      <c r="FC651" s="15"/>
      <c r="FD651" s="15"/>
      <c r="FE651" s="15"/>
      <c r="FF651" s="15"/>
      <c r="FG651" s="15"/>
      <c r="FH651" s="15"/>
      <c r="FI651" s="15"/>
      <c r="FJ651" s="15"/>
      <c r="FK651" s="15"/>
      <c r="FL651" s="15"/>
      <c r="FM651" s="15"/>
      <c r="FN651" s="15"/>
      <c r="FO651" s="15"/>
      <c r="FP651" s="15"/>
      <c r="FQ651" s="15"/>
      <c r="FR651" s="15"/>
      <c r="FS651" s="15"/>
      <c r="FT651" s="15"/>
      <c r="FU651" s="15"/>
      <c r="FV651" s="15"/>
      <c r="FW651" s="15"/>
      <c r="FX651" s="15"/>
      <c r="FY651" s="15"/>
      <c r="FZ651" s="15"/>
      <c r="GA651" s="15"/>
      <c r="GB651" s="15"/>
      <c r="GC651" s="15"/>
      <c r="GD651" s="15"/>
      <c r="GE651" s="15"/>
      <c r="GF651" s="15"/>
      <c r="GG651" s="15"/>
      <c r="GH651" s="15"/>
      <c r="GI651" s="15"/>
      <c r="GJ651" s="15"/>
      <c r="GK651" s="15"/>
      <c r="GL651" s="15"/>
      <c r="GM651" s="15"/>
      <c r="GN651" s="15"/>
      <c r="GO651" s="15"/>
      <c r="GP651" s="15"/>
      <c r="GQ651" s="15"/>
      <c r="GR651" s="15"/>
      <c r="GS651" s="15"/>
      <c r="GT651" s="15"/>
      <c r="GU651" s="15"/>
      <c r="GV651" s="15"/>
      <c r="GW651" s="15"/>
      <c r="GX651" s="15"/>
      <c r="GY651" s="15"/>
      <c r="GZ651" s="15"/>
      <c r="HA651" s="15"/>
      <c r="HB651" s="15"/>
      <c r="HC651" s="15"/>
      <c r="HD651" s="15"/>
      <c r="HE651" s="15"/>
      <c r="HF651" s="15"/>
      <c r="HG651" s="15"/>
      <c r="HH651" s="15"/>
      <c r="HI651" s="15"/>
      <c r="HJ651" s="15"/>
      <c r="HK651" s="15"/>
      <c r="HL651" s="15"/>
      <c r="HM651" s="15"/>
      <c r="HN651" s="15"/>
      <c r="HO651" s="15"/>
      <c r="HP651" s="15"/>
      <c r="HQ651" s="15"/>
      <c r="HR651" s="15"/>
      <c r="HS651" s="15"/>
      <c r="HT651" s="15"/>
      <c r="HU651" s="15"/>
      <c r="HV651" s="15"/>
      <c r="HW651" s="15"/>
      <c r="HX651" s="15"/>
      <c r="HY651" s="15"/>
      <c r="HZ651" s="15"/>
      <c r="IA651" s="15"/>
      <c r="IB651" s="15"/>
      <c r="IC651" s="15"/>
      <c r="ID651" s="15"/>
      <c r="IE651" s="15"/>
      <c r="IF651" s="15"/>
      <c r="IG651" s="15"/>
      <c r="IH651" s="15"/>
      <c r="II651" s="15"/>
      <c r="IJ651" s="15"/>
      <c r="IK651" s="15"/>
      <c r="IL651" s="15"/>
      <c r="IM651" s="15"/>
      <c r="IN651" s="15"/>
      <c r="IO651" s="15"/>
      <c r="IP651" s="15"/>
      <c r="IQ651" s="15"/>
      <c r="IR651" s="15"/>
      <c r="IS651" s="15"/>
      <c r="IT651" s="15"/>
      <c r="IU651" s="15"/>
      <c r="IV651" s="15"/>
      <c r="IW651" s="15"/>
      <c r="IX651" s="15"/>
    </row>
    <row r="652" ht="15.85" spans="1:258">
      <c r="A652" s="13">
        <v>613</v>
      </c>
      <c r="B652" s="19" t="s">
        <v>828</v>
      </c>
      <c r="C652" s="19" t="s">
        <v>118</v>
      </c>
      <c r="D652" s="19"/>
      <c r="E652" s="19"/>
      <c r="F652" s="19"/>
      <c r="G652" s="14">
        <v>1</v>
      </c>
      <c r="H652" s="19"/>
      <c r="I652" s="19"/>
      <c r="J652" s="19"/>
      <c r="K652" s="19"/>
      <c r="L652" s="19"/>
      <c r="M652" s="19"/>
      <c r="N652" s="19">
        <v>0.5</v>
      </c>
      <c r="O652" s="19">
        <v>0.5</v>
      </c>
      <c r="P652" s="19">
        <v>1</v>
      </c>
      <c r="Q652" s="19">
        <v>0.5</v>
      </c>
      <c r="R652" s="19">
        <v>0.5</v>
      </c>
      <c r="S652" s="19">
        <v>1</v>
      </c>
      <c r="T652" s="19"/>
      <c r="U652" s="19"/>
      <c r="V652" s="19"/>
      <c r="W652" s="19"/>
      <c r="X652" s="19"/>
      <c r="Y652" s="19"/>
      <c r="Z652" s="19">
        <v>1</v>
      </c>
      <c r="AA652" s="19"/>
      <c r="AB652" s="14"/>
      <c r="AC652" s="19"/>
      <c r="AD652" s="19"/>
      <c r="AE652" s="19"/>
      <c r="AF652" s="19"/>
      <c r="AG652" s="19"/>
      <c r="AH652" s="19"/>
      <c r="AI652" s="19"/>
      <c r="AJ652" s="19"/>
      <c r="AK652" s="14">
        <f t="shared" si="187"/>
        <v>6</v>
      </c>
      <c r="AL652" s="14">
        <v>35</v>
      </c>
      <c r="AM652" s="36">
        <f t="shared" si="188"/>
        <v>210</v>
      </c>
      <c r="AN652" s="19">
        <v>0</v>
      </c>
      <c r="AO652" s="36">
        <v>100</v>
      </c>
      <c r="AP652" s="36">
        <v>100</v>
      </c>
      <c r="AQ652" s="41"/>
      <c r="AR652" s="19"/>
      <c r="AS652" s="19"/>
      <c r="AT652" s="19"/>
      <c r="AU652" s="40">
        <f t="shared" si="189"/>
        <v>206</v>
      </c>
      <c r="AV652" s="40">
        <f t="shared" si="183"/>
        <v>0</v>
      </c>
      <c r="AW652" s="40">
        <v>244.5</v>
      </c>
      <c r="AX652" s="40">
        <f t="shared" si="176"/>
        <v>6</v>
      </c>
      <c r="AY652" s="40">
        <f t="shared" si="190"/>
        <v>250.5</v>
      </c>
      <c r="AZ652" s="40">
        <v>700</v>
      </c>
      <c r="BA652" s="40">
        <f t="shared" si="191"/>
        <v>100</v>
      </c>
      <c r="BB652" s="40">
        <f t="shared" si="186"/>
        <v>4</v>
      </c>
      <c r="BC652" s="19"/>
      <c r="BD652" s="44"/>
      <c r="BE652" s="7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  <c r="HP652" s="15"/>
      <c r="HQ652" s="15"/>
      <c r="HR652" s="15"/>
      <c r="HS652" s="15"/>
      <c r="HT652" s="15"/>
      <c r="HU652" s="15"/>
      <c r="HV652" s="15"/>
      <c r="HW652" s="15"/>
      <c r="HX652" s="15"/>
      <c r="HY652" s="15"/>
      <c r="HZ652" s="15"/>
      <c r="IA652" s="15"/>
      <c r="IB652" s="15"/>
      <c r="IC652" s="15"/>
      <c r="ID652" s="15"/>
      <c r="IE652" s="15"/>
      <c r="IF652" s="15"/>
      <c r="IG652" s="15"/>
      <c r="IH652" s="15"/>
      <c r="II652" s="15"/>
      <c r="IJ652" s="15"/>
      <c r="IK652" s="15"/>
      <c r="IL652" s="15"/>
      <c r="IM652" s="15"/>
      <c r="IN652" s="15"/>
      <c r="IO652" s="15"/>
      <c r="IP652" s="15"/>
      <c r="IQ652" s="15"/>
      <c r="IR652" s="15"/>
      <c r="IS652" s="15"/>
      <c r="IT652" s="15"/>
      <c r="IU652" s="15"/>
      <c r="IV652" s="15"/>
      <c r="IW652" s="15"/>
      <c r="IX652" s="15"/>
    </row>
    <row r="653" ht="15.85" spans="1:258">
      <c r="A653" s="13">
        <v>614</v>
      </c>
      <c r="B653" s="19" t="s">
        <v>829</v>
      </c>
      <c r="C653" s="19" t="s">
        <v>118</v>
      </c>
      <c r="D653" s="19"/>
      <c r="E653" s="19"/>
      <c r="F653" s="19"/>
      <c r="G653" s="14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4"/>
      <c r="AC653" s="19"/>
      <c r="AD653" s="19"/>
      <c r="AE653" s="19"/>
      <c r="AF653" s="19"/>
      <c r="AG653" s="19"/>
      <c r="AH653" s="19"/>
      <c r="AI653" s="19"/>
      <c r="AJ653" s="19"/>
      <c r="AK653" s="14">
        <f t="shared" si="187"/>
        <v>0</v>
      </c>
      <c r="AL653" s="14">
        <v>35</v>
      </c>
      <c r="AM653" s="36">
        <f t="shared" si="188"/>
        <v>0</v>
      </c>
      <c r="AN653" s="19">
        <v>0</v>
      </c>
      <c r="AO653" s="36">
        <v>0</v>
      </c>
      <c r="AP653" s="36">
        <v>0</v>
      </c>
      <c r="AQ653" s="41"/>
      <c r="AR653" s="19"/>
      <c r="AS653" s="19"/>
      <c r="AT653" s="19"/>
      <c r="AU653" s="40">
        <f t="shared" si="189"/>
        <v>0</v>
      </c>
      <c r="AV653" s="40">
        <f t="shared" si="183"/>
        <v>0</v>
      </c>
      <c r="AW653" s="40">
        <v>0</v>
      </c>
      <c r="AX653" s="40">
        <f t="shared" si="176"/>
        <v>0</v>
      </c>
      <c r="AY653" s="40">
        <f t="shared" si="190"/>
        <v>0</v>
      </c>
      <c r="AZ653" s="40">
        <v>600</v>
      </c>
      <c r="BA653" s="40">
        <f t="shared" si="191"/>
        <v>0</v>
      </c>
      <c r="BB653" s="40">
        <f t="shared" si="186"/>
        <v>0</v>
      </c>
      <c r="BC653" s="19"/>
      <c r="BD653" s="44"/>
      <c r="BE653" s="7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  <c r="EB653" s="15"/>
      <c r="EC653" s="15"/>
      <c r="ED653" s="15"/>
      <c r="EE653" s="15"/>
      <c r="EF653" s="15"/>
      <c r="EG653" s="15"/>
      <c r="EH653" s="15"/>
      <c r="EI653" s="15"/>
      <c r="EJ653" s="15"/>
      <c r="EK653" s="15"/>
      <c r="EL653" s="15"/>
      <c r="EM653" s="15"/>
      <c r="EN653" s="15"/>
      <c r="EO653" s="15"/>
      <c r="EP653" s="15"/>
      <c r="EQ653" s="15"/>
      <c r="ER653" s="15"/>
      <c r="ES653" s="15"/>
      <c r="ET653" s="15"/>
      <c r="EU653" s="15"/>
      <c r="EV653" s="15"/>
      <c r="EW653" s="15"/>
      <c r="EX653" s="15"/>
      <c r="EY653" s="15"/>
      <c r="EZ653" s="15"/>
      <c r="FA653" s="15"/>
      <c r="FB653" s="15"/>
      <c r="FC653" s="15"/>
      <c r="FD653" s="15"/>
      <c r="FE653" s="15"/>
      <c r="FF653" s="15"/>
      <c r="FG653" s="15"/>
      <c r="FH653" s="15"/>
      <c r="FI653" s="15"/>
      <c r="FJ653" s="15"/>
      <c r="FK653" s="15"/>
      <c r="FL653" s="15"/>
      <c r="FM653" s="15"/>
      <c r="FN653" s="15"/>
      <c r="FO653" s="15"/>
      <c r="FP653" s="15"/>
      <c r="FQ653" s="15"/>
      <c r="FR653" s="15"/>
      <c r="FS653" s="15"/>
      <c r="FT653" s="15"/>
      <c r="FU653" s="15"/>
      <c r="FV653" s="15"/>
      <c r="FW653" s="15"/>
      <c r="FX653" s="15"/>
      <c r="FY653" s="15"/>
      <c r="FZ653" s="15"/>
      <c r="GA653" s="15"/>
      <c r="GB653" s="15"/>
      <c r="GC653" s="15"/>
      <c r="GD653" s="15"/>
      <c r="GE653" s="15"/>
      <c r="GF653" s="15"/>
      <c r="GG653" s="15"/>
      <c r="GH653" s="15"/>
      <c r="GI653" s="15"/>
      <c r="GJ653" s="15"/>
      <c r="GK653" s="15"/>
      <c r="GL653" s="15"/>
      <c r="GM653" s="15"/>
      <c r="GN653" s="15"/>
      <c r="GO653" s="15"/>
      <c r="GP653" s="15"/>
      <c r="GQ653" s="15"/>
      <c r="GR653" s="15"/>
      <c r="GS653" s="15"/>
      <c r="GT653" s="15"/>
      <c r="GU653" s="15"/>
      <c r="GV653" s="15"/>
      <c r="GW653" s="15"/>
      <c r="GX653" s="15"/>
      <c r="GY653" s="15"/>
      <c r="GZ653" s="15"/>
      <c r="HA653" s="15"/>
      <c r="HB653" s="15"/>
      <c r="HC653" s="15"/>
      <c r="HD653" s="15"/>
      <c r="HE653" s="15"/>
      <c r="HF653" s="15"/>
      <c r="HG653" s="15"/>
      <c r="HH653" s="15"/>
      <c r="HI653" s="15"/>
      <c r="HJ653" s="15"/>
      <c r="HK653" s="15"/>
      <c r="HL653" s="15"/>
      <c r="HM653" s="15"/>
      <c r="HN653" s="15"/>
      <c r="HO653" s="15"/>
      <c r="HP653" s="15"/>
      <c r="HQ653" s="15"/>
      <c r="HR653" s="15"/>
      <c r="HS653" s="15"/>
      <c r="HT653" s="15"/>
      <c r="HU653" s="15"/>
      <c r="HV653" s="15"/>
      <c r="HW653" s="15"/>
      <c r="HX653" s="15"/>
      <c r="HY653" s="15"/>
      <c r="HZ653" s="15"/>
      <c r="IA653" s="15"/>
      <c r="IB653" s="15"/>
      <c r="IC653" s="15"/>
      <c r="ID653" s="15"/>
      <c r="IE653" s="15"/>
      <c r="IF653" s="15"/>
      <c r="IG653" s="15"/>
      <c r="IH653" s="15"/>
      <c r="II653" s="15"/>
      <c r="IJ653" s="15"/>
      <c r="IK653" s="15"/>
      <c r="IL653" s="15"/>
      <c r="IM653" s="15"/>
      <c r="IN653" s="15"/>
      <c r="IO653" s="15"/>
      <c r="IP653" s="15"/>
      <c r="IQ653" s="15"/>
      <c r="IR653" s="15"/>
      <c r="IS653" s="15"/>
      <c r="IT653" s="15"/>
      <c r="IU653" s="15"/>
      <c r="IV653" s="15"/>
      <c r="IW653" s="15"/>
      <c r="IX653" s="15"/>
    </row>
    <row r="654" ht="15.85" spans="1:258">
      <c r="A654" s="13">
        <v>615</v>
      </c>
      <c r="B654" s="19" t="s">
        <v>830</v>
      </c>
      <c r="C654" s="19" t="s">
        <v>118</v>
      </c>
      <c r="D654" s="19"/>
      <c r="E654" s="19"/>
      <c r="F654" s="19">
        <v>3</v>
      </c>
      <c r="G654" s="14">
        <v>2.5</v>
      </c>
      <c r="H654" s="19">
        <v>2</v>
      </c>
      <c r="I654" s="19">
        <v>2</v>
      </c>
      <c r="J654" s="19">
        <v>2.5</v>
      </c>
      <c r="K654" s="19">
        <v>1</v>
      </c>
      <c r="L654" s="19"/>
      <c r="M654" s="19">
        <v>3</v>
      </c>
      <c r="N654" s="19"/>
      <c r="O654" s="19"/>
      <c r="P654" s="19"/>
      <c r="Q654" s="19">
        <v>2</v>
      </c>
      <c r="R654" s="19">
        <v>1.5</v>
      </c>
      <c r="S654" s="19"/>
      <c r="T654" s="19"/>
      <c r="U654" s="19"/>
      <c r="V654" s="19"/>
      <c r="W654" s="19">
        <v>0.5</v>
      </c>
      <c r="X654" s="19"/>
      <c r="Y654" s="19"/>
      <c r="Z654" s="19">
        <v>2.5</v>
      </c>
      <c r="AA654" s="19">
        <v>2.5</v>
      </c>
      <c r="AB654" s="14"/>
      <c r="AC654" s="19"/>
      <c r="AD654" s="19"/>
      <c r="AE654" s="19"/>
      <c r="AF654" s="19"/>
      <c r="AG654" s="19">
        <v>3</v>
      </c>
      <c r="AH654" s="19">
        <v>2.5</v>
      </c>
      <c r="AI654" s="19"/>
      <c r="AJ654" s="19"/>
      <c r="AK654" s="14">
        <f t="shared" si="187"/>
        <v>30.5</v>
      </c>
      <c r="AL654" s="14">
        <v>35</v>
      </c>
      <c r="AM654" s="36">
        <f t="shared" si="188"/>
        <v>1067.5</v>
      </c>
      <c r="AN654" s="19">
        <v>0</v>
      </c>
      <c r="AO654" s="36">
        <v>100</v>
      </c>
      <c r="AP654" s="36">
        <v>100</v>
      </c>
      <c r="AQ654" s="41"/>
      <c r="AR654" s="19"/>
      <c r="AS654" s="19"/>
      <c r="AT654" s="19"/>
      <c r="AU654" s="40">
        <f t="shared" si="189"/>
        <v>230.5</v>
      </c>
      <c r="AV654" s="40">
        <f t="shared" si="183"/>
        <v>0</v>
      </c>
      <c r="AW654" s="40">
        <v>4.5</v>
      </c>
      <c r="AX654" s="40">
        <f t="shared" si="176"/>
        <v>30.5</v>
      </c>
      <c r="AY654" s="40">
        <f t="shared" si="190"/>
        <v>35</v>
      </c>
      <c r="AZ654" s="40">
        <f>AO654</f>
        <v>100</v>
      </c>
      <c r="BA654" s="40">
        <f t="shared" si="191"/>
        <v>100</v>
      </c>
      <c r="BB654" s="40">
        <f t="shared" si="186"/>
        <v>837</v>
      </c>
      <c r="BC654" s="19"/>
      <c r="BD654" s="44"/>
      <c r="BE654" s="7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5"/>
      <c r="HQ654" s="15"/>
      <c r="HR654" s="15"/>
      <c r="HS654" s="15"/>
      <c r="HT654" s="15"/>
      <c r="HU654" s="15"/>
      <c r="HV654" s="15"/>
      <c r="HW654" s="15"/>
      <c r="HX654" s="15"/>
      <c r="HY654" s="15"/>
      <c r="HZ654" s="15"/>
      <c r="IA654" s="15"/>
      <c r="IB654" s="15"/>
      <c r="IC654" s="15"/>
      <c r="ID654" s="15"/>
      <c r="IE654" s="15"/>
      <c r="IF654" s="15"/>
      <c r="IG654" s="15"/>
      <c r="IH654" s="15"/>
      <c r="II654" s="15"/>
      <c r="IJ654" s="15"/>
      <c r="IK654" s="15"/>
      <c r="IL654" s="15"/>
      <c r="IM654" s="15"/>
      <c r="IN654" s="15"/>
      <c r="IO654" s="15"/>
      <c r="IP654" s="15"/>
      <c r="IQ654" s="15"/>
      <c r="IR654" s="15"/>
      <c r="IS654" s="15"/>
      <c r="IT654" s="15"/>
      <c r="IU654" s="15"/>
      <c r="IV654" s="15"/>
      <c r="IW654" s="15"/>
      <c r="IX654" s="15"/>
    </row>
    <row r="655" ht="15.85" spans="1:258">
      <c r="A655" s="13">
        <v>616</v>
      </c>
      <c r="B655" s="19" t="s">
        <v>831</v>
      </c>
      <c r="C655" s="19" t="s">
        <v>118</v>
      </c>
      <c r="D655" s="19"/>
      <c r="E655" s="19"/>
      <c r="F655" s="19"/>
      <c r="G655" s="14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4"/>
      <c r="AC655" s="19"/>
      <c r="AD655" s="19"/>
      <c r="AE655" s="19"/>
      <c r="AF655" s="19"/>
      <c r="AG655" s="19"/>
      <c r="AH655" s="19"/>
      <c r="AI655" s="19"/>
      <c r="AJ655" s="19"/>
      <c r="AK655" s="14">
        <f t="shared" si="187"/>
        <v>0</v>
      </c>
      <c r="AL655" s="14">
        <v>35</v>
      </c>
      <c r="AM655" s="36">
        <f t="shared" si="188"/>
        <v>0</v>
      </c>
      <c r="AN655" s="19">
        <v>0</v>
      </c>
      <c r="AO655" s="36">
        <v>0</v>
      </c>
      <c r="AP655" s="36">
        <v>0</v>
      </c>
      <c r="AQ655" s="41"/>
      <c r="AR655" s="19"/>
      <c r="AS655" s="19"/>
      <c r="AT655" s="19"/>
      <c r="AU655" s="40">
        <f t="shared" si="189"/>
        <v>0</v>
      </c>
      <c r="AV655" s="40">
        <f t="shared" si="183"/>
        <v>0</v>
      </c>
      <c r="AW655" s="40">
        <v>0</v>
      </c>
      <c r="AX655" s="40">
        <f t="shared" si="176"/>
        <v>0</v>
      </c>
      <c r="AY655" s="40">
        <f t="shared" si="190"/>
        <v>0</v>
      </c>
      <c r="AZ655" s="40">
        <v>900</v>
      </c>
      <c r="BA655" s="40">
        <f t="shared" si="191"/>
        <v>0</v>
      </c>
      <c r="BB655" s="40">
        <f t="shared" si="186"/>
        <v>0</v>
      </c>
      <c r="BC655" s="19"/>
      <c r="BD655" s="44"/>
      <c r="BE655" s="7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  <c r="EB655" s="15"/>
      <c r="EC655" s="15"/>
      <c r="ED655" s="15"/>
      <c r="EE655" s="15"/>
      <c r="EF655" s="15"/>
      <c r="EG655" s="15"/>
      <c r="EH655" s="15"/>
      <c r="EI655" s="15"/>
      <c r="EJ655" s="15"/>
      <c r="EK655" s="15"/>
      <c r="EL655" s="15"/>
      <c r="EM655" s="15"/>
      <c r="EN655" s="15"/>
      <c r="EO655" s="15"/>
      <c r="EP655" s="15"/>
      <c r="EQ655" s="15"/>
      <c r="ER655" s="15"/>
      <c r="ES655" s="15"/>
      <c r="ET655" s="15"/>
      <c r="EU655" s="15"/>
      <c r="EV655" s="15"/>
      <c r="EW655" s="15"/>
      <c r="EX655" s="15"/>
      <c r="EY655" s="15"/>
      <c r="EZ655" s="15"/>
      <c r="FA655" s="15"/>
      <c r="FB655" s="15"/>
      <c r="FC655" s="15"/>
      <c r="FD655" s="15"/>
      <c r="FE655" s="15"/>
      <c r="FF655" s="15"/>
      <c r="FG655" s="15"/>
      <c r="FH655" s="15"/>
      <c r="FI655" s="15"/>
      <c r="FJ655" s="15"/>
      <c r="FK655" s="15"/>
      <c r="FL655" s="15"/>
      <c r="FM655" s="15"/>
      <c r="FN655" s="15"/>
      <c r="FO655" s="15"/>
      <c r="FP655" s="15"/>
      <c r="FQ655" s="15"/>
      <c r="FR655" s="15"/>
      <c r="FS655" s="15"/>
      <c r="FT655" s="15"/>
      <c r="FU655" s="15"/>
      <c r="FV655" s="15"/>
      <c r="FW655" s="15"/>
      <c r="FX655" s="15"/>
      <c r="FY655" s="15"/>
      <c r="FZ655" s="15"/>
      <c r="GA655" s="15"/>
      <c r="GB655" s="15"/>
      <c r="GC655" s="15"/>
      <c r="GD655" s="15"/>
      <c r="GE655" s="15"/>
      <c r="GF655" s="15"/>
      <c r="GG655" s="15"/>
      <c r="GH655" s="15"/>
      <c r="GI655" s="15"/>
      <c r="GJ655" s="15"/>
      <c r="GK655" s="15"/>
      <c r="GL655" s="15"/>
      <c r="GM655" s="15"/>
      <c r="GN655" s="15"/>
      <c r="GO655" s="15"/>
      <c r="GP655" s="15"/>
      <c r="GQ655" s="15"/>
      <c r="GR655" s="15"/>
      <c r="GS655" s="15"/>
      <c r="GT655" s="15"/>
      <c r="GU655" s="15"/>
      <c r="GV655" s="15"/>
      <c r="GW655" s="15"/>
      <c r="GX655" s="15"/>
      <c r="GY655" s="15"/>
      <c r="GZ655" s="15"/>
      <c r="HA655" s="15"/>
      <c r="HB655" s="15"/>
      <c r="HC655" s="15"/>
      <c r="HD655" s="15"/>
      <c r="HE655" s="15"/>
      <c r="HF655" s="15"/>
      <c r="HG655" s="15"/>
      <c r="HH655" s="15"/>
      <c r="HI655" s="15"/>
      <c r="HJ655" s="15"/>
      <c r="HK655" s="15"/>
      <c r="HL655" s="15"/>
      <c r="HM655" s="15"/>
      <c r="HN655" s="15"/>
      <c r="HO655" s="15"/>
      <c r="HP655" s="15"/>
      <c r="HQ655" s="15"/>
      <c r="HR655" s="15"/>
      <c r="HS655" s="15"/>
      <c r="HT655" s="15"/>
      <c r="HU655" s="15"/>
      <c r="HV655" s="15"/>
      <c r="HW655" s="15"/>
      <c r="HX655" s="15"/>
      <c r="HY655" s="15"/>
      <c r="HZ655" s="15"/>
      <c r="IA655" s="15"/>
      <c r="IB655" s="15"/>
      <c r="IC655" s="15"/>
      <c r="ID655" s="15"/>
      <c r="IE655" s="15"/>
      <c r="IF655" s="15"/>
      <c r="IG655" s="15"/>
      <c r="IH655" s="15"/>
      <c r="II655" s="15"/>
      <c r="IJ655" s="15"/>
      <c r="IK655" s="15"/>
      <c r="IL655" s="15"/>
      <c r="IM655" s="15"/>
      <c r="IN655" s="15"/>
      <c r="IO655" s="15"/>
      <c r="IP655" s="15"/>
      <c r="IQ655" s="15"/>
      <c r="IR655" s="15"/>
      <c r="IS655" s="15"/>
      <c r="IT655" s="15"/>
      <c r="IU655" s="15"/>
      <c r="IV655" s="15"/>
      <c r="IW655" s="15"/>
      <c r="IX655" s="15"/>
    </row>
    <row r="656" ht="15.85" spans="1:258">
      <c r="A656" s="13">
        <v>618</v>
      </c>
      <c r="B656" s="19" t="s">
        <v>832</v>
      </c>
      <c r="C656" s="19" t="s">
        <v>118</v>
      </c>
      <c r="D656" s="19"/>
      <c r="E656" s="19"/>
      <c r="F656" s="19">
        <v>1</v>
      </c>
      <c r="G656" s="14">
        <v>1</v>
      </c>
      <c r="H656" s="19">
        <v>1</v>
      </c>
      <c r="I656" s="19">
        <v>1</v>
      </c>
      <c r="J656" s="19">
        <v>1</v>
      </c>
      <c r="K656" s="19">
        <v>1</v>
      </c>
      <c r="L656" s="19">
        <v>1</v>
      </c>
      <c r="M656" s="19">
        <v>1</v>
      </c>
      <c r="N656" s="19">
        <v>1</v>
      </c>
      <c r="O656" s="19">
        <v>1</v>
      </c>
      <c r="P656" s="19">
        <v>1</v>
      </c>
      <c r="Q656" s="19">
        <v>1</v>
      </c>
      <c r="R656" s="19">
        <v>1</v>
      </c>
      <c r="S656" s="19">
        <v>1</v>
      </c>
      <c r="T656" s="19">
        <v>1</v>
      </c>
      <c r="U656" s="19">
        <v>1</v>
      </c>
      <c r="V656" s="19">
        <v>1</v>
      </c>
      <c r="W656" s="19">
        <v>1</v>
      </c>
      <c r="X656" s="19">
        <v>1</v>
      </c>
      <c r="Y656" s="19">
        <v>0.5</v>
      </c>
      <c r="Z656" s="19">
        <v>0.5</v>
      </c>
      <c r="AA656" s="19">
        <v>0.5</v>
      </c>
      <c r="AB656" s="14">
        <v>1</v>
      </c>
      <c r="AC656" s="19"/>
      <c r="AD656" s="19">
        <v>1</v>
      </c>
      <c r="AE656" s="19">
        <v>0.5</v>
      </c>
      <c r="AF656" s="19">
        <v>0.5</v>
      </c>
      <c r="AG656" s="19">
        <v>0.5</v>
      </c>
      <c r="AH656" s="19">
        <v>0.5</v>
      </c>
      <c r="AI656" s="19">
        <v>1</v>
      </c>
      <c r="AJ656" s="19"/>
      <c r="AK656" s="14">
        <f t="shared" si="187"/>
        <v>25.5</v>
      </c>
      <c r="AL656" s="14">
        <v>35</v>
      </c>
      <c r="AM656" s="36">
        <f t="shared" si="188"/>
        <v>892.5</v>
      </c>
      <c r="AN656" s="19">
        <v>0</v>
      </c>
      <c r="AO656" s="36">
        <v>100</v>
      </c>
      <c r="AP656" s="36">
        <v>100</v>
      </c>
      <c r="AQ656" s="41"/>
      <c r="AR656" s="19"/>
      <c r="AS656" s="19"/>
      <c r="AT656" s="19"/>
      <c r="AU656" s="40">
        <f t="shared" si="189"/>
        <v>225.5</v>
      </c>
      <c r="AV656" s="40">
        <f t="shared" si="183"/>
        <v>0</v>
      </c>
      <c r="AW656" s="40">
        <v>198</v>
      </c>
      <c r="AX656" s="40">
        <f t="shared" si="176"/>
        <v>25.5</v>
      </c>
      <c r="AY656" s="40">
        <f t="shared" si="190"/>
        <v>223.5</v>
      </c>
      <c r="AZ656" s="40">
        <v>200</v>
      </c>
      <c r="BA656" s="40">
        <f t="shared" si="191"/>
        <v>100</v>
      </c>
      <c r="BB656" s="40">
        <f t="shared" si="186"/>
        <v>667</v>
      </c>
      <c r="BC656" s="19"/>
      <c r="BD656" s="44"/>
      <c r="BE656" s="7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  <c r="HP656" s="15"/>
      <c r="HQ656" s="15"/>
      <c r="HR656" s="15"/>
      <c r="HS656" s="15"/>
      <c r="HT656" s="15"/>
      <c r="HU656" s="15"/>
      <c r="HV656" s="15"/>
      <c r="HW656" s="15"/>
      <c r="HX656" s="15"/>
      <c r="HY656" s="15"/>
      <c r="HZ656" s="15"/>
      <c r="IA656" s="15"/>
      <c r="IB656" s="15"/>
      <c r="IC656" s="15"/>
      <c r="ID656" s="15"/>
      <c r="IE656" s="15"/>
      <c r="IF656" s="15"/>
      <c r="IG656" s="15"/>
      <c r="IH656" s="15"/>
      <c r="II656" s="15"/>
      <c r="IJ656" s="15"/>
      <c r="IK656" s="15"/>
      <c r="IL656" s="15"/>
      <c r="IM656" s="15"/>
      <c r="IN656" s="15"/>
      <c r="IO656" s="15"/>
      <c r="IP656" s="15"/>
      <c r="IQ656" s="15"/>
      <c r="IR656" s="15"/>
      <c r="IS656" s="15"/>
      <c r="IT656" s="15"/>
      <c r="IU656" s="15"/>
      <c r="IV656" s="15"/>
      <c r="IW656" s="15"/>
      <c r="IX656" s="15"/>
    </row>
    <row r="657" s="11" customFormat="1" ht="15.85" spans="1:258">
      <c r="A657" s="13">
        <v>619</v>
      </c>
      <c r="B657" s="19" t="s">
        <v>833</v>
      </c>
      <c r="C657" s="19" t="s">
        <v>118</v>
      </c>
      <c r="D657" s="19"/>
      <c r="E657" s="19"/>
      <c r="F657" s="19"/>
      <c r="G657" s="14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4"/>
      <c r="AC657" s="19"/>
      <c r="AD657" s="19"/>
      <c r="AE657" s="19"/>
      <c r="AF657" s="19"/>
      <c r="AG657" s="19"/>
      <c r="AH657" s="19"/>
      <c r="AI657" s="19"/>
      <c r="AJ657" s="19"/>
      <c r="AK657" s="14">
        <f t="shared" si="187"/>
        <v>0</v>
      </c>
      <c r="AL657" s="14">
        <v>35</v>
      </c>
      <c r="AM657" s="36">
        <f t="shared" si="188"/>
        <v>0</v>
      </c>
      <c r="AN657" s="19">
        <v>0</v>
      </c>
      <c r="AO657" s="36">
        <v>0</v>
      </c>
      <c r="AP657" s="36">
        <v>0</v>
      </c>
      <c r="AQ657" s="41"/>
      <c r="AR657" s="19"/>
      <c r="AS657" s="19"/>
      <c r="AT657" s="19"/>
      <c r="AU657" s="40">
        <f t="shared" si="189"/>
        <v>0</v>
      </c>
      <c r="AV657" s="40">
        <f t="shared" ref="AV657:AV693" si="192">AN657-AQ657</f>
        <v>0</v>
      </c>
      <c r="AW657" s="40">
        <v>94</v>
      </c>
      <c r="AX657" s="40">
        <f t="shared" si="176"/>
        <v>0</v>
      </c>
      <c r="AY657" s="40">
        <f t="shared" si="190"/>
        <v>94</v>
      </c>
      <c r="AZ657" s="40">
        <f t="shared" ref="AZ657:AZ667" si="193">AO657</f>
        <v>0</v>
      </c>
      <c r="BA657" s="40">
        <f t="shared" si="191"/>
        <v>0</v>
      </c>
      <c r="BB657" s="40">
        <f t="shared" si="186"/>
        <v>0</v>
      </c>
      <c r="BC657" s="19"/>
      <c r="BD657" s="44"/>
      <c r="BE657" s="7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  <c r="EB657" s="15"/>
      <c r="EC657" s="15"/>
      <c r="ED657" s="15"/>
      <c r="EE657" s="15"/>
      <c r="EF657" s="15"/>
      <c r="EG657" s="15"/>
      <c r="EH657" s="15"/>
      <c r="EI657" s="15"/>
      <c r="EJ657" s="15"/>
      <c r="EK657" s="15"/>
      <c r="EL657" s="15"/>
      <c r="EM657" s="15"/>
      <c r="EN657" s="15"/>
      <c r="EO657" s="15"/>
      <c r="EP657" s="15"/>
      <c r="EQ657" s="15"/>
      <c r="ER657" s="15"/>
      <c r="ES657" s="15"/>
      <c r="ET657" s="15"/>
      <c r="EU657" s="15"/>
      <c r="EV657" s="15"/>
      <c r="EW657" s="15"/>
      <c r="EX657" s="15"/>
      <c r="EY657" s="15"/>
      <c r="EZ657" s="15"/>
      <c r="FA657" s="15"/>
      <c r="FB657" s="15"/>
      <c r="FC657" s="15"/>
      <c r="FD657" s="15"/>
      <c r="FE657" s="15"/>
      <c r="FF657" s="15"/>
      <c r="FG657" s="15"/>
      <c r="FH657" s="15"/>
      <c r="FI657" s="15"/>
      <c r="FJ657" s="15"/>
      <c r="FK657" s="15"/>
      <c r="FL657" s="15"/>
      <c r="FM657" s="15"/>
      <c r="FN657" s="15"/>
      <c r="FO657" s="15"/>
      <c r="FP657" s="15"/>
      <c r="FQ657" s="15"/>
      <c r="FR657" s="15"/>
      <c r="FS657" s="15"/>
      <c r="FT657" s="15"/>
      <c r="FU657" s="15"/>
      <c r="FV657" s="15"/>
      <c r="FW657" s="15"/>
      <c r="FX657" s="15"/>
      <c r="FY657" s="15"/>
      <c r="FZ657" s="15"/>
      <c r="GA657" s="15"/>
      <c r="GB657" s="15"/>
      <c r="GC657" s="15"/>
      <c r="GD657" s="15"/>
      <c r="GE657" s="15"/>
      <c r="GF657" s="15"/>
      <c r="GG657" s="15"/>
      <c r="GH657" s="15"/>
      <c r="GI657" s="15"/>
      <c r="GJ657" s="15"/>
      <c r="GK657" s="15"/>
      <c r="GL657" s="15"/>
      <c r="GM657" s="15"/>
      <c r="GN657" s="15"/>
      <c r="GO657" s="15"/>
      <c r="GP657" s="15"/>
      <c r="GQ657" s="15"/>
      <c r="GR657" s="15"/>
      <c r="GS657" s="15"/>
      <c r="GT657" s="15"/>
      <c r="GU657" s="15"/>
      <c r="GV657" s="15"/>
      <c r="GW657" s="15"/>
      <c r="GX657" s="15"/>
      <c r="GY657" s="15"/>
      <c r="GZ657" s="15"/>
      <c r="HA657" s="15"/>
      <c r="HB657" s="15"/>
      <c r="HC657" s="15"/>
      <c r="HD657" s="15"/>
      <c r="HE657" s="15"/>
      <c r="HF657" s="15"/>
      <c r="HG657" s="15"/>
      <c r="HH657" s="15"/>
      <c r="HI657" s="15"/>
      <c r="HJ657" s="15"/>
      <c r="HK657" s="15"/>
      <c r="HL657" s="15"/>
      <c r="HM657" s="15"/>
      <c r="HN657" s="15"/>
      <c r="HO657" s="15"/>
      <c r="HP657" s="15"/>
      <c r="HQ657" s="15"/>
      <c r="HR657" s="15"/>
      <c r="HS657" s="15"/>
      <c r="HT657" s="15"/>
      <c r="HU657" s="15"/>
      <c r="HV657" s="15"/>
      <c r="HW657" s="15"/>
      <c r="HX657" s="15"/>
      <c r="HY657" s="15"/>
      <c r="HZ657" s="15"/>
      <c r="IA657" s="15"/>
      <c r="IB657" s="15"/>
      <c r="IC657" s="15"/>
      <c r="ID657" s="15"/>
      <c r="IE657" s="15"/>
      <c r="IF657" s="15"/>
      <c r="IG657" s="15"/>
      <c r="IH657" s="15"/>
      <c r="II657" s="15"/>
      <c r="IJ657" s="15"/>
      <c r="IK657" s="15"/>
      <c r="IL657" s="15"/>
      <c r="IM657" s="15"/>
      <c r="IN657" s="15"/>
      <c r="IO657" s="15"/>
      <c r="IP657" s="15"/>
      <c r="IQ657" s="15"/>
      <c r="IR657" s="15"/>
      <c r="IS657" s="15"/>
      <c r="IT657" s="15"/>
      <c r="IU657" s="15"/>
      <c r="IV657" s="15"/>
      <c r="IW657" s="15"/>
      <c r="IX657" s="15"/>
    </row>
    <row r="658" ht="15.85" spans="1:258">
      <c r="A658" s="13">
        <v>620</v>
      </c>
      <c r="B658" s="19" t="s">
        <v>117</v>
      </c>
      <c r="C658" s="19" t="s">
        <v>118</v>
      </c>
      <c r="D658" s="19">
        <v>22755338</v>
      </c>
      <c r="E658" s="19" t="s">
        <v>1194</v>
      </c>
      <c r="F658" s="19"/>
      <c r="G658" s="14">
        <v>14.5</v>
      </c>
      <c r="H658" s="19">
        <v>10.5</v>
      </c>
      <c r="I658" s="19">
        <v>6</v>
      </c>
      <c r="J658" s="19"/>
      <c r="K658" s="19"/>
      <c r="L658" s="19"/>
      <c r="M658" s="19"/>
      <c r="N658" s="19">
        <v>11</v>
      </c>
      <c r="O658" s="19">
        <v>8</v>
      </c>
      <c r="P658" s="19">
        <v>13</v>
      </c>
      <c r="Q658" s="19">
        <v>10</v>
      </c>
      <c r="R658" s="19">
        <v>13</v>
      </c>
      <c r="S658" s="19">
        <v>13</v>
      </c>
      <c r="T658" s="19">
        <v>10.5</v>
      </c>
      <c r="U658" s="19">
        <v>13</v>
      </c>
      <c r="V658" s="19">
        <v>14</v>
      </c>
      <c r="W658" s="19">
        <v>4</v>
      </c>
      <c r="X658" s="19">
        <v>12</v>
      </c>
      <c r="Y658" s="19">
        <v>14</v>
      </c>
      <c r="Z658" s="19">
        <v>6.5</v>
      </c>
      <c r="AA658" s="19">
        <v>15</v>
      </c>
      <c r="AB658" s="14">
        <v>17</v>
      </c>
      <c r="AC658" s="19">
        <v>17</v>
      </c>
      <c r="AD658" s="19">
        <v>17</v>
      </c>
      <c r="AE658" s="19">
        <v>15</v>
      </c>
      <c r="AF658" s="19">
        <v>18</v>
      </c>
      <c r="AG658" s="19">
        <v>16</v>
      </c>
      <c r="AH658" s="19">
        <v>14</v>
      </c>
      <c r="AI658" s="19">
        <v>15</v>
      </c>
      <c r="AJ658" s="19"/>
      <c r="AK658" s="14">
        <f t="shared" si="187"/>
        <v>317</v>
      </c>
      <c r="AL658" s="14">
        <v>35</v>
      </c>
      <c r="AM658" s="36">
        <f t="shared" si="188"/>
        <v>11095</v>
      </c>
      <c r="AN658" s="19">
        <v>0</v>
      </c>
      <c r="AO658" s="36">
        <v>100</v>
      </c>
      <c r="AP658" s="36">
        <v>100</v>
      </c>
      <c r="AQ658" s="41"/>
      <c r="AR658" s="19"/>
      <c r="AS658" s="19"/>
      <c r="AT658" s="19"/>
      <c r="AU658" s="40">
        <f t="shared" si="189"/>
        <v>517</v>
      </c>
      <c r="AV658" s="40">
        <f t="shared" si="192"/>
        <v>0</v>
      </c>
      <c r="AW658" s="40">
        <v>735.5</v>
      </c>
      <c r="AX658" s="40">
        <f t="shared" si="176"/>
        <v>317</v>
      </c>
      <c r="AY658" s="40">
        <f t="shared" si="190"/>
        <v>1052.5</v>
      </c>
      <c r="AZ658" s="40">
        <f t="shared" si="193"/>
        <v>100</v>
      </c>
      <c r="BA658" s="40">
        <f t="shared" si="191"/>
        <v>100</v>
      </c>
      <c r="BB658" s="40">
        <f t="shared" si="186"/>
        <v>10578</v>
      </c>
      <c r="BC658" s="19"/>
      <c r="BD658" s="44"/>
      <c r="BE658" s="7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  <c r="HP658" s="15"/>
      <c r="HQ658" s="15"/>
      <c r="HR658" s="15"/>
      <c r="HS658" s="15"/>
      <c r="HT658" s="15"/>
      <c r="HU658" s="15"/>
      <c r="HV658" s="15"/>
      <c r="HW658" s="15"/>
      <c r="HX658" s="15"/>
      <c r="HY658" s="15"/>
      <c r="HZ658" s="15"/>
      <c r="IA658" s="15"/>
      <c r="IB658" s="15"/>
      <c r="IC658" s="15"/>
      <c r="ID658" s="15"/>
      <c r="IE658" s="15"/>
      <c r="IF658" s="15"/>
      <c r="IG658" s="15"/>
      <c r="IH658" s="15"/>
      <c r="II658" s="15"/>
      <c r="IJ658" s="15"/>
      <c r="IK658" s="15"/>
      <c r="IL658" s="15"/>
      <c r="IM658" s="15"/>
      <c r="IN658" s="15"/>
      <c r="IO658" s="15"/>
      <c r="IP658" s="15"/>
      <c r="IQ658" s="15"/>
      <c r="IR658" s="15"/>
      <c r="IS658" s="15"/>
      <c r="IT658" s="15"/>
      <c r="IU658" s="15"/>
      <c r="IV658" s="15"/>
      <c r="IW658" s="15"/>
      <c r="IX658" s="15"/>
    </row>
    <row r="659" ht="15.85" spans="1:258">
      <c r="A659" s="13">
        <v>621</v>
      </c>
      <c r="B659" s="19" t="s">
        <v>834</v>
      </c>
      <c r="C659" s="19" t="s">
        <v>118</v>
      </c>
      <c r="D659" s="19"/>
      <c r="E659" s="19"/>
      <c r="F659" s="19">
        <v>3.5</v>
      </c>
      <c r="G659" s="14">
        <v>4</v>
      </c>
      <c r="H659" s="19">
        <v>3.5</v>
      </c>
      <c r="I659" s="19">
        <v>3</v>
      </c>
      <c r="J659" s="19">
        <v>4</v>
      </c>
      <c r="K659" s="19">
        <v>4.5</v>
      </c>
      <c r="L659" s="19">
        <v>3.5</v>
      </c>
      <c r="M659" s="19">
        <v>4.5</v>
      </c>
      <c r="N659" s="19">
        <v>2</v>
      </c>
      <c r="O659" s="19">
        <v>4</v>
      </c>
      <c r="P659" s="19">
        <v>4.5</v>
      </c>
      <c r="Q659" s="19">
        <v>4.5</v>
      </c>
      <c r="R659" s="19">
        <v>4.5</v>
      </c>
      <c r="S659" s="19">
        <v>4.5</v>
      </c>
      <c r="T659" s="19">
        <v>4.5</v>
      </c>
      <c r="U659" s="19">
        <v>5</v>
      </c>
      <c r="V659" s="19">
        <v>6</v>
      </c>
      <c r="W659" s="19">
        <v>5</v>
      </c>
      <c r="X659" s="19">
        <v>4</v>
      </c>
      <c r="Y659" s="19">
        <v>4.5</v>
      </c>
      <c r="Z659" s="19">
        <v>5</v>
      </c>
      <c r="AA659" s="19">
        <v>5</v>
      </c>
      <c r="AB659" s="14">
        <v>4</v>
      </c>
      <c r="AC659" s="19">
        <v>5</v>
      </c>
      <c r="AD659" s="19">
        <v>5</v>
      </c>
      <c r="AE659" s="19">
        <v>4.5</v>
      </c>
      <c r="AF659" s="19">
        <v>5</v>
      </c>
      <c r="AG659" s="19">
        <v>5</v>
      </c>
      <c r="AH659" s="19">
        <v>4.5</v>
      </c>
      <c r="AI659" s="19">
        <v>4</v>
      </c>
      <c r="AJ659" s="19"/>
      <c r="AK659" s="14">
        <f t="shared" si="187"/>
        <v>130.5</v>
      </c>
      <c r="AL659" s="14">
        <v>35</v>
      </c>
      <c r="AM659" s="36">
        <f t="shared" si="188"/>
        <v>4567.5</v>
      </c>
      <c r="AN659" s="19">
        <v>0</v>
      </c>
      <c r="AO659" s="36">
        <v>100</v>
      </c>
      <c r="AP659" s="36">
        <v>100</v>
      </c>
      <c r="AQ659" s="41"/>
      <c r="AR659" s="19"/>
      <c r="AS659" s="19"/>
      <c r="AT659" s="19"/>
      <c r="AU659" s="40">
        <f t="shared" si="189"/>
        <v>330.5</v>
      </c>
      <c r="AV659" s="40">
        <f t="shared" si="192"/>
        <v>0</v>
      </c>
      <c r="AW659" s="40">
        <v>662</v>
      </c>
      <c r="AX659" s="40">
        <f t="shared" ref="AX659:AX722" si="194">AK659</f>
        <v>130.5</v>
      </c>
      <c r="AY659" s="40">
        <f t="shared" si="190"/>
        <v>792.5</v>
      </c>
      <c r="AZ659" s="40">
        <f t="shared" si="193"/>
        <v>100</v>
      </c>
      <c r="BA659" s="40">
        <f t="shared" si="191"/>
        <v>100</v>
      </c>
      <c r="BB659" s="40">
        <f t="shared" si="186"/>
        <v>4237</v>
      </c>
      <c r="BC659" s="19"/>
      <c r="BD659" s="44"/>
      <c r="BE659" s="7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  <c r="EB659" s="15"/>
      <c r="EC659" s="15"/>
      <c r="ED659" s="15"/>
      <c r="EE659" s="15"/>
      <c r="EF659" s="15"/>
      <c r="EG659" s="15"/>
      <c r="EH659" s="15"/>
      <c r="EI659" s="15"/>
      <c r="EJ659" s="15"/>
      <c r="EK659" s="15"/>
      <c r="EL659" s="15"/>
      <c r="EM659" s="15"/>
      <c r="EN659" s="15"/>
      <c r="EO659" s="15"/>
      <c r="EP659" s="15"/>
      <c r="EQ659" s="15"/>
      <c r="ER659" s="15"/>
      <c r="ES659" s="15"/>
      <c r="ET659" s="15"/>
      <c r="EU659" s="15"/>
      <c r="EV659" s="15"/>
      <c r="EW659" s="15"/>
      <c r="EX659" s="15"/>
      <c r="EY659" s="15"/>
      <c r="EZ659" s="15"/>
      <c r="FA659" s="15"/>
      <c r="FB659" s="15"/>
      <c r="FC659" s="15"/>
      <c r="FD659" s="15"/>
      <c r="FE659" s="15"/>
      <c r="FF659" s="15"/>
      <c r="FG659" s="15"/>
      <c r="FH659" s="15"/>
      <c r="FI659" s="15"/>
      <c r="FJ659" s="15"/>
      <c r="FK659" s="15"/>
      <c r="FL659" s="15"/>
      <c r="FM659" s="15"/>
      <c r="FN659" s="15"/>
      <c r="FO659" s="15"/>
      <c r="FP659" s="15"/>
      <c r="FQ659" s="15"/>
      <c r="FR659" s="15"/>
      <c r="FS659" s="15"/>
      <c r="FT659" s="15"/>
      <c r="FU659" s="15"/>
      <c r="FV659" s="15"/>
      <c r="FW659" s="15"/>
      <c r="FX659" s="15"/>
      <c r="FY659" s="15"/>
      <c r="FZ659" s="15"/>
      <c r="GA659" s="15"/>
      <c r="GB659" s="15"/>
      <c r="GC659" s="15"/>
      <c r="GD659" s="15"/>
      <c r="GE659" s="15"/>
      <c r="GF659" s="15"/>
      <c r="GG659" s="15"/>
      <c r="GH659" s="15"/>
      <c r="GI659" s="15"/>
      <c r="GJ659" s="15"/>
      <c r="GK659" s="15"/>
      <c r="GL659" s="15"/>
      <c r="GM659" s="15"/>
      <c r="GN659" s="15"/>
      <c r="GO659" s="15"/>
      <c r="GP659" s="15"/>
      <c r="GQ659" s="15"/>
      <c r="GR659" s="15"/>
      <c r="GS659" s="15"/>
      <c r="GT659" s="15"/>
      <c r="GU659" s="15"/>
      <c r="GV659" s="15"/>
      <c r="GW659" s="15"/>
      <c r="GX659" s="15"/>
      <c r="GY659" s="15"/>
      <c r="GZ659" s="15"/>
      <c r="HA659" s="15"/>
      <c r="HB659" s="15"/>
      <c r="HC659" s="15"/>
      <c r="HD659" s="15"/>
      <c r="HE659" s="15"/>
      <c r="HF659" s="15"/>
      <c r="HG659" s="15"/>
      <c r="HH659" s="15"/>
      <c r="HI659" s="15"/>
      <c r="HJ659" s="15"/>
      <c r="HK659" s="15"/>
      <c r="HL659" s="15"/>
      <c r="HM659" s="15"/>
      <c r="HN659" s="15"/>
      <c r="HO659" s="15"/>
      <c r="HP659" s="15"/>
      <c r="HQ659" s="15"/>
      <c r="HR659" s="15"/>
      <c r="HS659" s="15"/>
      <c r="HT659" s="15"/>
      <c r="HU659" s="15"/>
      <c r="HV659" s="15"/>
      <c r="HW659" s="15"/>
      <c r="HX659" s="15"/>
      <c r="HY659" s="15"/>
      <c r="HZ659" s="15"/>
      <c r="IA659" s="15"/>
      <c r="IB659" s="15"/>
      <c r="IC659" s="15"/>
      <c r="ID659" s="15"/>
      <c r="IE659" s="15"/>
      <c r="IF659" s="15"/>
      <c r="IG659" s="15"/>
      <c r="IH659" s="15"/>
      <c r="II659" s="15"/>
      <c r="IJ659" s="15"/>
      <c r="IK659" s="15"/>
      <c r="IL659" s="15"/>
      <c r="IM659" s="15"/>
      <c r="IN659" s="15"/>
      <c r="IO659" s="15"/>
      <c r="IP659" s="15"/>
      <c r="IQ659" s="15"/>
      <c r="IR659" s="15"/>
      <c r="IS659" s="15"/>
      <c r="IT659" s="15"/>
      <c r="IU659" s="15"/>
      <c r="IV659" s="15"/>
      <c r="IW659" s="15"/>
      <c r="IX659" s="15"/>
    </row>
    <row r="660" ht="15.85" spans="1:258">
      <c r="A660" s="13">
        <v>622</v>
      </c>
      <c r="B660" s="19" t="s">
        <v>835</v>
      </c>
      <c r="C660" s="19" t="s">
        <v>118</v>
      </c>
      <c r="D660" s="19"/>
      <c r="E660" s="19"/>
      <c r="F660" s="19">
        <v>2</v>
      </c>
      <c r="G660" s="14">
        <v>2</v>
      </c>
      <c r="H660" s="19">
        <v>1</v>
      </c>
      <c r="I660" s="19">
        <v>2</v>
      </c>
      <c r="J660" s="19">
        <v>2</v>
      </c>
      <c r="K660" s="19">
        <v>2</v>
      </c>
      <c r="L660" s="19">
        <v>2</v>
      </c>
      <c r="M660" s="19">
        <v>2</v>
      </c>
      <c r="N660" s="19">
        <v>2</v>
      </c>
      <c r="O660" s="19">
        <v>2</v>
      </c>
      <c r="P660" s="19">
        <v>2</v>
      </c>
      <c r="Q660" s="19">
        <v>2</v>
      </c>
      <c r="R660" s="19">
        <v>1.5</v>
      </c>
      <c r="S660" s="19">
        <v>2</v>
      </c>
      <c r="T660" s="19">
        <v>2</v>
      </c>
      <c r="U660" s="19">
        <v>2</v>
      </c>
      <c r="V660" s="19">
        <v>2</v>
      </c>
      <c r="W660" s="19">
        <v>1.5</v>
      </c>
      <c r="X660" s="19">
        <v>1</v>
      </c>
      <c r="Y660" s="19">
        <v>1.5</v>
      </c>
      <c r="Z660" s="19">
        <v>2</v>
      </c>
      <c r="AA660" s="19">
        <v>2</v>
      </c>
      <c r="AB660" s="14">
        <v>2</v>
      </c>
      <c r="AC660" s="19">
        <v>2</v>
      </c>
      <c r="AD660" s="19">
        <v>1.5</v>
      </c>
      <c r="AE660" s="19">
        <v>2</v>
      </c>
      <c r="AF660" s="19">
        <v>2</v>
      </c>
      <c r="AG660" s="19">
        <v>1</v>
      </c>
      <c r="AH660" s="19">
        <v>2</v>
      </c>
      <c r="AI660" s="19">
        <v>2</v>
      </c>
      <c r="AJ660" s="19"/>
      <c r="AK660" s="14">
        <f t="shared" si="187"/>
        <v>55</v>
      </c>
      <c r="AL660" s="14">
        <v>35</v>
      </c>
      <c r="AM660" s="36">
        <f t="shared" si="188"/>
        <v>1925</v>
      </c>
      <c r="AN660" s="19">
        <v>0</v>
      </c>
      <c r="AO660" s="36">
        <v>100</v>
      </c>
      <c r="AP660" s="36">
        <v>100</v>
      </c>
      <c r="AQ660" s="41"/>
      <c r="AR660" s="19"/>
      <c r="AS660" s="19"/>
      <c r="AT660" s="19"/>
      <c r="AU660" s="40">
        <f t="shared" si="189"/>
        <v>255</v>
      </c>
      <c r="AV660" s="40">
        <f t="shared" si="192"/>
        <v>0</v>
      </c>
      <c r="AW660" s="40">
        <v>305.5</v>
      </c>
      <c r="AX660" s="40">
        <f t="shared" si="194"/>
        <v>55</v>
      </c>
      <c r="AY660" s="40">
        <f t="shared" si="190"/>
        <v>360.5</v>
      </c>
      <c r="AZ660" s="40">
        <f t="shared" si="193"/>
        <v>100</v>
      </c>
      <c r="BA660" s="40">
        <f t="shared" si="191"/>
        <v>100</v>
      </c>
      <c r="BB660" s="40">
        <f t="shared" si="186"/>
        <v>1670</v>
      </c>
      <c r="BC660" s="19"/>
      <c r="BD660" s="44"/>
      <c r="BE660" s="7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  <c r="HP660" s="15"/>
      <c r="HQ660" s="15"/>
      <c r="HR660" s="15"/>
      <c r="HS660" s="15"/>
      <c r="HT660" s="15"/>
      <c r="HU660" s="15"/>
      <c r="HV660" s="15"/>
      <c r="HW660" s="15"/>
      <c r="HX660" s="15"/>
      <c r="HY660" s="15"/>
      <c r="HZ660" s="15"/>
      <c r="IA660" s="15"/>
      <c r="IB660" s="15"/>
      <c r="IC660" s="15"/>
      <c r="ID660" s="15"/>
      <c r="IE660" s="15"/>
      <c r="IF660" s="15"/>
      <c r="IG660" s="15"/>
      <c r="IH660" s="15"/>
      <c r="II660" s="15"/>
      <c r="IJ660" s="15"/>
      <c r="IK660" s="15"/>
      <c r="IL660" s="15"/>
      <c r="IM660" s="15"/>
      <c r="IN660" s="15"/>
      <c r="IO660" s="15"/>
      <c r="IP660" s="15"/>
      <c r="IQ660" s="15"/>
      <c r="IR660" s="15"/>
      <c r="IS660" s="15"/>
      <c r="IT660" s="15"/>
      <c r="IU660" s="15"/>
      <c r="IV660" s="15"/>
      <c r="IW660" s="15"/>
      <c r="IX660" s="15"/>
    </row>
    <row r="661" ht="15.85" spans="1:258">
      <c r="A661" s="13">
        <v>623</v>
      </c>
      <c r="B661" s="19" t="s">
        <v>836</v>
      </c>
      <c r="C661" s="19" t="s">
        <v>118</v>
      </c>
      <c r="D661" s="19"/>
      <c r="E661" s="19"/>
      <c r="F661" s="19"/>
      <c r="G661" s="14"/>
      <c r="H661" s="19"/>
      <c r="I661" s="19"/>
      <c r="J661" s="19"/>
      <c r="K661" s="19"/>
      <c r="L661" s="19"/>
      <c r="M661" s="19"/>
      <c r="N661" s="19"/>
      <c r="O661" s="19"/>
      <c r="P661" s="19"/>
      <c r="Q661" s="19">
        <v>1.5</v>
      </c>
      <c r="R661" s="19">
        <v>1.5</v>
      </c>
      <c r="S661" s="19">
        <v>2</v>
      </c>
      <c r="T661" s="19">
        <v>1.5</v>
      </c>
      <c r="U661" s="19">
        <v>2</v>
      </c>
      <c r="V661" s="19">
        <v>1</v>
      </c>
      <c r="W661" s="19">
        <v>2.5</v>
      </c>
      <c r="X661" s="19">
        <v>2.5</v>
      </c>
      <c r="Y661" s="19">
        <v>1</v>
      </c>
      <c r="Z661" s="19">
        <v>2</v>
      </c>
      <c r="AA661" s="19">
        <v>2</v>
      </c>
      <c r="AB661" s="14">
        <v>2</v>
      </c>
      <c r="AC661" s="19">
        <v>2</v>
      </c>
      <c r="AD661" s="19">
        <v>2.5</v>
      </c>
      <c r="AE661" s="19">
        <v>2</v>
      </c>
      <c r="AF661" s="19">
        <v>2</v>
      </c>
      <c r="AG661" s="19">
        <v>1.5</v>
      </c>
      <c r="AH661" s="19">
        <v>1</v>
      </c>
      <c r="AI661" s="19">
        <v>1</v>
      </c>
      <c r="AJ661" s="19"/>
      <c r="AK661" s="14">
        <f t="shared" si="187"/>
        <v>33.5</v>
      </c>
      <c r="AL661" s="14">
        <v>35</v>
      </c>
      <c r="AM661" s="36">
        <f t="shared" si="188"/>
        <v>1172.5</v>
      </c>
      <c r="AN661" s="19">
        <v>0</v>
      </c>
      <c r="AO661" s="36">
        <v>100</v>
      </c>
      <c r="AP661" s="36">
        <v>100</v>
      </c>
      <c r="AQ661" s="41"/>
      <c r="AR661" s="19"/>
      <c r="AS661" s="19"/>
      <c r="AT661" s="19"/>
      <c r="AU661" s="40">
        <f t="shared" si="189"/>
        <v>233.5</v>
      </c>
      <c r="AV661" s="40">
        <f t="shared" si="192"/>
        <v>0</v>
      </c>
      <c r="AW661" s="40">
        <v>202</v>
      </c>
      <c r="AX661" s="40">
        <f t="shared" si="194"/>
        <v>33.5</v>
      </c>
      <c r="AY661" s="40">
        <f t="shared" si="190"/>
        <v>235.5</v>
      </c>
      <c r="AZ661" s="40">
        <f t="shared" si="193"/>
        <v>100</v>
      </c>
      <c r="BA661" s="40">
        <f t="shared" si="191"/>
        <v>100</v>
      </c>
      <c r="BB661" s="40">
        <f t="shared" si="186"/>
        <v>939</v>
      </c>
      <c r="BC661" s="19"/>
      <c r="BD661" s="44"/>
      <c r="BE661" s="7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15"/>
      <c r="EL661" s="15"/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5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/>
      <c r="FK661" s="15"/>
      <c r="FL661" s="15"/>
      <c r="FM661" s="15"/>
      <c r="FN661" s="15"/>
      <c r="FO661" s="15"/>
      <c r="FP661" s="15"/>
      <c r="FQ661" s="15"/>
      <c r="FR661" s="15"/>
      <c r="FS661" s="15"/>
      <c r="FT661" s="15"/>
      <c r="FU661" s="15"/>
      <c r="FV661" s="15"/>
      <c r="FW661" s="15"/>
      <c r="FX661" s="15"/>
      <c r="FY661" s="15"/>
      <c r="FZ661" s="15"/>
      <c r="GA661" s="15"/>
      <c r="GB661" s="15"/>
      <c r="GC661" s="15"/>
      <c r="GD661" s="15"/>
      <c r="GE661" s="15"/>
      <c r="GF661" s="15"/>
      <c r="GG661" s="15"/>
      <c r="GH661" s="15"/>
      <c r="GI661" s="15"/>
      <c r="GJ661" s="15"/>
      <c r="GK661" s="15"/>
      <c r="GL661" s="15"/>
      <c r="GM661" s="15"/>
      <c r="GN661" s="15"/>
      <c r="GO661" s="15"/>
      <c r="GP661" s="15"/>
      <c r="GQ661" s="15"/>
      <c r="GR661" s="15"/>
      <c r="GS661" s="15"/>
      <c r="GT661" s="15"/>
      <c r="GU661" s="15"/>
      <c r="GV661" s="15"/>
      <c r="GW661" s="15"/>
      <c r="GX661" s="15"/>
      <c r="GY661" s="15"/>
      <c r="GZ661" s="15"/>
      <c r="HA661" s="15"/>
      <c r="HB661" s="15"/>
      <c r="HC661" s="15"/>
      <c r="HD661" s="15"/>
      <c r="HE661" s="15"/>
      <c r="HF661" s="15"/>
      <c r="HG661" s="15"/>
      <c r="HH661" s="15"/>
      <c r="HI661" s="15"/>
      <c r="HJ661" s="15"/>
      <c r="HK661" s="15"/>
      <c r="HL661" s="15"/>
      <c r="HM661" s="15"/>
      <c r="HN661" s="15"/>
      <c r="HO661" s="15"/>
      <c r="HP661" s="15"/>
      <c r="HQ661" s="15"/>
      <c r="HR661" s="15"/>
      <c r="HS661" s="15"/>
      <c r="HT661" s="15"/>
      <c r="HU661" s="15"/>
      <c r="HV661" s="15"/>
      <c r="HW661" s="15"/>
      <c r="HX661" s="15"/>
      <c r="HY661" s="15"/>
      <c r="HZ661" s="15"/>
      <c r="IA661" s="15"/>
      <c r="IB661" s="15"/>
      <c r="IC661" s="15"/>
      <c r="ID661" s="15"/>
      <c r="IE661" s="15"/>
      <c r="IF661" s="15"/>
      <c r="IG661" s="15"/>
      <c r="IH661" s="15"/>
      <c r="II661" s="15"/>
      <c r="IJ661" s="15"/>
      <c r="IK661" s="15"/>
      <c r="IL661" s="15"/>
      <c r="IM661" s="15"/>
      <c r="IN661" s="15"/>
      <c r="IO661" s="15"/>
      <c r="IP661" s="15"/>
      <c r="IQ661" s="15"/>
      <c r="IR661" s="15"/>
      <c r="IS661" s="15"/>
      <c r="IT661" s="15"/>
      <c r="IU661" s="15"/>
      <c r="IV661" s="15"/>
      <c r="IW661" s="15"/>
      <c r="IX661" s="15"/>
    </row>
    <row r="662" ht="15.85" spans="1:258">
      <c r="A662" s="13">
        <v>624</v>
      </c>
      <c r="B662" s="19" t="s">
        <v>837</v>
      </c>
      <c r="C662" s="19" t="s">
        <v>118</v>
      </c>
      <c r="D662" s="19"/>
      <c r="E662" s="19"/>
      <c r="F662" s="19">
        <v>3</v>
      </c>
      <c r="G662" s="14">
        <v>3</v>
      </c>
      <c r="H662" s="19">
        <v>3</v>
      </c>
      <c r="I662" s="19">
        <v>3</v>
      </c>
      <c r="J662" s="19">
        <v>2.5</v>
      </c>
      <c r="K662" s="19">
        <v>2.5</v>
      </c>
      <c r="L662" s="19">
        <v>2</v>
      </c>
      <c r="M662" s="19">
        <v>3</v>
      </c>
      <c r="N662" s="19">
        <v>3</v>
      </c>
      <c r="O662" s="19">
        <v>2</v>
      </c>
      <c r="P662" s="19">
        <v>2.5</v>
      </c>
      <c r="Q662" s="19">
        <v>3.5</v>
      </c>
      <c r="R662" s="19">
        <v>3.5</v>
      </c>
      <c r="S662" s="19">
        <v>3.5</v>
      </c>
      <c r="T662" s="19">
        <v>3.5</v>
      </c>
      <c r="U662" s="19">
        <v>4</v>
      </c>
      <c r="V662" s="19">
        <v>3.5</v>
      </c>
      <c r="W662" s="19">
        <v>4</v>
      </c>
      <c r="X662" s="19">
        <v>4</v>
      </c>
      <c r="Y662" s="19">
        <v>3.5</v>
      </c>
      <c r="Z662" s="19">
        <v>5</v>
      </c>
      <c r="AA662" s="19">
        <v>3.5</v>
      </c>
      <c r="AB662" s="14">
        <v>4</v>
      </c>
      <c r="AC662" s="19">
        <v>4</v>
      </c>
      <c r="AD662" s="19">
        <v>3</v>
      </c>
      <c r="AE662" s="19">
        <v>4</v>
      </c>
      <c r="AF662" s="19">
        <v>4</v>
      </c>
      <c r="AG662" s="19">
        <v>4</v>
      </c>
      <c r="AH662" s="19">
        <v>3.5</v>
      </c>
      <c r="AI662" s="19">
        <v>4.5</v>
      </c>
      <c r="AJ662" s="19"/>
      <c r="AK662" s="14">
        <f t="shared" si="187"/>
        <v>102</v>
      </c>
      <c r="AL662" s="14">
        <v>35</v>
      </c>
      <c r="AM662" s="36">
        <f t="shared" si="188"/>
        <v>3570</v>
      </c>
      <c r="AN662" s="19">
        <v>0</v>
      </c>
      <c r="AO662" s="36">
        <v>100</v>
      </c>
      <c r="AP662" s="36">
        <v>100</v>
      </c>
      <c r="AQ662" s="41"/>
      <c r="AR662" s="19"/>
      <c r="AS662" s="19"/>
      <c r="AT662" s="19"/>
      <c r="AU662" s="40">
        <f t="shared" si="189"/>
        <v>302</v>
      </c>
      <c r="AV662" s="40">
        <f t="shared" si="192"/>
        <v>0</v>
      </c>
      <c r="AW662" s="40">
        <v>411</v>
      </c>
      <c r="AX662" s="40">
        <f t="shared" si="194"/>
        <v>102</v>
      </c>
      <c r="AY662" s="40">
        <f t="shared" si="190"/>
        <v>513</v>
      </c>
      <c r="AZ662" s="40">
        <f t="shared" si="193"/>
        <v>100</v>
      </c>
      <c r="BA662" s="40">
        <f t="shared" si="191"/>
        <v>100</v>
      </c>
      <c r="BB662" s="40">
        <f t="shared" si="186"/>
        <v>3268</v>
      </c>
      <c r="BC662" s="19"/>
      <c r="BD662" s="44"/>
      <c r="BE662" s="7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5"/>
      <c r="HQ662" s="15"/>
      <c r="HR662" s="15"/>
      <c r="HS662" s="15"/>
      <c r="HT662" s="15"/>
      <c r="HU662" s="15"/>
      <c r="HV662" s="15"/>
      <c r="HW662" s="15"/>
      <c r="HX662" s="15"/>
      <c r="HY662" s="15"/>
      <c r="HZ662" s="15"/>
      <c r="IA662" s="15"/>
      <c r="IB662" s="15"/>
      <c r="IC662" s="15"/>
      <c r="ID662" s="15"/>
      <c r="IE662" s="15"/>
      <c r="IF662" s="15"/>
      <c r="IG662" s="15"/>
      <c r="IH662" s="15"/>
      <c r="II662" s="15"/>
      <c r="IJ662" s="15"/>
      <c r="IK662" s="15"/>
      <c r="IL662" s="15"/>
      <c r="IM662" s="15"/>
      <c r="IN662" s="15"/>
      <c r="IO662" s="15"/>
      <c r="IP662" s="15"/>
      <c r="IQ662" s="15"/>
      <c r="IR662" s="15"/>
      <c r="IS662" s="15"/>
      <c r="IT662" s="15"/>
      <c r="IU662" s="15"/>
      <c r="IV662" s="15"/>
      <c r="IW662" s="15"/>
      <c r="IX662" s="15"/>
    </row>
    <row r="663" ht="15.85" spans="1:258">
      <c r="A663" s="13">
        <v>625</v>
      </c>
      <c r="B663" s="19" t="s">
        <v>838</v>
      </c>
      <c r="C663" s="19" t="s">
        <v>118</v>
      </c>
      <c r="D663" s="19"/>
      <c r="E663" s="19"/>
      <c r="F663" s="19"/>
      <c r="G663" s="14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4"/>
      <c r="AC663" s="19"/>
      <c r="AD663" s="19"/>
      <c r="AE663" s="19"/>
      <c r="AF663" s="19"/>
      <c r="AG663" s="19"/>
      <c r="AH663" s="19"/>
      <c r="AI663" s="19"/>
      <c r="AJ663" s="19"/>
      <c r="AK663" s="14">
        <f t="shared" si="187"/>
        <v>0</v>
      </c>
      <c r="AL663" s="14">
        <v>35</v>
      </c>
      <c r="AM663" s="36">
        <f t="shared" si="188"/>
        <v>0</v>
      </c>
      <c r="AN663" s="19">
        <v>0</v>
      </c>
      <c r="AO663" s="36">
        <v>0</v>
      </c>
      <c r="AP663" s="36">
        <v>0</v>
      </c>
      <c r="AQ663" s="41"/>
      <c r="AR663" s="19"/>
      <c r="AS663" s="19"/>
      <c r="AT663" s="19"/>
      <c r="AU663" s="40">
        <f t="shared" si="189"/>
        <v>0</v>
      </c>
      <c r="AV663" s="40">
        <f t="shared" si="192"/>
        <v>0</v>
      </c>
      <c r="AW663" s="40">
        <v>6.5</v>
      </c>
      <c r="AX663" s="40">
        <f t="shared" si="194"/>
        <v>0</v>
      </c>
      <c r="AY663" s="40">
        <f t="shared" si="190"/>
        <v>6.5</v>
      </c>
      <c r="AZ663" s="40">
        <f t="shared" si="193"/>
        <v>0</v>
      </c>
      <c r="BA663" s="40">
        <f t="shared" si="191"/>
        <v>0</v>
      </c>
      <c r="BB663" s="40">
        <f t="shared" si="186"/>
        <v>0</v>
      </c>
      <c r="BC663" s="19"/>
      <c r="BD663" s="44"/>
      <c r="BE663" s="7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  <c r="EB663" s="15"/>
      <c r="EC663" s="15"/>
      <c r="ED663" s="15"/>
      <c r="EE663" s="15"/>
      <c r="EF663" s="15"/>
      <c r="EG663" s="15"/>
      <c r="EH663" s="15"/>
      <c r="EI663" s="15"/>
      <c r="EJ663" s="15"/>
      <c r="EK663" s="15"/>
      <c r="EL663" s="15"/>
      <c r="EM663" s="15"/>
      <c r="EN663" s="15"/>
      <c r="EO663" s="15"/>
      <c r="EP663" s="15"/>
      <c r="EQ663" s="15"/>
      <c r="ER663" s="15"/>
      <c r="ES663" s="15"/>
      <c r="ET663" s="15"/>
      <c r="EU663" s="15"/>
      <c r="EV663" s="15"/>
      <c r="EW663" s="15"/>
      <c r="EX663" s="15"/>
      <c r="EY663" s="15"/>
      <c r="EZ663" s="15"/>
      <c r="FA663" s="15"/>
      <c r="FB663" s="15"/>
      <c r="FC663" s="15"/>
      <c r="FD663" s="15"/>
      <c r="FE663" s="15"/>
      <c r="FF663" s="15"/>
      <c r="FG663" s="15"/>
      <c r="FH663" s="15"/>
      <c r="FI663" s="15"/>
      <c r="FJ663" s="15"/>
      <c r="FK663" s="15"/>
      <c r="FL663" s="15"/>
      <c r="FM663" s="15"/>
      <c r="FN663" s="15"/>
      <c r="FO663" s="15"/>
      <c r="FP663" s="15"/>
      <c r="FQ663" s="15"/>
      <c r="FR663" s="15"/>
      <c r="FS663" s="15"/>
      <c r="FT663" s="15"/>
      <c r="FU663" s="15"/>
      <c r="FV663" s="15"/>
      <c r="FW663" s="15"/>
      <c r="FX663" s="15"/>
      <c r="FY663" s="15"/>
      <c r="FZ663" s="15"/>
      <c r="GA663" s="15"/>
      <c r="GB663" s="15"/>
      <c r="GC663" s="15"/>
      <c r="GD663" s="15"/>
      <c r="GE663" s="15"/>
      <c r="GF663" s="15"/>
      <c r="GG663" s="15"/>
      <c r="GH663" s="15"/>
      <c r="GI663" s="15"/>
      <c r="GJ663" s="15"/>
      <c r="GK663" s="15"/>
      <c r="GL663" s="15"/>
      <c r="GM663" s="15"/>
      <c r="GN663" s="15"/>
      <c r="GO663" s="15"/>
      <c r="GP663" s="15"/>
      <c r="GQ663" s="15"/>
      <c r="GR663" s="15"/>
      <c r="GS663" s="15"/>
      <c r="GT663" s="15"/>
      <c r="GU663" s="15"/>
      <c r="GV663" s="15"/>
      <c r="GW663" s="15"/>
      <c r="GX663" s="15"/>
      <c r="GY663" s="15"/>
      <c r="GZ663" s="15"/>
      <c r="HA663" s="15"/>
      <c r="HB663" s="15"/>
      <c r="HC663" s="15"/>
      <c r="HD663" s="15"/>
      <c r="HE663" s="15"/>
      <c r="HF663" s="15"/>
      <c r="HG663" s="15"/>
      <c r="HH663" s="15"/>
      <c r="HI663" s="15"/>
      <c r="HJ663" s="15"/>
      <c r="HK663" s="15"/>
      <c r="HL663" s="15"/>
      <c r="HM663" s="15"/>
      <c r="HN663" s="15"/>
      <c r="HO663" s="15"/>
      <c r="HP663" s="15"/>
      <c r="HQ663" s="15"/>
      <c r="HR663" s="15"/>
      <c r="HS663" s="15"/>
      <c r="HT663" s="15"/>
      <c r="HU663" s="15"/>
      <c r="HV663" s="15"/>
      <c r="HW663" s="15"/>
      <c r="HX663" s="15"/>
      <c r="HY663" s="15"/>
      <c r="HZ663" s="15"/>
      <c r="IA663" s="15"/>
      <c r="IB663" s="15"/>
      <c r="IC663" s="15"/>
      <c r="ID663" s="15"/>
      <c r="IE663" s="15"/>
      <c r="IF663" s="15"/>
      <c r="IG663" s="15"/>
      <c r="IH663" s="15"/>
      <c r="II663" s="15"/>
      <c r="IJ663" s="15"/>
      <c r="IK663" s="15"/>
      <c r="IL663" s="15"/>
      <c r="IM663" s="15"/>
      <c r="IN663" s="15"/>
      <c r="IO663" s="15"/>
      <c r="IP663" s="15"/>
      <c r="IQ663" s="15"/>
      <c r="IR663" s="15"/>
      <c r="IS663" s="15"/>
      <c r="IT663" s="15"/>
      <c r="IU663" s="15"/>
      <c r="IV663" s="15"/>
      <c r="IW663" s="15"/>
      <c r="IX663" s="15"/>
    </row>
    <row r="664" ht="15.85" spans="1:258">
      <c r="A664" s="13">
        <v>626</v>
      </c>
      <c r="B664" s="19" t="s">
        <v>839</v>
      </c>
      <c r="C664" s="19" t="s">
        <v>118</v>
      </c>
      <c r="D664" s="19"/>
      <c r="E664" s="19"/>
      <c r="F664" s="19">
        <v>1.5</v>
      </c>
      <c r="G664" s="14">
        <v>1.5</v>
      </c>
      <c r="H664" s="19">
        <v>1.5</v>
      </c>
      <c r="I664" s="19">
        <v>1.5</v>
      </c>
      <c r="J664" s="19">
        <v>1.5</v>
      </c>
      <c r="K664" s="19">
        <v>2</v>
      </c>
      <c r="L664" s="19">
        <v>1.5</v>
      </c>
      <c r="M664" s="19"/>
      <c r="N664" s="19"/>
      <c r="O664" s="19">
        <v>1</v>
      </c>
      <c r="P664" s="19">
        <v>1.5</v>
      </c>
      <c r="Q664" s="19"/>
      <c r="R664" s="19">
        <v>1.5</v>
      </c>
      <c r="S664" s="19">
        <v>1.5</v>
      </c>
      <c r="T664" s="19"/>
      <c r="U664" s="19"/>
      <c r="V664" s="19"/>
      <c r="W664" s="19"/>
      <c r="X664" s="19">
        <v>1.5</v>
      </c>
      <c r="Y664" s="19"/>
      <c r="Z664" s="19"/>
      <c r="AA664" s="19"/>
      <c r="AB664" s="14"/>
      <c r="AC664" s="19"/>
      <c r="AD664" s="19"/>
      <c r="AE664" s="19"/>
      <c r="AF664" s="19"/>
      <c r="AG664" s="19"/>
      <c r="AH664" s="19"/>
      <c r="AI664" s="19"/>
      <c r="AJ664" s="19"/>
      <c r="AK664" s="14">
        <f t="shared" si="187"/>
        <v>18</v>
      </c>
      <c r="AL664" s="14">
        <v>35</v>
      </c>
      <c r="AM664" s="36">
        <f t="shared" si="188"/>
        <v>630</v>
      </c>
      <c r="AN664" s="19">
        <v>0</v>
      </c>
      <c r="AO664" s="36">
        <v>100</v>
      </c>
      <c r="AP664" s="36">
        <v>100</v>
      </c>
      <c r="AQ664" s="41"/>
      <c r="AR664" s="19"/>
      <c r="AS664" s="19"/>
      <c r="AT664" s="19"/>
      <c r="AU664" s="40">
        <f t="shared" si="189"/>
        <v>218</v>
      </c>
      <c r="AV664" s="40">
        <f t="shared" si="192"/>
        <v>0</v>
      </c>
      <c r="AW664" s="40">
        <v>124</v>
      </c>
      <c r="AX664" s="40">
        <f t="shared" si="194"/>
        <v>18</v>
      </c>
      <c r="AY664" s="40">
        <f t="shared" si="190"/>
        <v>142</v>
      </c>
      <c r="AZ664" s="40">
        <f t="shared" si="193"/>
        <v>100</v>
      </c>
      <c r="BA664" s="40">
        <f t="shared" si="191"/>
        <v>100</v>
      </c>
      <c r="BB664" s="40">
        <f t="shared" si="186"/>
        <v>412</v>
      </c>
      <c r="BC664" s="19"/>
      <c r="BD664" s="44"/>
      <c r="BE664" s="7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  <c r="HP664" s="15"/>
      <c r="HQ664" s="15"/>
      <c r="HR664" s="15"/>
      <c r="HS664" s="15"/>
      <c r="HT664" s="15"/>
      <c r="HU664" s="15"/>
      <c r="HV664" s="15"/>
      <c r="HW664" s="15"/>
      <c r="HX664" s="15"/>
      <c r="HY664" s="15"/>
      <c r="HZ664" s="15"/>
      <c r="IA664" s="15"/>
      <c r="IB664" s="15"/>
      <c r="IC664" s="15"/>
      <c r="ID664" s="15"/>
      <c r="IE664" s="15"/>
      <c r="IF664" s="15"/>
      <c r="IG664" s="15"/>
      <c r="IH664" s="15"/>
      <c r="II664" s="15"/>
      <c r="IJ664" s="15"/>
      <c r="IK664" s="15"/>
      <c r="IL664" s="15"/>
      <c r="IM664" s="15"/>
      <c r="IN664" s="15"/>
      <c r="IO664" s="15"/>
      <c r="IP664" s="15"/>
      <c r="IQ664" s="15"/>
      <c r="IR664" s="15"/>
      <c r="IS664" s="15"/>
      <c r="IT664" s="15"/>
      <c r="IU664" s="15"/>
      <c r="IV664" s="15"/>
      <c r="IW664" s="15"/>
      <c r="IX664" s="15"/>
    </row>
    <row r="665" ht="15.85" spans="1:258">
      <c r="A665" s="13">
        <v>627</v>
      </c>
      <c r="B665" s="19" t="s">
        <v>840</v>
      </c>
      <c r="C665" s="19" t="s">
        <v>118</v>
      </c>
      <c r="D665" s="19"/>
      <c r="E665" s="19"/>
      <c r="F665" s="19">
        <v>2</v>
      </c>
      <c r="G665" s="14">
        <v>2</v>
      </c>
      <c r="H665" s="19">
        <v>2</v>
      </c>
      <c r="I665" s="19">
        <v>2</v>
      </c>
      <c r="J665" s="19">
        <v>2</v>
      </c>
      <c r="K665" s="19">
        <v>2</v>
      </c>
      <c r="L665" s="19">
        <v>2</v>
      </c>
      <c r="M665" s="19">
        <v>2</v>
      </c>
      <c r="N665" s="19">
        <v>2</v>
      </c>
      <c r="O665" s="19">
        <v>2</v>
      </c>
      <c r="P665" s="19">
        <v>2</v>
      </c>
      <c r="Q665" s="19">
        <v>2</v>
      </c>
      <c r="R665" s="19">
        <v>2.5</v>
      </c>
      <c r="S665" s="19">
        <v>2</v>
      </c>
      <c r="T665" s="19">
        <v>1.5</v>
      </c>
      <c r="U665" s="19">
        <v>2</v>
      </c>
      <c r="V665" s="19">
        <v>2</v>
      </c>
      <c r="W665" s="19">
        <v>2</v>
      </c>
      <c r="X665" s="19">
        <v>1.5</v>
      </c>
      <c r="Y665" s="19">
        <v>1</v>
      </c>
      <c r="Z665" s="19">
        <v>1.5</v>
      </c>
      <c r="AA665" s="19">
        <v>1.5</v>
      </c>
      <c r="AB665" s="14">
        <v>1.5</v>
      </c>
      <c r="AC665" s="19">
        <v>1</v>
      </c>
      <c r="AD665" s="19">
        <v>1</v>
      </c>
      <c r="AE665" s="19">
        <v>1</v>
      </c>
      <c r="AF665" s="19">
        <v>1</v>
      </c>
      <c r="AG665" s="19">
        <v>1</v>
      </c>
      <c r="AH665" s="19">
        <v>1</v>
      </c>
      <c r="AI665" s="19">
        <v>1</v>
      </c>
      <c r="AJ665" s="19"/>
      <c r="AK665" s="14">
        <f t="shared" si="187"/>
        <v>50</v>
      </c>
      <c r="AL665" s="14">
        <v>35</v>
      </c>
      <c r="AM665" s="36">
        <f t="shared" si="188"/>
        <v>1750</v>
      </c>
      <c r="AN665" s="19">
        <v>0</v>
      </c>
      <c r="AO665" s="36">
        <v>100</v>
      </c>
      <c r="AP665" s="36">
        <v>100</v>
      </c>
      <c r="AQ665" s="41"/>
      <c r="AR665" s="19"/>
      <c r="AS665" s="19"/>
      <c r="AT665" s="19"/>
      <c r="AU665" s="40">
        <f t="shared" si="189"/>
        <v>250</v>
      </c>
      <c r="AV665" s="40">
        <f t="shared" si="192"/>
        <v>0</v>
      </c>
      <c r="AW665" s="40">
        <v>143.5</v>
      </c>
      <c r="AX665" s="40">
        <f t="shared" si="194"/>
        <v>50</v>
      </c>
      <c r="AY665" s="40">
        <f t="shared" si="190"/>
        <v>193.5</v>
      </c>
      <c r="AZ665" s="40">
        <f t="shared" si="193"/>
        <v>100</v>
      </c>
      <c r="BA665" s="40">
        <f t="shared" si="191"/>
        <v>100</v>
      </c>
      <c r="BB665" s="40">
        <f t="shared" si="186"/>
        <v>1500</v>
      </c>
      <c r="BC665" s="19"/>
      <c r="BD665" s="44"/>
      <c r="BE665" s="7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  <c r="EB665" s="15"/>
      <c r="EC665" s="15"/>
      <c r="ED665" s="15"/>
      <c r="EE665" s="15"/>
      <c r="EF665" s="15"/>
      <c r="EG665" s="15"/>
      <c r="EH665" s="15"/>
      <c r="EI665" s="15"/>
      <c r="EJ665" s="15"/>
      <c r="EK665" s="15"/>
      <c r="EL665" s="15"/>
      <c r="EM665" s="15"/>
      <c r="EN665" s="15"/>
      <c r="EO665" s="15"/>
      <c r="EP665" s="15"/>
      <c r="EQ665" s="15"/>
      <c r="ER665" s="15"/>
      <c r="ES665" s="15"/>
      <c r="ET665" s="15"/>
      <c r="EU665" s="15"/>
      <c r="EV665" s="15"/>
      <c r="EW665" s="15"/>
      <c r="EX665" s="15"/>
      <c r="EY665" s="15"/>
      <c r="EZ665" s="15"/>
      <c r="FA665" s="15"/>
      <c r="FB665" s="15"/>
      <c r="FC665" s="15"/>
      <c r="FD665" s="15"/>
      <c r="FE665" s="15"/>
      <c r="FF665" s="15"/>
      <c r="FG665" s="15"/>
      <c r="FH665" s="15"/>
      <c r="FI665" s="15"/>
      <c r="FJ665" s="15"/>
      <c r="FK665" s="15"/>
      <c r="FL665" s="15"/>
      <c r="FM665" s="15"/>
      <c r="FN665" s="15"/>
      <c r="FO665" s="15"/>
      <c r="FP665" s="15"/>
      <c r="FQ665" s="15"/>
      <c r="FR665" s="15"/>
      <c r="FS665" s="15"/>
      <c r="FT665" s="15"/>
      <c r="FU665" s="15"/>
      <c r="FV665" s="15"/>
      <c r="FW665" s="15"/>
      <c r="FX665" s="15"/>
      <c r="FY665" s="15"/>
      <c r="FZ665" s="15"/>
      <c r="GA665" s="15"/>
      <c r="GB665" s="15"/>
      <c r="GC665" s="15"/>
      <c r="GD665" s="15"/>
      <c r="GE665" s="15"/>
      <c r="GF665" s="15"/>
      <c r="GG665" s="15"/>
      <c r="GH665" s="15"/>
      <c r="GI665" s="15"/>
      <c r="GJ665" s="15"/>
      <c r="GK665" s="15"/>
      <c r="GL665" s="15"/>
      <c r="GM665" s="15"/>
      <c r="GN665" s="15"/>
      <c r="GO665" s="15"/>
      <c r="GP665" s="15"/>
      <c r="GQ665" s="15"/>
      <c r="GR665" s="15"/>
      <c r="GS665" s="15"/>
      <c r="GT665" s="15"/>
      <c r="GU665" s="15"/>
      <c r="GV665" s="15"/>
      <c r="GW665" s="15"/>
      <c r="GX665" s="15"/>
      <c r="GY665" s="15"/>
      <c r="GZ665" s="15"/>
      <c r="HA665" s="15"/>
      <c r="HB665" s="15"/>
      <c r="HC665" s="15"/>
      <c r="HD665" s="15"/>
      <c r="HE665" s="15"/>
      <c r="HF665" s="15"/>
      <c r="HG665" s="15"/>
      <c r="HH665" s="15"/>
      <c r="HI665" s="15"/>
      <c r="HJ665" s="15"/>
      <c r="HK665" s="15"/>
      <c r="HL665" s="15"/>
      <c r="HM665" s="15"/>
      <c r="HN665" s="15"/>
      <c r="HO665" s="15"/>
      <c r="HP665" s="15"/>
      <c r="HQ665" s="15"/>
      <c r="HR665" s="15"/>
      <c r="HS665" s="15"/>
      <c r="HT665" s="15"/>
      <c r="HU665" s="15"/>
      <c r="HV665" s="15"/>
      <c r="HW665" s="15"/>
      <c r="HX665" s="15"/>
      <c r="HY665" s="15"/>
      <c r="HZ665" s="15"/>
      <c r="IA665" s="15"/>
      <c r="IB665" s="15"/>
      <c r="IC665" s="15"/>
      <c r="ID665" s="15"/>
      <c r="IE665" s="15"/>
      <c r="IF665" s="15"/>
      <c r="IG665" s="15"/>
      <c r="IH665" s="15"/>
      <c r="II665" s="15"/>
      <c r="IJ665" s="15"/>
      <c r="IK665" s="15"/>
      <c r="IL665" s="15"/>
      <c r="IM665" s="15"/>
      <c r="IN665" s="15"/>
      <c r="IO665" s="15"/>
      <c r="IP665" s="15"/>
      <c r="IQ665" s="15"/>
      <c r="IR665" s="15"/>
      <c r="IS665" s="15"/>
      <c r="IT665" s="15"/>
      <c r="IU665" s="15"/>
      <c r="IV665" s="15"/>
      <c r="IW665" s="15"/>
      <c r="IX665" s="15"/>
    </row>
    <row r="666" ht="15.85" spans="1:258">
      <c r="A666" s="13">
        <v>628</v>
      </c>
      <c r="B666" s="19" t="s">
        <v>841</v>
      </c>
      <c r="C666" s="19" t="s">
        <v>118</v>
      </c>
      <c r="D666" s="19"/>
      <c r="E666" s="19"/>
      <c r="F666" s="19"/>
      <c r="G666" s="14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4"/>
      <c r="AC666" s="19"/>
      <c r="AD666" s="19"/>
      <c r="AE666" s="19"/>
      <c r="AF666" s="19"/>
      <c r="AG666" s="19"/>
      <c r="AH666" s="19"/>
      <c r="AI666" s="19"/>
      <c r="AJ666" s="19"/>
      <c r="AK666" s="14">
        <f t="shared" si="187"/>
        <v>0</v>
      </c>
      <c r="AL666" s="14">
        <v>35</v>
      </c>
      <c r="AM666" s="36">
        <f t="shared" si="188"/>
        <v>0</v>
      </c>
      <c r="AN666" s="19"/>
      <c r="AO666" s="36">
        <v>0</v>
      </c>
      <c r="AP666" s="36">
        <v>0</v>
      </c>
      <c r="AQ666" s="41"/>
      <c r="AR666" s="19"/>
      <c r="AS666" s="19"/>
      <c r="AT666" s="19"/>
      <c r="AU666" s="40">
        <f t="shared" si="189"/>
        <v>0</v>
      </c>
      <c r="AV666" s="40">
        <f t="shared" si="192"/>
        <v>0</v>
      </c>
      <c r="AW666" s="40">
        <v>9</v>
      </c>
      <c r="AX666" s="40">
        <f t="shared" si="194"/>
        <v>0</v>
      </c>
      <c r="AY666" s="40">
        <f t="shared" si="190"/>
        <v>9</v>
      </c>
      <c r="AZ666" s="40">
        <f t="shared" si="193"/>
        <v>0</v>
      </c>
      <c r="BA666" s="40">
        <f t="shared" si="191"/>
        <v>0</v>
      </c>
      <c r="BB666" s="40">
        <f t="shared" si="186"/>
        <v>0</v>
      </c>
      <c r="BC666" s="19"/>
      <c r="BD666" s="44"/>
      <c r="BE666" s="7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  <c r="HP666" s="15"/>
      <c r="HQ666" s="15"/>
      <c r="HR666" s="15"/>
      <c r="HS666" s="15"/>
      <c r="HT666" s="15"/>
      <c r="HU666" s="15"/>
      <c r="HV666" s="15"/>
      <c r="HW666" s="15"/>
      <c r="HX666" s="15"/>
      <c r="HY666" s="15"/>
      <c r="HZ666" s="15"/>
      <c r="IA666" s="15"/>
      <c r="IB666" s="15"/>
      <c r="IC666" s="15"/>
      <c r="ID666" s="15"/>
      <c r="IE666" s="15"/>
      <c r="IF666" s="15"/>
      <c r="IG666" s="15"/>
      <c r="IH666" s="15"/>
      <c r="II666" s="15"/>
      <c r="IJ666" s="15"/>
      <c r="IK666" s="15"/>
      <c r="IL666" s="15"/>
      <c r="IM666" s="15"/>
      <c r="IN666" s="15"/>
      <c r="IO666" s="15"/>
      <c r="IP666" s="15"/>
      <c r="IQ666" s="15"/>
      <c r="IR666" s="15"/>
      <c r="IS666" s="15"/>
      <c r="IT666" s="15"/>
      <c r="IU666" s="15"/>
      <c r="IV666" s="15"/>
      <c r="IW666" s="15"/>
      <c r="IX666" s="15"/>
    </row>
    <row r="667" ht="15.85" spans="1:258">
      <c r="A667" s="13">
        <v>629</v>
      </c>
      <c r="B667" s="19" t="s">
        <v>842</v>
      </c>
      <c r="C667" s="19" t="s">
        <v>118</v>
      </c>
      <c r="D667" s="19"/>
      <c r="E667" s="19"/>
      <c r="F667" s="19">
        <v>2</v>
      </c>
      <c r="G667" s="14">
        <v>3</v>
      </c>
      <c r="H667" s="19">
        <v>3</v>
      </c>
      <c r="I667" s="19">
        <v>2</v>
      </c>
      <c r="J667" s="19">
        <v>2.5</v>
      </c>
      <c r="K667" s="19">
        <v>3</v>
      </c>
      <c r="L667" s="19"/>
      <c r="M667" s="19"/>
      <c r="N667" s="19">
        <v>2</v>
      </c>
      <c r="O667" s="19">
        <v>3</v>
      </c>
      <c r="P667" s="19">
        <v>3</v>
      </c>
      <c r="Q667" s="19">
        <v>3</v>
      </c>
      <c r="R667" s="19">
        <v>2.5</v>
      </c>
      <c r="S667" s="19">
        <v>2.5</v>
      </c>
      <c r="T667" s="19">
        <v>2</v>
      </c>
      <c r="U667" s="19">
        <v>2</v>
      </c>
      <c r="V667" s="19">
        <v>2.5</v>
      </c>
      <c r="W667" s="19">
        <v>3</v>
      </c>
      <c r="X667" s="19">
        <v>2</v>
      </c>
      <c r="Y667" s="19">
        <v>3</v>
      </c>
      <c r="Z667" s="19">
        <v>3</v>
      </c>
      <c r="AA667" s="19">
        <v>2.5</v>
      </c>
      <c r="AB667" s="14">
        <v>3</v>
      </c>
      <c r="AC667" s="19">
        <v>4</v>
      </c>
      <c r="AD667" s="19">
        <v>3.5</v>
      </c>
      <c r="AE667" s="19">
        <v>3</v>
      </c>
      <c r="AF667" s="19">
        <v>1</v>
      </c>
      <c r="AG667" s="19">
        <v>2.5</v>
      </c>
      <c r="AH667" s="19">
        <v>2</v>
      </c>
      <c r="AI667" s="19">
        <v>2.5</v>
      </c>
      <c r="AJ667" s="19"/>
      <c r="AK667" s="14">
        <f t="shared" si="187"/>
        <v>73</v>
      </c>
      <c r="AL667" s="14">
        <v>35</v>
      </c>
      <c r="AM667" s="36">
        <f t="shared" si="188"/>
        <v>2555</v>
      </c>
      <c r="AN667" s="19"/>
      <c r="AO667" s="36">
        <v>100</v>
      </c>
      <c r="AP667" s="36">
        <v>100</v>
      </c>
      <c r="AQ667" s="41"/>
      <c r="AR667" s="19"/>
      <c r="AS667" s="19"/>
      <c r="AT667" s="19"/>
      <c r="AU667" s="40">
        <f t="shared" si="189"/>
        <v>273</v>
      </c>
      <c r="AV667" s="40">
        <f t="shared" si="192"/>
        <v>0</v>
      </c>
      <c r="AW667" s="40">
        <v>86.5</v>
      </c>
      <c r="AX667" s="40">
        <f t="shared" si="194"/>
        <v>73</v>
      </c>
      <c r="AY667" s="40">
        <f t="shared" si="190"/>
        <v>159.5</v>
      </c>
      <c r="AZ667" s="40">
        <f t="shared" si="193"/>
        <v>100</v>
      </c>
      <c r="BA667" s="40">
        <f t="shared" si="191"/>
        <v>100</v>
      </c>
      <c r="BB667" s="40">
        <f t="shared" si="186"/>
        <v>2282</v>
      </c>
      <c r="BC667" s="19"/>
      <c r="BD667" s="44"/>
      <c r="BE667" s="7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15"/>
      <c r="EL667" s="15"/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5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/>
      <c r="FK667" s="15"/>
      <c r="FL667" s="15"/>
      <c r="FM667" s="15"/>
      <c r="FN667" s="15"/>
      <c r="FO667" s="15"/>
      <c r="FP667" s="15"/>
      <c r="FQ667" s="15"/>
      <c r="FR667" s="15"/>
      <c r="FS667" s="15"/>
      <c r="FT667" s="15"/>
      <c r="FU667" s="15"/>
      <c r="FV667" s="15"/>
      <c r="FW667" s="15"/>
      <c r="FX667" s="15"/>
      <c r="FY667" s="15"/>
      <c r="FZ667" s="15"/>
      <c r="GA667" s="15"/>
      <c r="GB667" s="15"/>
      <c r="GC667" s="15"/>
      <c r="GD667" s="15"/>
      <c r="GE667" s="15"/>
      <c r="GF667" s="15"/>
      <c r="GG667" s="15"/>
      <c r="GH667" s="15"/>
      <c r="GI667" s="15"/>
      <c r="GJ667" s="15"/>
      <c r="GK667" s="15"/>
      <c r="GL667" s="15"/>
      <c r="GM667" s="15"/>
      <c r="GN667" s="15"/>
      <c r="GO667" s="15"/>
      <c r="GP667" s="15"/>
      <c r="GQ667" s="15"/>
      <c r="GR667" s="15"/>
      <c r="GS667" s="15"/>
      <c r="GT667" s="15"/>
      <c r="GU667" s="15"/>
      <c r="GV667" s="15"/>
      <c r="GW667" s="15"/>
      <c r="GX667" s="15"/>
      <c r="GY667" s="15"/>
      <c r="GZ667" s="15"/>
      <c r="HA667" s="15"/>
      <c r="HB667" s="15"/>
      <c r="HC667" s="15"/>
      <c r="HD667" s="15"/>
      <c r="HE667" s="15"/>
      <c r="HF667" s="15"/>
      <c r="HG667" s="15"/>
      <c r="HH667" s="15"/>
      <c r="HI667" s="15"/>
      <c r="HJ667" s="15"/>
      <c r="HK667" s="15"/>
      <c r="HL667" s="15"/>
      <c r="HM667" s="15"/>
      <c r="HN667" s="15"/>
      <c r="HO667" s="15"/>
      <c r="HP667" s="15"/>
      <c r="HQ667" s="15"/>
      <c r="HR667" s="15"/>
      <c r="HS667" s="15"/>
      <c r="HT667" s="15"/>
      <c r="HU667" s="15"/>
      <c r="HV667" s="15"/>
      <c r="HW667" s="15"/>
      <c r="HX667" s="15"/>
      <c r="HY667" s="15"/>
      <c r="HZ667" s="15"/>
      <c r="IA667" s="15"/>
      <c r="IB667" s="15"/>
      <c r="IC667" s="15"/>
      <c r="ID667" s="15"/>
      <c r="IE667" s="15"/>
      <c r="IF667" s="15"/>
      <c r="IG667" s="15"/>
      <c r="IH667" s="15"/>
      <c r="II667" s="15"/>
      <c r="IJ667" s="15"/>
      <c r="IK667" s="15"/>
      <c r="IL667" s="15"/>
      <c r="IM667" s="15"/>
      <c r="IN667" s="15"/>
      <c r="IO667" s="15"/>
      <c r="IP667" s="15"/>
      <c r="IQ667" s="15"/>
      <c r="IR667" s="15"/>
      <c r="IS667" s="15"/>
      <c r="IT667" s="15"/>
      <c r="IU667" s="15"/>
      <c r="IV667" s="15"/>
      <c r="IW667" s="15"/>
      <c r="IX667" s="15"/>
    </row>
    <row r="668" ht="15.85" spans="1:258">
      <c r="A668" s="13">
        <v>630</v>
      </c>
      <c r="B668" s="19" t="s">
        <v>843</v>
      </c>
      <c r="C668" s="19" t="s">
        <v>118</v>
      </c>
      <c r="D668" s="19"/>
      <c r="E668" s="19"/>
      <c r="F668" s="19">
        <v>3</v>
      </c>
      <c r="G668" s="14">
        <v>2.5</v>
      </c>
      <c r="H668" s="19">
        <v>2.5</v>
      </c>
      <c r="I668" s="19">
        <v>2</v>
      </c>
      <c r="J668" s="19">
        <v>2.5</v>
      </c>
      <c r="K668" s="19">
        <v>2</v>
      </c>
      <c r="L668" s="19">
        <v>2.5</v>
      </c>
      <c r="M668" s="19">
        <v>3</v>
      </c>
      <c r="N668" s="19">
        <v>2</v>
      </c>
      <c r="O668" s="19">
        <v>2.5</v>
      </c>
      <c r="P668" s="19">
        <v>2</v>
      </c>
      <c r="Q668" s="19">
        <v>2.5</v>
      </c>
      <c r="R668" s="19">
        <v>2.5</v>
      </c>
      <c r="S668" s="19">
        <v>2.5</v>
      </c>
      <c r="T668" s="19">
        <v>2.5</v>
      </c>
      <c r="U668" s="19">
        <v>2</v>
      </c>
      <c r="V668" s="19">
        <v>2</v>
      </c>
      <c r="W668" s="19">
        <v>2</v>
      </c>
      <c r="X668" s="19">
        <v>2.5</v>
      </c>
      <c r="Y668" s="19"/>
      <c r="Z668" s="19">
        <v>2.5</v>
      </c>
      <c r="AA668" s="19">
        <v>1.5</v>
      </c>
      <c r="AB668" s="14">
        <v>2</v>
      </c>
      <c r="AC668" s="19">
        <v>1.5</v>
      </c>
      <c r="AD668" s="19">
        <v>1</v>
      </c>
      <c r="AE668" s="19">
        <v>1.5</v>
      </c>
      <c r="AF668" s="19">
        <v>1.5</v>
      </c>
      <c r="AG668" s="19">
        <v>2.5</v>
      </c>
      <c r="AH668" s="19">
        <v>2</v>
      </c>
      <c r="AI668" s="19">
        <v>2.5</v>
      </c>
      <c r="AJ668" s="19"/>
      <c r="AK668" s="14">
        <f t="shared" si="187"/>
        <v>63.5</v>
      </c>
      <c r="AL668" s="14">
        <v>35</v>
      </c>
      <c r="AM668" s="36">
        <f t="shared" si="188"/>
        <v>2222.5</v>
      </c>
      <c r="AN668" s="19"/>
      <c r="AO668" s="36">
        <v>100</v>
      </c>
      <c r="AP668" s="36">
        <v>100</v>
      </c>
      <c r="AQ668" s="41"/>
      <c r="AR668" s="19"/>
      <c r="AS668" s="19"/>
      <c r="AT668" s="19"/>
      <c r="AU668" s="40">
        <f t="shared" si="189"/>
        <v>263.5</v>
      </c>
      <c r="AV668" s="40">
        <f t="shared" si="192"/>
        <v>0</v>
      </c>
      <c r="AW668" s="40">
        <v>66.5</v>
      </c>
      <c r="AX668" s="40">
        <f t="shared" si="194"/>
        <v>63.5</v>
      </c>
      <c r="AY668" s="40">
        <f t="shared" si="190"/>
        <v>130</v>
      </c>
      <c r="AZ668" s="40">
        <v>700</v>
      </c>
      <c r="BA668" s="40">
        <f t="shared" si="191"/>
        <v>100</v>
      </c>
      <c r="BB668" s="40">
        <f t="shared" si="186"/>
        <v>1959</v>
      </c>
      <c r="BC668" s="19"/>
      <c r="BD668" s="44"/>
      <c r="BE668" s="7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  <c r="HP668" s="15"/>
      <c r="HQ668" s="15"/>
      <c r="HR668" s="15"/>
      <c r="HS668" s="15"/>
      <c r="HT668" s="15"/>
      <c r="HU668" s="15"/>
      <c r="HV668" s="15"/>
      <c r="HW668" s="15"/>
      <c r="HX668" s="15"/>
      <c r="HY668" s="15"/>
      <c r="HZ668" s="15"/>
      <c r="IA668" s="15"/>
      <c r="IB668" s="15"/>
      <c r="IC668" s="15"/>
      <c r="ID668" s="15"/>
      <c r="IE668" s="15"/>
      <c r="IF668" s="15"/>
      <c r="IG668" s="15"/>
      <c r="IH668" s="15"/>
      <c r="II668" s="15"/>
      <c r="IJ668" s="15"/>
      <c r="IK668" s="15"/>
      <c r="IL668" s="15"/>
      <c r="IM668" s="15"/>
      <c r="IN668" s="15"/>
      <c r="IO668" s="15"/>
      <c r="IP668" s="15"/>
      <c r="IQ668" s="15"/>
      <c r="IR668" s="15"/>
      <c r="IS668" s="15"/>
      <c r="IT668" s="15"/>
      <c r="IU668" s="15"/>
      <c r="IV668" s="15"/>
      <c r="IW668" s="15"/>
      <c r="IX668" s="15"/>
    </row>
    <row r="669" ht="15.85" spans="1:258">
      <c r="A669" s="13">
        <v>631</v>
      </c>
      <c r="B669" s="19" t="s">
        <v>844</v>
      </c>
      <c r="C669" s="19" t="s">
        <v>118</v>
      </c>
      <c r="D669" s="19"/>
      <c r="E669" s="19"/>
      <c r="F669" s="19">
        <v>2.5</v>
      </c>
      <c r="G669" s="14">
        <v>3</v>
      </c>
      <c r="H669" s="19">
        <v>2.5</v>
      </c>
      <c r="I669" s="19">
        <v>3</v>
      </c>
      <c r="J669" s="19">
        <v>3</v>
      </c>
      <c r="K669" s="19">
        <v>4</v>
      </c>
      <c r="L669" s="19"/>
      <c r="M669" s="19">
        <v>5</v>
      </c>
      <c r="N669" s="19">
        <v>3</v>
      </c>
      <c r="O669" s="19">
        <v>4.5</v>
      </c>
      <c r="P669" s="19">
        <v>3</v>
      </c>
      <c r="Q669" s="19">
        <v>4</v>
      </c>
      <c r="R669" s="19">
        <v>4</v>
      </c>
      <c r="S669" s="19">
        <v>4</v>
      </c>
      <c r="T669" s="19">
        <v>3</v>
      </c>
      <c r="U669" s="19">
        <v>5</v>
      </c>
      <c r="V669" s="19">
        <v>4.5</v>
      </c>
      <c r="W669" s="19">
        <v>4</v>
      </c>
      <c r="X669" s="19">
        <v>3</v>
      </c>
      <c r="Y669" s="19">
        <v>4</v>
      </c>
      <c r="Z669" s="19">
        <v>5.5</v>
      </c>
      <c r="AA669" s="19">
        <v>5.5</v>
      </c>
      <c r="AB669" s="14">
        <v>7.5</v>
      </c>
      <c r="AC669" s="19">
        <v>5</v>
      </c>
      <c r="AD669" s="19">
        <v>5.5</v>
      </c>
      <c r="AE669" s="19">
        <v>6.5</v>
      </c>
      <c r="AF669" s="19">
        <v>5.5</v>
      </c>
      <c r="AG669" s="19">
        <v>6</v>
      </c>
      <c r="AH669" s="19">
        <v>6</v>
      </c>
      <c r="AI669" s="19">
        <v>5</v>
      </c>
      <c r="AJ669" s="19"/>
      <c r="AK669" s="14">
        <f t="shared" si="187"/>
        <v>127</v>
      </c>
      <c r="AL669" s="14">
        <v>35</v>
      </c>
      <c r="AM669" s="36">
        <f t="shared" si="188"/>
        <v>4445</v>
      </c>
      <c r="AN669" s="19"/>
      <c r="AO669" s="36">
        <v>100</v>
      </c>
      <c r="AP669" s="36">
        <v>100</v>
      </c>
      <c r="AQ669" s="41"/>
      <c r="AR669" s="19"/>
      <c r="AS669" s="19"/>
      <c r="AT669" s="19"/>
      <c r="AU669" s="40">
        <f t="shared" si="189"/>
        <v>327</v>
      </c>
      <c r="AV669" s="40">
        <f t="shared" si="192"/>
        <v>0</v>
      </c>
      <c r="AW669" s="40"/>
      <c r="AX669" s="40">
        <f t="shared" si="194"/>
        <v>127</v>
      </c>
      <c r="AY669" s="40">
        <f t="shared" si="190"/>
        <v>127</v>
      </c>
      <c r="AZ669" s="40">
        <f>AO669</f>
        <v>100</v>
      </c>
      <c r="BA669" s="40">
        <f t="shared" si="191"/>
        <v>100</v>
      </c>
      <c r="BB669" s="40">
        <f t="shared" si="186"/>
        <v>4118</v>
      </c>
      <c r="BC669" s="19"/>
      <c r="BD669" s="44"/>
      <c r="BE669" s="7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  <c r="EB669" s="15"/>
      <c r="EC669" s="15"/>
      <c r="ED669" s="15"/>
      <c r="EE669" s="15"/>
      <c r="EF669" s="15"/>
      <c r="EG669" s="15"/>
      <c r="EH669" s="15"/>
      <c r="EI669" s="15"/>
      <c r="EJ669" s="15"/>
      <c r="EK669" s="15"/>
      <c r="EL669" s="15"/>
      <c r="EM669" s="15"/>
      <c r="EN669" s="15"/>
      <c r="EO669" s="15"/>
      <c r="EP669" s="15"/>
      <c r="EQ669" s="15"/>
      <c r="ER669" s="15"/>
      <c r="ES669" s="15"/>
      <c r="ET669" s="15"/>
      <c r="EU669" s="15"/>
      <c r="EV669" s="15"/>
      <c r="EW669" s="15"/>
      <c r="EX669" s="15"/>
      <c r="EY669" s="15"/>
      <c r="EZ669" s="15"/>
      <c r="FA669" s="15"/>
      <c r="FB669" s="15"/>
      <c r="FC669" s="15"/>
      <c r="FD669" s="15"/>
      <c r="FE669" s="15"/>
      <c r="FF669" s="15"/>
      <c r="FG669" s="15"/>
      <c r="FH669" s="15"/>
      <c r="FI669" s="15"/>
      <c r="FJ669" s="15"/>
      <c r="FK669" s="15"/>
      <c r="FL669" s="15"/>
      <c r="FM669" s="15"/>
      <c r="FN669" s="15"/>
      <c r="FO669" s="15"/>
      <c r="FP669" s="15"/>
      <c r="FQ669" s="15"/>
      <c r="FR669" s="15"/>
      <c r="FS669" s="15"/>
      <c r="FT669" s="15"/>
      <c r="FU669" s="15"/>
      <c r="FV669" s="15"/>
      <c r="FW669" s="15"/>
      <c r="FX669" s="15"/>
      <c r="FY669" s="15"/>
      <c r="FZ669" s="15"/>
      <c r="GA669" s="15"/>
      <c r="GB669" s="15"/>
      <c r="GC669" s="15"/>
      <c r="GD669" s="15"/>
      <c r="GE669" s="15"/>
      <c r="GF669" s="15"/>
      <c r="GG669" s="15"/>
      <c r="GH669" s="15"/>
      <c r="GI669" s="15"/>
      <c r="GJ669" s="15"/>
      <c r="GK669" s="15"/>
      <c r="GL669" s="15"/>
      <c r="GM669" s="15"/>
      <c r="GN669" s="15"/>
      <c r="GO669" s="15"/>
      <c r="GP669" s="15"/>
      <c r="GQ669" s="15"/>
      <c r="GR669" s="15"/>
      <c r="GS669" s="15"/>
      <c r="GT669" s="15"/>
      <c r="GU669" s="15"/>
      <c r="GV669" s="15"/>
      <c r="GW669" s="15"/>
      <c r="GX669" s="15"/>
      <c r="GY669" s="15"/>
      <c r="GZ669" s="15"/>
      <c r="HA669" s="15"/>
      <c r="HB669" s="15"/>
      <c r="HC669" s="15"/>
      <c r="HD669" s="15"/>
      <c r="HE669" s="15"/>
      <c r="HF669" s="15"/>
      <c r="HG669" s="15"/>
      <c r="HH669" s="15"/>
      <c r="HI669" s="15"/>
      <c r="HJ669" s="15"/>
      <c r="HK669" s="15"/>
      <c r="HL669" s="15"/>
      <c r="HM669" s="15"/>
      <c r="HN669" s="15"/>
      <c r="HO669" s="15"/>
      <c r="HP669" s="15"/>
      <c r="HQ669" s="15"/>
      <c r="HR669" s="15"/>
      <c r="HS669" s="15"/>
      <c r="HT669" s="15"/>
      <c r="HU669" s="15"/>
      <c r="HV669" s="15"/>
      <c r="HW669" s="15"/>
      <c r="HX669" s="15"/>
      <c r="HY669" s="15"/>
      <c r="HZ669" s="15"/>
      <c r="IA669" s="15"/>
      <c r="IB669" s="15"/>
      <c r="IC669" s="15"/>
      <c r="ID669" s="15"/>
      <c r="IE669" s="15"/>
      <c r="IF669" s="15"/>
      <c r="IG669" s="15"/>
      <c r="IH669" s="15"/>
      <c r="II669" s="15"/>
      <c r="IJ669" s="15"/>
      <c r="IK669" s="15"/>
      <c r="IL669" s="15"/>
      <c r="IM669" s="15"/>
      <c r="IN669" s="15"/>
      <c r="IO669" s="15"/>
      <c r="IP669" s="15"/>
      <c r="IQ669" s="15"/>
      <c r="IR669" s="15"/>
      <c r="IS669" s="15"/>
      <c r="IT669" s="15"/>
      <c r="IU669" s="15"/>
      <c r="IV669" s="15"/>
      <c r="IW669" s="15"/>
      <c r="IX669" s="15"/>
    </row>
    <row r="670" ht="15.85" spans="1:258">
      <c r="A670" s="13">
        <v>632</v>
      </c>
      <c r="B670" s="26" t="s">
        <v>878</v>
      </c>
      <c r="C670" s="19" t="s">
        <v>143</v>
      </c>
      <c r="D670" s="19">
        <v>10342415</v>
      </c>
      <c r="E670" s="19" t="s">
        <v>1195</v>
      </c>
      <c r="F670" s="19"/>
      <c r="G670" s="14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4"/>
      <c r="AC670" s="19"/>
      <c r="AD670" s="19"/>
      <c r="AE670" s="19"/>
      <c r="AF670" s="19"/>
      <c r="AG670" s="19"/>
      <c r="AH670" s="19"/>
      <c r="AI670" s="19"/>
      <c r="AJ670" s="19"/>
      <c r="AK670" s="14">
        <f t="shared" si="187"/>
        <v>0</v>
      </c>
      <c r="AL670" s="14">
        <v>35</v>
      </c>
      <c r="AM670" s="36">
        <f t="shared" si="188"/>
        <v>0</v>
      </c>
      <c r="AN670" s="19">
        <v>0</v>
      </c>
      <c r="AO670" s="36">
        <v>0</v>
      </c>
      <c r="AP670" s="36">
        <v>0</v>
      </c>
      <c r="AQ670" s="41"/>
      <c r="AR670" s="19"/>
      <c r="AS670" s="19"/>
      <c r="AT670" s="18"/>
      <c r="AU670" s="40">
        <f t="shared" si="189"/>
        <v>0</v>
      </c>
      <c r="AV670" s="40">
        <f t="shared" si="192"/>
        <v>0</v>
      </c>
      <c r="AW670" s="40">
        <v>357</v>
      </c>
      <c r="AX670" s="40">
        <f t="shared" si="194"/>
        <v>0</v>
      </c>
      <c r="AY670" s="40">
        <f t="shared" si="190"/>
        <v>357</v>
      </c>
      <c r="AZ670" s="40">
        <v>200</v>
      </c>
      <c r="BA670" s="40">
        <f t="shared" si="191"/>
        <v>0</v>
      </c>
      <c r="BB670" s="40">
        <f t="shared" si="186"/>
        <v>0</v>
      </c>
      <c r="BC670" s="19"/>
      <c r="BD670" s="44"/>
      <c r="BE670" s="7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  <c r="HP670" s="15"/>
      <c r="HQ670" s="15"/>
      <c r="HR670" s="15"/>
      <c r="HS670" s="15"/>
      <c r="HT670" s="15"/>
      <c r="HU670" s="15"/>
      <c r="HV670" s="15"/>
      <c r="HW670" s="15"/>
      <c r="HX670" s="15"/>
      <c r="HY670" s="15"/>
      <c r="HZ670" s="15"/>
      <c r="IA670" s="15"/>
      <c r="IB670" s="15"/>
      <c r="IC670" s="15"/>
      <c r="ID670" s="15"/>
      <c r="IE670" s="15"/>
      <c r="IF670" s="15"/>
      <c r="IG670" s="15"/>
      <c r="IH670" s="15"/>
      <c r="II670" s="15"/>
      <c r="IJ670" s="15"/>
      <c r="IK670" s="15"/>
      <c r="IL670" s="15"/>
      <c r="IM670" s="15"/>
      <c r="IN670" s="15"/>
      <c r="IO670" s="15"/>
      <c r="IP670" s="15"/>
      <c r="IQ670" s="15"/>
      <c r="IR670" s="15"/>
      <c r="IS670" s="15"/>
      <c r="IT670" s="15"/>
      <c r="IU670" s="15"/>
      <c r="IV670" s="15"/>
      <c r="IW670" s="15"/>
      <c r="IX670" s="15"/>
    </row>
    <row r="671" ht="15.85" spans="1:258">
      <c r="A671" s="13">
        <v>634</v>
      </c>
      <c r="B671" s="19" t="s">
        <v>879</v>
      </c>
      <c r="C671" s="19" t="s">
        <v>143</v>
      </c>
      <c r="D671" s="19"/>
      <c r="E671" s="19"/>
      <c r="F671" s="19">
        <v>1</v>
      </c>
      <c r="G671" s="14">
        <v>1</v>
      </c>
      <c r="H671" s="19">
        <v>1.5</v>
      </c>
      <c r="I671" s="19">
        <v>1.5</v>
      </c>
      <c r="J671" s="19">
        <v>1.5</v>
      </c>
      <c r="K671" s="19">
        <v>1.5</v>
      </c>
      <c r="L671" s="19">
        <v>1.5</v>
      </c>
      <c r="M671" s="19">
        <v>1.5</v>
      </c>
      <c r="N671" s="19">
        <v>0.5</v>
      </c>
      <c r="O671" s="19">
        <v>1.5</v>
      </c>
      <c r="P671" s="19">
        <v>1.5</v>
      </c>
      <c r="Q671" s="19">
        <v>1.5</v>
      </c>
      <c r="R671" s="19">
        <v>1.5</v>
      </c>
      <c r="S671" s="19">
        <v>1.5</v>
      </c>
      <c r="T671" s="19">
        <v>1.5</v>
      </c>
      <c r="U671" s="19">
        <v>1.5</v>
      </c>
      <c r="V671" s="19">
        <v>1.5</v>
      </c>
      <c r="W671" s="19">
        <v>1.5</v>
      </c>
      <c r="X671" s="19">
        <v>1.5</v>
      </c>
      <c r="Y671" s="19">
        <v>1.5</v>
      </c>
      <c r="Z671" s="19">
        <v>1.5</v>
      </c>
      <c r="AA671" s="19">
        <v>2</v>
      </c>
      <c r="AB671" s="14">
        <v>2</v>
      </c>
      <c r="AC671" s="19">
        <v>1.5</v>
      </c>
      <c r="AD671" s="19">
        <v>1.5</v>
      </c>
      <c r="AE671" s="19">
        <v>1.5</v>
      </c>
      <c r="AF671" s="19">
        <v>1.5</v>
      </c>
      <c r="AG671" s="19">
        <v>1.5</v>
      </c>
      <c r="AH671" s="19">
        <v>1.5</v>
      </c>
      <c r="AI671" s="19">
        <v>1.5</v>
      </c>
      <c r="AJ671" s="19"/>
      <c r="AK671" s="14">
        <f t="shared" si="187"/>
        <v>44</v>
      </c>
      <c r="AL671" s="14">
        <v>35</v>
      </c>
      <c r="AM671" s="36">
        <f t="shared" si="188"/>
        <v>1540</v>
      </c>
      <c r="AN671" s="19">
        <v>0</v>
      </c>
      <c r="AO671" s="36">
        <v>100</v>
      </c>
      <c r="AP671" s="36">
        <v>100</v>
      </c>
      <c r="AQ671" s="41"/>
      <c r="AR671" s="19"/>
      <c r="AS671" s="19"/>
      <c r="AT671" s="18"/>
      <c r="AU671" s="40">
        <f t="shared" si="189"/>
        <v>244</v>
      </c>
      <c r="AV671" s="40">
        <f t="shared" si="192"/>
        <v>0</v>
      </c>
      <c r="AW671" s="40">
        <v>52</v>
      </c>
      <c r="AX671" s="40">
        <f t="shared" si="194"/>
        <v>44</v>
      </c>
      <c r="AY671" s="40">
        <f t="shared" si="190"/>
        <v>96</v>
      </c>
      <c r="AZ671" s="40">
        <f>AO671</f>
        <v>100</v>
      </c>
      <c r="BA671" s="40">
        <f t="shared" si="191"/>
        <v>100</v>
      </c>
      <c r="BB671" s="40">
        <f t="shared" si="186"/>
        <v>1296</v>
      </c>
      <c r="BC671" s="19"/>
      <c r="BD671" s="44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</row>
    <row r="672" ht="15.85" spans="1:258">
      <c r="A672" s="13">
        <v>635</v>
      </c>
      <c r="B672" s="19" t="s">
        <v>880</v>
      </c>
      <c r="C672" s="19" t="s">
        <v>143</v>
      </c>
      <c r="D672" s="19"/>
      <c r="E672" s="19"/>
      <c r="F672" s="19">
        <v>0.5</v>
      </c>
      <c r="G672" s="14">
        <v>0.5</v>
      </c>
      <c r="H672" s="19">
        <v>0.5</v>
      </c>
      <c r="I672" s="19">
        <v>0.5</v>
      </c>
      <c r="J672" s="19">
        <v>0.5</v>
      </c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4"/>
      <c r="AC672" s="19"/>
      <c r="AD672" s="19"/>
      <c r="AE672" s="19"/>
      <c r="AF672" s="19"/>
      <c r="AG672" s="19"/>
      <c r="AH672" s="19"/>
      <c r="AI672" s="19"/>
      <c r="AJ672" s="19"/>
      <c r="AK672" s="14">
        <f t="shared" si="187"/>
        <v>2.5</v>
      </c>
      <c r="AL672" s="14">
        <v>35</v>
      </c>
      <c r="AM672" s="36">
        <f t="shared" si="188"/>
        <v>87.5</v>
      </c>
      <c r="AN672" s="19">
        <v>0</v>
      </c>
      <c r="AO672" s="36">
        <v>0</v>
      </c>
      <c r="AP672" s="36">
        <v>0</v>
      </c>
      <c r="AQ672" s="41"/>
      <c r="AR672" s="19"/>
      <c r="AS672" s="19"/>
      <c r="AT672" s="18"/>
      <c r="AU672" s="40">
        <v>2.5</v>
      </c>
      <c r="AV672" s="40">
        <f t="shared" si="192"/>
        <v>0</v>
      </c>
      <c r="AW672" s="40">
        <v>155.5</v>
      </c>
      <c r="AX672" s="40">
        <f t="shared" si="194"/>
        <v>2.5</v>
      </c>
      <c r="AY672" s="40">
        <f t="shared" si="190"/>
        <v>158</v>
      </c>
      <c r="AZ672" s="40">
        <v>100</v>
      </c>
      <c r="BA672" s="40">
        <f t="shared" si="191"/>
        <v>0</v>
      </c>
      <c r="BB672" s="40">
        <f t="shared" si="186"/>
        <v>85</v>
      </c>
      <c r="BC672" s="19"/>
      <c r="BD672" s="44"/>
      <c r="BE672" s="7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  <c r="HP672" s="15"/>
      <c r="HQ672" s="15"/>
      <c r="HR672" s="15"/>
      <c r="HS672" s="15"/>
      <c r="HT672" s="15"/>
      <c r="HU672" s="15"/>
      <c r="HV672" s="15"/>
      <c r="HW672" s="15"/>
      <c r="HX672" s="15"/>
      <c r="HY672" s="15"/>
      <c r="HZ672" s="15"/>
      <c r="IA672" s="15"/>
      <c r="IB672" s="15"/>
      <c r="IC672" s="15"/>
      <c r="ID672" s="15"/>
      <c r="IE672" s="15"/>
      <c r="IF672" s="15"/>
      <c r="IG672" s="15"/>
      <c r="IH672" s="15"/>
      <c r="II672" s="15"/>
      <c r="IJ672" s="15"/>
      <c r="IK672" s="15"/>
      <c r="IL672" s="15"/>
      <c r="IM672" s="15"/>
      <c r="IN672" s="15"/>
      <c r="IO672" s="15"/>
      <c r="IP672" s="15"/>
      <c r="IQ672" s="15"/>
      <c r="IR672" s="15"/>
      <c r="IS672" s="15"/>
      <c r="IT672" s="15"/>
      <c r="IU672" s="15"/>
      <c r="IV672" s="15"/>
      <c r="IW672" s="15"/>
      <c r="IX672" s="15"/>
    </row>
    <row r="673" s="11" customFormat="1" ht="15.85" spans="1:258">
      <c r="A673" s="13">
        <v>636</v>
      </c>
      <c r="B673" s="27" t="s">
        <v>881</v>
      </c>
      <c r="C673" s="27" t="s">
        <v>143</v>
      </c>
      <c r="D673" s="27"/>
      <c r="E673" s="27"/>
      <c r="F673" s="27">
        <v>3</v>
      </c>
      <c r="G673" s="16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16"/>
      <c r="AC673" s="27"/>
      <c r="AD673" s="27"/>
      <c r="AE673" s="27"/>
      <c r="AF673" s="27"/>
      <c r="AG673" s="27"/>
      <c r="AH673" s="27"/>
      <c r="AI673" s="27"/>
      <c r="AJ673" s="27"/>
      <c r="AK673" s="16">
        <f t="shared" si="187"/>
        <v>3</v>
      </c>
      <c r="AL673" s="16">
        <v>35</v>
      </c>
      <c r="AM673" s="37">
        <f t="shared" si="188"/>
        <v>105</v>
      </c>
      <c r="AN673" s="27">
        <v>0</v>
      </c>
      <c r="AO673" s="36">
        <v>100</v>
      </c>
      <c r="AP673" s="36">
        <v>0</v>
      </c>
      <c r="AQ673" s="42"/>
      <c r="AR673" s="27"/>
      <c r="AS673" s="27"/>
      <c r="AT673" s="55"/>
      <c r="AU673" s="40">
        <v>105</v>
      </c>
      <c r="AV673" s="43">
        <f t="shared" si="192"/>
        <v>0</v>
      </c>
      <c r="AW673" s="43">
        <v>0.5</v>
      </c>
      <c r="AX673" s="43">
        <f t="shared" si="194"/>
        <v>3</v>
      </c>
      <c r="AY673" s="43">
        <f t="shared" si="190"/>
        <v>3.5</v>
      </c>
      <c r="AZ673" s="40">
        <f>AO673</f>
        <v>100</v>
      </c>
      <c r="BA673" s="40">
        <f t="shared" si="191"/>
        <v>0</v>
      </c>
      <c r="BB673" s="43">
        <f t="shared" si="186"/>
        <v>0</v>
      </c>
      <c r="BC673" s="27"/>
      <c r="BD673" s="44"/>
      <c r="BE673" s="12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</row>
    <row r="674" ht="15.85" spans="1:258">
      <c r="A674" s="13">
        <v>637</v>
      </c>
      <c r="B674" s="19" t="s">
        <v>882</v>
      </c>
      <c r="C674" s="19" t="s">
        <v>143</v>
      </c>
      <c r="D674" s="19"/>
      <c r="E674" s="19"/>
      <c r="F674" s="19"/>
      <c r="G674" s="14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>
        <v>0.5</v>
      </c>
      <c r="S674" s="19"/>
      <c r="T674" s="19"/>
      <c r="U674" s="19"/>
      <c r="V674" s="19">
        <v>1</v>
      </c>
      <c r="W674" s="19">
        <v>0.5</v>
      </c>
      <c r="X674" s="19"/>
      <c r="Y674" s="19">
        <v>1</v>
      </c>
      <c r="Z674" s="19">
        <v>0.5</v>
      </c>
      <c r="AA674" s="19">
        <v>0.5</v>
      </c>
      <c r="AB674" s="14">
        <v>0.5</v>
      </c>
      <c r="AC674" s="19">
        <v>0.5</v>
      </c>
      <c r="AD674" s="19">
        <v>0.5</v>
      </c>
      <c r="AE674" s="19">
        <v>0.5</v>
      </c>
      <c r="AF674" s="19">
        <v>0.5</v>
      </c>
      <c r="AG674" s="19"/>
      <c r="AH674" s="19"/>
      <c r="AI674" s="19"/>
      <c r="AJ674" s="19"/>
      <c r="AK674" s="14">
        <f t="shared" si="187"/>
        <v>6.5</v>
      </c>
      <c r="AL674" s="14">
        <v>35</v>
      </c>
      <c r="AM674" s="36">
        <f t="shared" si="188"/>
        <v>227.5</v>
      </c>
      <c r="AN674" s="19">
        <v>0</v>
      </c>
      <c r="AO674" s="36">
        <v>100</v>
      </c>
      <c r="AP674" s="36">
        <v>100</v>
      </c>
      <c r="AQ674" s="41"/>
      <c r="AR674" s="19"/>
      <c r="AS674" s="19"/>
      <c r="AT674" s="18"/>
      <c r="AU674" s="40">
        <f t="shared" ref="AU674:AU690" si="195">AO674+AP674+AQ674+AR674+AS674+AT674+AX674</f>
        <v>206.5</v>
      </c>
      <c r="AV674" s="40">
        <f t="shared" si="192"/>
        <v>0</v>
      </c>
      <c r="AW674" s="40">
        <v>163.5</v>
      </c>
      <c r="AX674" s="40">
        <f t="shared" si="194"/>
        <v>6.5</v>
      </c>
      <c r="AY674" s="40">
        <f t="shared" si="190"/>
        <v>170</v>
      </c>
      <c r="AZ674" s="40">
        <f>AO674</f>
        <v>100</v>
      </c>
      <c r="BA674" s="40">
        <f t="shared" si="191"/>
        <v>100</v>
      </c>
      <c r="BB674" s="40">
        <f t="shared" si="186"/>
        <v>21</v>
      </c>
      <c r="BC674" s="19"/>
      <c r="BD674" s="44"/>
      <c r="BE674" s="7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  <c r="HP674" s="15"/>
      <c r="HQ674" s="15"/>
      <c r="HR674" s="15"/>
      <c r="HS674" s="15"/>
      <c r="HT674" s="15"/>
      <c r="HU674" s="15"/>
      <c r="HV674" s="15"/>
      <c r="HW674" s="15"/>
      <c r="HX674" s="15"/>
      <c r="HY674" s="15"/>
      <c r="HZ674" s="15"/>
      <c r="IA674" s="15"/>
      <c r="IB674" s="15"/>
      <c r="IC674" s="15"/>
      <c r="ID674" s="15"/>
      <c r="IE674" s="15"/>
      <c r="IF674" s="15"/>
      <c r="IG674" s="15"/>
      <c r="IH674" s="15"/>
      <c r="II674" s="15"/>
      <c r="IJ674" s="15"/>
      <c r="IK674" s="15"/>
      <c r="IL674" s="15"/>
      <c r="IM674" s="15"/>
      <c r="IN674" s="15"/>
      <c r="IO674" s="15"/>
      <c r="IP674" s="15"/>
      <c r="IQ674" s="15"/>
      <c r="IR674" s="15"/>
      <c r="IS674" s="15"/>
      <c r="IT674" s="15"/>
      <c r="IU674" s="15"/>
      <c r="IV674" s="15"/>
      <c r="IW674" s="15"/>
      <c r="IX674" s="15"/>
    </row>
    <row r="675" ht="15.85" spans="1:258">
      <c r="A675" s="13">
        <v>639</v>
      </c>
      <c r="B675" s="19" t="s">
        <v>883</v>
      </c>
      <c r="C675" s="19" t="s">
        <v>143</v>
      </c>
      <c r="D675" s="19"/>
      <c r="E675" s="19"/>
      <c r="F675" s="19"/>
      <c r="G675" s="14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4"/>
      <c r="AC675" s="19"/>
      <c r="AD675" s="19"/>
      <c r="AE675" s="19"/>
      <c r="AF675" s="19"/>
      <c r="AG675" s="19"/>
      <c r="AH675" s="19"/>
      <c r="AI675" s="19"/>
      <c r="AJ675" s="19"/>
      <c r="AK675" s="14">
        <f t="shared" si="187"/>
        <v>0</v>
      </c>
      <c r="AL675" s="14">
        <v>35</v>
      </c>
      <c r="AM675" s="36">
        <f t="shared" si="188"/>
        <v>0</v>
      </c>
      <c r="AN675" s="19">
        <v>0</v>
      </c>
      <c r="AO675" s="36">
        <v>0</v>
      </c>
      <c r="AP675" s="36">
        <v>0</v>
      </c>
      <c r="AQ675" s="41"/>
      <c r="AR675" s="19"/>
      <c r="AS675" s="19"/>
      <c r="AT675" s="18"/>
      <c r="AU675" s="40">
        <f t="shared" si="195"/>
        <v>0</v>
      </c>
      <c r="AV675" s="40">
        <f t="shared" si="192"/>
        <v>0</v>
      </c>
      <c r="AW675" s="40">
        <v>6</v>
      </c>
      <c r="AX675" s="40">
        <f t="shared" si="194"/>
        <v>0</v>
      </c>
      <c r="AY675" s="40">
        <f t="shared" si="190"/>
        <v>6</v>
      </c>
      <c r="AZ675" s="40">
        <v>1000</v>
      </c>
      <c r="BA675" s="40">
        <v>1000</v>
      </c>
      <c r="BB675" s="40">
        <f t="shared" si="186"/>
        <v>0</v>
      </c>
      <c r="BC675" s="19"/>
      <c r="BD675" s="44"/>
      <c r="BE675" s="7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  <c r="EC675" s="15"/>
      <c r="ED675" s="15"/>
      <c r="EE675" s="15"/>
      <c r="EF675" s="15"/>
      <c r="EG675" s="15"/>
      <c r="EH675" s="15"/>
      <c r="EI675" s="15"/>
      <c r="EJ675" s="15"/>
      <c r="EK675" s="15"/>
      <c r="EL675" s="15"/>
      <c r="EM675" s="15"/>
      <c r="EN675" s="15"/>
      <c r="EO675" s="15"/>
      <c r="EP675" s="15"/>
      <c r="EQ675" s="15"/>
      <c r="ER675" s="15"/>
      <c r="ES675" s="15"/>
      <c r="ET675" s="15"/>
      <c r="EU675" s="15"/>
      <c r="EV675" s="15"/>
      <c r="EW675" s="15"/>
      <c r="EX675" s="15"/>
      <c r="EY675" s="15"/>
      <c r="EZ675" s="15"/>
      <c r="FA675" s="15"/>
      <c r="FB675" s="15"/>
      <c r="FC675" s="15"/>
      <c r="FD675" s="15"/>
      <c r="FE675" s="15"/>
      <c r="FF675" s="15"/>
      <c r="FG675" s="15"/>
      <c r="FH675" s="15"/>
      <c r="FI675" s="15"/>
      <c r="FJ675" s="15"/>
      <c r="FK675" s="15"/>
      <c r="FL675" s="15"/>
      <c r="FM675" s="15"/>
      <c r="FN675" s="15"/>
      <c r="FO675" s="15"/>
      <c r="FP675" s="15"/>
      <c r="FQ675" s="15"/>
      <c r="FR675" s="15"/>
      <c r="FS675" s="15"/>
      <c r="FT675" s="15"/>
      <c r="FU675" s="15"/>
      <c r="FV675" s="15"/>
      <c r="FW675" s="15"/>
      <c r="FX675" s="15"/>
      <c r="FY675" s="15"/>
      <c r="FZ675" s="15"/>
      <c r="GA675" s="15"/>
      <c r="GB675" s="15"/>
      <c r="GC675" s="15"/>
      <c r="GD675" s="15"/>
      <c r="GE675" s="15"/>
      <c r="GF675" s="15"/>
      <c r="GG675" s="15"/>
      <c r="GH675" s="15"/>
      <c r="GI675" s="15"/>
      <c r="GJ675" s="15"/>
      <c r="GK675" s="15"/>
      <c r="GL675" s="15"/>
      <c r="GM675" s="15"/>
      <c r="GN675" s="15"/>
      <c r="GO675" s="15"/>
      <c r="GP675" s="15"/>
      <c r="GQ675" s="15"/>
      <c r="GR675" s="15"/>
      <c r="GS675" s="15"/>
      <c r="GT675" s="15"/>
      <c r="GU675" s="15"/>
      <c r="GV675" s="15"/>
      <c r="GW675" s="15"/>
      <c r="GX675" s="15"/>
      <c r="GY675" s="15"/>
      <c r="GZ675" s="15"/>
      <c r="HA675" s="15"/>
      <c r="HB675" s="15"/>
      <c r="HC675" s="15"/>
      <c r="HD675" s="15"/>
      <c r="HE675" s="15"/>
      <c r="HF675" s="15"/>
      <c r="HG675" s="15"/>
      <c r="HH675" s="15"/>
      <c r="HI675" s="15"/>
      <c r="HJ675" s="15"/>
      <c r="HK675" s="15"/>
      <c r="HL675" s="15"/>
      <c r="HM675" s="15"/>
      <c r="HN675" s="15"/>
      <c r="HO675" s="15"/>
      <c r="HP675" s="15"/>
      <c r="HQ675" s="15"/>
      <c r="HR675" s="15"/>
      <c r="HS675" s="15"/>
      <c r="HT675" s="15"/>
      <c r="HU675" s="15"/>
      <c r="HV675" s="15"/>
      <c r="HW675" s="15"/>
      <c r="HX675" s="15"/>
      <c r="HY675" s="15"/>
      <c r="HZ675" s="15"/>
      <c r="IA675" s="15"/>
      <c r="IB675" s="15"/>
      <c r="IC675" s="15"/>
      <c r="ID675" s="15"/>
      <c r="IE675" s="15"/>
      <c r="IF675" s="15"/>
      <c r="IG675" s="15"/>
      <c r="IH675" s="15"/>
      <c r="II675" s="15"/>
      <c r="IJ675" s="15"/>
      <c r="IK675" s="15"/>
      <c r="IL675" s="15"/>
      <c r="IM675" s="15"/>
      <c r="IN675" s="15"/>
      <c r="IO675" s="15"/>
      <c r="IP675" s="15"/>
      <c r="IQ675" s="15"/>
      <c r="IR675" s="15"/>
      <c r="IS675" s="15"/>
      <c r="IT675" s="15"/>
      <c r="IU675" s="15"/>
      <c r="IV675" s="15"/>
      <c r="IW675" s="15"/>
      <c r="IX675" s="15"/>
    </row>
    <row r="676" ht="15.85" spans="1:258">
      <c r="A676" s="13">
        <v>640</v>
      </c>
      <c r="B676" s="19" t="s">
        <v>884</v>
      </c>
      <c r="C676" s="19" t="s">
        <v>143</v>
      </c>
      <c r="D676" s="19"/>
      <c r="E676" s="19"/>
      <c r="F676" s="19"/>
      <c r="G676" s="14">
        <v>6</v>
      </c>
      <c r="H676" s="19"/>
      <c r="I676" s="19"/>
      <c r="J676" s="19">
        <v>1</v>
      </c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4"/>
      <c r="AC676" s="19"/>
      <c r="AD676" s="19">
        <v>1.5</v>
      </c>
      <c r="AE676" s="19"/>
      <c r="AF676" s="19"/>
      <c r="AG676" s="19"/>
      <c r="AH676" s="19"/>
      <c r="AI676" s="19"/>
      <c r="AJ676" s="19"/>
      <c r="AK676" s="14">
        <f t="shared" si="187"/>
        <v>8.5</v>
      </c>
      <c r="AL676" s="14">
        <v>35</v>
      </c>
      <c r="AM676" s="36">
        <f t="shared" si="188"/>
        <v>297.5</v>
      </c>
      <c r="AN676" s="19">
        <v>0</v>
      </c>
      <c r="AO676" s="36">
        <v>100</v>
      </c>
      <c r="AP676" s="36">
        <v>100</v>
      </c>
      <c r="AQ676" s="41"/>
      <c r="AR676" s="19"/>
      <c r="AS676" s="19"/>
      <c r="AT676" s="18"/>
      <c r="AU676" s="40">
        <f t="shared" si="195"/>
        <v>208.5</v>
      </c>
      <c r="AV676" s="40">
        <f t="shared" si="192"/>
        <v>0</v>
      </c>
      <c r="AW676" s="40">
        <v>96.5</v>
      </c>
      <c r="AX676" s="40">
        <f t="shared" si="194"/>
        <v>8.5</v>
      </c>
      <c r="AY676" s="40">
        <f t="shared" si="190"/>
        <v>105</v>
      </c>
      <c r="AZ676" s="40">
        <v>600</v>
      </c>
      <c r="BA676" s="40">
        <f t="shared" ref="BA676:BA707" si="196">AP676</f>
        <v>100</v>
      </c>
      <c r="BB676" s="40">
        <f t="shared" si="186"/>
        <v>89</v>
      </c>
      <c r="BC676" s="19"/>
      <c r="BD676" s="44"/>
      <c r="BE676" s="7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  <c r="HP676" s="15"/>
      <c r="HQ676" s="15"/>
      <c r="HR676" s="15"/>
      <c r="HS676" s="15"/>
      <c r="HT676" s="15"/>
      <c r="HU676" s="15"/>
      <c r="HV676" s="15"/>
      <c r="HW676" s="15"/>
      <c r="HX676" s="15"/>
      <c r="HY676" s="15"/>
      <c r="HZ676" s="15"/>
      <c r="IA676" s="15"/>
      <c r="IB676" s="15"/>
      <c r="IC676" s="15"/>
      <c r="ID676" s="15"/>
      <c r="IE676" s="15"/>
      <c r="IF676" s="15"/>
      <c r="IG676" s="15"/>
      <c r="IH676" s="15"/>
      <c r="II676" s="15"/>
      <c r="IJ676" s="15"/>
      <c r="IK676" s="15"/>
      <c r="IL676" s="15"/>
      <c r="IM676" s="15"/>
      <c r="IN676" s="15"/>
      <c r="IO676" s="15"/>
      <c r="IP676" s="15"/>
      <c r="IQ676" s="15"/>
      <c r="IR676" s="15"/>
      <c r="IS676" s="15"/>
      <c r="IT676" s="15"/>
      <c r="IU676" s="15"/>
      <c r="IV676" s="15"/>
      <c r="IW676" s="15"/>
      <c r="IX676" s="15"/>
    </row>
    <row r="677" ht="15.85" spans="1:258">
      <c r="A677" s="13">
        <v>642</v>
      </c>
      <c r="B677" s="19" t="s">
        <v>885</v>
      </c>
      <c r="C677" s="19" t="s">
        <v>143</v>
      </c>
      <c r="D677" s="19"/>
      <c r="E677" s="19"/>
      <c r="F677" s="19"/>
      <c r="G677" s="14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4"/>
      <c r="AC677" s="19"/>
      <c r="AD677" s="19"/>
      <c r="AE677" s="19"/>
      <c r="AF677" s="19"/>
      <c r="AG677" s="19"/>
      <c r="AH677" s="19"/>
      <c r="AI677" s="19"/>
      <c r="AJ677" s="19"/>
      <c r="AK677" s="14">
        <f t="shared" si="187"/>
        <v>0</v>
      </c>
      <c r="AL677" s="14">
        <v>35</v>
      </c>
      <c r="AM677" s="36">
        <f t="shared" si="188"/>
        <v>0</v>
      </c>
      <c r="AN677" s="19">
        <v>0</v>
      </c>
      <c r="AO677" s="36">
        <v>0</v>
      </c>
      <c r="AP677" s="36">
        <v>0</v>
      </c>
      <c r="AQ677" s="41"/>
      <c r="AR677" s="19"/>
      <c r="AS677" s="19"/>
      <c r="AT677" s="18"/>
      <c r="AU677" s="40">
        <f t="shared" si="195"/>
        <v>0</v>
      </c>
      <c r="AV677" s="40">
        <f t="shared" si="192"/>
        <v>0</v>
      </c>
      <c r="AW677" s="40">
        <v>7.5</v>
      </c>
      <c r="AX677" s="40">
        <f t="shared" si="194"/>
        <v>0</v>
      </c>
      <c r="AY677" s="40">
        <f t="shared" si="190"/>
        <v>7.5</v>
      </c>
      <c r="AZ677" s="40">
        <f t="shared" ref="AZ677:AZ686" si="197">AO677</f>
        <v>0</v>
      </c>
      <c r="BA677" s="40">
        <f t="shared" si="196"/>
        <v>0</v>
      </c>
      <c r="BB677" s="40">
        <f t="shared" si="186"/>
        <v>0</v>
      </c>
      <c r="BC677" s="19"/>
      <c r="BD677" s="44"/>
      <c r="BE677" s="7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  <c r="EB677" s="15"/>
      <c r="EC677" s="15"/>
      <c r="ED677" s="15"/>
      <c r="EE677" s="15"/>
      <c r="EF677" s="15"/>
      <c r="EG677" s="15"/>
      <c r="EH677" s="15"/>
      <c r="EI677" s="15"/>
      <c r="EJ677" s="15"/>
      <c r="EK677" s="15"/>
      <c r="EL677" s="15"/>
      <c r="EM677" s="15"/>
      <c r="EN677" s="15"/>
      <c r="EO677" s="15"/>
      <c r="EP677" s="15"/>
      <c r="EQ677" s="15"/>
      <c r="ER677" s="15"/>
      <c r="ES677" s="15"/>
      <c r="ET677" s="15"/>
      <c r="EU677" s="15"/>
      <c r="EV677" s="15"/>
      <c r="EW677" s="15"/>
      <c r="EX677" s="15"/>
      <c r="EY677" s="15"/>
      <c r="EZ677" s="15"/>
      <c r="FA677" s="15"/>
      <c r="FB677" s="15"/>
      <c r="FC677" s="15"/>
      <c r="FD677" s="15"/>
      <c r="FE677" s="15"/>
      <c r="FF677" s="15"/>
      <c r="FG677" s="15"/>
      <c r="FH677" s="15"/>
      <c r="FI677" s="15"/>
      <c r="FJ677" s="15"/>
      <c r="FK677" s="15"/>
      <c r="FL677" s="15"/>
      <c r="FM677" s="15"/>
      <c r="FN677" s="15"/>
      <c r="FO677" s="15"/>
      <c r="FP677" s="15"/>
      <c r="FQ677" s="15"/>
      <c r="FR677" s="15"/>
      <c r="FS677" s="15"/>
      <c r="FT677" s="15"/>
      <c r="FU677" s="15"/>
      <c r="FV677" s="15"/>
      <c r="FW677" s="15"/>
      <c r="FX677" s="15"/>
      <c r="FY677" s="15"/>
      <c r="FZ677" s="15"/>
      <c r="GA677" s="15"/>
      <c r="GB677" s="15"/>
      <c r="GC677" s="15"/>
      <c r="GD677" s="15"/>
      <c r="GE677" s="15"/>
      <c r="GF677" s="15"/>
      <c r="GG677" s="15"/>
      <c r="GH677" s="15"/>
      <c r="GI677" s="15"/>
      <c r="GJ677" s="15"/>
      <c r="GK677" s="15"/>
      <c r="GL677" s="15"/>
      <c r="GM677" s="15"/>
      <c r="GN677" s="15"/>
      <c r="GO677" s="15"/>
      <c r="GP677" s="15"/>
      <c r="GQ677" s="15"/>
      <c r="GR677" s="15"/>
      <c r="GS677" s="15"/>
      <c r="GT677" s="15"/>
      <c r="GU677" s="15"/>
      <c r="GV677" s="15"/>
      <c r="GW677" s="15"/>
      <c r="GX677" s="15"/>
      <c r="GY677" s="15"/>
      <c r="GZ677" s="15"/>
      <c r="HA677" s="15"/>
      <c r="HB677" s="15"/>
      <c r="HC677" s="15"/>
      <c r="HD677" s="15"/>
      <c r="HE677" s="15"/>
      <c r="HF677" s="15"/>
      <c r="HG677" s="15"/>
      <c r="HH677" s="15"/>
      <c r="HI677" s="15"/>
      <c r="HJ677" s="15"/>
      <c r="HK677" s="15"/>
      <c r="HL677" s="15"/>
      <c r="HM677" s="15"/>
      <c r="HN677" s="15"/>
      <c r="HO677" s="15"/>
      <c r="HP677" s="15"/>
      <c r="HQ677" s="15"/>
      <c r="HR677" s="15"/>
      <c r="HS677" s="15"/>
      <c r="HT677" s="15"/>
      <c r="HU677" s="15"/>
      <c r="HV677" s="15"/>
      <c r="HW677" s="15"/>
      <c r="HX677" s="15"/>
      <c r="HY677" s="15"/>
      <c r="HZ677" s="15"/>
      <c r="IA677" s="15"/>
      <c r="IB677" s="15"/>
      <c r="IC677" s="15"/>
      <c r="ID677" s="15"/>
      <c r="IE677" s="15"/>
      <c r="IF677" s="15"/>
      <c r="IG677" s="15"/>
      <c r="IH677" s="15"/>
      <c r="II677" s="15"/>
      <c r="IJ677" s="15"/>
      <c r="IK677" s="15"/>
      <c r="IL677" s="15"/>
      <c r="IM677" s="15"/>
      <c r="IN677" s="15"/>
      <c r="IO677" s="15"/>
      <c r="IP677" s="15"/>
      <c r="IQ677" s="15"/>
      <c r="IR677" s="15"/>
      <c r="IS677" s="15"/>
      <c r="IT677" s="15"/>
      <c r="IU677" s="15"/>
      <c r="IV677" s="15"/>
      <c r="IW677" s="15"/>
      <c r="IX677" s="15"/>
    </row>
    <row r="678" ht="15.85" spans="1:258">
      <c r="A678" s="13">
        <v>644</v>
      </c>
      <c r="B678" s="19" t="s">
        <v>886</v>
      </c>
      <c r="C678" s="19" t="s">
        <v>143</v>
      </c>
      <c r="D678" s="19"/>
      <c r="E678" s="19"/>
      <c r="F678" s="19"/>
      <c r="G678" s="14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4"/>
      <c r="AC678" s="19"/>
      <c r="AD678" s="19"/>
      <c r="AE678" s="19"/>
      <c r="AF678" s="19"/>
      <c r="AG678" s="19"/>
      <c r="AH678" s="19"/>
      <c r="AI678" s="19"/>
      <c r="AJ678" s="19"/>
      <c r="AK678" s="14">
        <f t="shared" si="187"/>
        <v>0</v>
      </c>
      <c r="AL678" s="14">
        <v>35</v>
      </c>
      <c r="AM678" s="36">
        <f t="shared" si="188"/>
        <v>0</v>
      </c>
      <c r="AN678" s="19">
        <v>0</v>
      </c>
      <c r="AO678" s="36">
        <v>0</v>
      </c>
      <c r="AP678" s="36">
        <v>0</v>
      </c>
      <c r="AQ678" s="41"/>
      <c r="AR678" s="19"/>
      <c r="AS678" s="19"/>
      <c r="AT678" s="18"/>
      <c r="AU678" s="40">
        <f t="shared" si="195"/>
        <v>0</v>
      </c>
      <c r="AV678" s="40">
        <f t="shared" si="192"/>
        <v>0</v>
      </c>
      <c r="AW678" s="40">
        <v>166.5</v>
      </c>
      <c r="AX678" s="40">
        <f t="shared" si="194"/>
        <v>0</v>
      </c>
      <c r="AY678" s="40">
        <f t="shared" si="190"/>
        <v>166.5</v>
      </c>
      <c r="AZ678" s="40">
        <f t="shared" si="197"/>
        <v>0</v>
      </c>
      <c r="BA678" s="40">
        <f t="shared" si="196"/>
        <v>0</v>
      </c>
      <c r="BB678" s="40">
        <f t="shared" si="186"/>
        <v>0</v>
      </c>
      <c r="BC678" s="19"/>
      <c r="BD678" s="44"/>
      <c r="BE678" s="7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5"/>
      <c r="HQ678" s="15"/>
      <c r="HR678" s="15"/>
      <c r="HS678" s="15"/>
      <c r="HT678" s="15"/>
      <c r="HU678" s="15"/>
      <c r="HV678" s="15"/>
      <c r="HW678" s="15"/>
      <c r="HX678" s="15"/>
      <c r="HY678" s="15"/>
      <c r="HZ678" s="15"/>
      <c r="IA678" s="15"/>
      <c r="IB678" s="15"/>
      <c r="IC678" s="15"/>
      <c r="ID678" s="15"/>
      <c r="IE678" s="15"/>
      <c r="IF678" s="15"/>
      <c r="IG678" s="15"/>
      <c r="IH678" s="15"/>
      <c r="II678" s="15"/>
      <c r="IJ678" s="15"/>
      <c r="IK678" s="15"/>
      <c r="IL678" s="15"/>
      <c r="IM678" s="15"/>
      <c r="IN678" s="15"/>
      <c r="IO678" s="15"/>
      <c r="IP678" s="15"/>
      <c r="IQ678" s="15"/>
      <c r="IR678" s="15"/>
      <c r="IS678" s="15"/>
      <c r="IT678" s="15"/>
      <c r="IU678" s="15"/>
      <c r="IV678" s="15"/>
      <c r="IW678" s="15"/>
      <c r="IX678" s="15"/>
    </row>
    <row r="679" ht="15.85" spans="1:258">
      <c r="A679" s="13">
        <v>645</v>
      </c>
      <c r="B679" s="19" t="s">
        <v>887</v>
      </c>
      <c r="C679" s="19" t="s">
        <v>143</v>
      </c>
      <c r="D679" s="19">
        <v>183187</v>
      </c>
      <c r="E679" s="19" t="s">
        <v>1196</v>
      </c>
      <c r="F679" s="19"/>
      <c r="G679" s="14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4"/>
      <c r="AC679" s="19"/>
      <c r="AD679" s="19"/>
      <c r="AE679" s="19"/>
      <c r="AF679" s="19"/>
      <c r="AG679" s="19"/>
      <c r="AH679" s="19"/>
      <c r="AI679" s="19"/>
      <c r="AJ679" s="19"/>
      <c r="AK679" s="14">
        <f t="shared" si="187"/>
        <v>0</v>
      </c>
      <c r="AL679" s="14">
        <v>35</v>
      </c>
      <c r="AM679" s="36">
        <f t="shared" si="188"/>
        <v>0</v>
      </c>
      <c r="AN679" s="19">
        <v>0</v>
      </c>
      <c r="AO679" s="36">
        <v>0</v>
      </c>
      <c r="AP679" s="36">
        <v>0</v>
      </c>
      <c r="AQ679" s="41"/>
      <c r="AR679" s="19"/>
      <c r="AS679" s="19"/>
      <c r="AT679" s="19"/>
      <c r="AU679" s="40">
        <f t="shared" si="195"/>
        <v>0</v>
      </c>
      <c r="AV679" s="40">
        <f t="shared" si="192"/>
        <v>0</v>
      </c>
      <c r="AW679" s="40">
        <v>189</v>
      </c>
      <c r="AX679" s="40">
        <f t="shared" si="194"/>
        <v>0</v>
      </c>
      <c r="AY679" s="40">
        <f t="shared" si="190"/>
        <v>189</v>
      </c>
      <c r="AZ679" s="40">
        <f t="shared" si="197"/>
        <v>0</v>
      </c>
      <c r="BA679" s="40">
        <f t="shared" si="196"/>
        <v>0</v>
      </c>
      <c r="BB679" s="40">
        <f t="shared" si="186"/>
        <v>0</v>
      </c>
      <c r="BC679" s="19"/>
      <c r="BD679" s="44"/>
      <c r="BE679" s="7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  <c r="EB679" s="15"/>
      <c r="EC679" s="15"/>
      <c r="ED679" s="15"/>
      <c r="EE679" s="15"/>
      <c r="EF679" s="15"/>
      <c r="EG679" s="15"/>
      <c r="EH679" s="15"/>
      <c r="EI679" s="15"/>
      <c r="EJ679" s="15"/>
      <c r="EK679" s="15"/>
      <c r="EL679" s="15"/>
      <c r="EM679" s="15"/>
      <c r="EN679" s="15"/>
      <c r="EO679" s="15"/>
      <c r="EP679" s="15"/>
      <c r="EQ679" s="15"/>
      <c r="ER679" s="15"/>
      <c r="ES679" s="15"/>
      <c r="ET679" s="15"/>
      <c r="EU679" s="15"/>
      <c r="EV679" s="15"/>
      <c r="EW679" s="15"/>
      <c r="EX679" s="15"/>
      <c r="EY679" s="15"/>
      <c r="EZ679" s="15"/>
      <c r="FA679" s="15"/>
      <c r="FB679" s="15"/>
      <c r="FC679" s="15"/>
      <c r="FD679" s="15"/>
      <c r="FE679" s="15"/>
      <c r="FF679" s="15"/>
      <c r="FG679" s="15"/>
      <c r="FH679" s="15"/>
      <c r="FI679" s="15"/>
      <c r="FJ679" s="15"/>
      <c r="FK679" s="15"/>
      <c r="FL679" s="15"/>
      <c r="FM679" s="15"/>
      <c r="FN679" s="15"/>
      <c r="FO679" s="15"/>
      <c r="FP679" s="15"/>
      <c r="FQ679" s="15"/>
      <c r="FR679" s="15"/>
      <c r="FS679" s="15"/>
      <c r="FT679" s="15"/>
      <c r="FU679" s="15"/>
      <c r="FV679" s="15"/>
      <c r="FW679" s="15"/>
      <c r="FX679" s="15"/>
      <c r="FY679" s="15"/>
      <c r="FZ679" s="15"/>
      <c r="GA679" s="15"/>
      <c r="GB679" s="15"/>
      <c r="GC679" s="15"/>
      <c r="GD679" s="15"/>
      <c r="GE679" s="15"/>
      <c r="GF679" s="15"/>
      <c r="GG679" s="15"/>
      <c r="GH679" s="15"/>
      <c r="GI679" s="15"/>
      <c r="GJ679" s="15"/>
      <c r="GK679" s="15"/>
      <c r="GL679" s="15"/>
      <c r="GM679" s="15"/>
      <c r="GN679" s="15"/>
      <c r="GO679" s="15"/>
      <c r="GP679" s="15"/>
      <c r="GQ679" s="15"/>
      <c r="GR679" s="15"/>
      <c r="GS679" s="15"/>
      <c r="GT679" s="15"/>
      <c r="GU679" s="15"/>
      <c r="GV679" s="15"/>
      <c r="GW679" s="15"/>
      <c r="GX679" s="15"/>
      <c r="GY679" s="15"/>
      <c r="GZ679" s="15"/>
      <c r="HA679" s="15"/>
      <c r="HB679" s="15"/>
      <c r="HC679" s="15"/>
      <c r="HD679" s="15"/>
      <c r="HE679" s="15"/>
      <c r="HF679" s="15"/>
      <c r="HG679" s="15"/>
      <c r="HH679" s="15"/>
      <c r="HI679" s="15"/>
      <c r="HJ679" s="15"/>
      <c r="HK679" s="15"/>
      <c r="HL679" s="15"/>
      <c r="HM679" s="15"/>
      <c r="HN679" s="15"/>
      <c r="HO679" s="15"/>
      <c r="HP679" s="15"/>
      <c r="HQ679" s="15"/>
      <c r="HR679" s="15"/>
      <c r="HS679" s="15"/>
      <c r="HT679" s="15"/>
      <c r="HU679" s="15"/>
      <c r="HV679" s="15"/>
      <c r="HW679" s="15"/>
      <c r="HX679" s="15"/>
      <c r="HY679" s="15"/>
      <c r="HZ679" s="15"/>
      <c r="IA679" s="15"/>
      <c r="IB679" s="15"/>
      <c r="IC679" s="15"/>
      <c r="ID679" s="15"/>
      <c r="IE679" s="15"/>
      <c r="IF679" s="15"/>
      <c r="IG679" s="15"/>
      <c r="IH679" s="15"/>
      <c r="II679" s="15"/>
      <c r="IJ679" s="15"/>
      <c r="IK679" s="15"/>
      <c r="IL679" s="15"/>
      <c r="IM679" s="15"/>
      <c r="IN679" s="15"/>
      <c r="IO679" s="15"/>
      <c r="IP679" s="15"/>
      <c r="IQ679" s="15"/>
      <c r="IR679" s="15"/>
      <c r="IS679" s="15"/>
      <c r="IT679" s="15"/>
      <c r="IU679" s="15"/>
      <c r="IV679" s="15"/>
      <c r="IW679" s="15"/>
      <c r="IX679" s="15"/>
    </row>
    <row r="680" ht="15.85" spans="1:258">
      <c r="A680" s="13">
        <v>646</v>
      </c>
      <c r="B680" s="19" t="s">
        <v>888</v>
      </c>
      <c r="C680" s="19" t="s">
        <v>143</v>
      </c>
      <c r="D680" s="19"/>
      <c r="E680" s="19"/>
      <c r="F680" s="19"/>
      <c r="G680" s="14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4"/>
      <c r="AC680" s="19"/>
      <c r="AD680" s="19"/>
      <c r="AE680" s="19"/>
      <c r="AF680" s="19"/>
      <c r="AG680" s="19"/>
      <c r="AH680" s="19"/>
      <c r="AI680" s="19"/>
      <c r="AJ680" s="19"/>
      <c r="AK680" s="14">
        <f t="shared" si="187"/>
        <v>0</v>
      </c>
      <c r="AL680" s="14">
        <v>35</v>
      </c>
      <c r="AM680" s="36">
        <f t="shared" si="188"/>
        <v>0</v>
      </c>
      <c r="AN680" s="19">
        <v>0</v>
      </c>
      <c r="AO680" s="36">
        <v>0</v>
      </c>
      <c r="AP680" s="36">
        <v>0</v>
      </c>
      <c r="AQ680" s="41"/>
      <c r="AR680" s="19"/>
      <c r="AS680" s="19"/>
      <c r="AT680" s="19"/>
      <c r="AU680" s="40">
        <f t="shared" si="195"/>
        <v>0</v>
      </c>
      <c r="AV680" s="40">
        <f t="shared" si="192"/>
        <v>0</v>
      </c>
      <c r="AW680" s="40">
        <v>110</v>
      </c>
      <c r="AX680" s="40">
        <f t="shared" si="194"/>
        <v>0</v>
      </c>
      <c r="AY680" s="40">
        <f t="shared" si="190"/>
        <v>110</v>
      </c>
      <c r="AZ680" s="40">
        <f t="shared" si="197"/>
        <v>0</v>
      </c>
      <c r="BA680" s="40">
        <f t="shared" si="196"/>
        <v>0</v>
      </c>
      <c r="BB680" s="40">
        <f t="shared" si="186"/>
        <v>0</v>
      </c>
      <c r="BC680" s="19"/>
      <c r="BD680" s="44"/>
      <c r="BE680" s="7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5"/>
      <c r="HQ680" s="15"/>
      <c r="HR680" s="15"/>
      <c r="HS680" s="15"/>
      <c r="HT680" s="15"/>
      <c r="HU680" s="15"/>
      <c r="HV680" s="15"/>
      <c r="HW680" s="15"/>
      <c r="HX680" s="15"/>
      <c r="HY680" s="15"/>
      <c r="HZ680" s="15"/>
      <c r="IA680" s="15"/>
      <c r="IB680" s="15"/>
      <c r="IC680" s="15"/>
      <c r="ID680" s="15"/>
      <c r="IE680" s="15"/>
      <c r="IF680" s="15"/>
      <c r="IG680" s="15"/>
      <c r="IH680" s="15"/>
      <c r="II680" s="15"/>
      <c r="IJ680" s="15"/>
      <c r="IK680" s="15"/>
      <c r="IL680" s="15"/>
      <c r="IM680" s="15"/>
      <c r="IN680" s="15"/>
      <c r="IO680" s="15"/>
      <c r="IP680" s="15"/>
      <c r="IQ680" s="15"/>
      <c r="IR680" s="15"/>
      <c r="IS680" s="15"/>
      <c r="IT680" s="15"/>
      <c r="IU680" s="15"/>
      <c r="IV680" s="15"/>
      <c r="IW680" s="15"/>
      <c r="IX680" s="15"/>
    </row>
    <row r="681" ht="15.85" spans="1:258">
      <c r="A681" s="13">
        <v>647</v>
      </c>
      <c r="B681" s="19" t="s">
        <v>889</v>
      </c>
      <c r="C681" s="19" t="s">
        <v>143</v>
      </c>
      <c r="D681" s="19"/>
      <c r="E681" s="19"/>
      <c r="F681" s="19"/>
      <c r="G681" s="14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4"/>
      <c r="AC681" s="19"/>
      <c r="AD681" s="19"/>
      <c r="AE681" s="19"/>
      <c r="AF681" s="19"/>
      <c r="AG681" s="19"/>
      <c r="AH681" s="19"/>
      <c r="AI681" s="19"/>
      <c r="AJ681" s="19"/>
      <c r="AK681" s="14">
        <f t="shared" si="187"/>
        <v>0</v>
      </c>
      <c r="AL681" s="14">
        <v>35</v>
      </c>
      <c r="AM681" s="36">
        <f t="shared" si="188"/>
        <v>0</v>
      </c>
      <c r="AN681" s="19">
        <v>0</v>
      </c>
      <c r="AO681" s="36">
        <v>0</v>
      </c>
      <c r="AP681" s="36">
        <v>0</v>
      </c>
      <c r="AQ681" s="41"/>
      <c r="AR681" s="19"/>
      <c r="AS681" s="19"/>
      <c r="AT681" s="19"/>
      <c r="AU681" s="40">
        <f t="shared" si="195"/>
        <v>0</v>
      </c>
      <c r="AV681" s="40">
        <f t="shared" si="192"/>
        <v>0</v>
      </c>
      <c r="AW681" s="40">
        <v>57.5</v>
      </c>
      <c r="AX681" s="40">
        <f t="shared" si="194"/>
        <v>0</v>
      </c>
      <c r="AY681" s="40">
        <f t="shared" si="190"/>
        <v>57.5</v>
      </c>
      <c r="AZ681" s="40">
        <f t="shared" si="197"/>
        <v>0</v>
      </c>
      <c r="BA681" s="40">
        <f t="shared" si="196"/>
        <v>0</v>
      </c>
      <c r="BB681" s="40">
        <f t="shared" si="186"/>
        <v>0</v>
      </c>
      <c r="BC681" s="19"/>
      <c r="BD681" s="44"/>
      <c r="BE681" s="7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15"/>
      <c r="EL681" s="15"/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5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/>
      <c r="FK681" s="15"/>
      <c r="FL681" s="15"/>
      <c r="FM681" s="15"/>
      <c r="FN681" s="15"/>
      <c r="FO681" s="15"/>
      <c r="FP681" s="15"/>
      <c r="FQ681" s="15"/>
      <c r="FR681" s="15"/>
      <c r="FS681" s="15"/>
      <c r="FT681" s="15"/>
      <c r="FU681" s="15"/>
      <c r="FV681" s="15"/>
      <c r="FW681" s="15"/>
      <c r="FX681" s="15"/>
      <c r="FY681" s="15"/>
      <c r="FZ681" s="15"/>
      <c r="GA681" s="15"/>
      <c r="GB681" s="15"/>
      <c r="GC681" s="15"/>
      <c r="GD681" s="15"/>
      <c r="GE681" s="15"/>
      <c r="GF681" s="15"/>
      <c r="GG681" s="15"/>
      <c r="GH681" s="15"/>
      <c r="GI681" s="15"/>
      <c r="GJ681" s="15"/>
      <c r="GK681" s="15"/>
      <c r="GL681" s="15"/>
      <c r="GM681" s="15"/>
      <c r="GN681" s="15"/>
      <c r="GO681" s="15"/>
      <c r="GP681" s="15"/>
      <c r="GQ681" s="15"/>
      <c r="GR681" s="15"/>
      <c r="GS681" s="15"/>
      <c r="GT681" s="15"/>
      <c r="GU681" s="15"/>
      <c r="GV681" s="15"/>
      <c r="GW681" s="15"/>
      <c r="GX681" s="15"/>
      <c r="GY681" s="15"/>
      <c r="GZ681" s="15"/>
      <c r="HA681" s="15"/>
      <c r="HB681" s="15"/>
      <c r="HC681" s="15"/>
      <c r="HD681" s="15"/>
      <c r="HE681" s="15"/>
      <c r="HF681" s="15"/>
      <c r="HG681" s="15"/>
      <c r="HH681" s="15"/>
      <c r="HI681" s="15"/>
      <c r="HJ681" s="15"/>
      <c r="HK681" s="15"/>
      <c r="HL681" s="15"/>
      <c r="HM681" s="15"/>
      <c r="HN681" s="15"/>
      <c r="HO681" s="15"/>
      <c r="HP681" s="15"/>
      <c r="HQ681" s="15"/>
      <c r="HR681" s="15"/>
      <c r="HS681" s="15"/>
      <c r="HT681" s="15"/>
      <c r="HU681" s="15"/>
      <c r="HV681" s="15"/>
      <c r="HW681" s="15"/>
      <c r="HX681" s="15"/>
      <c r="HY681" s="15"/>
      <c r="HZ681" s="15"/>
      <c r="IA681" s="15"/>
      <c r="IB681" s="15"/>
      <c r="IC681" s="15"/>
      <c r="ID681" s="15"/>
      <c r="IE681" s="15"/>
      <c r="IF681" s="15"/>
      <c r="IG681" s="15"/>
      <c r="IH681" s="15"/>
      <c r="II681" s="15"/>
      <c r="IJ681" s="15"/>
      <c r="IK681" s="15"/>
      <c r="IL681" s="15"/>
      <c r="IM681" s="15"/>
      <c r="IN681" s="15"/>
      <c r="IO681" s="15"/>
      <c r="IP681" s="15"/>
      <c r="IQ681" s="15"/>
      <c r="IR681" s="15"/>
      <c r="IS681" s="15"/>
      <c r="IT681" s="15"/>
      <c r="IU681" s="15"/>
      <c r="IV681" s="15"/>
      <c r="IW681" s="15"/>
      <c r="IX681" s="15"/>
    </row>
    <row r="682" ht="15.85" spans="1:258">
      <c r="A682" s="13">
        <v>648</v>
      </c>
      <c r="B682" s="19" t="s">
        <v>890</v>
      </c>
      <c r="C682" s="19" t="s">
        <v>143</v>
      </c>
      <c r="D682" s="19"/>
      <c r="E682" s="19"/>
      <c r="F682" s="19"/>
      <c r="G682" s="14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4"/>
      <c r="AC682" s="19"/>
      <c r="AD682" s="19"/>
      <c r="AE682" s="19"/>
      <c r="AF682" s="19"/>
      <c r="AG682" s="19"/>
      <c r="AH682" s="19"/>
      <c r="AI682" s="19"/>
      <c r="AJ682" s="19"/>
      <c r="AK682" s="14">
        <f t="shared" si="187"/>
        <v>0</v>
      </c>
      <c r="AL682" s="14">
        <v>35</v>
      </c>
      <c r="AM682" s="36">
        <f t="shared" si="188"/>
        <v>0</v>
      </c>
      <c r="AN682" s="19">
        <v>0</v>
      </c>
      <c r="AO682" s="36">
        <v>0</v>
      </c>
      <c r="AP682" s="36">
        <v>0</v>
      </c>
      <c r="AQ682" s="41"/>
      <c r="AR682" s="19"/>
      <c r="AS682" s="19"/>
      <c r="AT682" s="19"/>
      <c r="AU682" s="40">
        <f t="shared" si="195"/>
        <v>0</v>
      </c>
      <c r="AV682" s="40">
        <f t="shared" si="192"/>
        <v>0</v>
      </c>
      <c r="AW682" s="40">
        <v>281.5</v>
      </c>
      <c r="AX682" s="40">
        <f t="shared" si="194"/>
        <v>0</v>
      </c>
      <c r="AY682" s="40">
        <f t="shared" si="190"/>
        <v>281.5</v>
      </c>
      <c r="AZ682" s="40">
        <f t="shared" si="197"/>
        <v>0</v>
      </c>
      <c r="BA682" s="40">
        <f t="shared" si="196"/>
        <v>0</v>
      </c>
      <c r="BB682" s="40">
        <f t="shared" si="186"/>
        <v>0</v>
      </c>
      <c r="BC682" s="19"/>
      <c r="BD682" s="44"/>
      <c r="BE682" s="7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HP682" s="15"/>
      <c r="HQ682" s="15"/>
      <c r="HR682" s="15"/>
      <c r="HS682" s="15"/>
      <c r="HT682" s="15"/>
      <c r="HU682" s="15"/>
      <c r="HV682" s="15"/>
      <c r="HW682" s="15"/>
      <c r="HX682" s="15"/>
      <c r="HY682" s="15"/>
      <c r="HZ682" s="15"/>
      <c r="IA682" s="15"/>
      <c r="IB682" s="15"/>
      <c r="IC682" s="15"/>
      <c r="ID682" s="15"/>
      <c r="IE682" s="15"/>
      <c r="IF682" s="15"/>
      <c r="IG682" s="15"/>
      <c r="IH682" s="15"/>
      <c r="II682" s="15"/>
      <c r="IJ682" s="15"/>
      <c r="IK682" s="15"/>
      <c r="IL682" s="15"/>
      <c r="IM682" s="15"/>
      <c r="IN682" s="15"/>
      <c r="IO682" s="15"/>
      <c r="IP682" s="15"/>
      <c r="IQ682" s="15"/>
      <c r="IR682" s="15"/>
      <c r="IS682" s="15"/>
      <c r="IT682" s="15"/>
      <c r="IU682" s="15"/>
      <c r="IV682" s="15"/>
      <c r="IW682" s="15"/>
      <c r="IX682" s="15"/>
    </row>
    <row r="683" ht="15.85" spans="1:258">
      <c r="A683" s="13">
        <v>650</v>
      </c>
      <c r="B683" s="19" t="s">
        <v>891</v>
      </c>
      <c r="C683" s="19" t="s">
        <v>143</v>
      </c>
      <c r="D683" s="19"/>
      <c r="E683" s="19"/>
      <c r="F683" s="19"/>
      <c r="G683" s="14"/>
      <c r="H683" s="19"/>
      <c r="I683" s="19"/>
      <c r="J683" s="19"/>
      <c r="K683" s="19">
        <v>1</v>
      </c>
      <c r="L683" s="19">
        <v>0.5</v>
      </c>
      <c r="M683" s="19"/>
      <c r="N683" s="19"/>
      <c r="O683" s="19"/>
      <c r="P683" s="19"/>
      <c r="Q683" s="19"/>
      <c r="R683" s="19">
        <v>0.5</v>
      </c>
      <c r="S683" s="19">
        <v>1</v>
      </c>
      <c r="T683" s="19">
        <v>1</v>
      </c>
      <c r="U683" s="19">
        <v>0.5</v>
      </c>
      <c r="V683" s="19">
        <v>0.5</v>
      </c>
      <c r="W683" s="19">
        <v>1</v>
      </c>
      <c r="X683" s="19">
        <v>1</v>
      </c>
      <c r="Y683" s="19"/>
      <c r="Z683" s="19"/>
      <c r="AA683" s="19"/>
      <c r="AB683" s="14"/>
      <c r="AC683" s="19"/>
      <c r="AD683" s="19"/>
      <c r="AE683" s="19"/>
      <c r="AF683" s="19"/>
      <c r="AG683" s="19"/>
      <c r="AH683" s="19"/>
      <c r="AI683" s="19"/>
      <c r="AJ683" s="19"/>
      <c r="AK683" s="14">
        <f t="shared" si="187"/>
        <v>7</v>
      </c>
      <c r="AL683" s="14">
        <v>35</v>
      </c>
      <c r="AM683" s="36">
        <f t="shared" si="188"/>
        <v>245</v>
      </c>
      <c r="AN683" s="19">
        <v>0</v>
      </c>
      <c r="AO683" s="36">
        <v>100</v>
      </c>
      <c r="AP683" s="36">
        <v>100</v>
      </c>
      <c r="AQ683" s="41"/>
      <c r="AR683" s="19"/>
      <c r="AS683" s="19"/>
      <c r="AT683" s="19"/>
      <c r="AU683" s="40">
        <f t="shared" si="195"/>
        <v>207</v>
      </c>
      <c r="AV683" s="40">
        <f t="shared" si="192"/>
        <v>0</v>
      </c>
      <c r="AW683" s="40">
        <v>208.5</v>
      </c>
      <c r="AX683" s="40">
        <f t="shared" si="194"/>
        <v>7</v>
      </c>
      <c r="AY683" s="40">
        <f t="shared" si="190"/>
        <v>215.5</v>
      </c>
      <c r="AZ683" s="40">
        <f t="shared" si="197"/>
        <v>100</v>
      </c>
      <c r="BA683" s="40">
        <f t="shared" si="196"/>
        <v>100</v>
      </c>
      <c r="BB683" s="40">
        <f t="shared" si="186"/>
        <v>38</v>
      </c>
      <c r="BC683" s="19"/>
      <c r="BD683" s="44"/>
      <c r="BE683" s="7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  <c r="EC683" s="15"/>
      <c r="ED683" s="15"/>
      <c r="EE683" s="15"/>
      <c r="EF683" s="15"/>
      <c r="EG683" s="15"/>
      <c r="EH683" s="15"/>
      <c r="EI683" s="15"/>
      <c r="EJ683" s="15"/>
      <c r="EK683" s="15"/>
      <c r="EL683" s="15"/>
      <c r="EM683" s="15"/>
      <c r="EN683" s="15"/>
      <c r="EO683" s="15"/>
      <c r="EP683" s="15"/>
      <c r="EQ683" s="15"/>
      <c r="ER683" s="15"/>
      <c r="ES683" s="15"/>
      <c r="ET683" s="15"/>
      <c r="EU683" s="15"/>
      <c r="EV683" s="15"/>
      <c r="EW683" s="15"/>
      <c r="EX683" s="15"/>
      <c r="EY683" s="15"/>
      <c r="EZ683" s="15"/>
      <c r="FA683" s="15"/>
      <c r="FB683" s="15"/>
      <c r="FC683" s="15"/>
      <c r="FD683" s="15"/>
      <c r="FE683" s="15"/>
      <c r="FF683" s="15"/>
      <c r="FG683" s="15"/>
      <c r="FH683" s="15"/>
      <c r="FI683" s="15"/>
      <c r="FJ683" s="15"/>
      <c r="FK683" s="15"/>
      <c r="FL683" s="15"/>
      <c r="FM683" s="15"/>
      <c r="FN683" s="15"/>
      <c r="FO683" s="15"/>
      <c r="FP683" s="15"/>
      <c r="FQ683" s="15"/>
      <c r="FR683" s="15"/>
      <c r="FS683" s="15"/>
      <c r="FT683" s="15"/>
      <c r="FU683" s="15"/>
      <c r="FV683" s="15"/>
      <c r="FW683" s="15"/>
      <c r="FX683" s="15"/>
      <c r="FY683" s="15"/>
      <c r="FZ683" s="15"/>
      <c r="GA683" s="15"/>
      <c r="GB683" s="15"/>
      <c r="GC683" s="15"/>
      <c r="GD683" s="15"/>
      <c r="GE683" s="15"/>
      <c r="GF683" s="15"/>
      <c r="GG683" s="15"/>
      <c r="GH683" s="15"/>
      <c r="GI683" s="15"/>
      <c r="GJ683" s="15"/>
      <c r="GK683" s="15"/>
      <c r="GL683" s="15"/>
      <c r="GM683" s="15"/>
      <c r="GN683" s="15"/>
      <c r="GO683" s="15"/>
      <c r="GP683" s="15"/>
      <c r="GQ683" s="15"/>
      <c r="GR683" s="15"/>
      <c r="GS683" s="15"/>
      <c r="GT683" s="15"/>
      <c r="GU683" s="15"/>
      <c r="GV683" s="15"/>
      <c r="GW683" s="15"/>
      <c r="GX683" s="15"/>
      <c r="GY683" s="15"/>
      <c r="GZ683" s="15"/>
      <c r="HA683" s="15"/>
      <c r="HB683" s="15"/>
      <c r="HC683" s="15"/>
      <c r="HD683" s="15"/>
      <c r="HE683" s="15"/>
      <c r="HF683" s="15"/>
      <c r="HG683" s="15"/>
      <c r="HH683" s="15"/>
      <c r="HI683" s="15"/>
      <c r="HJ683" s="15"/>
      <c r="HK683" s="15"/>
      <c r="HL683" s="15"/>
      <c r="HM683" s="15"/>
      <c r="HN683" s="15"/>
      <c r="HO683" s="15"/>
      <c r="HP683" s="15"/>
      <c r="HQ683" s="15"/>
      <c r="HR683" s="15"/>
      <c r="HS683" s="15"/>
      <c r="HT683" s="15"/>
      <c r="HU683" s="15"/>
      <c r="HV683" s="15"/>
      <c r="HW683" s="15"/>
      <c r="HX683" s="15"/>
      <c r="HY683" s="15"/>
      <c r="HZ683" s="15"/>
      <c r="IA683" s="15"/>
      <c r="IB683" s="15"/>
      <c r="IC683" s="15"/>
      <c r="ID683" s="15"/>
      <c r="IE683" s="15"/>
      <c r="IF683" s="15"/>
      <c r="IG683" s="15"/>
      <c r="IH683" s="15"/>
      <c r="II683" s="15"/>
      <c r="IJ683" s="15"/>
      <c r="IK683" s="15"/>
      <c r="IL683" s="15"/>
      <c r="IM683" s="15"/>
      <c r="IN683" s="15"/>
      <c r="IO683" s="15"/>
      <c r="IP683" s="15"/>
      <c r="IQ683" s="15"/>
      <c r="IR683" s="15"/>
      <c r="IS683" s="15"/>
      <c r="IT683" s="15"/>
      <c r="IU683" s="15"/>
      <c r="IV683" s="15"/>
      <c r="IW683" s="15"/>
      <c r="IX683" s="15"/>
    </row>
    <row r="684" ht="15.85" spans="1:258">
      <c r="A684" s="13">
        <v>651</v>
      </c>
      <c r="B684" s="19" t="s">
        <v>892</v>
      </c>
      <c r="C684" s="19" t="s">
        <v>143</v>
      </c>
      <c r="D684" s="19"/>
      <c r="E684" s="19"/>
      <c r="F684" s="19"/>
      <c r="G684" s="14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4"/>
      <c r="AC684" s="19"/>
      <c r="AD684" s="19"/>
      <c r="AE684" s="19"/>
      <c r="AF684" s="19"/>
      <c r="AG684" s="19"/>
      <c r="AH684" s="19"/>
      <c r="AI684" s="19"/>
      <c r="AJ684" s="19"/>
      <c r="AK684" s="14">
        <f t="shared" si="187"/>
        <v>0</v>
      </c>
      <c r="AL684" s="14">
        <v>35</v>
      </c>
      <c r="AM684" s="36">
        <f t="shared" si="188"/>
        <v>0</v>
      </c>
      <c r="AN684" s="19">
        <v>0</v>
      </c>
      <c r="AO684" s="36">
        <v>0</v>
      </c>
      <c r="AP684" s="36">
        <v>0</v>
      </c>
      <c r="AQ684" s="41"/>
      <c r="AR684" s="19"/>
      <c r="AS684" s="19"/>
      <c r="AT684" s="19"/>
      <c r="AU684" s="40">
        <f t="shared" si="195"/>
        <v>0</v>
      </c>
      <c r="AV684" s="40">
        <f t="shared" si="192"/>
        <v>0</v>
      </c>
      <c r="AW684" s="40">
        <v>306</v>
      </c>
      <c r="AX684" s="40">
        <f t="shared" si="194"/>
        <v>0</v>
      </c>
      <c r="AY684" s="40">
        <f t="shared" si="190"/>
        <v>306</v>
      </c>
      <c r="AZ684" s="40">
        <f t="shared" si="197"/>
        <v>0</v>
      </c>
      <c r="BA684" s="40">
        <f t="shared" si="196"/>
        <v>0</v>
      </c>
      <c r="BB684" s="40">
        <f t="shared" si="186"/>
        <v>0</v>
      </c>
      <c r="BC684" s="19"/>
      <c r="BD684" s="44"/>
      <c r="BE684" s="7"/>
      <c r="BF684" s="15"/>
      <c r="BG684" s="15"/>
      <c r="BH684" s="15"/>
      <c r="BI684" s="15" t="s">
        <v>0</v>
      </c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HP684" s="15"/>
      <c r="HQ684" s="15"/>
      <c r="HR684" s="15"/>
      <c r="HS684" s="15"/>
      <c r="HT684" s="15"/>
      <c r="HU684" s="15"/>
      <c r="HV684" s="15"/>
      <c r="HW684" s="15"/>
      <c r="HX684" s="15"/>
      <c r="HY684" s="15"/>
      <c r="HZ684" s="15"/>
      <c r="IA684" s="15"/>
      <c r="IB684" s="15"/>
      <c r="IC684" s="15"/>
      <c r="ID684" s="15"/>
      <c r="IE684" s="15"/>
      <c r="IF684" s="15"/>
      <c r="IG684" s="15"/>
      <c r="IH684" s="15"/>
      <c r="II684" s="15"/>
      <c r="IJ684" s="15"/>
      <c r="IK684" s="15"/>
      <c r="IL684" s="15"/>
      <c r="IM684" s="15"/>
      <c r="IN684" s="15"/>
      <c r="IO684" s="15"/>
      <c r="IP684" s="15"/>
      <c r="IQ684" s="15"/>
      <c r="IR684" s="15"/>
      <c r="IS684" s="15"/>
      <c r="IT684" s="15"/>
      <c r="IU684" s="15"/>
      <c r="IV684" s="15"/>
      <c r="IW684" s="15"/>
      <c r="IX684" s="15"/>
    </row>
    <row r="685" ht="15.85" spans="1:258">
      <c r="A685" s="13">
        <v>652</v>
      </c>
      <c r="B685" s="19" t="s">
        <v>893</v>
      </c>
      <c r="C685" s="19" t="s">
        <v>143</v>
      </c>
      <c r="D685" s="19"/>
      <c r="E685" s="19"/>
      <c r="F685" s="19"/>
      <c r="G685" s="14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4"/>
      <c r="AC685" s="19"/>
      <c r="AD685" s="19"/>
      <c r="AE685" s="19"/>
      <c r="AF685" s="19"/>
      <c r="AG685" s="19"/>
      <c r="AH685" s="19"/>
      <c r="AI685" s="19"/>
      <c r="AJ685" s="19"/>
      <c r="AK685" s="14">
        <f t="shared" si="187"/>
        <v>0</v>
      </c>
      <c r="AL685" s="14">
        <v>35</v>
      </c>
      <c r="AM685" s="36">
        <f t="shared" si="188"/>
        <v>0</v>
      </c>
      <c r="AN685" s="19">
        <v>0</v>
      </c>
      <c r="AO685" s="36">
        <v>0</v>
      </c>
      <c r="AP685" s="36">
        <v>0</v>
      </c>
      <c r="AQ685" s="41"/>
      <c r="AR685" s="19"/>
      <c r="AS685" s="19"/>
      <c r="AT685" s="19"/>
      <c r="AU685" s="40">
        <f t="shared" si="195"/>
        <v>0</v>
      </c>
      <c r="AV685" s="40">
        <f t="shared" si="192"/>
        <v>0</v>
      </c>
      <c r="AW685" s="40">
        <v>18.5</v>
      </c>
      <c r="AX685" s="40">
        <f t="shared" si="194"/>
        <v>0</v>
      </c>
      <c r="AY685" s="40">
        <f t="shared" si="190"/>
        <v>18.5</v>
      </c>
      <c r="AZ685" s="40">
        <f t="shared" si="197"/>
        <v>0</v>
      </c>
      <c r="BA685" s="40">
        <f t="shared" si="196"/>
        <v>0</v>
      </c>
      <c r="BB685" s="40">
        <f t="shared" si="186"/>
        <v>0</v>
      </c>
      <c r="BC685" s="19"/>
      <c r="BD685" s="44"/>
      <c r="BE685" s="7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  <c r="EB685" s="15"/>
      <c r="EC685" s="15"/>
      <c r="ED685" s="15"/>
      <c r="EE685" s="15"/>
      <c r="EF685" s="15"/>
      <c r="EG685" s="15"/>
      <c r="EH685" s="15"/>
      <c r="EI685" s="15"/>
      <c r="EJ685" s="15"/>
      <c r="EK685" s="15"/>
      <c r="EL685" s="15"/>
      <c r="EM685" s="15"/>
      <c r="EN685" s="15"/>
      <c r="EO685" s="15"/>
      <c r="EP685" s="15"/>
      <c r="EQ685" s="15"/>
      <c r="ER685" s="15"/>
      <c r="ES685" s="15"/>
      <c r="ET685" s="15"/>
      <c r="EU685" s="15"/>
      <c r="EV685" s="15"/>
      <c r="EW685" s="15"/>
      <c r="EX685" s="15"/>
      <c r="EY685" s="15"/>
      <c r="EZ685" s="15"/>
      <c r="FA685" s="15"/>
      <c r="FB685" s="15"/>
      <c r="FC685" s="15"/>
      <c r="FD685" s="15"/>
      <c r="FE685" s="15"/>
      <c r="FF685" s="15"/>
      <c r="FG685" s="15"/>
      <c r="FH685" s="15"/>
      <c r="FI685" s="15"/>
      <c r="FJ685" s="15"/>
      <c r="FK685" s="15"/>
      <c r="FL685" s="15"/>
      <c r="FM685" s="15"/>
      <c r="FN685" s="15"/>
      <c r="FO685" s="15"/>
      <c r="FP685" s="15"/>
      <c r="FQ685" s="15"/>
      <c r="FR685" s="15"/>
      <c r="FS685" s="15"/>
      <c r="FT685" s="15"/>
      <c r="FU685" s="15"/>
      <c r="FV685" s="15"/>
      <c r="FW685" s="15"/>
      <c r="FX685" s="15"/>
      <c r="FY685" s="15"/>
      <c r="FZ685" s="15"/>
      <c r="GA685" s="15"/>
      <c r="GB685" s="15"/>
      <c r="GC685" s="15"/>
      <c r="GD685" s="15"/>
      <c r="GE685" s="15"/>
      <c r="GF685" s="15"/>
      <c r="GG685" s="15"/>
      <c r="GH685" s="15"/>
      <c r="GI685" s="15"/>
      <c r="GJ685" s="15"/>
      <c r="GK685" s="15"/>
      <c r="GL685" s="15"/>
      <c r="GM685" s="15"/>
      <c r="GN685" s="15"/>
      <c r="GO685" s="15"/>
      <c r="GP685" s="15"/>
      <c r="GQ685" s="15"/>
      <c r="GR685" s="15"/>
      <c r="GS685" s="15"/>
      <c r="GT685" s="15"/>
      <c r="GU685" s="15"/>
      <c r="GV685" s="15"/>
      <c r="GW685" s="15"/>
      <c r="GX685" s="15"/>
      <c r="GY685" s="15"/>
      <c r="GZ685" s="15"/>
      <c r="HA685" s="15"/>
      <c r="HB685" s="15"/>
      <c r="HC685" s="15"/>
      <c r="HD685" s="15"/>
      <c r="HE685" s="15"/>
      <c r="HF685" s="15"/>
      <c r="HG685" s="15"/>
      <c r="HH685" s="15"/>
      <c r="HI685" s="15"/>
      <c r="HJ685" s="15"/>
      <c r="HK685" s="15"/>
      <c r="HL685" s="15"/>
      <c r="HM685" s="15"/>
      <c r="HN685" s="15"/>
      <c r="HO685" s="15"/>
      <c r="HP685" s="15"/>
      <c r="HQ685" s="15"/>
      <c r="HR685" s="15"/>
      <c r="HS685" s="15"/>
      <c r="HT685" s="15"/>
      <c r="HU685" s="15"/>
      <c r="HV685" s="15"/>
      <c r="HW685" s="15"/>
      <c r="HX685" s="15"/>
      <c r="HY685" s="15"/>
      <c r="HZ685" s="15"/>
      <c r="IA685" s="15"/>
      <c r="IB685" s="15"/>
      <c r="IC685" s="15"/>
      <c r="ID685" s="15"/>
      <c r="IE685" s="15"/>
      <c r="IF685" s="15"/>
      <c r="IG685" s="15"/>
      <c r="IH685" s="15"/>
      <c r="II685" s="15"/>
      <c r="IJ685" s="15"/>
      <c r="IK685" s="15"/>
      <c r="IL685" s="15"/>
      <c r="IM685" s="15"/>
      <c r="IN685" s="15"/>
      <c r="IO685" s="15"/>
      <c r="IP685" s="15"/>
      <c r="IQ685" s="15"/>
      <c r="IR685" s="15"/>
      <c r="IS685" s="15"/>
      <c r="IT685" s="15"/>
      <c r="IU685" s="15"/>
      <c r="IV685" s="15"/>
      <c r="IW685" s="15"/>
      <c r="IX685" s="15"/>
    </row>
    <row r="686" ht="15.85" spans="1:258">
      <c r="A686" s="13">
        <v>654</v>
      </c>
      <c r="B686" s="19" t="s">
        <v>894</v>
      </c>
      <c r="C686" s="19" t="s">
        <v>143</v>
      </c>
      <c r="D686" s="19"/>
      <c r="E686" s="19"/>
      <c r="F686" s="19"/>
      <c r="G686" s="14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4"/>
      <c r="AC686" s="19"/>
      <c r="AD686" s="19"/>
      <c r="AE686" s="19"/>
      <c r="AF686" s="19"/>
      <c r="AG686" s="19"/>
      <c r="AH686" s="19"/>
      <c r="AI686" s="19"/>
      <c r="AJ686" s="19"/>
      <c r="AK686" s="14">
        <f t="shared" si="187"/>
        <v>0</v>
      </c>
      <c r="AL686" s="14">
        <v>35</v>
      </c>
      <c r="AM686" s="36">
        <f t="shared" si="188"/>
        <v>0</v>
      </c>
      <c r="AN686" s="19">
        <v>0</v>
      </c>
      <c r="AO686" s="36">
        <v>0</v>
      </c>
      <c r="AP686" s="36">
        <v>0</v>
      </c>
      <c r="AQ686" s="41"/>
      <c r="AR686" s="19"/>
      <c r="AS686" s="19"/>
      <c r="AT686" s="19"/>
      <c r="AU686" s="40">
        <f t="shared" si="195"/>
        <v>0</v>
      </c>
      <c r="AV686" s="40">
        <f t="shared" si="192"/>
        <v>0</v>
      </c>
      <c r="AW686" s="40">
        <v>68</v>
      </c>
      <c r="AX686" s="40">
        <f t="shared" si="194"/>
        <v>0</v>
      </c>
      <c r="AY686" s="40">
        <f t="shared" si="190"/>
        <v>68</v>
      </c>
      <c r="AZ686" s="40">
        <f t="shared" si="197"/>
        <v>0</v>
      </c>
      <c r="BA686" s="40">
        <f t="shared" si="196"/>
        <v>0</v>
      </c>
      <c r="BB686" s="40">
        <f t="shared" si="186"/>
        <v>0</v>
      </c>
      <c r="BC686" s="19"/>
      <c r="BD686" s="44"/>
      <c r="BE686" s="7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5"/>
      <c r="HQ686" s="15"/>
      <c r="HR686" s="15"/>
      <c r="HS686" s="15"/>
      <c r="HT686" s="15"/>
      <c r="HU686" s="15"/>
      <c r="HV686" s="15"/>
      <c r="HW686" s="15"/>
      <c r="HX686" s="15"/>
      <c r="HY686" s="15"/>
      <c r="HZ686" s="15"/>
      <c r="IA686" s="15"/>
      <c r="IB686" s="15"/>
      <c r="IC686" s="15"/>
      <c r="ID686" s="15"/>
      <c r="IE686" s="15"/>
      <c r="IF686" s="15"/>
      <c r="IG686" s="15"/>
      <c r="IH686" s="15"/>
      <c r="II686" s="15"/>
      <c r="IJ686" s="15"/>
      <c r="IK686" s="15"/>
      <c r="IL686" s="15"/>
      <c r="IM686" s="15"/>
      <c r="IN686" s="15"/>
      <c r="IO686" s="15"/>
      <c r="IP686" s="15"/>
      <c r="IQ686" s="15"/>
      <c r="IR686" s="15"/>
      <c r="IS686" s="15"/>
      <c r="IT686" s="15"/>
      <c r="IU686" s="15"/>
      <c r="IV686" s="15"/>
      <c r="IW686" s="15"/>
      <c r="IX686" s="15"/>
    </row>
    <row r="687" ht="15.85" spans="1:258">
      <c r="A687" s="13">
        <v>655</v>
      </c>
      <c r="B687" s="19" t="s">
        <v>895</v>
      </c>
      <c r="C687" s="19" t="s">
        <v>143</v>
      </c>
      <c r="D687" s="19">
        <v>2395628</v>
      </c>
      <c r="E687" s="19" t="s">
        <v>1197</v>
      </c>
      <c r="F687" s="19">
        <v>0.5</v>
      </c>
      <c r="G687" s="14">
        <v>3</v>
      </c>
      <c r="H687" s="19">
        <v>2.5</v>
      </c>
      <c r="I687" s="19"/>
      <c r="J687" s="19">
        <v>3.5</v>
      </c>
      <c r="K687" s="19">
        <v>2.5</v>
      </c>
      <c r="L687" s="19">
        <v>3</v>
      </c>
      <c r="M687" s="19"/>
      <c r="N687" s="19">
        <v>1.5</v>
      </c>
      <c r="O687" s="19"/>
      <c r="P687" s="19">
        <v>2</v>
      </c>
      <c r="Q687" s="19">
        <v>1.5</v>
      </c>
      <c r="R687" s="19">
        <v>1.5</v>
      </c>
      <c r="S687" s="19"/>
      <c r="T687" s="19">
        <v>2</v>
      </c>
      <c r="U687" s="19">
        <v>1.5</v>
      </c>
      <c r="V687" s="19">
        <v>2.5</v>
      </c>
      <c r="W687" s="19"/>
      <c r="X687" s="19">
        <v>1.5</v>
      </c>
      <c r="Y687" s="19">
        <v>2.5</v>
      </c>
      <c r="Z687" s="19">
        <v>1.5</v>
      </c>
      <c r="AA687" s="19">
        <v>2.5</v>
      </c>
      <c r="AB687" s="14">
        <v>2.5</v>
      </c>
      <c r="AC687" s="19"/>
      <c r="AD687" s="19">
        <v>3.5</v>
      </c>
      <c r="AE687" s="19">
        <v>1</v>
      </c>
      <c r="AF687" s="19"/>
      <c r="AG687" s="19"/>
      <c r="AH687" s="19"/>
      <c r="AI687" s="19"/>
      <c r="AJ687" s="19"/>
      <c r="AK687" s="14">
        <f t="shared" si="187"/>
        <v>42.5</v>
      </c>
      <c r="AL687" s="14">
        <v>35</v>
      </c>
      <c r="AM687" s="36">
        <f t="shared" si="188"/>
        <v>1487.5</v>
      </c>
      <c r="AN687" s="19">
        <v>8666</v>
      </c>
      <c r="AO687" s="36">
        <v>0</v>
      </c>
      <c r="AP687" s="36">
        <v>100</v>
      </c>
      <c r="AQ687" s="41">
        <v>687.5</v>
      </c>
      <c r="AR687" s="19"/>
      <c r="AS687" s="19"/>
      <c r="AT687" s="19"/>
      <c r="AU687" s="40">
        <f t="shared" si="195"/>
        <v>830</v>
      </c>
      <c r="AV687" s="40">
        <f t="shared" si="192"/>
        <v>7978.5</v>
      </c>
      <c r="AW687" s="40">
        <v>639</v>
      </c>
      <c r="AX687" s="40">
        <f t="shared" si="194"/>
        <v>42.5</v>
      </c>
      <c r="AY687" s="40">
        <f t="shared" si="190"/>
        <v>681.5</v>
      </c>
      <c r="AZ687" s="40">
        <v>1000</v>
      </c>
      <c r="BA687" s="40">
        <f t="shared" si="196"/>
        <v>100</v>
      </c>
      <c r="BB687" s="40">
        <f t="shared" si="186"/>
        <v>657.5</v>
      </c>
      <c r="BC687" s="19"/>
      <c r="BD687" s="44"/>
      <c r="BE687" s="7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  <c r="BZ687" s="33"/>
      <c r="CA687" s="33"/>
      <c r="CB687" s="33"/>
      <c r="CC687" s="33"/>
      <c r="CD687" s="33"/>
      <c r="CE687" s="33"/>
      <c r="CF687" s="33"/>
      <c r="CG687" s="33"/>
      <c r="CH687" s="33"/>
      <c r="CI687" s="33"/>
      <c r="CJ687" s="33"/>
      <c r="CK687" s="33"/>
      <c r="CL687" s="33"/>
      <c r="CM687" s="33"/>
      <c r="CN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  <c r="DA687" s="33"/>
      <c r="DB687" s="33"/>
      <c r="DC687" s="33"/>
      <c r="DD687" s="33"/>
      <c r="DE687" s="33"/>
      <c r="DF687" s="33"/>
      <c r="DG687" s="33"/>
      <c r="DH687" s="33"/>
      <c r="DI687" s="33"/>
      <c r="DJ687" s="33"/>
      <c r="DK687" s="33"/>
      <c r="DL687" s="33"/>
      <c r="DM687" s="33"/>
      <c r="DN687" s="33"/>
      <c r="DO687" s="33"/>
      <c r="DP687" s="33"/>
      <c r="DQ687" s="33"/>
      <c r="DR687" s="33"/>
      <c r="DS687" s="33"/>
      <c r="DT687" s="33"/>
      <c r="DU687" s="33"/>
      <c r="DV687" s="33"/>
      <c r="DW687" s="33"/>
      <c r="DX687" s="33"/>
      <c r="DY687" s="33"/>
      <c r="DZ687" s="33"/>
      <c r="EA687" s="33"/>
      <c r="EB687" s="33"/>
      <c r="EC687" s="33"/>
      <c r="ED687" s="33"/>
      <c r="EE687" s="33"/>
      <c r="EF687" s="33"/>
      <c r="EG687" s="33"/>
      <c r="EH687" s="33"/>
      <c r="EI687" s="33"/>
      <c r="EJ687" s="33"/>
      <c r="EK687" s="33"/>
      <c r="EL687" s="33"/>
      <c r="EM687" s="33"/>
      <c r="EN687" s="33"/>
      <c r="EO687" s="33"/>
      <c r="EP687" s="33"/>
      <c r="EQ687" s="33"/>
      <c r="ER687" s="33"/>
      <c r="ES687" s="33"/>
      <c r="ET687" s="33"/>
      <c r="EU687" s="33"/>
      <c r="EV687" s="33"/>
      <c r="EW687" s="33"/>
      <c r="EX687" s="33"/>
      <c r="EY687" s="33"/>
      <c r="EZ687" s="33"/>
      <c r="FA687" s="33"/>
      <c r="FB687" s="33"/>
      <c r="FC687" s="33"/>
      <c r="FD687" s="33"/>
      <c r="FE687" s="33"/>
      <c r="FF687" s="33"/>
      <c r="FG687" s="33"/>
      <c r="FH687" s="33"/>
      <c r="FI687" s="33"/>
      <c r="FJ687" s="33"/>
      <c r="FK687" s="33"/>
      <c r="FL687" s="33"/>
      <c r="FM687" s="33"/>
      <c r="FN687" s="33"/>
      <c r="FO687" s="33"/>
      <c r="FP687" s="33"/>
      <c r="FQ687" s="33"/>
      <c r="FR687" s="33"/>
      <c r="FS687" s="33"/>
      <c r="FT687" s="33"/>
      <c r="FU687" s="33"/>
      <c r="FV687" s="33"/>
      <c r="FW687" s="33"/>
      <c r="FX687" s="33"/>
      <c r="FY687" s="33"/>
      <c r="FZ687" s="33"/>
      <c r="GA687" s="33"/>
      <c r="GB687" s="33"/>
      <c r="GC687" s="33"/>
      <c r="GD687" s="33"/>
      <c r="GE687" s="33"/>
      <c r="GF687" s="33"/>
      <c r="GG687" s="33"/>
      <c r="GH687" s="33"/>
      <c r="GI687" s="33"/>
      <c r="GJ687" s="33"/>
      <c r="GK687" s="33"/>
      <c r="GL687" s="33"/>
      <c r="GM687" s="33"/>
      <c r="GN687" s="33"/>
      <c r="GO687" s="33"/>
      <c r="GP687" s="33"/>
      <c r="GQ687" s="33"/>
      <c r="GR687" s="33"/>
      <c r="GS687" s="33"/>
      <c r="GT687" s="33"/>
      <c r="GU687" s="33"/>
      <c r="GV687" s="33"/>
      <c r="GW687" s="33"/>
      <c r="GX687" s="33"/>
      <c r="GY687" s="33"/>
      <c r="GZ687" s="33"/>
      <c r="HA687" s="33"/>
      <c r="HB687" s="33"/>
      <c r="HC687" s="33"/>
      <c r="HD687" s="33"/>
      <c r="HE687" s="33"/>
      <c r="HF687" s="33"/>
      <c r="HG687" s="33"/>
      <c r="HH687" s="33"/>
      <c r="HI687" s="33"/>
      <c r="HJ687" s="33"/>
      <c r="HK687" s="33"/>
      <c r="HL687" s="33"/>
      <c r="HM687" s="33"/>
      <c r="HN687" s="33"/>
      <c r="HO687" s="33"/>
      <c r="HP687" s="33"/>
      <c r="HQ687" s="33"/>
      <c r="HR687" s="33"/>
      <c r="HS687" s="33"/>
      <c r="HT687" s="33"/>
      <c r="HU687" s="33"/>
      <c r="HV687" s="33"/>
      <c r="HW687" s="33"/>
      <c r="HX687" s="33"/>
      <c r="HY687" s="33"/>
      <c r="HZ687" s="33"/>
      <c r="IA687" s="33"/>
      <c r="IB687" s="33"/>
      <c r="IC687" s="33"/>
      <c r="ID687" s="33"/>
      <c r="IE687" s="33"/>
      <c r="IF687" s="33"/>
      <c r="IG687" s="33"/>
      <c r="IH687" s="33"/>
      <c r="II687" s="33"/>
      <c r="IJ687" s="33"/>
      <c r="IK687" s="33"/>
      <c r="IL687" s="33"/>
      <c r="IM687" s="33"/>
      <c r="IN687" s="33"/>
      <c r="IO687" s="33"/>
      <c r="IP687" s="33"/>
      <c r="IQ687" s="33"/>
      <c r="IR687" s="33"/>
      <c r="IS687" s="33"/>
      <c r="IT687" s="33"/>
      <c r="IU687" s="33"/>
      <c r="IV687" s="33"/>
      <c r="IW687" s="33"/>
      <c r="IX687" s="33"/>
    </row>
    <row r="688" ht="15.85" spans="1:258">
      <c r="A688" s="13">
        <v>656</v>
      </c>
      <c r="B688" s="19" t="s">
        <v>896</v>
      </c>
      <c r="C688" s="19" t="s">
        <v>143</v>
      </c>
      <c r="D688" s="19"/>
      <c r="E688" s="19"/>
      <c r="F688" s="19">
        <v>1.5</v>
      </c>
      <c r="G688" s="14">
        <v>2</v>
      </c>
      <c r="H688" s="19">
        <v>3</v>
      </c>
      <c r="I688" s="19">
        <v>2.5</v>
      </c>
      <c r="J688" s="19">
        <v>3</v>
      </c>
      <c r="K688" s="19">
        <v>2</v>
      </c>
      <c r="L688" s="19">
        <v>2.5</v>
      </c>
      <c r="M688" s="19">
        <v>2.5</v>
      </c>
      <c r="N688" s="19">
        <v>2.5</v>
      </c>
      <c r="O688" s="19">
        <v>3</v>
      </c>
      <c r="P688" s="19">
        <v>2.5</v>
      </c>
      <c r="Q688" s="19">
        <v>2.5</v>
      </c>
      <c r="R688" s="19">
        <v>3</v>
      </c>
      <c r="S688" s="19">
        <v>2.5</v>
      </c>
      <c r="T688" s="19">
        <v>2</v>
      </c>
      <c r="U688" s="19">
        <v>2.5</v>
      </c>
      <c r="V688" s="19">
        <v>2.5</v>
      </c>
      <c r="W688" s="19">
        <v>2</v>
      </c>
      <c r="X688" s="19">
        <v>2</v>
      </c>
      <c r="Y688" s="19">
        <v>1.5</v>
      </c>
      <c r="Z688" s="19">
        <v>2</v>
      </c>
      <c r="AA688" s="19">
        <v>2</v>
      </c>
      <c r="AB688" s="14">
        <v>3</v>
      </c>
      <c r="AC688" s="19">
        <v>3</v>
      </c>
      <c r="AD688" s="19">
        <v>3</v>
      </c>
      <c r="AE688" s="19">
        <v>3</v>
      </c>
      <c r="AF688" s="19">
        <v>1</v>
      </c>
      <c r="AG688" s="19">
        <v>2</v>
      </c>
      <c r="AH688" s="19">
        <v>2</v>
      </c>
      <c r="AI688" s="19">
        <v>1.5</v>
      </c>
      <c r="AJ688" s="19"/>
      <c r="AK688" s="14">
        <f t="shared" si="187"/>
        <v>70</v>
      </c>
      <c r="AL688" s="14">
        <v>35</v>
      </c>
      <c r="AM688" s="36">
        <f t="shared" si="188"/>
        <v>2450</v>
      </c>
      <c r="AN688" s="19">
        <v>4332</v>
      </c>
      <c r="AO688" s="36">
        <v>100</v>
      </c>
      <c r="AP688" s="36">
        <v>100</v>
      </c>
      <c r="AQ688" s="41">
        <v>1450</v>
      </c>
      <c r="AR688" s="19"/>
      <c r="AS688" s="19"/>
      <c r="AT688" s="19"/>
      <c r="AU688" s="40">
        <f t="shared" si="195"/>
        <v>1720</v>
      </c>
      <c r="AV688" s="40">
        <f t="shared" si="192"/>
        <v>2882</v>
      </c>
      <c r="AW688" s="40">
        <v>571.5</v>
      </c>
      <c r="AX688" s="40">
        <f t="shared" si="194"/>
        <v>70</v>
      </c>
      <c r="AY688" s="40">
        <f t="shared" si="190"/>
        <v>641.5</v>
      </c>
      <c r="AZ688" s="40">
        <f t="shared" ref="AZ688:AZ726" si="198">AO688</f>
        <v>100</v>
      </c>
      <c r="BA688" s="40">
        <f t="shared" si="196"/>
        <v>100</v>
      </c>
      <c r="BB688" s="40">
        <f t="shared" si="186"/>
        <v>730</v>
      </c>
      <c r="BC688" s="19"/>
      <c r="BD688" s="44"/>
      <c r="BE688" s="7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5"/>
      <c r="HQ688" s="15"/>
      <c r="HR688" s="15"/>
      <c r="HS688" s="15"/>
      <c r="HT688" s="15"/>
      <c r="HU688" s="15"/>
      <c r="HV688" s="15"/>
      <c r="HW688" s="15"/>
      <c r="HX688" s="15"/>
      <c r="HY688" s="15"/>
      <c r="HZ688" s="15"/>
      <c r="IA688" s="15"/>
      <c r="IB688" s="15"/>
      <c r="IC688" s="15"/>
      <c r="ID688" s="15"/>
      <c r="IE688" s="15"/>
      <c r="IF688" s="15"/>
      <c r="IG688" s="15"/>
      <c r="IH688" s="15"/>
      <c r="II688" s="15"/>
      <c r="IJ688" s="15"/>
      <c r="IK688" s="15"/>
      <c r="IL688" s="15"/>
      <c r="IM688" s="15"/>
      <c r="IN688" s="15"/>
      <c r="IO688" s="15"/>
      <c r="IP688" s="15"/>
      <c r="IQ688" s="15"/>
      <c r="IR688" s="15"/>
      <c r="IS688" s="15"/>
      <c r="IT688" s="15"/>
      <c r="IU688" s="15"/>
      <c r="IV688" s="15"/>
      <c r="IW688" s="15"/>
      <c r="IX688" s="15"/>
    </row>
    <row r="689" ht="15.85" spans="1:258">
      <c r="A689" s="13">
        <v>657</v>
      </c>
      <c r="B689" s="19" t="s">
        <v>897</v>
      </c>
      <c r="C689" s="19" t="s">
        <v>143</v>
      </c>
      <c r="D689" s="19"/>
      <c r="E689" s="19"/>
      <c r="F689" s="19"/>
      <c r="G689" s="14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4"/>
      <c r="AC689" s="19"/>
      <c r="AD689" s="19"/>
      <c r="AE689" s="19"/>
      <c r="AF689" s="19"/>
      <c r="AG689" s="19"/>
      <c r="AH689" s="19"/>
      <c r="AI689" s="19"/>
      <c r="AJ689" s="19"/>
      <c r="AK689" s="14">
        <f t="shared" si="187"/>
        <v>0</v>
      </c>
      <c r="AL689" s="14">
        <v>35</v>
      </c>
      <c r="AM689" s="36">
        <f t="shared" si="188"/>
        <v>0</v>
      </c>
      <c r="AN689" s="19">
        <v>0</v>
      </c>
      <c r="AO689" s="36">
        <v>0</v>
      </c>
      <c r="AP689" s="36">
        <v>0</v>
      </c>
      <c r="AQ689" s="41"/>
      <c r="AR689" s="19"/>
      <c r="AS689" s="19"/>
      <c r="AT689" s="19"/>
      <c r="AU689" s="40">
        <f t="shared" si="195"/>
        <v>0</v>
      </c>
      <c r="AV689" s="40">
        <f t="shared" si="192"/>
        <v>0</v>
      </c>
      <c r="AW689" s="40">
        <v>249.5</v>
      </c>
      <c r="AX689" s="40">
        <f t="shared" si="194"/>
        <v>0</v>
      </c>
      <c r="AY689" s="40">
        <f t="shared" si="190"/>
        <v>249.5</v>
      </c>
      <c r="AZ689" s="40">
        <f t="shared" si="198"/>
        <v>0</v>
      </c>
      <c r="BA689" s="40">
        <f t="shared" si="196"/>
        <v>0</v>
      </c>
      <c r="BB689" s="40">
        <f t="shared" si="186"/>
        <v>0</v>
      </c>
      <c r="BC689" s="19"/>
      <c r="BD689" s="44"/>
      <c r="BE689" s="7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  <c r="EB689" s="15"/>
      <c r="EC689" s="15"/>
      <c r="ED689" s="15"/>
      <c r="EE689" s="15"/>
      <c r="EF689" s="15"/>
      <c r="EG689" s="15"/>
      <c r="EH689" s="15"/>
      <c r="EI689" s="15"/>
      <c r="EJ689" s="15"/>
      <c r="EK689" s="15"/>
      <c r="EL689" s="15"/>
      <c r="EM689" s="15"/>
      <c r="EN689" s="15"/>
      <c r="EO689" s="15"/>
      <c r="EP689" s="15"/>
      <c r="EQ689" s="15"/>
      <c r="ER689" s="15"/>
      <c r="ES689" s="15"/>
      <c r="ET689" s="15"/>
      <c r="EU689" s="15"/>
      <c r="EV689" s="15"/>
      <c r="EW689" s="15"/>
      <c r="EX689" s="15"/>
      <c r="EY689" s="15"/>
      <c r="EZ689" s="15"/>
      <c r="FA689" s="15"/>
      <c r="FB689" s="15"/>
      <c r="FC689" s="15"/>
      <c r="FD689" s="15"/>
      <c r="FE689" s="15"/>
      <c r="FF689" s="15"/>
      <c r="FG689" s="15"/>
      <c r="FH689" s="15"/>
      <c r="FI689" s="15"/>
      <c r="FJ689" s="15"/>
      <c r="FK689" s="15"/>
      <c r="FL689" s="15"/>
      <c r="FM689" s="15"/>
      <c r="FN689" s="15"/>
      <c r="FO689" s="15"/>
      <c r="FP689" s="15"/>
      <c r="FQ689" s="15"/>
      <c r="FR689" s="15"/>
      <c r="FS689" s="15"/>
      <c r="FT689" s="15"/>
      <c r="FU689" s="15"/>
      <c r="FV689" s="15"/>
      <c r="FW689" s="15"/>
      <c r="FX689" s="15"/>
      <c r="FY689" s="15"/>
      <c r="FZ689" s="15"/>
      <c r="GA689" s="15"/>
      <c r="GB689" s="15"/>
      <c r="GC689" s="15"/>
      <c r="GD689" s="15"/>
      <c r="GE689" s="15"/>
      <c r="GF689" s="15"/>
      <c r="GG689" s="15"/>
      <c r="GH689" s="15"/>
      <c r="GI689" s="15"/>
      <c r="GJ689" s="15"/>
      <c r="GK689" s="15"/>
      <c r="GL689" s="15"/>
      <c r="GM689" s="15"/>
      <c r="GN689" s="15"/>
      <c r="GO689" s="15"/>
      <c r="GP689" s="15"/>
      <c r="GQ689" s="15"/>
      <c r="GR689" s="15"/>
      <c r="GS689" s="15"/>
      <c r="GT689" s="15"/>
      <c r="GU689" s="15"/>
      <c r="GV689" s="15"/>
      <c r="GW689" s="15"/>
      <c r="GX689" s="15"/>
      <c r="GY689" s="15"/>
      <c r="GZ689" s="15"/>
      <c r="HA689" s="15"/>
      <c r="HB689" s="15"/>
      <c r="HC689" s="15"/>
      <c r="HD689" s="15"/>
      <c r="HE689" s="15"/>
      <c r="HF689" s="15"/>
      <c r="HG689" s="15"/>
      <c r="HH689" s="15"/>
      <c r="HI689" s="15"/>
      <c r="HJ689" s="15"/>
      <c r="HK689" s="15"/>
      <c r="HL689" s="15"/>
      <c r="HM689" s="15"/>
      <c r="HN689" s="15"/>
      <c r="HO689" s="15"/>
      <c r="HP689" s="15"/>
      <c r="HQ689" s="15"/>
      <c r="HR689" s="15"/>
      <c r="HS689" s="15"/>
      <c r="HT689" s="15"/>
      <c r="HU689" s="15"/>
      <c r="HV689" s="15"/>
      <c r="HW689" s="15"/>
      <c r="HX689" s="15"/>
      <c r="HY689" s="15"/>
      <c r="HZ689" s="15"/>
      <c r="IA689" s="15"/>
      <c r="IB689" s="15"/>
      <c r="IC689" s="15"/>
      <c r="ID689" s="15"/>
      <c r="IE689" s="15"/>
      <c r="IF689" s="15"/>
      <c r="IG689" s="15"/>
      <c r="IH689" s="15"/>
      <c r="II689" s="15"/>
      <c r="IJ689" s="15"/>
      <c r="IK689" s="15"/>
      <c r="IL689" s="15"/>
      <c r="IM689" s="15"/>
      <c r="IN689" s="15"/>
      <c r="IO689" s="15"/>
      <c r="IP689" s="15"/>
      <c r="IQ689" s="15"/>
      <c r="IR689" s="15"/>
      <c r="IS689" s="15"/>
      <c r="IT689" s="15"/>
      <c r="IU689" s="15"/>
      <c r="IV689" s="15"/>
      <c r="IW689" s="15"/>
      <c r="IX689" s="15"/>
    </row>
    <row r="690" ht="15.85" spans="1:258">
      <c r="A690" s="13">
        <v>658</v>
      </c>
      <c r="B690" s="19" t="s">
        <v>898</v>
      </c>
      <c r="C690" s="19" t="s">
        <v>143</v>
      </c>
      <c r="D690" s="19"/>
      <c r="E690" s="19"/>
      <c r="F690" s="19"/>
      <c r="G690" s="14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>
        <v>1.5</v>
      </c>
      <c r="Y690" s="19">
        <v>2</v>
      </c>
      <c r="Z690" s="19">
        <v>2</v>
      </c>
      <c r="AA690" s="19">
        <v>2</v>
      </c>
      <c r="AB690" s="14">
        <v>2</v>
      </c>
      <c r="AC690" s="19">
        <v>1.5</v>
      </c>
      <c r="AD690" s="19">
        <v>1.5</v>
      </c>
      <c r="AE690" s="19">
        <v>1.5</v>
      </c>
      <c r="AF690" s="19">
        <v>2</v>
      </c>
      <c r="AG690" s="19">
        <v>2</v>
      </c>
      <c r="AH690" s="19">
        <v>1.5</v>
      </c>
      <c r="AI690" s="19"/>
      <c r="AJ690" s="19"/>
      <c r="AK690" s="14">
        <f t="shared" si="187"/>
        <v>19.5</v>
      </c>
      <c r="AL690" s="14">
        <v>35</v>
      </c>
      <c r="AM690" s="36">
        <f t="shared" si="188"/>
        <v>682.5</v>
      </c>
      <c r="AN690" s="19">
        <v>0</v>
      </c>
      <c r="AO690" s="36">
        <v>100</v>
      </c>
      <c r="AP690" s="36">
        <v>100</v>
      </c>
      <c r="AQ690" s="41"/>
      <c r="AR690" s="19"/>
      <c r="AS690" s="19"/>
      <c r="AT690" s="19"/>
      <c r="AU690" s="40">
        <f t="shared" si="195"/>
        <v>219.5</v>
      </c>
      <c r="AV690" s="40">
        <f t="shared" si="192"/>
        <v>0</v>
      </c>
      <c r="AW690" s="40">
        <v>36.5</v>
      </c>
      <c r="AX690" s="40">
        <f t="shared" si="194"/>
        <v>19.5</v>
      </c>
      <c r="AY690" s="40">
        <f t="shared" si="190"/>
        <v>56</v>
      </c>
      <c r="AZ690" s="40">
        <f t="shared" si="198"/>
        <v>100</v>
      </c>
      <c r="BA690" s="40">
        <f t="shared" si="196"/>
        <v>100</v>
      </c>
      <c r="BB690" s="40">
        <f t="shared" si="186"/>
        <v>463</v>
      </c>
      <c r="BC690" s="19"/>
      <c r="BD690" s="44"/>
      <c r="BE690" s="7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  <c r="HP690" s="15"/>
      <c r="HQ690" s="15"/>
      <c r="HR690" s="15"/>
      <c r="HS690" s="15"/>
      <c r="HT690" s="15"/>
      <c r="HU690" s="15"/>
      <c r="HV690" s="15"/>
      <c r="HW690" s="15"/>
      <c r="HX690" s="15"/>
      <c r="HY690" s="15"/>
      <c r="HZ690" s="15"/>
      <c r="IA690" s="15"/>
      <c r="IB690" s="15"/>
      <c r="IC690" s="15"/>
      <c r="ID690" s="15"/>
      <c r="IE690" s="15"/>
      <c r="IF690" s="15"/>
      <c r="IG690" s="15"/>
      <c r="IH690" s="15"/>
      <c r="II690" s="15"/>
      <c r="IJ690" s="15"/>
      <c r="IK690" s="15"/>
      <c r="IL690" s="15"/>
      <c r="IM690" s="15"/>
      <c r="IN690" s="15"/>
      <c r="IO690" s="15"/>
      <c r="IP690" s="15"/>
      <c r="IQ690" s="15"/>
      <c r="IR690" s="15"/>
      <c r="IS690" s="15"/>
      <c r="IT690" s="15"/>
      <c r="IU690" s="15"/>
      <c r="IV690" s="15"/>
      <c r="IW690" s="15"/>
      <c r="IX690" s="15"/>
    </row>
    <row r="691" ht="15.85" spans="1:258">
      <c r="A691" s="13">
        <v>659</v>
      </c>
      <c r="B691" s="19" t="s">
        <v>899</v>
      </c>
      <c r="C691" s="19" t="s">
        <v>143</v>
      </c>
      <c r="D691" s="19"/>
      <c r="E691" s="19"/>
      <c r="F691" s="19"/>
      <c r="G691" s="14">
        <v>1</v>
      </c>
      <c r="H691" s="19">
        <v>1</v>
      </c>
      <c r="I691" s="19"/>
      <c r="J691" s="19">
        <v>2</v>
      </c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4"/>
      <c r="AC691" s="19"/>
      <c r="AD691" s="19"/>
      <c r="AE691" s="19"/>
      <c r="AF691" s="19"/>
      <c r="AG691" s="19"/>
      <c r="AH691" s="19"/>
      <c r="AI691" s="19"/>
      <c r="AJ691" s="19"/>
      <c r="AK691" s="14">
        <f t="shared" si="187"/>
        <v>4</v>
      </c>
      <c r="AL691" s="14">
        <v>35</v>
      </c>
      <c r="AM691" s="36">
        <f t="shared" si="188"/>
        <v>140</v>
      </c>
      <c r="AN691" s="19">
        <v>0</v>
      </c>
      <c r="AO691" s="36">
        <v>100</v>
      </c>
      <c r="AP691" s="36">
        <v>0</v>
      </c>
      <c r="AQ691" s="41"/>
      <c r="AR691" s="19"/>
      <c r="AS691" s="19"/>
      <c r="AT691" s="19"/>
      <c r="AU691" s="40">
        <v>104</v>
      </c>
      <c r="AV691" s="40">
        <f t="shared" si="192"/>
        <v>0</v>
      </c>
      <c r="AW691" s="40">
        <v>209</v>
      </c>
      <c r="AX691" s="40">
        <f t="shared" si="194"/>
        <v>4</v>
      </c>
      <c r="AY691" s="40">
        <f t="shared" si="190"/>
        <v>213</v>
      </c>
      <c r="AZ691" s="40">
        <f t="shared" si="198"/>
        <v>100</v>
      </c>
      <c r="BA691" s="40">
        <f t="shared" si="196"/>
        <v>0</v>
      </c>
      <c r="BB691" s="40">
        <f t="shared" si="186"/>
        <v>36</v>
      </c>
      <c r="BC691" s="19"/>
      <c r="BD691" s="44"/>
      <c r="BE691" s="7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  <c r="EC691" s="15"/>
      <c r="ED691" s="15"/>
      <c r="EE691" s="15"/>
      <c r="EF691" s="15"/>
      <c r="EG691" s="15"/>
      <c r="EH691" s="15"/>
      <c r="EI691" s="15"/>
      <c r="EJ691" s="15"/>
      <c r="EK691" s="15"/>
      <c r="EL691" s="15"/>
      <c r="EM691" s="15"/>
      <c r="EN691" s="15"/>
      <c r="EO691" s="15"/>
      <c r="EP691" s="15"/>
      <c r="EQ691" s="15"/>
      <c r="ER691" s="15"/>
      <c r="ES691" s="15"/>
      <c r="ET691" s="15"/>
      <c r="EU691" s="15"/>
      <c r="EV691" s="15"/>
      <c r="EW691" s="15"/>
      <c r="EX691" s="15"/>
      <c r="EY691" s="15"/>
      <c r="EZ691" s="15"/>
      <c r="FA691" s="15"/>
      <c r="FB691" s="15"/>
      <c r="FC691" s="15"/>
      <c r="FD691" s="15"/>
      <c r="FE691" s="15"/>
      <c r="FF691" s="15"/>
      <c r="FG691" s="15"/>
      <c r="FH691" s="15"/>
      <c r="FI691" s="15"/>
      <c r="FJ691" s="15"/>
      <c r="FK691" s="15"/>
      <c r="FL691" s="15"/>
      <c r="FM691" s="15"/>
      <c r="FN691" s="15"/>
      <c r="FO691" s="15"/>
      <c r="FP691" s="15"/>
      <c r="FQ691" s="15"/>
      <c r="FR691" s="15"/>
      <c r="FS691" s="15"/>
      <c r="FT691" s="15"/>
      <c r="FU691" s="15"/>
      <c r="FV691" s="15"/>
      <c r="FW691" s="15"/>
      <c r="FX691" s="15"/>
      <c r="FY691" s="15"/>
      <c r="FZ691" s="15"/>
      <c r="GA691" s="15"/>
      <c r="GB691" s="15"/>
      <c r="GC691" s="15"/>
      <c r="GD691" s="15"/>
      <c r="GE691" s="15"/>
      <c r="GF691" s="15"/>
      <c r="GG691" s="15"/>
      <c r="GH691" s="15"/>
      <c r="GI691" s="15"/>
      <c r="GJ691" s="15"/>
      <c r="GK691" s="15"/>
      <c r="GL691" s="15"/>
      <c r="GM691" s="15"/>
      <c r="GN691" s="15"/>
      <c r="GO691" s="15"/>
      <c r="GP691" s="15"/>
      <c r="GQ691" s="15"/>
      <c r="GR691" s="15"/>
      <c r="GS691" s="15"/>
      <c r="GT691" s="15"/>
      <c r="GU691" s="15"/>
      <c r="GV691" s="15"/>
      <c r="GW691" s="15"/>
      <c r="GX691" s="15"/>
      <c r="GY691" s="15"/>
      <c r="GZ691" s="15"/>
      <c r="HA691" s="15"/>
      <c r="HB691" s="15"/>
      <c r="HC691" s="15"/>
      <c r="HD691" s="15"/>
      <c r="HE691" s="15"/>
      <c r="HF691" s="15"/>
      <c r="HG691" s="15"/>
      <c r="HH691" s="15"/>
      <c r="HI691" s="15"/>
      <c r="HJ691" s="15"/>
      <c r="HK691" s="15"/>
      <c r="HL691" s="15"/>
      <c r="HM691" s="15"/>
      <c r="HN691" s="15"/>
      <c r="HO691" s="15"/>
      <c r="HP691" s="15"/>
      <c r="HQ691" s="15"/>
      <c r="HR691" s="15"/>
      <c r="HS691" s="15"/>
      <c r="HT691" s="15"/>
      <c r="HU691" s="15"/>
      <c r="HV691" s="15"/>
      <c r="HW691" s="15"/>
      <c r="HX691" s="15"/>
      <c r="HY691" s="15"/>
      <c r="HZ691" s="15"/>
      <c r="IA691" s="15"/>
      <c r="IB691" s="15"/>
      <c r="IC691" s="15"/>
      <c r="ID691" s="15"/>
      <c r="IE691" s="15"/>
      <c r="IF691" s="15"/>
      <c r="IG691" s="15"/>
      <c r="IH691" s="15"/>
      <c r="II691" s="15"/>
      <c r="IJ691" s="15"/>
      <c r="IK691" s="15"/>
      <c r="IL691" s="15"/>
      <c r="IM691" s="15"/>
      <c r="IN691" s="15"/>
      <c r="IO691" s="15"/>
      <c r="IP691" s="15"/>
      <c r="IQ691" s="15"/>
      <c r="IR691" s="15"/>
      <c r="IS691" s="15"/>
      <c r="IT691" s="15"/>
      <c r="IU691" s="15"/>
      <c r="IV691" s="15"/>
      <c r="IW691" s="15"/>
      <c r="IX691" s="15"/>
    </row>
    <row r="692" ht="15.85" spans="1:258">
      <c r="A692" s="13">
        <v>660</v>
      </c>
      <c r="B692" s="19" t="s">
        <v>900</v>
      </c>
      <c r="C692" s="19" t="s">
        <v>143</v>
      </c>
      <c r="D692" s="19"/>
      <c r="E692" s="19"/>
      <c r="F692" s="19"/>
      <c r="G692" s="14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4"/>
      <c r="AC692" s="19"/>
      <c r="AD692" s="19"/>
      <c r="AE692" s="19"/>
      <c r="AF692" s="19"/>
      <c r="AG692" s="19"/>
      <c r="AH692" s="19"/>
      <c r="AI692" s="19"/>
      <c r="AJ692" s="19"/>
      <c r="AK692" s="14">
        <f t="shared" si="187"/>
        <v>0</v>
      </c>
      <c r="AL692" s="14">
        <v>35</v>
      </c>
      <c r="AM692" s="36">
        <f t="shared" si="188"/>
        <v>0</v>
      </c>
      <c r="AN692" s="19">
        <v>1480</v>
      </c>
      <c r="AO692" s="36">
        <v>0</v>
      </c>
      <c r="AP692" s="36">
        <v>0</v>
      </c>
      <c r="AQ692" s="41"/>
      <c r="AR692" s="19"/>
      <c r="AS692" s="19"/>
      <c r="AT692" s="19"/>
      <c r="AU692" s="40">
        <f>AO692+AP692+AQ692+AR692+AS692+AT692+AX692</f>
        <v>0</v>
      </c>
      <c r="AV692" s="40">
        <f t="shared" si="192"/>
        <v>1480</v>
      </c>
      <c r="AW692" s="40">
        <v>1</v>
      </c>
      <c r="AX692" s="40">
        <f t="shared" si="194"/>
        <v>0</v>
      </c>
      <c r="AY692" s="40">
        <f t="shared" si="190"/>
        <v>1</v>
      </c>
      <c r="AZ692" s="40">
        <f t="shared" si="198"/>
        <v>0</v>
      </c>
      <c r="BA692" s="40">
        <f t="shared" si="196"/>
        <v>0</v>
      </c>
      <c r="BB692" s="40">
        <f t="shared" si="186"/>
        <v>0</v>
      </c>
      <c r="BC692" s="19"/>
      <c r="BD692" s="44"/>
      <c r="BE692" s="7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15"/>
      <c r="EL692" s="15"/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5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/>
      <c r="FK692" s="15"/>
      <c r="FL692" s="15"/>
      <c r="FM692" s="15"/>
      <c r="FN692" s="15"/>
      <c r="FO692" s="15"/>
      <c r="FP692" s="15"/>
      <c r="FQ692" s="15"/>
      <c r="FR692" s="15"/>
      <c r="FS692" s="15"/>
      <c r="FT692" s="15"/>
      <c r="FU692" s="15"/>
      <c r="FV692" s="15"/>
      <c r="FW692" s="15"/>
      <c r="FX692" s="15"/>
      <c r="FY692" s="15"/>
      <c r="FZ692" s="15"/>
      <c r="GA692" s="15"/>
      <c r="GB692" s="15"/>
      <c r="GC692" s="15"/>
      <c r="GD692" s="15"/>
      <c r="GE692" s="15"/>
      <c r="GF692" s="15"/>
      <c r="GG692" s="15"/>
      <c r="GH692" s="15"/>
      <c r="GI692" s="15"/>
      <c r="GJ692" s="15"/>
      <c r="GK692" s="15"/>
      <c r="GL692" s="15"/>
      <c r="GM692" s="15"/>
      <c r="GN692" s="15"/>
      <c r="GO692" s="15"/>
      <c r="GP692" s="15"/>
      <c r="GQ692" s="15"/>
      <c r="GR692" s="15"/>
      <c r="GS692" s="15"/>
      <c r="GT692" s="15"/>
      <c r="GU692" s="15"/>
      <c r="GV692" s="15"/>
      <c r="GW692" s="15"/>
      <c r="GX692" s="15"/>
      <c r="GY692" s="15"/>
      <c r="GZ692" s="15"/>
      <c r="HA692" s="15"/>
      <c r="HB692" s="15"/>
      <c r="HC692" s="15"/>
      <c r="HD692" s="15"/>
      <c r="HE692" s="15"/>
      <c r="HF692" s="15"/>
      <c r="HG692" s="15"/>
      <c r="HH692" s="15"/>
      <c r="HI692" s="15"/>
      <c r="HJ692" s="15"/>
      <c r="HK692" s="15"/>
      <c r="HL692" s="15"/>
      <c r="HM692" s="15"/>
      <c r="HN692" s="15"/>
      <c r="HO692" s="15"/>
      <c r="HP692" s="15"/>
      <c r="HQ692" s="15"/>
      <c r="HR692" s="15"/>
      <c r="HS692" s="15"/>
      <c r="HT692" s="15"/>
      <c r="HU692" s="15"/>
      <c r="HV692" s="15"/>
      <c r="HW692" s="15"/>
      <c r="HX692" s="15"/>
      <c r="HY692" s="15"/>
      <c r="HZ692" s="15"/>
      <c r="IA692" s="15"/>
      <c r="IB692" s="15"/>
      <c r="IC692" s="15"/>
      <c r="ID692" s="15"/>
      <c r="IE692" s="15"/>
      <c r="IF692" s="15"/>
      <c r="IG692" s="15"/>
      <c r="IH692" s="15"/>
      <c r="II692" s="15"/>
      <c r="IJ692" s="15"/>
      <c r="IK692" s="15"/>
      <c r="IL692" s="15"/>
      <c r="IM692" s="15"/>
      <c r="IN692" s="15"/>
      <c r="IO692" s="15"/>
      <c r="IP692" s="15"/>
      <c r="IQ692" s="15"/>
      <c r="IR692" s="15"/>
      <c r="IS692" s="15"/>
      <c r="IT692" s="15"/>
      <c r="IU692" s="15"/>
      <c r="IV692" s="15"/>
      <c r="IW692" s="15"/>
      <c r="IX692" s="15"/>
    </row>
    <row r="693" ht="15.85" spans="1:258">
      <c r="A693" s="13">
        <v>662</v>
      </c>
      <c r="B693" s="19" t="s">
        <v>901</v>
      </c>
      <c r="C693" s="19" t="s">
        <v>143</v>
      </c>
      <c r="D693" s="19"/>
      <c r="E693" s="19"/>
      <c r="F693" s="19"/>
      <c r="G693" s="14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4"/>
      <c r="AC693" s="19"/>
      <c r="AD693" s="19"/>
      <c r="AE693" s="19"/>
      <c r="AF693" s="19"/>
      <c r="AG693" s="19"/>
      <c r="AH693" s="19"/>
      <c r="AI693" s="19"/>
      <c r="AJ693" s="19"/>
      <c r="AK693" s="14">
        <f t="shared" si="187"/>
        <v>0</v>
      </c>
      <c r="AL693" s="14">
        <v>35</v>
      </c>
      <c r="AM693" s="36">
        <f t="shared" si="188"/>
        <v>0</v>
      </c>
      <c r="AN693" s="19">
        <v>1128.5</v>
      </c>
      <c r="AO693" s="36">
        <v>0</v>
      </c>
      <c r="AP693" s="36">
        <v>0</v>
      </c>
      <c r="AQ693" s="41"/>
      <c r="AR693" s="19"/>
      <c r="AS693" s="19"/>
      <c r="AT693" s="19"/>
      <c r="AU693" s="40">
        <f>AO693+AP693+AQ693+AR693+AS693+AT693+AX693</f>
        <v>0</v>
      </c>
      <c r="AV693" s="40">
        <f t="shared" si="192"/>
        <v>1128.5</v>
      </c>
      <c r="AW693" s="40">
        <v>113.5</v>
      </c>
      <c r="AX693" s="40">
        <f t="shared" si="194"/>
        <v>0</v>
      </c>
      <c r="AY693" s="40">
        <f t="shared" si="190"/>
        <v>113.5</v>
      </c>
      <c r="AZ693" s="40">
        <f t="shared" si="198"/>
        <v>0</v>
      </c>
      <c r="BA693" s="40">
        <f t="shared" si="196"/>
        <v>0</v>
      </c>
      <c r="BB693" s="40">
        <f t="shared" si="186"/>
        <v>0</v>
      </c>
      <c r="BC693" s="19"/>
      <c r="BD693" s="44"/>
      <c r="BE693" s="7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  <c r="EB693" s="15"/>
      <c r="EC693" s="15"/>
      <c r="ED693" s="15"/>
      <c r="EE693" s="15"/>
      <c r="EF693" s="15"/>
      <c r="EG693" s="15"/>
      <c r="EH693" s="15"/>
      <c r="EI693" s="15"/>
      <c r="EJ693" s="15"/>
      <c r="EK693" s="15"/>
      <c r="EL693" s="15"/>
      <c r="EM693" s="15"/>
      <c r="EN693" s="15"/>
      <c r="EO693" s="15"/>
      <c r="EP693" s="15"/>
      <c r="EQ693" s="15"/>
      <c r="ER693" s="15"/>
      <c r="ES693" s="15"/>
      <c r="ET693" s="15"/>
      <c r="EU693" s="15"/>
      <c r="EV693" s="15"/>
      <c r="EW693" s="15"/>
      <c r="EX693" s="15"/>
      <c r="EY693" s="15"/>
      <c r="EZ693" s="15"/>
      <c r="FA693" s="15"/>
      <c r="FB693" s="15"/>
      <c r="FC693" s="15"/>
      <c r="FD693" s="15"/>
      <c r="FE693" s="15"/>
      <c r="FF693" s="15"/>
      <c r="FG693" s="15"/>
      <c r="FH693" s="15"/>
      <c r="FI693" s="15"/>
      <c r="FJ693" s="15"/>
      <c r="FK693" s="15"/>
      <c r="FL693" s="15"/>
      <c r="FM693" s="15"/>
      <c r="FN693" s="15"/>
      <c r="FO693" s="15"/>
      <c r="FP693" s="15"/>
      <c r="FQ693" s="15"/>
      <c r="FR693" s="15"/>
      <c r="FS693" s="15"/>
      <c r="FT693" s="15"/>
      <c r="FU693" s="15"/>
      <c r="FV693" s="15"/>
      <c r="FW693" s="15"/>
      <c r="FX693" s="15"/>
      <c r="FY693" s="15"/>
      <c r="FZ693" s="15"/>
      <c r="GA693" s="15"/>
      <c r="GB693" s="15"/>
      <c r="GC693" s="15"/>
      <c r="GD693" s="15"/>
      <c r="GE693" s="15"/>
      <c r="GF693" s="15"/>
      <c r="GG693" s="15"/>
      <c r="GH693" s="15"/>
      <c r="GI693" s="15"/>
      <c r="GJ693" s="15"/>
      <c r="GK693" s="15"/>
      <c r="GL693" s="15"/>
      <c r="GM693" s="15"/>
      <c r="GN693" s="15"/>
      <c r="GO693" s="15"/>
      <c r="GP693" s="15"/>
      <c r="GQ693" s="15"/>
      <c r="GR693" s="15"/>
      <c r="GS693" s="15"/>
      <c r="GT693" s="15"/>
      <c r="GU693" s="15"/>
      <c r="GV693" s="15"/>
      <c r="GW693" s="15"/>
      <c r="GX693" s="15"/>
      <c r="GY693" s="15"/>
      <c r="GZ693" s="15"/>
      <c r="HA693" s="15"/>
      <c r="HB693" s="15"/>
      <c r="HC693" s="15"/>
      <c r="HD693" s="15"/>
      <c r="HE693" s="15"/>
      <c r="HF693" s="15"/>
      <c r="HG693" s="15"/>
      <c r="HH693" s="15"/>
      <c r="HI693" s="15"/>
      <c r="HJ693" s="15"/>
      <c r="HK693" s="15"/>
      <c r="HL693" s="15"/>
      <c r="HM693" s="15"/>
      <c r="HN693" s="15"/>
      <c r="HO693" s="15"/>
      <c r="HP693" s="15"/>
      <c r="HQ693" s="15"/>
      <c r="HR693" s="15"/>
      <c r="HS693" s="15"/>
      <c r="HT693" s="15"/>
      <c r="HU693" s="15"/>
      <c r="HV693" s="15"/>
      <c r="HW693" s="15"/>
      <c r="HX693" s="15"/>
      <c r="HY693" s="15"/>
      <c r="HZ693" s="15"/>
      <c r="IA693" s="15"/>
      <c r="IB693" s="15"/>
      <c r="IC693" s="15"/>
      <c r="ID693" s="15"/>
      <c r="IE693" s="15"/>
      <c r="IF693" s="15"/>
      <c r="IG693" s="15"/>
      <c r="IH693" s="15"/>
      <c r="II693" s="15"/>
      <c r="IJ693" s="15"/>
      <c r="IK693" s="15"/>
      <c r="IL693" s="15"/>
      <c r="IM693" s="15"/>
      <c r="IN693" s="15"/>
      <c r="IO693" s="15"/>
      <c r="IP693" s="15"/>
      <c r="IQ693" s="15"/>
      <c r="IR693" s="15"/>
      <c r="IS693" s="15"/>
      <c r="IT693" s="15"/>
      <c r="IU693" s="15"/>
      <c r="IV693" s="15"/>
      <c r="IW693" s="15"/>
      <c r="IX693" s="15"/>
    </row>
    <row r="694" ht="15.85" spans="1:258">
      <c r="A694" s="13">
        <v>663</v>
      </c>
      <c r="B694" s="19" t="s">
        <v>902</v>
      </c>
      <c r="C694" s="19" t="s">
        <v>143</v>
      </c>
      <c r="D694" s="19"/>
      <c r="E694" s="19"/>
      <c r="F694" s="19"/>
      <c r="G694" s="19"/>
      <c r="H694" s="19"/>
      <c r="I694" s="19"/>
      <c r="J694" s="19">
        <v>0.5</v>
      </c>
      <c r="K694" s="19">
        <v>1</v>
      </c>
      <c r="L694" s="19"/>
      <c r="M694" s="19"/>
      <c r="N694" s="19">
        <v>1</v>
      </c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4"/>
      <c r="AC694" s="19"/>
      <c r="AD694" s="19"/>
      <c r="AE694" s="19"/>
      <c r="AF694" s="19"/>
      <c r="AG694" s="19"/>
      <c r="AH694" s="19"/>
      <c r="AI694" s="19"/>
      <c r="AJ694" s="19"/>
      <c r="AK694" s="14">
        <f t="shared" si="187"/>
        <v>2.5</v>
      </c>
      <c r="AL694" s="14">
        <v>35</v>
      </c>
      <c r="AM694" s="36">
        <f t="shared" si="188"/>
        <v>87.5</v>
      </c>
      <c r="AN694" s="19">
        <v>115</v>
      </c>
      <c r="AO694" s="36">
        <v>0</v>
      </c>
      <c r="AP694" s="36">
        <v>0</v>
      </c>
      <c r="AQ694" s="41">
        <v>87.5</v>
      </c>
      <c r="AR694" s="19">
        <v>1200</v>
      </c>
      <c r="AS694" s="19"/>
      <c r="AT694" s="19">
        <v>2300</v>
      </c>
      <c r="AU694" s="40">
        <v>2.5</v>
      </c>
      <c r="AV694" s="40">
        <f>AN694+AR694+AT694+AX694-AU694</f>
        <v>3615</v>
      </c>
      <c r="AW694" s="40">
        <v>428</v>
      </c>
      <c r="AX694" s="40">
        <f t="shared" si="194"/>
        <v>2.5</v>
      </c>
      <c r="AY694" s="40">
        <f t="shared" si="190"/>
        <v>430.5</v>
      </c>
      <c r="AZ694" s="40">
        <f t="shared" si="198"/>
        <v>0</v>
      </c>
      <c r="BA694" s="40">
        <f t="shared" si="196"/>
        <v>0</v>
      </c>
      <c r="BB694" s="40">
        <f t="shared" si="186"/>
        <v>85</v>
      </c>
      <c r="BC694" s="19"/>
      <c r="BD694" s="44"/>
      <c r="BE694" s="7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15"/>
      <c r="EL694" s="15"/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/>
      <c r="FK694" s="15"/>
      <c r="FL694" s="15"/>
      <c r="FM694" s="15"/>
      <c r="FN694" s="15"/>
      <c r="FO694" s="15"/>
      <c r="FP694" s="15"/>
      <c r="FQ694" s="15"/>
      <c r="FR694" s="15"/>
      <c r="FS694" s="15"/>
      <c r="FT694" s="15"/>
      <c r="FU694" s="15"/>
      <c r="FV694" s="15"/>
      <c r="FW694" s="15"/>
      <c r="FX694" s="15"/>
      <c r="FY694" s="15"/>
      <c r="FZ694" s="15"/>
      <c r="GA694" s="15"/>
      <c r="GB694" s="15"/>
      <c r="GC694" s="15"/>
      <c r="GD694" s="15"/>
      <c r="GE694" s="15"/>
      <c r="GF694" s="15"/>
      <c r="GG694" s="15"/>
      <c r="GH694" s="15"/>
      <c r="GI694" s="15"/>
      <c r="GJ694" s="15"/>
      <c r="GK694" s="15"/>
      <c r="GL694" s="15"/>
      <c r="GM694" s="15"/>
      <c r="GN694" s="15"/>
      <c r="GO694" s="15"/>
      <c r="GP694" s="15"/>
      <c r="GQ694" s="15"/>
      <c r="GR694" s="15"/>
      <c r="GS694" s="15"/>
      <c r="GT694" s="15"/>
      <c r="GU694" s="15"/>
      <c r="GV694" s="15"/>
      <c r="GW694" s="15"/>
      <c r="GX694" s="15"/>
      <c r="GY694" s="15"/>
      <c r="GZ694" s="15"/>
      <c r="HA694" s="15"/>
      <c r="HB694" s="15"/>
      <c r="HC694" s="15"/>
      <c r="HD694" s="15"/>
      <c r="HE694" s="15"/>
      <c r="HF694" s="15"/>
      <c r="HG694" s="15"/>
      <c r="HH694" s="15"/>
      <c r="HI694" s="15"/>
      <c r="HJ694" s="15"/>
      <c r="HK694" s="15"/>
      <c r="HL694" s="15"/>
      <c r="HM694" s="15"/>
      <c r="HN694" s="15"/>
      <c r="HO694" s="15"/>
      <c r="HP694" s="15"/>
      <c r="HQ694" s="15"/>
      <c r="HR694" s="15"/>
      <c r="HS694" s="15"/>
      <c r="HT694" s="15"/>
      <c r="HU694" s="15"/>
      <c r="HV694" s="15"/>
      <c r="HW694" s="15"/>
      <c r="HX694" s="15"/>
      <c r="HY694" s="15"/>
      <c r="HZ694" s="15"/>
      <c r="IA694" s="15"/>
      <c r="IB694" s="15"/>
      <c r="IC694" s="15"/>
      <c r="ID694" s="15"/>
      <c r="IE694" s="15"/>
      <c r="IF694" s="15"/>
      <c r="IG694" s="15"/>
      <c r="IH694" s="15"/>
      <c r="II694" s="15"/>
      <c r="IJ694" s="15"/>
      <c r="IK694" s="15"/>
      <c r="IL694" s="15"/>
      <c r="IM694" s="15"/>
      <c r="IN694" s="15"/>
      <c r="IO694" s="15"/>
      <c r="IP694" s="15"/>
      <c r="IQ694" s="15"/>
      <c r="IR694" s="15"/>
      <c r="IS694" s="15"/>
      <c r="IT694" s="15"/>
      <c r="IU694" s="15"/>
      <c r="IV694" s="15"/>
      <c r="IW694" s="15"/>
      <c r="IX694" s="15"/>
    </row>
    <row r="695" ht="15.85" spans="1:258">
      <c r="A695" s="13">
        <v>664</v>
      </c>
      <c r="B695" s="27" t="s">
        <v>903</v>
      </c>
      <c r="C695" s="27" t="s">
        <v>143</v>
      </c>
      <c r="D695" s="27"/>
      <c r="E695" s="27"/>
      <c r="F695" s="27"/>
      <c r="G695" s="16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16"/>
      <c r="AC695" s="27"/>
      <c r="AD695" s="27"/>
      <c r="AE695" s="27"/>
      <c r="AF695" s="27"/>
      <c r="AG695" s="27"/>
      <c r="AH695" s="27"/>
      <c r="AI695" s="27"/>
      <c r="AJ695" s="27"/>
      <c r="AK695" s="16">
        <f t="shared" si="187"/>
        <v>0</v>
      </c>
      <c r="AL695" s="16">
        <v>35</v>
      </c>
      <c r="AM695" s="37">
        <f t="shared" si="188"/>
        <v>0</v>
      </c>
      <c r="AN695" s="27">
        <v>0</v>
      </c>
      <c r="AO695" s="36">
        <v>0</v>
      </c>
      <c r="AP695" s="36">
        <v>0</v>
      </c>
      <c r="AQ695" s="42"/>
      <c r="AR695" s="27"/>
      <c r="AS695" s="27"/>
      <c r="AT695" s="27"/>
      <c r="AU695" s="40">
        <f>AO695+AP695+AQ695+AR695+AS695+AT695+AX695</f>
        <v>0</v>
      </c>
      <c r="AV695" s="43">
        <f>AN695-AQ695</f>
        <v>0</v>
      </c>
      <c r="AW695" s="43">
        <v>2</v>
      </c>
      <c r="AX695" s="43">
        <f t="shared" si="194"/>
        <v>0</v>
      </c>
      <c r="AY695" s="43">
        <f t="shared" si="190"/>
        <v>2</v>
      </c>
      <c r="AZ695" s="40">
        <f t="shared" si="198"/>
        <v>0</v>
      </c>
      <c r="BA695" s="40">
        <f t="shared" si="196"/>
        <v>0</v>
      </c>
      <c r="BB695" s="43">
        <f t="shared" si="186"/>
        <v>0</v>
      </c>
      <c r="BC695" s="27"/>
      <c r="BD695" s="44"/>
      <c r="BE695" s="12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</row>
    <row r="696" ht="15.85" spans="1:258">
      <c r="A696" s="13">
        <v>665</v>
      </c>
      <c r="B696" s="16" t="s">
        <v>813</v>
      </c>
      <c r="C696" s="16" t="s">
        <v>143</v>
      </c>
      <c r="D696" s="16"/>
      <c r="E696" s="16"/>
      <c r="F696" s="16">
        <v>3</v>
      </c>
      <c r="G696" s="16"/>
      <c r="H696" s="16"/>
      <c r="I696" s="16">
        <v>2</v>
      </c>
      <c r="J696" s="16"/>
      <c r="K696" s="16">
        <v>2</v>
      </c>
      <c r="L696" s="16">
        <v>1.5</v>
      </c>
      <c r="M696" s="16">
        <v>3</v>
      </c>
      <c r="N696" s="16">
        <v>1.5</v>
      </c>
      <c r="O696" s="16">
        <v>1.5</v>
      </c>
      <c r="P696" s="16">
        <v>2.5</v>
      </c>
      <c r="Q696" s="16">
        <v>2</v>
      </c>
      <c r="R696" s="16">
        <v>2</v>
      </c>
      <c r="S696" s="16">
        <v>2</v>
      </c>
      <c r="T696" s="16">
        <v>3</v>
      </c>
      <c r="U696" s="16">
        <v>2</v>
      </c>
      <c r="V696" s="16">
        <v>2</v>
      </c>
      <c r="W696" s="16">
        <v>2</v>
      </c>
      <c r="X696" s="16">
        <v>2</v>
      </c>
      <c r="Y696" s="16"/>
      <c r="Z696" s="16">
        <v>2.5</v>
      </c>
      <c r="AA696" s="16">
        <v>2.5</v>
      </c>
      <c r="AB696" s="16">
        <v>2</v>
      </c>
      <c r="AC696" s="16">
        <v>2</v>
      </c>
      <c r="AD696" s="16">
        <v>2</v>
      </c>
      <c r="AE696" s="16">
        <v>2</v>
      </c>
      <c r="AF696" s="16">
        <v>1</v>
      </c>
      <c r="AG696" s="16">
        <v>2</v>
      </c>
      <c r="AH696" s="16">
        <v>2.5</v>
      </c>
      <c r="AI696" s="16">
        <v>2</v>
      </c>
      <c r="AJ696" s="16"/>
      <c r="AK696" s="16">
        <f t="shared" si="187"/>
        <v>54.5</v>
      </c>
      <c r="AL696" s="16">
        <v>35</v>
      </c>
      <c r="AM696" s="37">
        <f t="shared" si="188"/>
        <v>1907.5</v>
      </c>
      <c r="AN696" s="16">
        <v>0</v>
      </c>
      <c r="AO696" s="36">
        <v>100</v>
      </c>
      <c r="AP696" s="36">
        <v>100</v>
      </c>
      <c r="AQ696" s="42"/>
      <c r="AR696" s="16"/>
      <c r="AS696" s="16"/>
      <c r="AT696" s="16">
        <v>6150</v>
      </c>
      <c r="AU696" s="40">
        <v>1907.5</v>
      </c>
      <c r="AV696" s="43">
        <v>4297</v>
      </c>
      <c r="AW696" s="43">
        <v>334.5</v>
      </c>
      <c r="AX696" s="43">
        <f t="shared" si="194"/>
        <v>54.5</v>
      </c>
      <c r="AY696" s="43">
        <f t="shared" si="190"/>
        <v>389</v>
      </c>
      <c r="AZ696" s="40">
        <f t="shared" si="198"/>
        <v>100</v>
      </c>
      <c r="BA696" s="40">
        <f t="shared" si="196"/>
        <v>100</v>
      </c>
      <c r="BB696" s="43">
        <f t="shared" si="186"/>
        <v>0</v>
      </c>
      <c r="BC696" s="16"/>
      <c r="BD696" s="44"/>
      <c r="BE696" s="12"/>
      <c r="BF696" s="106"/>
      <c r="BG696" s="106"/>
      <c r="BH696" s="106"/>
      <c r="BI696" s="106"/>
      <c r="BJ696" s="106"/>
      <c r="BK696" s="106"/>
      <c r="BL696" s="106"/>
      <c r="BM696" s="106"/>
      <c r="BN696" s="106"/>
      <c r="BO696" s="106"/>
      <c r="BP696" s="106"/>
      <c r="BQ696" s="106"/>
      <c r="BR696" s="106"/>
      <c r="BS696" s="106"/>
      <c r="BT696" s="106"/>
      <c r="BU696" s="106"/>
      <c r="BV696" s="106"/>
      <c r="BW696" s="106"/>
      <c r="BX696" s="106"/>
      <c r="BY696" s="106"/>
      <c r="BZ696" s="106"/>
      <c r="CA696" s="106"/>
      <c r="CB696" s="106"/>
      <c r="CC696" s="106"/>
      <c r="CD696" s="106"/>
      <c r="CE696" s="106"/>
      <c r="CF696" s="106"/>
      <c r="CG696" s="106"/>
      <c r="CH696" s="106"/>
      <c r="CI696" s="106"/>
      <c r="CJ696" s="106"/>
      <c r="CK696" s="106"/>
      <c r="CL696" s="106"/>
      <c r="CM696" s="106"/>
      <c r="CN696" s="106"/>
      <c r="CO696" s="106"/>
      <c r="CP696" s="106"/>
      <c r="CQ696" s="106"/>
      <c r="CR696" s="106"/>
      <c r="CS696" s="106"/>
      <c r="CT696" s="106"/>
      <c r="CU696" s="106"/>
      <c r="CV696" s="106"/>
      <c r="CW696" s="106"/>
      <c r="CX696" s="106"/>
      <c r="CY696" s="106"/>
      <c r="CZ696" s="106"/>
      <c r="DA696" s="106"/>
      <c r="DB696" s="106"/>
      <c r="DC696" s="106"/>
      <c r="DD696" s="106"/>
      <c r="DE696" s="106"/>
      <c r="DF696" s="106"/>
      <c r="DG696" s="106"/>
      <c r="DH696" s="106"/>
      <c r="DI696" s="106"/>
      <c r="DJ696" s="106"/>
      <c r="DK696" s="106"/>
      <c r="DL696" s="106"/>
      <c r="DM696" s="106"/>
      <c r="DN696" s="106"/>
      <c r="DO696" s="106"/>
      <c r="DP696" s="106"/>
      <c r="DQ696" s="106"/>
      <c r="DR696" s="106"/>
      <c r="DS696" s="106"/>
      <c r="DT696" s="106"/>
      <c r="DU696" s="106"/>
      <c r="DV696" s="106"/>
      <c r="DW696" s="106"/>
      <c r="DX696" s="106"/>
      <c r="DY696" s="106"/>
      <c r="DZ696" s="106"/>
      <c r="EA696" s="106"/>
      <c r="EB696" s="106"/>
      <c r="EC696" s="106"/>
      <c r="ED696" s="106"/>
      <c r="EE696" s="106"/>
      <c r="EF696" s="106"/>
      <c r="EG696" s="106"/>
      <c r="EH696" s="106"/>
      <c r="EI696" s="106"/>
      <c r="EJ696" s="106"/>
      <c r="EK696" s="106"/>
      <c r="EL696" s="106"/>
      <c r="EM696" s="106"/>
      <c r="EN696" s="106"/>
      <c r="EO696" s="106"/>
      <c r="EP696" s="106"/>
      <c r="EQ696" s="106"/>
      <c r="ER696" s="106"/>
      <c r="ES696" s="106"/>
      <c r="ET696" s="106"/>
      <c r="EU696" s="106"/>
      <c r="EV696" s="106"/>
      <c r="EW696" s="106"/>
      <c r="EX696" s="106"/>
      <c r="EY696" s="106"/>
      <c r="EZ696" s="106"/>
      <c r="FA696" s="106"/>
      <c r="FB696" s="106"/>
      <c r="FC696" s="106"/>
      <c r="FD696" s="106"/>
      <c r="FE696" s="106"/>
      <c r="FF696" s="106"/>
      <c r="FG696" s="106"/>
      <c r="FH696" s="106"/>
      <c r="FI696" s="106"/>
      <c r="FJ696" s="106"/>
      <c r="FK696" s="106"/>
      <c r="FL696" s="106"/>
      <c r="FM696" s="106"/>
      <c r="FN696" s="106"/>
      <c r="FO696" s="106"/>
      <c r="FP696" s="106"/>
      <c r="FQ696" s="106"/>
      <c r="FR696" s="106"/>
      <c r="FS696" s="106"/>
      <c r="FT696" s="106"/>
      <c r="FU696" s="106"/>
      <c r="FV696" s="106"/>
      <c r="FW696" s="106"/>
      <c r="FX696" s="106"/>
      <c r="FY696" s="106"/>
      <c r="FZ696" s="106"/>
      <c r="GA696" s="106"/>
      <c r="GB696" s="106"/>
      <c r="GC696" s="106"/>
      <c r="GD696" s="106"/>
      <c r="GE696" s="106"/>
      <c r="GF696" s="106"/>
      <c r="GG696" s="106"/>
      <c r="GH696" s="106"/>
      <c r="GI696" s="106"/>
      <c r="GJ696" s="106"/>
      <c r="GK696" s="106"/>
      <c r="GL696" s="106"/>
      <c r="GM696" s="106"/>
      <c r="GN696" s="106"/>
      <c r="GO696" s="106"/>
      <c r="GP696" s="106"/>
      <c r="GQ696" s="106"/>
      <c r="GR696" s="106"/>
      <c r="GS696" s="106"/>
      <c r="GT696" s="106"/>
      <c r="GU696" s="106"/>
      <c r="GV696" s="106"/>
      <c r="GW696" s="106"/>
      <c r="GX696" s="106"/>
      <c r="GY696" s="106"/>
      <c r="GZ696" s="106"/>
      <c r="HA696" s="106"/>
      <c r="HB696" s="106"/>
      <c r="HC696" s="106"/>
      <c r="HD696" s="106"/>
      <c r="HE696" s="106"/>
      <c r="HF696" s="106"/>
      <c r="HG696" s="106"/>
      <c r="HH696" s="106"/>
      <c r="HI696" s="106"/>
      <c r="HJ696" s="106"/>
      <c r="HK696" s="106"/>
      <c r="HL696" s="106"/>
      <c r="HM696" s="106"/>
      <c r="HN696" s="106"/>
      <c r="HO696" s="106"/>
      <c r="HP696" s="106"/>
      <c r="HQ696" s="106"/>
      <c r="HR696" s="106"/>
      <c r="HS696" s="106"/>
      <c r="HT696" s="106"/>
      <c r="HU696" s="106"/>
      <c r="HV696" s="106"/>
      <c r="HW696" s="106"/>
      <c r="HX696" s="106"/>
      <c r="HY696" s="106"/>
      <c r="HZ696" s="106"/>
      <c r="IA696" s="106"/>
      <c r="IB696" s="106"/>
      <c r="IC696" s="106"/>
      <c r="ID696" s="106"/>
      <c r="IE696" s="106"/>
      <c r="IF696" s="106"/>
      <c r="IG696" s="106"/>
      <c r="IH696" s="106"/>
      <c r="II696" s="106"/>
      <c r="IJ696" s="106"/>
      <c r="IK696" s="106"/>
      <c r="IL696" s="106"/>
      <c r="IM696" s="106"/>
      <c r="IN696" s="106"/>
      <c r="IO696" s="106"/>
      <c r="IP696" s="106"/>
      <c r="IQ696" s="106"/>
      <c r="IR696" s="106"/>
      <c r="IS696" s="106"/>
      <c r="IT696" s="106"/>
      <c r="IU696" s="106"/>
      <c r="IV696" s="106"/>
      <c r="IW696" s="106"/>
      <c r="IX696" s="106"/>
    </row>
    <row r="697" ht="15.85" spans="1:258">
      <c r="A697" s="13">
        <v>667</v>
      </c>
      <c r="B697" s="14" t="s">
        <v>904</v>
      </c>
      <c r="C697" s="14" t="s">
        <v>143</v>
      </c>
      <c r="D697" s="14"/>
      <c r="E697" s="14"/>
      <c r="F697" s="14">
        <v>3</v>
      </c>
      <c r="G697" s="14"/>
      <c r="H697" s="14"/>
      <c r="I697" s="14"/>
      <c r="J697" s="14"/>
      <c r="K697" s="14"/>
      <c r="L697" s="14">
        <v>5</v>
      </c>
      <c r="M697" s="14"/>
      <c r="N697" s="14">
        <v>2</v>
      </c>
      <c r="O697" s="14">
        <v>2</v>
      </c>
      <c r="P697" s="14">
        <v>3</v>
      </c>
      <c r="Q697" s="14">
        <v>3</v>
      </c>
      <c r="R697" s="14">
        <v>3</v>
      </c>
      <c r="S697" s="14">
        <v>3</v>
      </c>
      <c r="T697" s="14">
        <v>5</v>
      </c>
      <c r="U697" s="14">
        <v>3</v>
      </c>
      <c r="V697" s="14">
        <v>3</v>
      </c>
      <c r="W697" s="14">
        <v>3</v>
      </c>
      <c r="X697" s="14">
        <v>2</v>
      </c>
      <c r="Y697" s="14">
        <v>3</v>
      </c>
      <c r="Z697" s="14">
        <v>2</v>
      </c>
      <c r="AA697" s="14">
        <v>3</v>
      </c>
      <c r="AB697" s="14">
        <v>3</v>
      </c>
      <c r="AC697" s="14">
        <v>3</v>
      </c>
      <c r="AD697" s="14">
        <v>2</v>
      </c>
      <c r="AE697" s="14">
        <v>2</v>
      </c>
      <c r="AF697" s="14">
        <v>2</v>
      </c>
      <c r="AG697" s="14"/>
      <c r="AH697" s="14"/>
      <c r="AI697" s="14">
        <v>2</v>
      </c>
      <c r="AJ697" s="14"/>
      <c r="AK697" s="14">
        <f t="shared" si="187"/>
        <v>62</v>
      </c>
      <c r="AL697" s="14">
        <v>35</v>
      </c>
      <c r="AM697" s="36">
        <f t="shared" si="188"/>
        <v>2170</v>
      </c>
      <c r="AN697" s="14">
        <v>0</v>
      </c>
      <c r="AO697" s="36">
        <v>100</v>
      </c>
      <c r="AP697" s="36">
        <v>100</v>
      </c>
      <c r="AQ697" s="41"/>
      <c r="AR697" s="14"/>
      <c r="AS697" s="14"/>
      <c r="AT697" s="14"/>
      <c r="AU697" s="40">
        <f>AO697+AP697+AQ697+AR697+AS697+AT697+AX697</f>
        <v>262</v>
      </c>
      <c r="AV697" s="40">
        <f t="shared" ref="AV697:AV709" si="199">AN697-AQ697</f>
        <v>0</v>
      </c>
      <c r="AW697" s="40">
        <v>296</v>
      </c>
      <c r="AX697" s="40">
        <f t="shared" si="194"/>
        <v>62</v>
      </c>
      <c r="AY697" s="40">
        <f t="shared" si="190"/>
        <v>358</v>
      </c>
      <c r="AZ697" s="40">
        <f t="shared" si="198"/>
        <v>100</v>
      </c>
      <c r="BA697" s="40">
        <f t="shared" si="196"/>
        <v>100</v>
      </c>
      <c r="BB697" s="40">
        <f t="shared" si="186"/>
        <v>1908</v>
      </c>
      <c r="BC697" s="14"/>
      <c r="BD697" s="44"/>
      <c r="BE697" s="7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15"/>
      <c r="EL697" s="15"/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5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/>
      <c r="FK697" s="15"/>
      <c r="FL697" s="15"/>
      <c r="FM697" s="15"/>
      <c r="FN697" s="15"/>
      <c r="FO697" s="15"/>
      <c r="FP697" s="15"/>
      <c r="FQ697" s="15"/>
      <c r="FR697" s="15"/>
      <c r="FS697" s="15"/>
      <c r="FT697" s="15"/>
      <c r="FU697" s="15"/>
      <c r="FV697" s="15"/>
      <c r="FW697" s="15"/>
      <c r="FX697" s="15"/>
      <c r="FY697" s="15"/>
      <c r="FZ697" s="15"/>
      <c r="GA697" s="15"/>
      <c r="GB697" s="15"/>
      <c r="GC697" s="15"/>
      <c r="GD697" s="15"/>
      <c r="GE697" s="15"/>
      <c r="GF697" s="15"/>
      <c r="GG697" s="15"/>
      <c r="GH697" s="15"/>
      <c r="GI697" s="15"/>
      <c r="GJ697" s="15"/>
      <c r="GK697" s="15"/>
      <c r="GL697" s="15"/>
      <c r="GM697" s="15"/>
      <c r="GN697" s="15"/>
      <c r="GO697" s="15"/>
      <c r="GP697" s="15"/>
      <c r="GQ697" s="15"/>
      <c r="GR697" s="15"/>
      <c r="GS697" s="15"/>
      <c r="GT697" s="15"/>
      <c r="GU697" s="15"/>
      <c r="GV697" s="15"/>
      <c r="GW697" s="15"/>
      <c r="GX697" s="15"/>
      <c r="GY697" s="15"/>
      <c r="GZ697" s="15"/>
      <c r="HA697" s="15"/>
      <c r="HB697" s="15"/>
      <c r="HC697" s="15"/>
      <c r="HD697" s="15"/>
      <c r="HE697" s="15"/>
      <c r="HF697" s="15"/>
      <c r="HG697" s="15"/>
      <c r="HH697" s="15"/>
      <c r="HI697" s="15"/>
      <c r="HJ697" s="15"/>
      <c r="HK697" s="15"/>
      <c r="HL697" s="15"/>
      <c r="HM697" s="15"/>
      <c r="HN697" s="15"/>
      <c r="HO697" s="15"/>
      <c r="HP697" s="15"/>
      <c r="HQ697" s="15"/>
      <c r="HR697" s="15"/>
      <c r="HS697" s="15"/>
      <c r="HT697" s="15"/>
      <c r="HU697" s="15"/>
      <c r="HV697" s="15"/>
      <c r="HW697" s="15"/>
      <c r="HX697" s="15"/>
      <c r="HY697" s="15"/>
      <c r="HZ697" s="15"/>
      <c r="IA697" s="15"/>
      <c r="IB697" s="15"/>
      <c r="IC697" s="15"/>
      <c r="ID697" s="15"/>
      <c r="IE697" s="15"/>
      <c r="IF697" s="15"/>
      <c r="IG697" s="15"/>
      <c r="IH697" s="15"/>
      <c r="II697" s="15"/>
      <c r="IJ697" s="15"/>
      <c r="IK697" s="15"/>
      <c r="IL697" s="15"/>
      <c r="IM697" s="15"/>
      <c r="IN697" s="15"/>
      <c r="IO697" s="15"/>
      <c r="IP697" s="15"/>
      <c r="IQ697" s="15"/>
      <c r="IR697" s="15"/>
      <c r="IS697" s="15"/>
      <c r="IT697" s="15"/>
      <c r="IU697" s="15"/>
      <c r="IV697" s="15"/>
      <c r="IW697" s="15"/>
      <c r="IX697" s="15"/>
    </row>
    <row r="698" s="12" customFormat="1" ht="15.85" spans="1:258">
      <c r="A698" s="13">
        <v>668</v>
      </c>
      <c r="B698" s="14" t="s">
        <v>905</v>
      </c>
      <c r="C698" s="14" t="s">
        <v>143</v>
      </c>
      <c r="D698" s="14"/>
      <c r="E698" s="14"/>
      <c r="F698" s="14">
        <v>4</v>
      </c>
      <c r="G698" s="14">
        <v>2.5</v>
      </c>
      <c r="H698" s="14">
        <v>2</v>
      </c>
      <c r="I698" s="14">
        <v>2.5</v>
      </c>
      <c r="J698" s="14">
        <v>2</v>
      </c>
      <c r="K698" s="14">
        <v>2.5</v>
      </c>
      <c r="L698" s="14">
        <v>1.5</v>
      </c>
      <c r="M698" s="14">
        <v>2</v>
      </c>
      <c r="N698" s="14">
        <v>3</v>
      </c>
      <c r="O698" s="14">
        <v>2.5</v>
      </c>
      <c r="P698" s="14">
        <v>2</v>
      </c>
      <c r="Q698" s="14">
        <v>2</v>
      </c>
      <c r="R698" s="14">
        <v>2</v>
      </c>
      <c r="S698" s="14"/>
      <c r="T698" s="14">
        <v>2</v>
      </c>
      <c r="U698" s="14">
        <v>2</v>
      </c>
      <c r="V698" s="14">
        <v>1.5</v>
      </c>
      <c r="W698" s="14">
        <v>2</v>
      </c>
      <c r="X698" s="14">
        <v>1.5</v>
      </c>
      <c r="Y698" s="14">
        <v>1</v>
      </c>
      <c r="Z698" s="14">
        <v>1.5</v>
      </c>
      <c r="AA698" s="14">
        <v>1.5</v>
      </c>
      <c r="AB698" s="14">
        <v>1.5</v>
      </c>
      <c r="AC698" s="14">
        <v>1.5</v>
      </c>
      <c r="AD698" s="14">
        <v>2.5</v>
      </c>
      <c r="AE698" s="14">
        <v>1.5</v>
      </c>
      <c r="AF698" s="14">
        <v>2</v>
      </c>
      <c r="AG698" s="14">
        <v>2</v>
      </c>
      <c r="AH698" s="14">
        <v>1.5</v>
      </c>
      <c r="AI698" s="14">
        <v>2</v>
      </c>
      <c r="AJ698" s="14"/>
      <c r="AK698" s="14">
        <f t="shared" si="187"/>
        <v>58</v>
      </c>
      <c r="AL698" s="14">
        <v>35</v>
      </c>
      <c r="AM698" s="36">
        <f t="shared" si="188"/>
        <v>2030</v>
      </c>
      <c r="AN698" s="14">
        <v>0</v>
      </c>
      <c r="AO698" s="36">
        <v>100</v>
      </c>
      <c r="AP698" s="36">
        <v>100</v>
      </c>
      <c r="AQ698" s="41"/>
      <c r="AR698" s="14"/>
      <c r="AS698" s="14"/>
      <c r="AT698" s="14"/>
      <c r="AU698" s="40">
        <f>AO698+AP698+AQ698+AR698+AS698+AT698+AX698</f>
        <v>258</v>
      </c>
      <c r="AV698" s="40">
        <f t="shared" si="199"/>
        <v>0</v>
      </c>
      <c r="AW698" s="40">
        <v>640.5</v>
      </c>
      <c r="AX698" s="40">
        <f t="shared" si="194"/>
        <v>58</v>
      </c>
      <c r="AY698" s="40">
        <f t="shared" si="190"/>
        <v>698.5</v>
      </c>
      <c r="AZ698" s="40">
        <f t="shared" si="198"/>
        <v>100</v>
      </c>
      <c r="BA698" s="40">
        <f t="shared" si="196"/>
        <v>100</v>
      </c>
      <c r="BB698" s="40">
        <f t="shared" si="186"/>
        <v>1772</v>
      </c>
      <c r="BC698" s="14"/>
      <c r="BD698" s="44"/>
      <c r="BE698" s="7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  <c r="EI698" s="15"/>
      <c r="EJ698" s="15"/>
      <c r="EK698" s="15"/>
      <c r="EL698" s="15"/>
      <c r="EM698" s="15"/>
      <c r="EN698" s="15"/>
      <c r="EO698" s="15"/>
      <c r="EP698" s="15"/>
      <c r="EQ698" s="15"/>
      <c r="ER698" s="15"/>
      <c r="ES698" s="15"/>
      <c r="ET698" s="15"/>
      <c r="EU698" s="15"/>
      <c r="EV698" s="15"/>
      <c r="EW698" s="15"/>
      <c r="EX698" s="15"/>
      <c r="EY698" s="15"/>
      <c r="EZ698" s="15"/>
      <c r="FA698" s="15"/>
      <c r="FB698" s="15"/>
      <c r="FC698" s="15"/>
      <c r="FD698" s="15"/>
      <c r="FE698" s="15"/>
      <c r="FF698" s="15"/>
      <c r="FG698" s="15"/>
      <c r="FH698" s="15"/>
      <c r="FI698" s="15"/>
      <c r="FJ698" s="15"/>
      <c r="FK698" s="15"/>
      <c r="FL698" s="15"/>
      <c r="FM698" s="15"/>
      <c r="FN698" s="15"/>
      <c r="FO698" s="15"/>
      <c r="FP698" s="15"/>
      <c r="FQ698" s="15"/>
      <c r="FR698" s="15"/>
      <c r="FS698" s="15"/>
      <c r="FT698" s="15"/>
      <c r="FU698" s="15"/>
      <c r="FV698" s="15"/>
      <c r="FW698" s="15"/>
      <c r="FX698" s="15"/>
      <c r="FY698" s="15"/>
      <c r="FZ698" s="15"/>
      <c r="GA698" s="15"/>
      <c r="GB698" s="15"/>
      <c r="GC698" s="15"/>
      <c r="GD698" s="15"/>
      <c r="GE698" s="15"/>
      <c r="GF698" s="15"/>
      <c r="GG698" s="15"/>
      <c r="GH698" s="15"/>
      <c r="GI698" s="15"/>
      <c r="GJ698" s="15"/>
      <c r="GK698" s="15"/>
      <c r="GL698" s="15"/>
      <c r="GM698" s="15"/>
      <c r="GN698" s="15"/>
      <c r="GO698" s="15"/>
      <c r="GP698" s="15"/>
      <c r="GQ698" s="15"/>
      <c r="GR698" s="15"/>
      <c r="GS698" s="15"/>
      <c r="GT698" s="15"/>
      <c r="GU698" s="15"/>
      <c r="GV698" s="15"/>
      <c r="GW698" s="15"/>
      <c r="GX698" s="15"/>
      <c r="GY698" s="15"/>
      <c r="GZ698" s="15"/>
      <c r="HA698" s="15"/>
      <c r="HB698" s="15"/>
      <c r="HC698" s="15"/>
      <c r="HD698" s="15"/>
      <c r="HE698" s="15"/>
      <c r="HF698" s="15"/>
      <c r="HG698" s="15"/>
      <c r="HH698" s="15"/>
      <c r="HI698" s="15"/>
      <c r="HJ698" s="15"/>
      <c r="HK698" s="15"/>
      <c r="HL698" s="15"/>
      <c r="HM698" s="15"/>
      <c r="HN698" s="15"/>
      <c r="HO698" s="15"/>
      <c r="HP698" s="15"/>
      <c r="HQ698" s="15"/>
      <c r="HR698" s="15"/>
      <c r="HS698" s="15"/>
      <c r="HT698" s="15"/>
      <c r="HU698" s="15"/>
      <c r="HV698" s="15"/>
      <c r="HW698" s="15"/>
      <c r="HX698" s="15"/>
      <c r="HY698" s="15"/>
      <c r="HZ698" s="15"/>
      <c r="IA698" s="15"/>
      <c r="IB698" s="15"/>
      <c r="IC698" s="15"/>
      <c r="ID698" s="15"/>
      <c r="IE698" s="15"/>
      <c r="IF698" s="15"/>
      <c r="IG698" s="15"/>
      <c r="IH698" s="15"/>
      <c r="II698" s="15"/>
      <c r="IJ698" s="15"/>
      <c r="IK698" s="15"/>
      <c r="IL698" s="15"/>
      <c r="IM698" s="15"/>
      <c r="IN698" s="15"/>
      <c r="IO698" s="15"/>
      <c r="IP698" s="15"/>
      <c r="IQ698" s="15"/>
      <c r="IR698" s="15"/>
      <c r="IS698" s="15"/>
      <c r="IT698" s="15"/>
      <c r="IU698" s="15"/>
      <c r="IV698" s="15"/>
      <c r="IW698" s="15"/>
      <c r="IX698" s="15"/>
    </row>
    <row r="699" ht="15.85" spans="1:258">
      <c r="A699" s="13">
        <v>670</v>
      </c>
      <c r="B699" s="14" t="s">
        <v>906</v>
      </c>
      <c r="C699" s="14" t="s">
        <v>143</v>
      </c>
      <c r="D699" s="14"/>
      <c r="E699" s="14"/>
      <c r="F699" s="14"/>
      <c r="G699" s="14"/>
      <c r="H699" s="14">
        <v>1.5</v>
      </c>
      <c r="I699" s="14">
        <v>1</v>
      </c>
      <c r="J699" s="14">
        <v>1</v>
      </c>
      <c r="K699" s="14">
        <v>1</v>
      </c>
      <c r="L699" s="14">
        <v>1</v>
      </c>
      <c r="M699" s="14">
        <v>1</v>
      </c>
      <c r="N699" s="14">
        <v>1</v>
      </c>
      <c r="O699" s="14">
        <v>1</v>
      </c>
      <c r="P699" s="14">
        <v>1</v>
      </c>
      <c r="Q699" s="14">
        <v>1</v>
      </c>
      <c r="R699" s="14">
        <v>1</v>
      </c>
      <c r="S699" s="14"/>
      <c r="T699" s="14">
        <v>1</v>
      </c>
      <c r="U699" s="14">
        <v>1</v>
      </c>
      <c r="V699" s="14">
        <v>1</v>
      </c>
      <c r="W699" s="14">
        <v>1</v>
      </c>
      <c r="X699" s="14"/>
      <c r="Y699" s="14"/>
      <c r="Z699" s="14">
        <v>1</v>
      </c>
      <c r="AA699" s="14">
        <v>1</v>
      </c>
      <c r="AB699" s="14">
        <v>1</v>
      </c>
      <c r="AC699" s="14"/>
      <c r="AD699" s="14"/>
      <c r="AE699" s="14">
        <v>1</v>
      </c>
      <c r="AF699" s="14"/>
      <c r="AG699" s="14">
        <v>1</v>
      </c>
      <c r="AH699" s="14">
        <v>1</v>
      </c>
      <c r="AI699" s="14"/>
      <c r="AJ699" s="14"/>
      <c r="AK699" s="14">
        <f t="shared" si="187"/>
        <v>21.5</v>
      </c>
      <c r="AL699" s="14">
        <v>35</v>
      </c>
      <c r="AM699" s="36">
        <f t="shared" si="188"/>
        <v>752.5</v>
      </c>
      <c r="AN699" s="14">
        <v>0</v>
      </c>
      <c r="AO699" s="36">
        <v>100</v>
      </c>
      <c r="AP699" s="36">
        <v>100</v>
      </c>
      <c r="AQ699" s="41"/>
      <c r="AR699" s="14"/>
      <c r="AS699" s="14"/>
      <c r="AT699" s="14"/>
      <c r="AU699" s="40">
        <f>AO699+AP699+AQ699+AR699+AS699+AT699+AX699</f>
        <v>221.5</v>
      </c>
      <c r="AV699" s="40">
        <f t="shared" si="199"/>
        <v>0</v>
      </c>
      <c r="AW699" s="40">
        <v>283</v>
      </c>
      <c r="AX699" s="40">
        <f t="shared" si="194"/>
        <v>21.5</v>
      </c>
      <c r="AY699" s="40">
        <f t="shared" si="190"/>
        <v>304.5</v>
      </c>
      <c r="AZ699" s="40">
        <f t="shared" si="198"/>
        <v>100</v>
      </c>
      <c r="BA699" s="40">
        <f t="shared" si="196"/>
        <v>100</v>
      </c>
      <c r="BB699" s="40">
        <f t="shared" si="186"/>
        <v>531</v>
      </c>
      <c r="BC699" s="14"/>
      <c r="BD699" s="44"/>
      <c r="BE699" s="7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15"/>
      <c r="EL699" s="15"/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5"/>
      <c r="FA699" s="15"/>
      <c r="FB699" s="15"/>
      <c r="FC699" s="15"/>
      <c r="FD699" s="15"/>
      <c r="FE699" s="15"/>
      <c r="FF699" s="15"/>
      <c r="FG699" s="15"/>
      <c r="FH699" s="15"/>
      <c r="FI699" s="15"/>
      <c r="FJ699" s="15"/>
      <c r="FK699" s="15"/>
      <c r="FL699" s="15"/>
      <c r="FM699" s="15"/>
      <c r="FN699" s="15"/>
      <c r="FO699" s="15"/>
      <c r="FP699" s="15"/>
      <c r="FQ699" s="15"/>
      <c r="FR699" s="15"/>
      <c r="FS699" s="15"/>
      <c r="FT699" s="15"/>
      <c r="FU699" s="15"/>
      <c r="FV699" s="15"/>
      <c r="FW699" s="15"/>
      <c r="FX699" s="15"/>
      <c r="FY699" s="15"/>
      <c r="FZ699" s="15"/>
      <c r="GA699" s="15"/>
      <c r="GB699" s="15"/>
      <c r="GC699" s="15"/>
      <c r="GD699" s="15"/>
      <c r="GE699" s="15"/>
      <c r="GF699" s="15"/>
      <c r="GG699" s="15"/>
      <c r="GH699" s="15"/>
      <c r="GI699" s="15"/>
      <c r="GJ699" s="15"/>
      <c r="GK699" s="15"/>
      <c r="GL699" s="15"/>
      <c r="GM699" s="15"/>
      <c r="GN699" s="15"/>
      <c r="GO699" s="15"/>
      <c r="GP699" s="15"/>
      <c r="GQ699" s="15"/>
      <c r="GR699" s="15"/>
      <c r="GS699" s="15"/>
      <c r="GT699" s="15"/>
      <c r="GU699" s="15"/>
      <c r="GV699" s="15"/>
      <c r="GW699" s="15"/>
      <c r="GX699" s="15"/>
      <c r="GY699" s="15"/>
      <c r="GZ699" s="15"/>
      <c r="HA699" s="15"/>
      <c r="HB699" s="15"/>
      <c r="HC699" s="15"/>
      <c r="HD699" s="15"/>
      <c r="HE699" s="15"/>
      <c r="HF699" s="15"/>
      <c r="HG699" s="15"/>
      <c r="HH699" s="15"/>
      <c r="HI699" s="15"/>
      <c r="HJ699" s="15"/>
      <c r="HK699" s="15"/>
      <c r="HL699" s="15"/>
      <c r="HM699" s="15"/>
      <c r="HN699" s="15"/>
      <c r="HO699" s="15"/>
      <c r="HP699" s="15"/>
      <c r="HQ699" s="15"/>
      <c r="HR699" s="15"/>
      <c r="HS699" s="15"/>
      <c r="HT699" s="15"/>
      <c r="HU699" s="15"/>
      <c r="HV699" s="15"/>
      <c r="HW699" s="15"/>
      <c r="HX699" s="15"/>
      <c r="HY699" s="15"/>
      <c r="HZ699" s="15"/>
      <c r="IA699" s="15"/>
      <c r="IB699" s="15"/>
      <c r="IC699" s="15"/>
      <c r="ID699" s="15"/>
      <c r="IE699" s="15"/>
      <c r="IF699" s="15"/>
      <c r="IG699" s="15"/>
      <c r="IH699" s="15"/>
      <c r="II699" s="15"/>
      <c r="IJ699" s="15"/>
      <c r="IK699" s="15"/>
      <c r="IL699" s="15"/>
      <c r="IM699" s="15"/>
      <c r="IN699" s="15"/>
      <c r="IO699" s="15"/>
      <c r="IP699" s="15"/>
      <c r="IQ699" s="15"/>
      <c r="IR699" s="15"/>
      <c r="IS699" s="15"/>
      <c r="IT699" s="15"/>
      <c r="IU699" s="15"/>
      <c r="IV699" s="15"/>
      <c r="IW699" s="15"/>
      <c r="IX699" s="15"/>
    </row>
    <row r="700" ht="15.85" spans="1:258">
      <c r="A700" s="13">
        <v>671</v>
      </c>
      <c r="B700" s="14" t="s">
        <v>907</v>
      </c>
      <c r="C700" s="14" t="s">
        <v>143</v>
      </c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>
        <v>1</v>
      </c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>
        <f t="shared" si="187"/>
        <v>1</v>
      </c>
      <c r="AL700" s="14">
        <v>35</v>
      </c>
      <c r="AM700" s="36">
        <f t="shared" si="188"/>
        <v>35</v>
      </c>
      <c r="AN700" s="14">
        <v>0</v>
      </c>
      <c r="AO700" s="36">
        <v>0</v>
      </c>
      <c r="AP700" s="36">
        <v>0</v>
      </c>
      <c r="AQ700" s="41"/>
      <c r="AR700" s="14"/>
      <c r="AS700" s="14"/>
      <c r="AT700" s="14"/>
      <c r="AU700" s="40">
        <v>1</v>
      </c>
      <c r="AV700" s="40">
        <f t="shared" si="199"/>
        <v>0</v>
      </c>
      <c r="AW700" s="40">
        <v>164</v>
      </c>
      <c r="AX700" s="40">
        <f t="shared" si="194"/>
        <v>1</v>
      </c>
      <c r="AY700" s="40">
        <f t="shared" si="190"/>
        <v>165</v>
      </c>
      <c r="AZ700" s="40">
        <f t="shared" si="198"/>
        <v>0</v>
      </c>
      <c r="BA700" s="40">
        <f t="shared" si="196"/>
        <v>0</v>
      </c>
      <c r="BB700" s="40">
        <f t="shared" si="186"/>
        <v>34</v>
      </c>
      <c r="BC700" s="14"/>
      <c r="BD700" s="44"/>
      <c r="BE700" s="7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15"/>
      <c r="EL700" s="15"/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5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/>
      <c r="FK700" s="15"/>
      <c r="FL700" s="15"/>
      <c r="FM700" s="15"/>
      <c r="FN700" s="15"/>
      <c r="FO700" s="15"/>
      <c r="FP700" s="15"/>
      <c r="FQ700" s="15"/>
      <c r="FR700" s="15"/>
      <c r="FS700" s="15"/>
      <c r="FT700" s="15"/>
      <c r="FU700" s="15"/>
      <c r="FV700" s="15"/>
      <c r="FW700" s="15"/>
      <c r="FX700" s="15"/>
      <c r="FY700" s="15"/>
      <c r="FZ700" s="15"/>
      <c r="GA700" s="15"/>
      <c r="GB700" s="15"/>
      <c r="GC700" s="15"/>
      <c r="GD700" s="15"/>
      <c r="GE700" s="15"/>
      <c r="GF700" s="15"/>
      <c r="GG700" s="15"/>
      <c r="GH700" s="15"/>
      <c r="GI700" s="15"/>
      <c r="GJ700" s="15"/>
      <c r="GK700" s="15"/>
      <c r="GL700" s="15"/>
      <c r="GM700" s="15"/>
      <c r="GN700" s="15"/>
      <c r="GO700" s="15"/>
      <c r="GP700" s="15"/>
      <c r="GQ700" s="15"/>
      <c r="GR700" s="15"/>
      <c r="GS700" s="15"/>
      <c r="GT700" s="15"/>
      <c r="GU700" s="15"/>
      <c r="GV700" s="15"/>
      <c r="GW700" s="15"/>
      <c r="GX700" s="15"/>
      <c r="GY700" s="15"/>
      <c r="GZ700" s="15"/>
      <c r="HA700" s="15"/>
      <c r="HB700" s="15"/>
      <c r="HC700" s="15"/>
      <c r="HD700" s="15"/>
      <c r="HE700" s="15"/>
      <c r="HF700" s="15"/>
      <c r="HG700" s="15"/>
      <c r="HH700" s="15"/>
      <c r="HI700" s="15"/>
      <c r="HJ700" s="15"/>
      <c r="HK700" s="15"/>
      <c r="HL700" s="15"/>
      <c r="HM700" s="15"/>
      <c r="HN700" s="15"/>
      <c r="HO700" s="15"/>
      <c r="HP700" s="15"/>
      <c r="HQ700" s="15"/>
      <c r="HR700" s="15"/>
      <c r="HS700" s="15"/>
      <c r="HT700" s="15"/>
      <c r="HU700" s="15"/>
      <c r="HV700" s="15"/>
      <c r="HW700" s="15"/>
      <c r="HX700" s="15"/>
      <c r="HY700" s="15"/>
      <c r="HZ700" s="15"/>
      <c r="IA700" s="15"/>
      <c r="IB700" s="15"/>
      <c r="IC700" s="15"/>
      <c r="ID700" s="15"/>
      <c r="IE700" s="15"/>
      <c r="IF700" s="15"/>
      <c r="IG700" s="15"/>
      <c r="IH700" s="15"/>
      <c r="II700" s="15"/>
      <c r="IJ700" s="15"/>
      <c r="IK700" s="15"/>
      <c r="IL700" s="15"/>
      <c r="IM700" s="15"/>
      <c r="IN700" s="15"/>
      <c r="IO700" s="15"/>
      <c r="IP700" s="15"/>
      <c r="IQ700" s="15"/>
      <c r="IR700" s="15"/>
      <c r="IS700" s="15"/>
      <c r="IT700" s="15"/>
      <c r="IU700" s="15"/>
      <c r="IV700" s="15"/>
      <c r="IW700" s="15"/>
      <c r="IX700" s="15"/>
    </row>
    <row r="701" ht="15.85" spans="1:258">
      <c r="A701" s="13">
        <v>672</v>
      </c>
      <c r="B701" s="14" t="s">
        <v>908</v>
      </c>
      <c r="C701" s="14" t="s">
        <v>143</v>
      </c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>
        <f t="shared" si="187"/>
        <v>0</v>
      </c>
      <c r="AL701" s="14">
        <v>35</v>
      </c>
      <c r="AM701" s="36">
        <f t="shared" si="188"/>
        <v>0</v>
      </c>
      <c r="AN701" s="14">
        <v>0</v>
      </c>
      <c r="AO701" s="36">
        <v>0</v>
      </c>
      <c r="AP701" s="36">
        <v>0</v>
      </c>
      <c r="AQ701" s="41"/>
      <c r="AR701" s="14"/>
      <c r="AS701" s="14"/>
      <c r="AT701" s="14"/>
      <c r="AU701" s="40">
        <f t="shared" ref="AU701:AU709" si="200">AO701+AP701+AQ701+AR701+AS701+AT701+AX701</f>
        <v>0</v>
      </c>
      <c r="AV701" s="40">
        <f t="shared" si="199"/>
        <v>0</v>
      </c>
      <c r="AW701" s="40">
        <v>250</v>
      </c>
      <c r="AX701" s="40">
        <f t="shared" si="194"/>
        <v>0</v>
      </c>
      <c r="AY701" s="40">
        <f t="shared" si="190"/>
        <v>250</v>
      </c>
      <c r="AZ701" s="40">
        <f t="shared" si="198"/>
        <v>0</v>
      </c>
      <c r="BA701" s="40">
        <f t="shared" si="196"/>
        <v>0</v>
      </c>
      <c r="BB701" s="40">
        <f t="shared" si="186"/>
        <v>0</v>
      </c>
      <c r="BC701" s="14"/>
      <c r="BD701" s="44"/>
      <c r="BE701" s="7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  <c r="EI701" s="15"/>
      <c r="EJ701" s="15"/>
      <c r="EK701" s="15"/>
      <c r="EL701" s="15"/>
      <c r="EM701" s="15"/>
      <c r="EN701" s="15"/>
      <c r="EO701" s="15"/>
      <c r="EP701" s="15"/>
      <c r="EQ701" s="15"/>
      <c r="ER701" s="15"/>
      <c r="ES701" s="15"/>
      <c r="ET701" s="15"/>
      <c r="EU701" s="15"/>
      <c r="EV701" s="15"/>
      <c r="EW701" s="15"/>
      <c r="EX701" s="15"/>
      <c r="EY701" s="15"/>
      <c r="EZ701" s="15"/>
      <c r="FA701" s="15"/>
      <c r="FB701" s="15"/>
      <c r="FC701" s="15"/>
      <c r="FD701" s="15"/>
      <c r="FE701" s="15"/>
      <c r="FF701" s="15"/>
      <c r="FG701" s="15"/>
      <c r="FH701" s="15"/>
      <c r="FI701" s="15"/>
      <c r="FJ701" s="15"/>
      <c r="FK701" s="15"/>
      <c r="FL701" s="15"/>
      <c r="FM701" s="15"/>
      <c r="FN701" s="15"/>
      <c r="FO701" s="15"/>
      <c r="FP701" s="15"/>
      <c r="FQ701" s="15"/>
      <c r="FR701" s="15"/>
      <c r="FS701" s="15"/>
      <c r="FT701" s="15"/>
      <c r="FU701" s="15"/>
      <c r="FV701" s="15"/>
      <c r="FW701" s="15"/>
      <c r="FX701" s="15"/>
      <c r="FY701" s="15"/>
      <c r="FZ701" s="15"/>
      <c r="GA701" s="15"/>
      <c r="GB701" s="15"/>
      <c r="GC701" s="15"/>
      <c r="GD701" s="15"/>
      <c r="GE701" s="15"/>
      <c r="GF701" s="15"/>
      <c r="GG701" s="15"/>
      <c r="GH701" s="15"/>
      <c r="GI701" s="15"/>
      <c r="GJ701" s="15"/>
      <c r="GK701" s="15"/>
      <c r="GL701" s="15"/>
      <c r="GM701" s="15"/>
      <c r="GN701" s="15"/>
      <c r="GO701" s="15"/>
      <c r="GP701" s="15"/>
      <c r="GQ701" s="15"/>
      <c r="GR701" s="15"/>
      <c r="GS701" s="15"/>
      <c r="GT701" s="15"/>
      <c r="GU701" s="15"/>
      <c r="GV701" s="15"/>
      <c r="GW701" s="15"/>
      <c r="GX701" s="15"/>
      <c r="GY701" s="15"/>
      <c r="GZ701" s="15"/>
      <c r="HA701" s="15"/>
      <c r="HB701" s="15"/>
      <c r="HC701" s="15"/>
      <c r="HD701" s="15"/>
      <c r="HE701" s="15"/>
      <c r="HF701" s="15"/>
      <c r="HG701" s="15"/>
      <c r="HH701" s="15"/>
      <c r="HI701" s="15"/>
      <c r="HJ701" s="15"/>
      <c r="HK701" s="15"/>
      <c r="HL701" s="15"/>
      <c r="HM701" s="15"/>
      <c r="HN701" s="15"/>
      <c r="HO701" s="15"/>
      <c r="HP701" s="15"/>
      <c r="HQ701" s="15"/>
      <c r="HR701" s="15"/>
      <c r="HS701" s="15"/>
      <c r="HT701" s="15"/>
      <c r="HU701" s="15"/>
      <c r="HV701" s="15"/>
      <c r="HW701" s="15"/>
      <c r="HX701" s="15"/>
      <c r="HY701" s="15"/>
      <c r="HZ701" s="15"/>
      <c r="IA701" s="15"/>
      <c r="IB701" s="15"/>
      <c r="IC701" s="15"/>
      <c r="ID701" s="15"/>
      <c r="IE701" s="15"/>
      <c r="IF701" s="15"/>
      <c r="IG701" s="15"/>
      <c r="IH701" s="15"/>
      <c r="II701" s="15"/>
      <c r="IJ701" s="15"/>
      <c r="IK701" s="15"/>
      <c r="IL701" s="15"/>
      <c r="IM701" s="15"/>
      <c r="IN701" s="15"/>
      <c r="IO701" s="15"/>
      <c r="IP701" s="15"/>
      <c r="IQ701" s="15"/>
      <c r="IR701" s="15"/>
      <c r="IS701" s="15"/>
      <c r="IT701" s="15"/>
      <c r="IU701" s="15"/>
      <c r="IV701" s="15"/>
      <c r="IW701" s="15"/>
      <c r="IX701" s="15"/>
    </row>
    <row r="702" ht="15.85" spans="1:258">
      <c r="A702" s="13">
        <v>673</v>
      </c>
      <c r="B702" s="14" t="s">
        <v>909</v>
      </c>
      <c r="C702" s="14" t="s">
        <v>143</v>
      </c>
      <c r="D702" s="14"/>
      <c r="E702" s="14"/>
      <c r="F702" s="14"/>
      <c r="G702" s="14"/>
      <c r="H702" s="14"/>
      <c r="I702" s="14">
        <v>1</v>
      </c>
      <c r="J702" s="14">
        <v>0.5</v>
      </c>
      <c r="K702" s="14">
        <v>1</v>
      </c>
      <c r="L702" s="14">
        <v>2</v>
      </c>
      <c r="M702" s="14">
        <v>1</v>
      </c>
      <c r="N702" s="14">
        <v>2</v>
      </c>
      <c r="O702" s="14">
        <v>1</v>
      </c>
      <c r="P702" s="14">
        <v>0.5</v>
      </c>
      <c r="Q702" s="14">
        <v>2</v>
      </c>
      <c r="R702" s="14">
        <v>0.5</v>
      </c>
      <c r="S702" s="14"/>
      <c r="T702" s="14"/>
      <c r="U702" s="14">
        <v>1.5</v>
      </c>
      <c r="V702" s="14">
        <v>1</v>
      </c>
      <c r="W702" s="14">
        <v>0.5</v>
      </c>
      <c r="X702" s="14"/>
      <c r="Y702" s="14"/>
      <c r="Z702" s="14"/>
      <c r="AA702" s="14">
        <v>1</v>
      </c>
      <c r="AB702" s="14">
        <v>0.5</v>
      </c>
      <c r="AC702" s="14">
        <v>0.5</v>
      </c>
      <c r="AD702" s="14">
        <v>0.5</v>
      </c>
      <c r="AE702" s="14"/>
      <c r="AF702" s="14"/>
      <c r="AG702" s="14"/>
      <c r="AH702" s="14"/>
      <c r="AI702" s="14"/>
      <c r="AJ702" s="14"/>
      <c r="AK702" s="14">
        <f t="shared" si="187"/>
        <v>17</v>
      </c>
      <c r="AL702" s="14">
        <v>35</v>
      </c>
      <c r="AM702" s="36">
        <f t="shared" si="188"/>
        <v>595</v>
      </c>
      <c r="AN702" s="14">
        <v>0</v>
      </c>
      <c r="AO702" s="36">
        <v>100</v>
      </c>
      <c r="AP702" s="36">
        <v>100</v>
      </c>
      <c r="AQ702" s="41"/>
      <c r="AR702" s="14"/>
      <c r="AS702" s="14"/>
      <c r="AT702" s="14"/>
      <c r="AU702" s="40">
        <f t="shared" si="200"/>
        <v>217</v>
      </c>
      <c r="AV702" s="40">
        <f t="shared" si="199"/>
        <v>0</v>
      </c>
      <c r="AW702" s="40">
        <v>234</v>
      </c>
      <c r="AX702" s="40">
        <f t="shared" si="194"/>
        <v>17</v>
      </c>
      <c r="AY702" s="40">
        <f t="shared" si="190"/>
        <v>251</v>
      </c>
      <c r="AZ702" s="40">
        <f t="shared" si="198"/>
        <v>100</v>
      </c>
      <c r="BA702" s="40">
        <f t="shared" si="196"/>
        <v>100</v>
      </c>
      <c r="BB702" s="40">
        <f t="shared" si="186"/>
        <v>378</v>
      </c>
      <c r="BC702" s="14"/>
      <c r="BD702" s="44"/>
      <c r="BE702" s="7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15"/>
      <c r="EL702" s="15"/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5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/>
      <c r="FK702" s="15"/>
      <c r="FL702" s="15"/>
      <c r="FM702" s="15"/>
      <c r="FN702" s="15"/>
      <c r="FO702" s="15"/>
      <c r="FP702" s="15"/>
      <c r="FQ702" s="15"/>
      <c r="FR702" s="15"/>
      <c r="FS702" s="15"/>
      <c r="FT702" s="15"/>
      <c r="FU702" s="15"/>
      <c r="FV702" s="15"/>
      <c r="FW702" s="15"/>
      <c r="FX702" s="15"/>
      <c r="FY702" s="15"/>
      <c r="FZ702" s="15"/>
      <c r="GA702" s="15"/>
      <c r="GB702" s="15"/>
      <c r="GC702" s="15"/>
      <c r="GD702" s="15"/>
      <c r="GE702" s="15"/>
      <c r="GF702" s="15"/>
      <c r="GG702" s="15"/>
      <c r="GH702" s="15"/>
      <c r="GI702" s="15"/>
      <c r="GJ702" s="15"/>
      <c r="GK702" s="15"/>
      <c r="GL702" s="15"/>
      <c r="GM702" s="15"/>
      <c r="GN702" s="15"/>
      <c r="GO702" s="15"/>
      <c r="GP702" s="15"/>
      <c r="GQ702" s="15"/>
      <c r="GR702" s="15"/>
      <c r="GS702" s="15"/>
      <c r="GT702" s="15"/>
      <c r="GU702" s="15"/>
      <c r="GV702" s="15"/>
      <c r="GW702" s="15"/>
      <c r="GX702" s="15"/>
      <c r="GY702" s="15"/>
      <c r="GZ702" s="15"/>
      <c r="HA702" s="15"/>
      <c r="HB702" s="15"/>
      <c r="HC702" s="15"/>
      <c r="HD702" s="15"/>
      <c r="HE702" s="15"/>
      <c r="HF702" s="15"/>
      <c r="HG702" s="15"/>
      <c r="HH702" s="15"/>
      <c r="HI702" s="15"/>
      <c r="HJ702" s="15"/>
      <c r="HK702" s="15"/>
      <c r="HL702" s="15"/>
      <c r="HM702" s="15"/>
      <c r="HN702" s="15"/>
      <c r="HO702" s="15"/>
      <c r="HP702" s="15"/>
      <c r="HQ702" s="15"/>
      <c r="HR702" s="15"/>
      <c r="HS702" s="15"/>
      <c r="HT702" s="15"/>
      <c r="HU702" s="15"/>
      <c r="HV702" s="15"/>
      <c r="HW702" s="15"/>
      <c r="HX702" s="15"/>
      <c r="HY702" s="15"/>
      <c r="HZ702" s="15"/>
      <c r="IA702" s="15"/>
      <c r="IB702" s="15"/>
      <c r="IC702" s="15"/>
      <c r="ID702" s="15"/>
      <c r="IE702" s="15"/>
      <c r="IF702" s="15"/>
      <c r="IG702" s="15"/>
      <c r="IH702" s="15"/>
      <c r="II702" s="15"/>
      <c r="IJ702" s="15"/>
      <c r="IK702" s="15"/>
      <c r="IL702" s="15"/>
      <c r="IM702" s="15"/>
      <c r="IN702" s="15"/>
      <c r="IO702" s="15"/>
      <c r="IP702" s="15"/>
      <c r="IQ702" s="15"/>
      <c r="IR702" s="15"/>
      <c r="IS702" s="15"/>
      <c r="IT702" s="15"/>
      <c r="IU702" s="15"/>
      <c r="IV702" s="15"/>
      <c r="IW702" s="15"/>
      <c r="IX702" s="15"/>
    </row>
    <row r="703" ht="15.85" spans="1:258">
      <c r="A703" s="13">
        <v>674</v>
      </c>
      <c r="B703" s="14" t="s">
        <v>910</v>
      </c>
      <c r="C703" s="14" t="s">
        <v>143</v>
      </c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>
        <f t="shared" si="187"/>
        <v>0</v>
      </c>
      <c r="AL703" s="14">
        <v>35</v>
      </c>
      <c r="AM703" s="36">
        <f t="shared" si="188"/>
        <v>0</v>
      </c>
      <c r="AN703" s="14">
        <v>0</v>
      </c>
      <c r="AO703" s="36">
        <v>0</v>
      </c>
      <c r="AP703" s="36">
        <v>0</v>
      </c>
      <c r="AQ703" s="41"/>
      <c r="AR703" s="14"/>
      <c r="AS703" s="14"/>
      <c r="AT703" s="14"/>
      <c r="AU703" s="40">
        <f t="shared" si="200"/>
        <v>0</v>
      </c>
      <c r="AV703" s="40">
        <f t="shared" si="199"/>
        <v>0</v>
      </c>
      <c r="AW703" s="40">
        <v>171</v>
      </c>
      <c r="AX703" s="40">
        <f t="shared" si="194"/>
        <v>0</v>
      </c>
      <c r="AY703" s="40">
        <f t="shared" si="190"/>
        <v>171</v>
      </c>
      <c r="AZ703" s="40">
        <f t="shared" si="198"/>
        <v>0</v>
      </c>
      <c r="BA703" s="40">
        <f t="shared" si="196"/>
        <v>0</v>
      </c>
      <c r="BB703" s="40">
        <f t="shared" si="186"/>
        <v>0</v>
      </c>
      <c r="BC703" s="14"/>
      <c r="BD703" s="44"/>
      <c r="BE703" s="7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  <c r="EI703" s="15"/>
      <c r="EJ703" s="15"/>
      <c r="EK703" s="15"/>
      <c r="EL703" s="15"/>
      <c r="EM703" s="15"/>
      <c r="EN703" s="15"/>
      <c r="EO703" s="15"/>
      <c r="EP703" s="15"/>
      <c r="EQ703" s="15"/>
      <c r="ER703" s="15"/>
      <c r="ES703" s="15"/>
      <c r="ET703" s="15"/>
      <c r="EU703" s="15"/>
      <c r="EV703" s="15"/>
      <c r="EW703" s="15"/>
      <c r="EX703" s="15"/>
      <c r="EY703" s="15"/>
      <c r="EZ703" s="15"/>
      <c r="FA703" s="15"/>
      <c r="FB703" s="15"/>
      <c r="FC703" s="15"/>
      <c r="FD703" s="15"/>
      <c r="FE703" s="15"/>
      <c r="FF703" s="15"/>
      <c r="FG703" s="15"/>
      <c r="FH703" s="15"/>
      <c r="FI703" s="15"/>
      <c r="FJ703" s="15"/>
      <c r="FK703" s="15"/>
      <c r="FL703" s="15"/>
      <c r="FM703" s="15"/>
      <c r="FN703" s="15"/>
      <c r="FO703" s="15"/>
      <c r="FP703" s="15"/>
      <c r="FQ703" s="15"/>
      <c r="FR703" s="15"/>
      <c r="FS703" s="15"/>
      <c r="FT703" s="15"/>
      <c r="FU703" s="15"/>
      <c r="FV703" s="15"/>
      <c r="FW703" s="15"/>
      <c r="FX703" s="15"/>
      <c r="FY703" s="15"/>
      <c r="FZ703" s="15"/>
      <c r="GA703" s="15"/>
      <c r="GB703" s="15"/>
      <c r="GC703" s="15"/>
      <c r="GD703" s="15"/>
      <c r="GE703" s="15"/>
      <c r="GF703" s="15"/>
      <c r="GG703" s="15"/>
      <c r="GH703" s="15"/>
      <c r="GI703" s="15"/>
      <c r="GJ703" s="15"/>
      <c r="GK703" s="15"/>
      <c r="GL703" s="15"/>
      <c r="GM703" s="15"/>
      <c r="GN703" s="15"/>
      <c r="GO703" s="15"/>
      <c r="GP703" s="15"/>
      <c r="GQ703" s="15"/>
      <c r="GR703" s="15"/>
      <c r="GS703" s="15"/>
      <c r="GT703" s="15"/>
      <c r="GU703" s="15"/>
      <c r="GV703" s="15"/>
      <c r="GW703" s="15"/>
      <c r="GX703" s="15"/>
      <c r="GY703" s="15"/>
      <c r="GZ703" s="15"/>
      <c r="HA703" s="15"/>
      <c r="HB703" s="15"/>
      <c r="HC703" s="15"/>
      <c r="HD703" s="15"/>
      <c r="HE703" s="15"/>
      <c r="HF703" s="15"/>
      <c r="HG703" s="15"/>
      <c r="HH703" s="15"/>
      <c r="HI703" s="15"/>
      <c r="HJ703" s="15"/>
      <c r="HK703" s="15"/>
      <c r="HL703" s="15"/>
      <c r="HM703" s="15"/>
      <c r="HN703" s="15"/>
      <c r="HO703" s="15"/>
      <c r="HP703" s="15"/>
      <c r="HQ703" s="15"/>
      <c r="HR703" s="15"/>
      <c r="HS703" s="15"/>
      <c r="HT703" s="15"/>
      <c r="HU703" s="15"/>
      <c r="HV703" s="15"/>
      <c r="HW703" s="15"/>
      <c r="HX703" s="15"/>
      <c r="HY703" s="15"/>
      <c r="HZ703" s="15"/>
      <c r="IA703" s="15"/>
      <c r="IB703" s="15"/>
      <c r="IC703" s="15"/>
      <c r="ID703" s="15"/>
      <c r="IE703" s="15"/>
      <c r="IF703" s="15"/>
      <c r="IG703" s="15"/>
      <c r="IH703" s="15"/>
      <c r="II703" s="15"/>
      <c r="IJ703" s="15"/>
      <c r="IK703" s="15"/>
      <c r="IL703" s="15"/>
      <c r="IM703" s="15"/>
      <c r="IN703" s="15"/>
      <c r="IO703" s="15"/>
      <c r="IP703" s="15"/>
      <c r="IQ703" s="15"/>
      <c r="IR703" s="15"/>
      <c r="IS703" s="15"/>
      <c r="IT703" s="15"/>
      <c r="IU703" s="15"/>
      <c r="IV703" s="15"/>
      <c r="IW703" s="15"/>
      <c r="IX703" s="15"/>
    </row>
    <row r="704" ht="17.25" customHeight="1" spans="1:258">
      <c r="A704" s="13">
        <v>675</v>
      </c>
      <c r="B704" s="14" t="s">
        <v>911</v>
      </c>
      <c r="C704" s="14" t="s">
        <v>143</v>
      </c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>
        <f t="shared" si="187"/>
        <v>0</v>
      </c>
      <c r="AL704" s="14">
        <v>35</v>
      </c>
      <c r="AM704" s="36">
        <f t="shared" si="188"/>
        <v>0</v>
      </c>
      <c r="AN704" s="14">
        <v>0</v>
      </c>
      <c r="AO704" s="36">
        <v>0</v>
      </c>
      <c r="AP704" s="36">
        <v>0</v>
      </c>
      <c r="AQ704" s="41"/>
      <c r="AR704" s="14"/>
      <c r="AS704" s="14"/>
      <c r="AT704" s="14"/>
      <c r="AU704" s="40">
        <f t="shared" si="200"/>
        <v>0</v>
      </c>
      <c r="AV704" s="40">
        <f t="shared" si="199"/>
        <v>0</v>
      </c>
      <c r="AW704" s="40">
        <v>407</v>
      </c>
      <c r="AX704" s="40">
        <f t="shared" si="194"/>
        <v>0</v>
      </c>
      <c r="AY704" s="40">
        <f t="shared" si="190"/>
        <v>407</v>
      </c>
      <c r="AZ704" s="40">
        <f t="shared" si="198"/>
        <v>0</v>
      </c>
      <c r="BA704" s="40">
        <f t="shared" si="196"/>
        <v>0</v>
      </c>
      <c r="BB704" s="40">
        <f t="shared" si="186"/>
        <v>0</v>
      </c>
      <c r="BC704" s="14"/>
      <c r="BD704" s="44"/>
      <c r="BE704" s="7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  <c r="EI704" s="15"/>
      <c r="EJ704" s="15"/>
      <c r="EK704" s="15"/>
      <c r="EL704" s="15"/>
      <c r="EM704" s="15"/>
      <c r="EN704" s="15"/>
      <c r="EO704" s="15"/>
      <c r="EP704" s="15"/>
      <c r="EQ704" s="15"/>
      <c r="ER704" s="15"/>
      <c r="ES704" s="15"/>
      <c r="ET704" s="15"/>
      <c r="EU704" s="15"/>
      <c r="EV704" s="15"/>
      <c r="EW704" s="15"/>
      <c r="EX704" s="15"/>
      <c r="EY704" s="15"/>
      <c r="EZ704" s="15"/>
      <c r="FA704" s="15"/>
      <c r="FB704" s="15"/>
      <c r="FC704" s="15"/>
      <c r="FD704" s="15"/>
      <c r="FE704" s="15"/>
      <c r="FF704" s="15"/>
      <c r="FG704" s="15"/>
      <c r="FH704" s="15"/>
      <c r="FI704" s="15"/>
      <c r="FJ704" s="15"/>
      <c r="FK704" s="15"/>
      <c r="FL704" s="15"/>
      <c r="FM704" s="15"/>
      <c r="FN704" s="15"/>
      <c r="FO704" s="15"/>
      <c r="FP704" s="15"/>
      <c r="FQ704" s="15"/>
      <c r="FR704" s="15"/>
      <c r="FS704" s="15"/>
      <c r="FT704" s="15"/>
      <c r="FU704" s="15"/>
      <c r="FV704" s="15"/>
      <c r="FW704" s="15"/>
      <c r="FX704" s="15"/>
      <c r="FY704" s="15"/>
      <c r="FZ704" s="15"/>
      <c r="GA704" s="15"/>
      <c r="GB704" s="15"/>
      <c r="GC704" s="15"/>
      <c r="GD704" s="15"/>
      <c r="GE704" s="15"/>
      <c r="GF704" s="15"/>
      <c r="GG704" s="15"/>
      <c r="GH704" s="15"/>
      <c r="GI704" s="15"/>
      <c r="GJ704" s="15"/>
      <c r="GK704" s="15"/>
      <c r="GL704" s="15"/>
      <c r="GM704" s="15"/>
      <c r="GN704" s="15"/>
      <c r="GO704" s="15"/>
      <c r="GP704" s="15"/>
      <c r="GQ704" s="15"/>
      <c r="GR704" s="15"/>
      <c r="GS704" s="15"/>
      <c r="GT704" s="15"/>
      <c r="GU704" s="15"/>
      <c r="GV704" s="15"/>
      <c r="GW704" s="15"/>
      <c r="GX704" s="15"/>
      <c r="GY704" s="15"/>
      <c r="GZ704" s="15"/>
      <c r="HA704" s="15"/>
      <c r="HB704" s="15"/>
      <c r="HC704" s="15"/>
      <c r="HD704" s="15"/>
      <c r="HE704" s="15"/>
      <c r="HF704" s="15"/>
      <c r="HG704" s="15"/>
      <c r="HH704" s="15"/>
      <c r="HI704" s="15"/>
      <c r="HJ704" s="15"/>
      <c r="HK704" s="15"/>
      <c r="HL704" s="15"/>
      <c r="HM704" s="15"/>
      <c r="HN704" s="15"/>
      <c r="HO704" s="15"/>
      <c r="HP704" s="15"/>
      <c r="HQ704" s="15"/>
      <c r="HR704" s="15"/>
      <c r="HS704" s="15"/>
      <c r="HT704" s="15"/>
      <c r="HU704" s="15"/>
      <c r="HV704" s="15"/>
      <c r="HW704" s="15"/>
      <c r="HX704" s="15"/>
      <c r="HY704" s="15"/>
      <c r="HZ704" s="15"/>
      <c r="IA704" s="15"/>
      <c r="IB704" s="15"/>
      <c r="IC704" s="15"/>
      <c r="ID704" s="15"/>
      <c r="IE704" s="15"/>
      <c r="IF704" s="15"/>
      <c r="IG704" s="15"/>
      <c r="IH704" s="15"/>
      <c r="II704" s="15"/>
      <c r="IJ704" s="15"/>
      <c r="IK704" s="15"/>
      <c r="IL704" s="15"/>
      <c r="IM704" s="15"/>
      <c r="IN704" s="15"/>
      <c r="IO704" s="15"/>
      <c r="IP704" s="15"/>
      <c r="IQ704" s="15"/>
      <c r="IR704" s="15"/>
      <c r="IS704" s="15"/>
      <c r="IT704" s="15"/>
      <c r="IU704" s="15"/>
      <c r="IV704" s="15"/>
      <c r="IW704" s="15"/>
      <c r="IX704" s="15"/>
    </row>
    <row r="705" ht="15.85" spans="1:258">
      <c r="A705" s="13">
        <v>676</v>
      </c>
      <c r="B705" s="14" t="s">
        <v>912</v>
      </c>
      <c r="C705" s="14" t="s">
        <v>143</v>
      </c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>
        <f t="shared" si="187"/>
        <v>0</v>
      </c>
      <c r="AL705" s="14">
        <v>35</v>
      </c>
      <c r="AM705" s="36">
        <f t="shared" si="188"/>
        <v>0</v>
      </c>
      <c r="AN705" s="14">
        <v>0</v>
      </c>
      <c r="AO705" s="36">
        <v>0</v>
      </c>
      <c r="AP705" s="36">
        <v>0</v>
      </c>
      <c r="AQ705" s="41"/>
      <c r="AR705" s="14"/>
      <c r="AS705" s="14"/>
      <c r="AT705" s="14"/>
      <c r="AU705" s="40">
        <f t="shared" si="200"/>
        <v>0</v>
      </c>
      <c r="AV705" s="40">
        <f t="shared" si="199"/>
        <v>0</v>
      </c>
      <c r="AW705" s="40">
        <v>1.5</v>
      </c>
      <c r="AX705" s="40">
        <f t="shared" si="194"/>
        <v>0</v>
      </c>
      <c r="AY705" s="40">
        <f t="shared" si="190"/>
        <v>1.5</v>
      </c>
      <c r="AZ705" s="40">
        <f t="shared" si="198"/>
        <v>0</v>
      </c>
      <c r="BA705" s="40">
        <f t="shared" si="196"/>
        <v>0</v>
      </c>
      <c r="BB705" s="40">
        <f t="shared" si="186"/>
        <v>0</v>
      </c>
      <c r="BC705" s="14"/>
      <c r="BD705" s="44"/>
      <c r="BE705" s="7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  <c r="EC705" s="15"/>
      <c r="ED705" s="15"/>
      <c r="EE705" s="15"/>
      <c r="EF705" s="15"/>
      <c r="EG705" s="15"/>
      <c r="EH705" s="15"/>
      <c r="EI705" s="15"/>
      <c r="EJ705" s="15"/>
      <c r="EK705" s="15"/>
      <c r="EL705" s="15"/>
      <c r="EM705" s="15"/>
      <c r="EN705" s="15"/>
      <c r="EO705" s="15"/>
      <c r="EP705" s="15"/>
      <c r="EQ705" s="15"/>
      <c r="ER705" s="15"/>
      <c r="ES705" s="15"/>
      <c r="ET705" s="15"/>
      <c r="EU705" s="15"/>
      <c r="EV705" s="15"/>
      <c r="EW705" s="15"/>
      <c r="EX705" s="15"/>
      <c r="EY705" s="15"/>
      <c r="EZ705" s="15"/>
      <c r="FA705" s="15"/>
      <c r="FB705" s="15"/>
      <c r="FC705" s="15"/>
      <c r="FD705" s="15"/>
      <c r="FE705" s="15"/>
      <c r="FF705" s="15"/>
      <c r="FG705" s="15"/>
      <c r="FH705" s="15"/>
      <c r="FI705" s="15"/>
      <c r="FJ705" s="15"/>
      <c r="FK705" s="15"/>
      <c r="FL705" s="15"/>
      <c r="FM705" s="15"/>
      <c r="FN705" s="15"/>
      <c r="FO705" s="15"/>
      <c r="FP705" s="15"/>
      <c r="FQ705" s="15"/>
      <c r="FR705" s="15"/>
      <c r="FS705" s="15"/>
      <c r="FT705" s="15"/>
      <c r="FU705" s="15"/>
      <c r="FV705" s="15"/>
      <c r="FW705" s="15"/>
      <c r="FX705" s="15"/>
      <c r="FY705" s="15"/>
      <c r="FZ705" s="15"/>
      <c r="GA705" s="15"/>
      <c r="GB705" s="15"/>
      <c r="GC705" s="15"/>
      <c r="GD705" s="15"/>
      <c r="GE705" s="15"/>
      <c r="GF705" s="15"/>
      <c r="GG705" s="15"/>
      <c r="GH705" s="15"/>
      <c r="GI705" s="15"/>
      <c r="GJ705" s="15"/>
      <c r="GK705" s="15"/>
      <c r="GL705" s="15"/>
      <c r="GM705" s="15"/>
      <c r="GN705" s="15"/>
      <c r="GO705" s="15"/>
      <c r="GP705" s="15"/>
      <c r="GQ705" s="15"/>
      <c r="GR705" s="15"/>
      <c r="GS705" s="15"/>
      <c r="GT705" s="15"/>
      <c r="GU705" s="15"/>
      <c r="GV705" s="15"/>
      <c r="GW705" s="15"/>
      <c r="GX705" s="15"/>
      <c r="GY705" s="15"/>
      <c r="GZ705" s="15"/>
      <c r="HA705" s="15"/>
      <c r="HB705" s="15"/>
      <c r="HC705" s="15"/>
      <c r="HD705" s="15"/>
      <c r="HE705" s="15"/>
      <c r="HF705" s="15"/>
      <c r="HG705" s="15"/>
      <c r="HH705" s="15"/>
      <c r="HI705" s="15"/>
      <c r="HJ705" s="15"/>
      <c r="HK705" s="15"/>
      <c r="HL705" s="15"/>
      <c r="HM705" s="15"/>
      <c r="HN705" s="15"/>
      <c r="HO705" s="15"/>
      <c r="HP705" s="15"/>
      <c r="HQ705" s="15"/>
      <c r="HR705" s="15"/>
      <c r="HS705" s="15"/>
      <c r="HT705" s="15"/>
      <c r="HU705" s="15"/>
      <c r="HV705" s="15"/>
      <c r="HW705" s="15"/>
      <c r="HX705" s="15"/>
      <c r="HY705" s="15"/>
      <c r="HZ705" s="15"/>
      <c r="IA705" s="15"/>
      <c r="IB705" s="15"/>
      <c r="IC705" s="15"/>
      <c r="ID705" s="15"/>
      <c r="IE705" s="15"/>
      <c r="IF705" s="15"/>
      <c r="IG705" s="15"/>
      <c r="IH705" s="15"/>
      <c r="II705" s="15"/>
      <c r="IJ705" s="15"/>
      <c r="IK705" s="15"/>
      <c r="IL705" s="15"/>
      <c r="IM705" s="15"/>
      <c r="IN705" s="15"/>
      <c r="IO705" s="15"/>
      <c r="IP705" s="15"/>
      <c r="IQ705" s="15"/>
      <c r="IR705" s="15"/>
      <c r="IS705" s="15"/>
      <c r="IT705" s="15"/>
      <c r="IU705" s="15"/>
      <c r="IV705" s="15"/>
      <c r="IW705" s="15"/>
      <c r="IX705" s="15"/>
    </row>
    <row r="706" s="11" customFormat="1" ht="15.85" spans="1:258">
      <c r="A706" s="13">
        <v>677</v>
      </c>
      <c r="B706" s="14" t="s">
        <v>913</v>
      </c>
      <c r="C706" s="14" t="s">
        <v>143</v>
      </c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>
        <f t="shared" si="187"/>
        <v>0</v>
      </c>
      <c r="AL706" s="14">
        <v>35</v>
      </c>
      <c r="AM706" s="36">
        <f t="shared" si="188"/>
        <v>0</v>
      </c>
      <c r="AN706" s="14">
        <v>0</v>
      </c>
      <c r="AO706" s="36">
        <v>0</v>
      </c>
      <c r="AP706" s="36">
        <v>0</v>
      </c>
      <c r="AQ706" s="41"/>
      <c r="AR706" s="14"/>
      <c r="AS706" s="14"/>
      <c r="AT706" s="14"/>
      <c r="AU706" s="40">
        <f t="shared" si="200"/>
        <v>0</v>
      </c>
      <c r="AV706" s="40">
        <f t="shared" si="199"/>
        <v>0</v>
      </c>
      <c r="AW706" s="40">
        <v>7.5</v>
      </c>
      <c r="AX706" s="40">
        <f t="shared" si="194"/>
        <v>0</v>
      </c>
      <c r="AY706" s="40">
        <f t="shared" si="190"/>
        <v>7.5</v>
      </c>
      <c r="AZ706" s="40">
        <f t="shared" si="198"/>
        <v>0</v>
      </c>
      <c r="BA706" s="40">
        <f t="shared" si="196"/>
        <v>0</v>
      </c>
      <c r="BB706" s="40">
        <f t="shared" si="186"/>
        <v>0</v>
      </c>
      <c r="BC706" s="14"/>
      <c r="BD706" s="44"/>
      <c r="BE706" s="7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  <c r="EI706" s="15"/>
      <c r="EJ706" s="15"/>
      <c r="EK706" s="15"/>
      <c r="EL706" s="15"/>
      <c r="EM706" s="15"/>
      <c r="EN706" s="15"/>
      <c r="EO706" s="15"/>
      <c r="EP706" s="15"/>
      <c r="EQ706" s="15"/>
      <c r="ER706" s="15"/>
      <c r="ES706" s="15"/>
      <c r="ET706" s="15"/>
      <c r="EU706" s="15"/>
      <c r="EV706" s="15"/>
      <c r="EW706" s="15"/>
      <c r="EX706" s="15"/>
      <c r="EY706" s="15"/>
      <c r="EZ706" s="15"/>
      <c r="FA706" s="15"/>
      <c r="FB706" s="15"/>
      <c r="FC706" s="15"/>
      <c r="FD706" s="15"/>
      <c r="FE706" s="15"/>
      <c r="FF706" s="15"/>
      <c r="FG706" s="15"/>
      <c r="FH706" s="15"/>
      <c r="FI706" s="15"/>
      <c r="FJ706" s="15"/>
      <c r="FK706" s="15"/>
      <c r="FL706" s="15"/>
      <c r="FM706" s="15"/>
      <c r="FN706" s="15"/>
      <c r="FO706" s="15"/>
      <c r="FP706" s="15"/>
      <c r="FQ706" s="15"/>
      <c r="FR706" s="15"/>
      <c r="FS706" s="15"/>
      <c r="FT706" s="15"/>
      <c r="FU706" s="15"/>
      <c r="FV706" s="15"/>
      <c r="FW706" s="15"/>
      <c r="FX706" s="15"/>
      <c r="FY706" s="15"/>
      <c r="FZ706" s="15"/>
      <c r="GA706" s="15"/>
      <c r="GB706" s="15"/>
      <c r="GC706" s="15"/>
      <c r="GD706" s="15"/>
      <c r="GE706" s="15"/>
      <c r="GF706" s="15"/>
      <c r="GG706" s="15"/>
      <c r="GH706" s="15"/>
      <c r="GI706" s="15"/>
      <c r="GJ706" s="15"/>
      <c r="GK706" s="15"/>
      <c r="GL706" s="15"/>
      <c r="GM706" s="15"/>
      <c r="GN706" s="15"/>
      <c r="GO706" s="15"/>
      <c r="GP706" s="15"/>
      <c r="GQ706" s="15"/>
      <c r="GR706" s="15"/>
      <c r="GS706" s="15"/>
      <c r="GT706" s="15"/>
      <c r="GU706" s="15"/>
      <c r="GV706" s="15"/>
      <c r="GW706" s="15"/>
      <c r="GX706" s="15"/>
      <c r="GY706" s="15"/>
      <c r="GZ706" s="15"/>
      <c r="HA706" s="15"/>
      <c r="HB706" s="15"/>
      <c r="HC706" s="15"/>
      <c r="HD706" s="15"/>
      <c r="HE706" s="15"/>
      <c r="HF706" s="15"/>
      <c r="HG706" s="15"/>
      <c r="HH706" s="15"/>
      <c r="HI706" s="15"/>
      <c r="HJ706" s="15"/>
      <c r="HK706" s="15"/>
      <c r="HL706" s="15"/>
      <c r="HM706" s="15"/>
      <c r="HN706" s="15"/>
      <c r="HO706" s="15"/>
      <c r="HP706" s="15"/>
      <c r="HQ706" s="15"/>
      <c r="HR706" s="15"/>
      <c r="HS706" s="15"/>
      <c r="HT706" s="15"/>
      <c r="HU706" s="15"/>
      <c r="HV706" s="15"/>
      <c r="HW706" s="15"/>
      <c r="HX706" s="15"/>
      <c r="HY706" s="15"/>
      <c r="HZ706" s="15"/>
      <c r="IA706" s="15"/>
      <c r="IB706" s="15"/>
      <c r="IC706" s="15"/>
      <c r="ID706" s="15"/>
      <c r="IE706" s="15"/>
      <c r="IF706" s="15"/>
      <c r="IG706" s="15"/>
      <c r="IH706" s="15"/>
      <c r="II706" s="15"/>
      <c r="IJ706" s="15"/>
      <c r="IK706" s="15"/>
      <c r="IL706" s="15"/>
      <c r="IM706" s="15"/>
      <c r="IN706" s="15"/>
      <c r="IO706" s="15"/>
      <c r="IP706" s="15"/>
      <c r="IQ706" s="15"/>
      <c r="IR706" s="15"/>
      <c r="IS706" s="15"/>
      <c r="IT706" s="15"/>
      <c r="IU706" s="15"/>
      <c r="IV706" s="15"/>
      <c r="IW706" s="15"/>
      <c r="IX706" s="15"/>
    </row>
    <row r="707" ht="15.85" spans="1:258">
      <c r="A707" s="13">
        <v>678</v>
      </c>
      <c r="B707" s="14" t="s">
        <v>914</v>
      </c>
      <c r="C707" s="14" t="s">
        <v>143</v>
      </c>
      <c r="D707" s="14"/>
      <c r="E707" s="14"/>
      <c r="F707" s="14"/>
      <c r="G707" s="14">
        <v>2.5</v>
      </c>
      <c r="H707" s="14">
        <v>0.5</v>
      </c>
      <c r="I707" s="14">
        <v>2</v>
      </c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>
        <v>1</v>
      </c>
      <c r="U707" s="14">
        <v>1</v>
      </c>
      <c r="V707" s="14">
        <v>1.5</v>
      </c>
      <c r="W707" s="14">
        <v>1.5</v>
      </c>
      <c r="X707" s="14">
        <v>1</v>
      </c>
      <c r="Y707" s="14"/>
      <c r="Z707" s="14">
        <v>0.5</v>
      </c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>
        <f t="shared" si="187"/>
        <v>11.5</v>
      </c>
      <c r="AL707" s="14">
        <v>35</v>
      </c>
      <c r="AM707" s="36">
        <f t="shared" si="188"/>
        <v>402.5</v>
      </c>
      <c r="AN707" s="14">
        <v>0</v>
      </c>
      <c r="AO707" s="36">
        <v>100</v>
      </c>
      <c r="AP707" s="36">
        <v>100</v>
      </c>
      <c r="AQ707" s="41"/>
      <c r="AR707" s="14"/>
      <c r="AS707" s="14"/>
      <c r="AT707" s="14"/>
      <c r="AU707" s="40">
        <f t="shared" si="200"/>
        <v>211.5</v>
      </c>
      <c r="AV707" s="40">
        <f t="shared" si="199"/>
        <v>0</v>
      </c>
      <c r="AW707" s="40">
        <v>59</v>
      </c>
      <c r="AX707" s="40">
        <f t="shared" si="194"/>
        <v>11.5</v>
      </c>
      <c r="AY707" s="40">
        <f t="shared" si="190"/>
        <v>70.5</v>
      </c>
      <c r="AZ707" s="40">
        <f t="shared" si="198"/>
        <v>100</v>
      </c>
      <c r="BA707" s="40">
        <f t="shared" si="196"/>
        <v>100</v>
      </c>
      <c r="BB707" s="40">
        <f t="shared" si="186"/>
        <v>191</v>
      </c>
      <c r="BC707" s="14"/>
      <c r="BD707" s="44"/>
      <c r="BE707" s="7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  <c r="EC707" s="15"/>
      <c r="ED707" s="15"/>
      <c r="EE707" s="15"/>
      <c r="EF707" s="15"/>
      <c r="EG707" s="15"/>
      <c r="EH707" s="15"/>
      <c r="EI707" s="15"/>
      <c r="EJ707" s="15"/>
      <c r="EK707" s="15"/>
      <c r="EL707" s="15"/>
      <c r="EM707" s="15"/>
      <c r="EN707" s="15"/>
      <c r="EO707" s="15"/>
      <c r="EP707" s="15"/>
      <c r="EQ707" s="15"/>
      <c r="ER707" s="15"/>
      <c r="ES707" s="15"/>
      <c r="ET707" s="15"/>
      <c r="EU707" s="15"/>
      <c r="EV707" s="15"/>
      <c r="EW707" s="15"/>
      <c r="EX707" s="15"/>
      <c r="EY707" s="15"/>
      <c r="EZ707" s="15"/>
      <c r="FA707" s="15"/>
      <c r="FB707" s="15"/>
      <c r="FC707" s="15"/>
      <c r="FD707" s="15"/>
      <c r="FE707" s="15"/>
      <c r="FF707" s="15"/>
      <c r="FG707" s="15"/>
      <c r="FH707" s="15"/>
      <c r="FI707" s="15"/>
      <c r="FJ707" s="15"/>
      <c r="FK707" s="15"/>
      <c r="FL707" s="15"/>
      <c r="FM707" s="15"/>
      <c r="FN707" s="15"/>
      <c r="FO707" s="15"/>
      <c r="FP707" s="15"/>
      <c r="FQ707" s="15"/>
      <c r="FR707" s="15"/>
      <c r="FS707" s="15"/>
      <c r="FT707" s="15"/>
      <c r="FU707" s="15"/>
      <c r="FV707" s="15"/>
      <c r="FW707" s="15"/>
      <c r="FX707" s="15"/>
      <c r="FY707" s="15"/>
      <c r="FZ707" s="15"/>
      <c r="GA707" s="15"/>
      <c r="GB707" s="15"/>
      <c r="GC707" s="15"/>
      <c r="GD707" s="15"/>
      <c r="GE707" s="15"/>
      <c r="GF707" s="15"/>
      <c r="GG707" s="15"/>
      <c r="GH707" s="15"/>
      <c r="GI707" s="15"/>
      <c r="GJ707" s="15"/>
      <c r="GK707" s="15"/>
      <c r="GL707" s="15"/>
      <c r="GM707" s="15"/>
      <c r="GN707" s="15"/>
      <c r="GO707" s="15"/>
      <c r="GP707" s="15"/>
      <c r="GQ707" s="15"/>
      <c r="GR707" s="15"/>
      <c r="GS707" s="15"/>
      <c r="GT707" s="15"/>
      <c r="GU707" s="15"/>
      <c r="GV707" s="15"/>
      <c r="GW707" s="15"/>
      <c r="GX707" s="15"/>
      <c r="GY707" s="15"/>
      <c r="GZ707" s="15"/>
      <c r="HA707" s="15"/>
      <c r="HB707" s="15"/>
      <c r="HC707" s="15"/>
      <c r="HD707" s="15"/>
      <c r="HE707" s="15"/>
      <c r="HF707" s="15"/>
      <c r="HG707" s="15"/>
      <c r="HH707" s="15"/>
      <c r="HI707" s="15"/>
      <c r="HJ707" s="15"/>
      <c r="HK707" s="15"/>
      <c r="HL707" s="15"/>
      <c r="HM707" s="15"/>
      <c r="HN707" s="15"/>
      <c r="HO707" s="15"/>
      <c r="HP707" s="15"/>
      <c r="HQ707" s="15"/>
      <c r="HR707" s="15"/>
      <c r="HS707" s="15"/>
      <c r="HT707" s="15"/>
      <c r="HU707" s="15"/>
      <c r="HV707" s="15"/>
      <c r="HW707" s="15"/>
      <c r="HX707" s="15"/>
      <c r="HY707" s="15"/>
      <c r="HZ707" s="15"/>
      <c r="IA707" s="15"/>
      <c r="IB707" s="15"/>
      <c r="IC707" s="15"/>
      <c r="ID707" s="15"/>
      <c r="IE707" s="15"/>
      <c r="IF707" s="15"/>
      <c r="IG707" s="15"/>
      <c r="IH707" s="15"/>
      <c r="II707" s="15"/>
      <c r="IJ707" s="15"/>
      <c r="IK707" s="15"/>
      <c r="IL707" s="15"/>
      <c r="IM707" s="15"/>
      <c r="IN707" s="15"/>
      <c r="IO707" s="15"/>
      <c r="IP707" s="15"/>
      <c r="IQ707" s="15"/>
      <c r="IR707" s="15"/>
      <c r="IS707" s="15"/>
      <c r="IT707" s="15"/>
      <c r="IU707" s="15"/>
      <c r="IV707" s="15"/>
      <c r="IW707" s="15"/>
      <c r="IX707" s="15"/>
    </row>
    <row r="708" ht="15.85" spans="1:258">
      <c r="A708" s="13">
        <v>679</v>
      </c>
      <c r="B708" s="14" t="s">
        <v>915</v>
      </c>
      <c r="C708" s="14" t="s">
        <v>143</v>
      </c>
      <c r="D708" s="14"/>
      <c r="E708" s="14"/>
      <c r="F708" s="14">
        <v>4</v>
      </c>
      <c r="G708" s="14">
        <v>2</v>
      </c>
      <c r="H708" s="14">
        <v>4</v>
      </c>
      <c r="I708" s="14">
        <v>4</v>
      </c>
      <c r="J708" s="14">
        <v>4</v>
      </c>
      <c r="K708" s="14">
        <v>4</v>
      </c>
      <c r="L708" s="14">
        <v>4</v>
      </c>
      <c r="M708" s="14">
        <v>4</v>
      </c>
      <c r="N708" s="14">
        <v>3</v>
      </c>
      <c r="O708" s="14">
        <v>3</v>
      </c>
      <c r="P708" s="14">
        <v>3.5</v>
      </c>
      <c r="Q708" s="14">
        <v>3</v>
      </c>
      <c r="R708" s="14">
        <v>4</v>
      </c>
      <c r="S708" s="14">
        <v>4</v>
      </c>
      <c r="T708" s="14">
        <v>4</v>
      </c>
      <c r="U708" s="14">
        <v>4</v>
      </c>
      <c r="V708" s="14">
        <v>4</v>
      </c>
      <c r="W708" s="14">
        <v>4</v>
      </c>
      <c r="X708" s="14">
        <v>4</v>
      </c>
      <c r="Y708" s="14">
        <v>4</v>
      </c>
      <c r="Z708" s="14">
        <v>4</v>
      </c>
      <c r="AA708" s="14">
        <v>4</v>
      </c>
      <c r="AB708" s="14">
        <v>4</v>
      </c>
      <c r="AC708" s="14">
        <v>4</v>
      </c>
      <c r="AD708" s="14">
        <v>4</v>
      </c>
      <c r="AE708" s="14">
        <v>2</v>
      </c>
      <c r="AF708" s="14">
        <v>4</v>
      </c>
      <c r="AG708" s="14">
        <v>2</v>
      </c>
      <c r="AH708" s="14"/>
      <c r="AI708" s="14">
        <v>4</v>
      </c>
      <c r="AJ708" s="14"/>
      <c r="AK708" s="14">
        <f t="shared" si="187"/>
        <v>106.5</v>
      </c>
      <c r="AL708" s="14">
        <v>35</v>
      </c>
      <c r="AM708" s="36">
        <f t="shared" si="188"/>
        <v>3727.5</v>
      </c>
      <c r="AN708" s="14">
        <v>0</v>
      </c>
      <c r="AO708" s="36">
        <v>100</v>
      </c>
      <c r="AP708" s="36">
        <v>100</v>
      </c>
      <c r="AQ708" s="41"/>
      <c r="AR708" s="14"/>
      <c r="AS708" s="14"/>
      <c r="AT708" s="14"/>
      <c r="AU708" s="40">
        <f t="shared" si="200"/>
        <v>306.5</v>
      </c>
      <c r="AV708" s="40">
        <f t="shared" si="199"/>
        <v>0</v>
      </c>
      <c r="AW708" s="40">
        <v>135.5</v>
      </c>
      <c r="AX708" s="40">
        <f t="shared" si="194"/>
        <v>106.5</v>
      </c>
      <c r="AY708" s="40">
        <f t="shared" si="190"/>
        <v>242</v>
      </c>
      <c r="AZ708" s="40">
        <f t="shared" si="198"/>
        <v>100</v>
      </c>
      <c r="BA708" s="40">
        <f t="shared" ref="BA708:BA726" si="201">AP708</f>
        <v>100</v>
      </c>
      <c r="BB708" s="40">
        <f t="shared" si="186"/>
        <v>3421</v>
      </c>
      <c r="BC708" s="14"/>
      <c r="BD708" s="44"/>
      <c r="BE708" s="7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  <c r="HP708" s="15"/>
      <c r="HQ708" s="15"/>
      <c r="HR708" s="15"/>
      <c r="HS708" s="15"/>
      <c r="HT708" s="15"/>
      <c r="HU708" s="15"/>
      <c r="HV708" s="15"/>
      <c r="HW708" s="15"/>
      <c r="HX708" s="15"/>
      <c r="HY708" s="15"/>
      <c r="HZ708" s="15"/>
      <c r="IA708" s="15"/>
      <c r="IB708" s="15"/>
      <c r="IC708" s="15"/>
      <c r="ID708" s="15"/>
      <c r="IE708" s="15"/>
      <c r="IF708" s="15"/>
      <c r="IG708" s="15"/>
      <c r="IH708" s="15"/>
      <c r="II708" s="15"/>
      <c r="IJ708" s="15"/>
      <c r="IK708" s="15"/>
      <c r="IL708" s="15"/>
      <c r="IM708" s="15"/>
      <c r="IN708" s="15"/>
      <c r="IO708" s="15"/>
      <c r="IP708" s="15"/>
      <c r="IQ708" s="15"/>
      <c r="IR708" s="15"/>
      <c r="IS708" s="15"/>
      <c r="IT708" s="15"/>
      <c r="IU708" s="15"/>
      <c r="IV708" s="15"/>
      <c r="IW708" s="15"/>
      <c r="IX708" s="15"/>
    </row>
    <row r="709" ht="15.85" spans="1:258">
      <c r="A709" s="13">
        <v>680</v>
      </c>
      <c r="B709" s="16" t="s">
        <v>916</v>
      </c>
      <c r="C709" s="16" t="s">
        <v>143</v>
      </c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>
        <f t="shared" si="187"/>
        <v>0</v>
      </c>
      <c r="AL709" s="16">
        <v>35</v>
      </c>
      <c r="AM709" s="37">
        <f t="shared" si="188"/>
        <v>0</v>
      </c>
      <c r="AN709" s="16">
        <v>0</v>
      </c>
      <c r="AO709" s="36">
        <v>0</v>
      </c>
      <c r="AP709" s="36">
        <v>0</v>
      </c>
      <c r="AQ709" s="42"/>
      <c r="AR709" s="16"/>
      <c r="AS709" s="16"/>
      <c r="AT709" s="16"/>
      <c r="AU709" s="40">
        <f t="shared" si="200"/>
        <v>0</v>
      </c>
      <c r="AV709" s="43">
        <f t="shared" si="199"/>
        <v>0</v>
      </c>
      <c r="AW709" s="43">
        <v>2</v>
      </c>
      <c r="AX709" s="43">
        <f t="shared" si="194"/>
        <v>0</v>
      </c>
      <c r="AY709" s="43">
        <f t="shared" si="190"/>
        <v>2</v>
      </c>
      <c r="AZ709" s="40">
        <f t="shared" si="198"/>
        <v>0</v>
      </c>
      <c r="BA709" s="40">
        <f t="shared" si="201"/>
        <v>0</v>
      </c>
      <c r="BB709" s="43">
        <f t="shared" si="186"/>
        <v>0</v>
      </c>
      <c r="BC709" s="16"/>
      <c r="BD709" s="44"/>
      <c r="BE709" s="12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</row>
    <row r="710" ht="15.85" spans="1:258">
      <c r="A710" s="13">
        <v>681</v>
      </c>
      <c r="B710" s="14" t="s">
        <v>917</v>
      </c>
      <c r="C710" s="14" t="s">
        <v>143</v>
      </c>
      <c r="D710" s="14"/>
      <c r="E710" s="14"/>
      <c r="F710" s="14">
        <v>2</v>
      </c>
      <c r="G710" s="14">
        <v>2</v>
      </c>
      <c r="H710" s="14">
        <v>2</v>
      </c>
      <c r="I710" s="14">
        <v>2</v>
      </c>
      <c r="J710" s="14">
        <v>2</v>
      </c>
      <c r="K710" s="14">
        <v>2</v>
      </c>
      <c r="L710" s="14">
        <v>1.5</v>
      </c>
      <c r="M710" s="14">
        <v>1.5</v>
      </c>
      <c r="N710" s="14">
        <v>1.5</v>
      </c>
      <c r="O710" s="14">
        <v>1</v>
      </c>
      <c r="P710" s="14">
        <v>1</v>
      </c>
      <c r="Q710" s="14">
        <v>1.5</v>
      </c>
      <c r="R710" s="14">
        <v>1.5</v>
      </c>
      <c r="S710" s="14"/>
      <c r="T710" s="14">
        <v>1.5</v>
      </c>
      <c r="U710" s="14">
        <v>1.5</v>
      </c>
      <c r="V710" s="14">
        <v>1.5</v>
      </c>
      <c r="W710" s="14">
        <v>2</v>
      </c>
      <c r="X710" s="14">
        <v>1.5</v>
      </c>
      <c r="Y710" s="14">
        <v>2</v>
      </c>
      <c r="Z710" s="14">
        <v>1</v>
      </c>
      <c r="AA710" s="14">
        <v>2</v>
      </c>
      <c r="AB710" s="14">
        <v>2</v>
      </c>
      <c r="AC710" s="14">
        <v>2</v>
      </c>
      <c r="AD710" s="14">
        <v>2</v>
      </c>
      <c r="AE710" s="14">
        <v>1.5</v>
      </c>
      <c r="AF710" s="14">
        <v>1.5</v>
      </c>
      <c r="AG710" s="14">
        <v>2</v>
      </c>
      <c r="AH710" s="14">
        <v>1.5</v>
      </c>
      <c r="AI710" s="14">
        <v>1</v>
      </c>
      <c r="AJ710" s="14"/>
      <c r="AK710" s="14">
        <f t="shared" si="187"/>
        <v>48</v>
      </c>
      <c r="AL710" s="14">
        <v>35</v>
      </c>
      <c r="AM710" s="36">
        <f t="shared" si="188"/>
        <v>1680</v>
      </c>
      <c r="AN710" s="14">
        <v>0</v>
      </c>
      <c r="AO710" s="36">
        <v>100</v>
      </c>
      <c r="AP710" s="36">
        <v>100</v>
      </c>
      <c r="AQ710" s="41"/>
      <c r="AR710" s="14"/>
      <c r="AS710" s="14"/>
      <c r="AT710" s="14">
        <v>2300</v>
      </c>
      <c r="AU710" s="40">
        <v>1680</v>
      </c>
      <c r="AV710" s="40">
        <v>668</v>
      </c>
      <c r="AW710" s="40">
        <v>135</v>
      </c>
      <c r="AX710" s="40">
        <f t="shared" si="194"/>
        <v>48</v>
      </c>
      <c r="AY710" s="40">
        <f t="shared" si="190"/>
        <v>183</v>
      </c>
      <c r="AZ710" s="40">
        <f t="shared" si="198"/>
        <v>100</v>
      </c>
      <c r="BA710" s="40">
        <f t="shared" si="201"/>
        <v>100</v>
      </c>
      <c r="BB710" s="40">
        <f t="shared" si="186"/>
        <v>0</v>
      </c>
      <c r="BC710" s="14"/>
      <c r="BD710" s="44"/>
      <c r="BE710" s="7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5"/>
      <c r="HQ710" s="15"/>
      <c r="HR710" s="15"/>
      <c r="HS710" s="15"/>
      <c r="HT710" s="15"/>
      <c r="HU710" s="15"/>
      <c r="HV710" s="15"/>
      <c r="HW710" s="15"/>
      <c r="HX710" s="15"/>
      <c r="HY710" s="15"/>
      <c r="HZ710" s="15"/>
      <c r="IA710" s="15"/>
      <c r="IB710" s="15"/>
      <c r="IC710" s="15"/>
      <c r="ID710" s="15"/>
      <c r="IE710" s="15"/>
      <c r="IF710" s="15"/>
      <c r="IG710" s="15"/>
      <c r="IH710" s="15"/>
      <c r="II710" s="15"/>
      <c r="IJ710" s="15"/>
      <c r="IK710" s="15"/>
      <c r="IL710" s="15"/>
      <c r="IM710" s="15"/>
      <c r="IN710" s="15"/>
      <c r="IO710" s="15"/>
      <c r="IP710" s="15"/>
      <c r="IQ710" s="15"/>
      <c r="IR710" s="15"/>
      <c r="IS710" s="15"/>
      <c r="IT710" s="15"/>
      <c r="IU710" s="15"/>
      <c r="IV710" s="15"/>
      <c r="IW710" s="15"/>
      <c r="IX710" s="15"/>
    </row>
    <row r="711" ht="15.85" spans="1:258">
      <c r="A711" s="13">
        <v>682</v>
      </c>
      <c r="B711" s="14" t="s">
        <v>918</v>
      </c>
      <c r="C711" s="14" t="s">
        <v>143</v>
      </c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>
        <f t="shared" si="187"/>
        <v>0</v>
      </c>
      <c r="AL711" s="14">
        <v>35</v>
      </c>
      <c r="AM711" s="36">
        <f t="shared" si="188"/>
        <v>0</v>
      </c>
      <c r="AN711" s="14">
        <v>0</v>
      </c>
      <c r="AO711" s="36">
        <v>0</v>
      </c>
      <c r="AP711" s="36">
        <v>0</v>
      </c>
      <c r="AQ711" s="41"/>
      <c r="AR711" s="14"/>
      <c r="AS711" s="14"/>
      <c r="AT711" s="14"/>
      <c r="AU711" s="40">
        <f t="shared" ref="AU711:AU716" si="202">AO711+AP711+AQ711+AR711+AS711+AT711+AX711</f>
        <v>0</v>
      </c>
      <c r="AV711" s="40">
        <f t="shared" ref="AV711:AV728" si="203">AN711-AQ711</f>
        <v>0</v>
      </c>
      <c r="AW711" s="40">
        <v>5</v>
      </c>
      <c r="AX711" s="40">
        <f t="shared" si="194"/>
        <v>0</v>
      </c>
      <c r="AY711" s="40">
        <f t="shared" si="190"/>
        <v>5</v>
      </c>
      <c r="AZ711" s="40">
        <f t="shared" si="198"/>
        <v>0</v>
      </c>
      <c r="BA711" s="40">
        <f t="shared" si="201"/>
        <v>0</v>
      </c>
      <c r="BB711" s="40">
        <f t="shared" si="186"/>
        <v>0</v>
      </c>
      <c r="BC711" s="14"/>
      <c r="BD711" s="44"/>
      <c r="BE711" s="7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  <c r="EC711" s="15"/>
      <c r="ED711" s="15"/>
      <c r="EE711" s="15"/>
      <c r="EF711" s="15"/>
      <c r="EG711" s="15"/>
      <c r="EH711" s="15"/>
      <c r="EI711" s="15"/>
      <c r="EJ711" s="15"/>
      <c r="EK711" s="15"/>
      <c r="EL711" s="15"/>
      <c r="EM711" s="15"/>
      <c r="EN711" s="15"/>
      <c r="EO711" s="15"/>
      <c r="EP711" s="15"/>
      <c r="EQ711" s="15"/>
      <c r="ER711" s="15"/>
      <c r="ES711" s="15"/>
      <c r="ET711" s="15"/>
      <c r="EU711" s="15"/>
      <c r="EV711" s="15"/>
      <c r="EW711" s="15"/>
      <c r="EX711" s="15"/>
      <c r="EY711" s="15"/>
      <c r="EZ711" s="15"/>
      <c r="FA711" s="15"/>
      <c r="FB711" s="15"/>
      <c r="FC711" s="15"/>
      <c r="FD711" s="15"/>
      <c r="FE711" s="15"/>
      <c r="FF711" s="15"/>
      <c r="FG711" s="15"/>
      <c r="FH711" s="15"/>
      <c r="FI711" s="15"/>
      <c r="FJ711" s="15"/>
      <c r="FK711" s="15"/>
      <c r="FL711" s="15"/>
      <c r="FM711" s="15"/>
      <c r="FN711" s="15"/>
      <c r="FO711" s="15"/>
      <c r="FP711" s="15"/>
      <c r="FQ711" s="15"/>
      <c r="FR711" s="15"/>
      <c r="FS711" s="15"/>
      <c r="FT711" s="15"/>
      <c r="FU711" s="15"/>
      <c r="FV711" s="15"/>
      <c r="FW711" s="15"/>
      <c r="FX711" s="15"/>
      <c r="FY711" s="15"/>
      <c r="FZ711" s="15"/>
      <c r="GA711" s="15"/>
      <c r="GB711" s="15"/>
      <c r="GC711" s="15"/>
      <c r="GD711" s="15"/>
      <c r="GE711" s="15"/>
      <c r="GF711" s="15"/>
      <c r="GG711" s="15"/>
      <c r="GH711" s="15"/>
      <c r="GI711" s="15"/>
      <c r="GJ711" s="15"/>
      <c r="GK711" s="15"/>
      <c r="GL711" s="15"/>
      <c r="GM711" s="15"/>
      <c r="GN711" s="15"/>
      <c r="GO711" s="15"/>
      <c r="GP711" s="15"/>
      <c r="GQ711" s="15"/>
      <c r="GR711" s="15"/>
      <c r="GS711" s="15"/>
      <c r="GT711" s="15"/>
      <c r="GU711" s="15"/>
      <c r="GV711" s="15"/>
      <c r="GW711" s="15"/>
      <c r="GX711" s="15"/>
      <c r="GY711" s="15"/>
      <c r="GZ711" s="15"/>
      <c r="HA711" s="15"/>
      <c r="HB711" s="15"/>
      <c r="HC711" s="15"/>
      <c r="HD711" s="15"/>
      <c r="HE711" s="15"/>
      <c r="HF711" s="15"/>
      <c r="HG711" s="15"/>
      <c r="HH711" s="15"/>
      <c r="HI711" s="15"/>
      <c r="HJ711" s="15"/>
      <c r="HK711" s="15"/>
      <c r="HL711" s="15"/>
      <c r="HM711" s="15"/>
      <c r="HN711" s="15"/>
      <c r="HO711" s="15"/>
      <c r="HP711" s="15"/>
      <c r="HQ711" s="15"/>
      <c r="HR711" s="15"/>
      <c r="HS711" s="15"/>
      <c r="HT711" s="15"/>
      <c r="HU711" s="15"/>
      <c r="HV711" s="15"/>
      <c r="HW711" s="15"/>
      <c r="HX711" s="15"/>
      <c r="HY711" s="15"/>
      <c r="HZ711" s="15"/>
      <c r="IA711" s="15"/>
      <c r="IB711" s="15"/>
      <c r="IC711" s="15"/>
      <c r="ID711" s="15"/>
      <c r="IE711" s="15"/>
      <c r="IF711" s="15"/>
      <c r="IG711" s="15"/>
      <c r="IH711" s="15"/>
      <c r="II711" s="15"/>
      <c r="IJ711" s="15"/>
      <c r="IK711" s="15"/>
      <c r="IL711" s="15"/>
      <c r="IM711" s="15"/>
      <c r="IN711" s="15"/>
      <c r="IO711" s="15"/>
      <c r="IP711" s="15"/>
      <c r="IQ711" s="15"/>
      <c r="IR711" s="15"/>
      <c r="IS711" s="15"/>
      <c r="IT711" s="15"/>
      <c r="IU711" s="15"/>
      <c r="IV711" s="15"/>
      <c r="IW711" s="15"/>
      <c r="IX711" s="15"/>
    </row>
    <row r="712" ht="15.85" spans="1:258">
      <c r="A712" s="13">
        <v>683</v>
      </c>
      <c r="B712" s="14" t="s">
        <v>919</v>
      </c>
      <c r="C712" s="14" t="s">
        <v>143</v>
      </c>
      <c r="D712" s="14"/>
      <c r="E712" s="14"/>
      <c r="F712" s="14">
        <v>3</v>
      </c>
      <c r="G712" s="14">
        <v>1.5</v>
      </c>
      <c r="H712" s="14">
        <v>1.5</v>
      </c>
      <c r="I712" s="14">
        <v>2</v>
      </c>
      <c r="J712" s="14" t="s">
        <v>683</v>
      </c>
      <c r="K712" s="14">
        <v>1</v>
      </c>
      <c r="L712" s="14">
        <v>2</v>
      </c>
      <c r="M712" s="14">
        <v>1.5</v>
      </c>
      <c r="N712" s="14">
        <v>1</v>
      </c>
      <c r="O712" s="14">
        <v>2</v>
      </c>
      <c r="P712" s="14">
        <v>2</v>
      </c>
      <c r="Q712" s="14">
        <v>1.5</v>
      </c>
      <c r="R712" s="14">
        <v>2</v>
      </c>
      <c r="S712" s="14">
        <v>1.5</v>
      </c>
      <c r="T712" s="14">
        <v>1.5</v>
      </c>
      <c r="U712" s="14">
        <v>1.5</v>
      </c>
      <c r="V712" s="14">
        <v>2</v>
      </c>
      <c r="W712" s="14">
        <v>1.5</v>
      </c>
      <c r="X712" s="14">
        <v>1.5</v>
      </c>
      <c r="Y712" s="14">
        <v>2</v>
      </c>
      <c r="Z712" s="14">
        <v>2</v>
      </c>
      <c r="AA712" s="14">
        <v>2</v>
      </c>
      <c r="AB712" s="14">
        <v>2</v>
      </c>
      <c r="AC712" s="14">
        <v>2</v>
      </c>
      <c r="AD712" s="14">
        <v>1.5</v>
      </c>
      <c r="AE712" s="14">
        <v>1.5</v>
      </c>
      <c r="AF712" s="14">
        <v>2</v>
      </c>
      <c r="AG712" s="14">
        <v>1</v>
      </c>
      <c r="AH712" s="14">
        <v>1.5</v>
      </c>
      <c r="AI712" s="14">
        <v>1.5</v>
      </c>
      <c r="AJ712" s="14"/>
      <c r="AK712" s="14">
        <f t="shared" si="187"/>
        <v>49.5</v>
      </c>
      <c r="AL712" s="14">
        <v>35</v>
      </c>
      <c r="AM712" s="36">
        <f t="shared" si="188"/>
        <v>1732.5</v>
      </c>
      <c r="AN712" s="14">
        <v>0</v>
      </c>
      <c r="AO712" s="36">
        <v>100</v>
      </c>
      <c r="AP712" s="36">
        <v>100</v>
      </c>
      <c r="AQ712" s="41"/>
      <c r="AR712" s="14"/>
      <c r="AS712" s="14"/>
      <c r="AT712" s="14"/>
      <c r="AU712" s="40">
        <f t="shared" si="202"/>
        <v>249.5</v>
      </c>
      <c r="AV712" s="40">
        <f t="shared" si="203"/>
        <v>0</v>
      </c>
      <c r="AW712" s="40">
        <v>151</v>
      </c>
      <c r="AX712" s="40">
        <f t="shared" si="194"/>
        <v>49.5</v>
      </c>
      <c r="AY712" s="40">
        <f t="shared" si="190"/>
        <v>200.5</v>
      </c>
      <c r="AZ712" s="40">
        <f t="shared" si="198"/>
        <v>100</v>
      </c>
      <c r="BA712" s="40">
        <f t="shared" si="201"/>
        <v>100</v>
      </c>
      <c r="BB712" s="40">
        <f t="shared" si="186"/>
        <v>1483</v>
      </c>
      <c r="BC712" s="14"/>
      <c r="BD712" s="44"/>
      <c r="BE712" s="7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  <c r="HP712" s="15"/>
      <c r="HQ712" s="15"/>
      <c r="HR712" s="15"/>
      <c r="HS712" s="15"/>
      <c r="HT712" s="15"/>
      <c r="HU712" s="15"/>
      <c r="HV712" s="15"/>
      <c r="HW712" s="15"/>
      <c r="HX712" s="15"/>
      <c r="HY712" s="15"/>
      <c r="HZ712" s="15"/>
      <c r="IA712" s="15"/>
      <c r="IB712" s="15"/>
      <c r="IC712" s="15"/>
      <c r="ID712" s="15"/>
      <c r="IE712" s="15"/>
      <c r="IF712" s="15"/>
      <c r="IG712" s="15"/>
      <c r="IH712" s="15"/>
      <c r="II712" s="15"/>
      <c r="IJ712" s="15"/>
      <c r="IK712" s="15"/>
      <c r="IL712" s="15"/>
      <c r="IM712" s="15"/>
      <c r="IN712" s="15"/>
      <c r="IO712" s="15"/>
      <c r="IP712" s="15"/>
      <c r="IQ712" s="15"/>
      <c r="IR712" s="15"/>
      <c r="IS712" s="15"/>
      <c r="IT712" s="15"/>
      <c r="IU712" s="15"/>
      <c r="IV712" s="15"/>
      <c r="IW712" s="15"/>
      <c r="IX712" s="15"/>
    </row>
    <row r="713" ht="15.85" spans="1:258">
      <c r="A713" s="13">
        <v>685</v>
      </c>
      <c r="B713" s="14" t="s">
        <v>920</v>
      </c>
      <c r="C713" s="14" t="s">
        <v>143</v>
      </c>
      <c r="D713" s="14"/>
      <c r="E713" s="14"/>
      <c r="F713" s="14">
        <v>1</v>
      </c>
      <c r="G713" s="14">
        <v>1</v>
      </c>
      <c r="H713" s="14">
        <v>1</v>
      </c>
      <c r="I713" s="14">
        <v>1</v>
      </c>
      <c r="J713" s="14"/>
      <c r="K713" s="14">
        <v>1</v>
      </c>
      <c r="L713" s="14">
        <v>1</v>
      </c>
      <c r="M713" s="14"/>
      <c r="N713" s="14">
        <v>1</v>
      </c>
      <c r="O713" s="14">
        <v>1</v>
      </c>
      <c r="P713" s="14">
        <v>1</v>
      </c>
      <c r="Q713" s="14"/>
      <c r="R713" s="14">
        <v>1</v>
      </c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>
        <f t="shared" si="187"/>
        <v>10</v>
      </c>
      <c r="AL713" s="14">
        <v>35</v>
      </c>
      <c r="AM713" s="36">
        <f t="shared" si="188"/>
        <v>350</v>
      </c>
      <c r="AN713" s="14"/>
      <c r="AO713" s="36">
        <v>100</v>
      </c>
      <c r="AP713" s="36">
        <v>100</v>
      </c>
      <c r="AQ713" s="41"/>
      <c r="AR713" s="14"/>
      <c r="AS713" s="14"/>
      <c r="AT713" s="14"/>
      <c r="AU713" s="40">
        <f t="shared" si="202"/>
        <v>210</v>
      </c>
      <c r="AV713" s="40">
        <f t="shared" si="203"/>
        <v>0</v>
      </c>
      <c r="AW713" s="40">
        <v>86</v>
      </c>
      <c r="AX713" s="40">
        <f t="shared" si="194"/>
        <v>10</v>
      </c>
      <c r="AY713" s="40">
        <f t="shared" si="190"/>
        <v>96</v>
      </c>
      <c r="AZ713" s="40">
        <f t="shared" si="198"/>
        <v>100</v>
      </c>
      <c r="BA713" s="40">
        <f t="shared" si="201"/>
        <v>100</v>
      </c>
      <c r="BB713" s="40">
        <f t="shared" ref="BB713:BB776" si="204">AM713-AU713</f>
        <v>140</v>
      </c>
      <c r="BC713" s="14"/>
      <c r="BD713" s="44"/>
      <c r="BE713" s="7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  <c r="EC713" s="15"/>
      <c r="ED713" s="15"/>
      <c r="EE713" s="15"/>
      <c r="EF713" s="15"/>
      <c r="EG713" s="15"/>
      <c r="EH713" s="15"/>
      <c r="EI713" s="15"/>
      <c r="EJ713" s="15"/>
      <c r="EK713" s="15"/>
      <c r="EL713" s="15"/>
      <c r="EM713" s="15"/>
      <c r="EN713" s="15"/>
      <c r="EO713" s="15"/>
      <c r="EP713" s="15"/>
      <c r="EQ713" s="15"/>
      <c r="ER713" s="15"/>
      <c r="ES713" s="15"/>
      <c r="ET713" s="15"/>
      <c r="EU713" s="15"/>
      <c r="EV713" s="15"/>
      <c r="EW713" s="15"/>
      <c r="EX713" s="15"/>
      <c r="EY713" s="15"/>
      <c r="EZ713" s="15"/>
      <c r="FA713" s="15"/>
      <c r="FB713" s="15"/>
      <c r="FC713" s="15"/>
      <c r="FD713" s="15"/>
      <c r="FE713" s="15"/>
      <c r="FF713" s="15"/>
      <c r="FG713" s="15"/>
      <c r="FH713" s="15"/>
      <c r="FI713" s="15"/>
      <c r="FJ713" s="15"/>
      <c r="FK713" s="15"/>
      <c r="FL713" s="15"/>
      <c r="FM713" s="15"/>
      <c r="FN713" s="15"/>
      <c r="FO713" s="15"/>
      <c r="FP713" s="15"/>
      <c r="FQ713" s="15"/>
      <c r="FR713" s="15"/>
      <c r="FS713" s="15"/>
      <c r="FT713" s="15"/>
      <c r="FU713" s="15"/>
      <c r="FV713" s="15"/>
      <c r="FW713" s="15"/>
      <c r="FX713" s="15"/>
      <c r="FY713" s="15"/>
      <c r="FZ713" s="15"/>
      <c r="GA713" s="15"/>
      <c r="GB713" s="15"/>
      <c r="GC713" s="15"/>
      <c r="GD713" s="15"/>
      <c r="GE713" s="15"/>
      <c r="GF713" s="15"/>
      <c r="GG713" s="15"/>
      <c r="GH713" s="15"/>
      <c r="GI713" s="15"/>
      <c r="GJ713" s="15"/>
      <c r="GK713" s="15"/>
      <c r="GL713" s="15"/>
      <c r="GM713" s="15"/>
      <c r="GN713" s="15"/>
      <c r="GO713" s="15"/>
      <c r="GP713" s="15"/>
      <c r="GQ713" s="15"/>
      <c r="GR713" s="15"/>
      <c r="GS713" s="15"/>
      <c r="GT713" s="15"/>
      <c r="GU713" s="15"/>
      <c r="GV713" s="15"/>
      <c r="GW713" s="15"/>
      <c r="GX713" s="15"/>
      <c r="GY713" s="15"/>
      <c r="GZ713" s="15"/>
      <c r="HA713" s="15"/>
      <c r="HB713" s="15"/>
      <c r="HC713" s="15"/>
      <c r="HD713" s="15"/>
      <c r="HE713" s="15"/>
      <c r="HF713" s="15"/>
      <c r="HG713" s="15"/>
      <c r="HH713" s="15"/>
      <c r="HI713" s="15"/>
      <c r="HJ713" s="15"/>
      <c r="HK713" s="15"/>
      <c r="HL713" s="15"/>
      <c r="HM713" s="15"/>
      <c r="HN713" s="15"/>
      <c r="HO713" s="15"/>
      <c r="HP713" s="15"/>
      <c r="HQ713" s="15"/>
      <c r="HR713" s="15"/>
      <c r="HS713" s="15"/>
      <c r="HT713" s="15"/>
      <c r="HU713" s="15"/>
      <c r="HV713" s="15"/>
      <c r="HW713" s="15"/>
      <c r="HX713" s="15"/>
      <c r="HY713" s="15"/>
      <c r="HZ713" s="15"/>
      <c r="IA713" s="15"/>
      <c r="IB713" s="15"/>
      <c r="IC713" s="15"/>
      <c r="ID713" s="15"/>
      <c r="IE713" s="15"/>
      <c r="IF713" s="15"/>
      <c r="IG713" s="15"/>
      <c r="IH713" s="15"/>
      <c r="II713" s="15"/>
      <c r="IJ713" s="15"/>
      <c r="IK713" s="15"/>
      <c r="IL713" s="15"/>
      <c r="IM713" s="15"/>
      <c r="IN713" s="15"/>
      <c r="IO713" s="15"/>
      <c r="IP713" s="15"/>
      <c r="IQ713" s="15"/>
      <c r="IR713" s="15"/>
      <c r="IS713" s="15"/>
      <c r="IT713" s="15"/>
      <c r="IU713" s="15"/>
      <c r="IV713" s="15"/>
      <c r="IW713" s="15"/>
      <c r="IX713" s="15"/>
    </row>
    <row r="714" ht="15.85" spans="1:258">
      <c r="A714" s="13">
        <v>686</v>
      </c>
      <c r="B714" s="14" t="s">
        <v>921</v>
      </c>
      <c r="C714" s="14" t="s">
        <v>143</v>
      </c>
      <c r="D714" s="14"/>
      <c r="E714" s="14"/>
      <c r="F714" s="14"/>
      <c r="G714" s="14"/>
      <c r="H714" s="14"/>
      <c r="I714" s="14">
        <v>2</v>
      </c>
      <c r="J714" s="14">
        <v>2.5</v>
      </c>
      <c r="K714" s="14">
        <v>1</v>
      </c>
      <c r="L714" s="14">
        <v>2</v>
      </c>
      <c r="M714" s="14"/>
      <c r="N714" s="14">
        <v>2</v>
      </c>
      <c r="O714" s="14">
        <v>2</v>
      </c>
      <c r="P714" s="14">
        <v>1.5</v>
      </c>
      <c r="Q714" s="14">
        <v>1.5</v>
      </c>
      <c r="R714" s="14"/>
      <c r="S714" s="14"/>
      <c r="T714" s="14"/>
      <c r="U714" s="14">
        <v>1.5</v>
      </c>
      <c r="V714" s="14"/>
      <c r="W714" s="14">
        <v>1</v>
      </c>
      <c r="X714" s="14"/>
      <c r="Y714" s="14"/>
      <c r="Z714" s="14">
        <v>2</v>
      </c>
      <c r="AA714" s="14">
        <v>1</v>
      </c>
      <c r="AB714" s="14"/>
      <c r="AC714" s="14">
        <v>2</v>
      </c>
      <c r="AD714" s="14"/>
      <c r="AE714" s="14">
        <v>1.5</v>
      </c>
      <c r="AF714" s="14"/>
      <c r="AG714" s="14"/>
      <c r="AH714" s="14"/>
      <c r="AI714" s="14">
        <v>2</v>
      </c>
      <c r="AJ714" s="14"/>
      <c r="AK714" s="14">
        <f t="shared" ref="AK714:AK777" si="205">SUM(F714:AJ714)</f>
        <v>25.5</v>
      </c>
      <c r="AL714" s="14">
        <v>35</v>
      </c>
      <c r="AM714" s="36">
        <f t="shared" ref="AM714:AM777" si="206">AK714*AL714</f>
        <v>892.5</v>
      </c>
      <c r="AN714" s="14"/>
      <c r="AO714" s="36">
        <v>100</v>
      </c>
      <c r="AP714" s="36">
        <v>100</v>
      </c>
      <c r="AQ714" s="41"/>
      <c r="AR714" s="14"/>
      <c r="AS714" s="14"/>
      <c r="AT714" s="14"/>
      <c r="AU714" s="40">
        <f t="shared" si="202"/>
        <v>225.5</v>
      </c>
      <c r="AV714" s="40">
        <f t="shared" si="203"/>
        <v>0</v>
      </c>
      <c r="AW714" s="40">
        <v>100.5</v>
      </c>
      <c r="AX714" s="40">
        <f t="shared" si="194"/>
        <v>25.5</v>
      </c>
      <c r="AY714" s="40">
        <f t="shared" ref="AY714:AY777" si="207">AW714+AX714</f>
        <v>126</v>
      </c>
      <c r="AZ714" s="40">
        <f t="shared" si="198"/>
        <v>100</v>
      </c>
      <c r="BA714" s="40">
        <f t="shared" si="201"/>
        <v>100</v>
      </c>
      <c r="BB714" s="40">
        <f t="shared" si="204"/>
        <v>667</v>
      </c>
      <c r="BC714" s="14"/>
      <c r="BD714" s="44"/>
      <c r="BE714" s="7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HP714" s="15"/>
      <c r="HQ714" s="15"/>
      <c r="HR714" s="15"/>
      <c r="HS714" s="15"/>
      <c r="HT714" s="15"/>
      <c r="HU714" s="15"/>
      <c r="HV714" s="15"/>
      <c r="HW714" s="15"/>
      <c r="HX714" s="15"/>
      <c r="HY714" s="15"/>
      <c r="HZ714" s="15"/>
      <c r="IA714" s="15"/>
      <c r="IB714" s="15"/>
      <c r="IC714" s="15"/>
      <c r="ID714" s="15"/>
      <c r="IE714" s="15"/>
      <c r="IF714" s="15"/>
      <c r="IG714" s="15"/>
      <c r="IH714" s="15"/>
      <c r="II714" s="15"/>
      <c r="IJ714" s="15"/>
      <c r="IK714" s="15"/>
      <c r="IL714" s="15"/>
      <c r="IM714" s="15"/>
      <c r="IN714" s="15"/>
      <c r="IO714" s="15"/>
      <c r="IP714" s="15"/>
      <c r="IQ714" s="15"/>
      <c r="IR714" s="15"/>
      <c r="IS714" s="15"/>
      <c r="IT714" s="15"/>
      <c r="IU714" s="15"/>
      <c r="IV714" s="15"/>
      <c r="IW714" s="15"/>
      <c r="IX714" s="15"/>
    </row>
    <row r="715" ht="15.85" spans="1:258">
      <c r="A715" s="13">
        <v>687</v>
      </c>
      <c r="B715" s="14" t="s">
        <v>922</v>
      </c>
      <c r="C715" s="14" t="s">
        <v>143</v>
      </c>
      <c r="D715" s="14"/>
      <c r="E715" s="14">
        <v>710552742</v>
      </c>
      <c r="F715" s="14"/>
      <c r="G715" s="14">
        <v>1</v>
      </c>
      <c r="H715" s="14">
        <v>1</v>
      </c>
      <c r="I715" s="14">
        <v>1</v>
      </c>
      <c r="J715" s="14">
        <v>1</v>
      </c>
      <c r="K715" s="14">
        <v>1</v>
      </c>
      <c r="L715" s="14">
        <v>1</v>
      </c>
      <c r="M715" s="14">
        <v>1</v>
      </c>
      <c r="N715" s="14">
        <v>1</v>
      </c>
      <c r="O715" s="14">
        <v>1</v>
      </c>
      <c r="P715" s="14">
        <v>1</v>
      </c>
      <c r="Q715" s="14">
        <v>1</v>
      </c>
      <c r="R715" s="14">
        <v>2</v>
      </c>
      <c r="S715" s="14">
        <v>1</v>
      </c>
      <c r="T715" s="14">
        <v>1</v>
      </c>
      <c r="U715" s="14">
        <v>1</v>
      </c>
      <c r="V715" s="14">
        <v>1</v>
      </c>
      <c r="W715" s="14">
        <v>1</v>
      </c>
      <c r="X715" s="14">
        <v>0.5</v>
      </c>
      <c r="Y715" s="14">
        <v>1</v>
      </c>
      <c r="Z715" s="14"/>
      <c r="AA715" s="14">
        <v>0.5</v>
      </c>
      <c r="AB715" s="14">
        <v>0.5</v>
      </c>
      <c r="AC715" s="14">
        <v>0.5</v>
      </c>
      <c r="AD715" s="14">
        <v>1</v>
      </c>
      <c r="AE715" s="14">
        <v>0.5</v>
      </c>
      <c r="AF715" s="14"/>
      <c r="AG715" s="14">
        <v>0.5</v>
      </c>
      <c r="AH715" s="14">
        <v>0.5</v>
      </c>
      <c r="AI715" s="14">
        <v>0.5</v>
      </c>
      <c r="AJ715" s="14"/>
      <c r="AK715" s="14">
        <f t="shared" si="205"/>
        <v>24</v>
      </c>
      <c r="AL715" s="14">
        <v>35</v>
      </c>
      <c r="AM715" s="36">
        <f t="shared" si="206"/>
        <v>840</v>
      </c>
      <c r="AN715" s="14"/>
      <c r="AO715" s="36">
        <v>100</v>
      </c>
      <c r="AP715" s="36">
        <v>100</v>
      </c>
      <c r="AQ715" s="41"/>
      <c r="AR715" s="14"/>
      <c r="AS715" s="14"/>
      <c r="AT715" s="14"/>
      <c r="AU715" s="40">
        <f t="shared" si="202"/>
        <v>224</v>
      </c>
      <c r="AV715" s="40">
        <f t="shared" si="203"/>
        <v>0</v>
      </c>
      <c r="AW715" s="40">
        <v>29.5</v>
      </c>
      <c r="AX715" s="40">
        <f t="shared" si="194"/>
        <v>24</v>
      </c>
      <c r="AY715" s="40">
        <f t="shared" si="207"/>
        <v>53.5</v>
      </c>
      <c r="AZ715" s="40">
        <f t="shared" si="198"/>
        <v>100</v>
      </c>
      <c r="BA715" s="40">
        <f t="shared" si="201"/>
        <v>100</v>
      </c>
      <c r="BB715" s="40">
        <f t="shared" si="204"/>
        <v>616</v>
      </c>
      <c r="BC715" s="14"/>
      <c r="BD715" s="44"/>
      <c r="BE715" s="7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  <c r="EC715" s="15"/>
      <c r="ED715" s="15"/>
      <c r="EE715" s="15"/>
      <c r="EF715" s="15"/>
      <c r="EG715" s="15"/>
      <c r="EH715" s="15"/>
      <c r="EI715" s="15"/>
      <c r="EJ715" s="15"/>
      <c r="EK715" s="15"/>
      <c r="EL715" s="15"/>
      <c r="EM715" s="15"/>
      <c r="EN715" s="15"/>
      <c r="EO715" s="15"/>
      <c r="EP715" s="15"/>
      <c r="EQ715" s="15"/>
      <c r="ER715" s="15"/>
      <c r="ES715" s="15"/>
      <c r="ET715" s="15"/>
      <c r="EU715" s="15"/>
      <c r="EV715" s="15"/>
      <c r="EW715" s="15"/>
      <c r="EX715" s="15"/>
      <c r="EY715" s="15"/>
      <c r="EZ715" s="15"/>
      <c r="FA715" s="15"/>
      <c r="FB715" s="15"/>
      <c r="FC715" s="15"/>
      <c r="FD715" s="15"/>
      <c r="FE715" s="15"/>
      <c r="FF715" s="15"/>
      <c r="FG715" s="15"/>
      <c r="FH715" s="15"/>
      <c r="FI715" s="15"/>
      <c r="FJ715" s="15"/>
      <c r="FK715" s="15"/>
      <c r="FL715" s="15"/>
      <c r="FM715" s="15"/>
      <c r="FN715" s="15"/>
      <c r="FO715" s="15"/>
      <c r="FP715" s="15"/>
      <c r="FQ715" s="15"/>
      <c r="FR715" s="15"/>
      <c r="FS715" s="15"/>
      <c r="FT715" s="15"/>
      <c r="FU715" s="15"/>
      <c r="FV715" s="15"/>
      <c r="FW715" s="15"/>
      <c r="FX715" s="15"/>
      <c r="FY715" s="15"/>
      <c r="FZ715" s="15"/>
      <c r="GA715" s="15"/>
      <c r="GB715" s="15"/>
      <c r="GC715" s="15"/>
      <c r="GD715" s="15"/>
      <c r="GE715" s="15"/>
      <c r="GF715" s="15"/>
      <c r="GG715" s="15"/>
      <c r="GH715" s="15"/>
      <c r="GI715" s="15"/>
      <c r="GJ715" s="15"/>
      <c r="GK715" s="15"/>
      <c r="GL715" s="15"/>
      <c r="GM715" s="15"/>
      <c r="GN715" s="15"/>
      <c r="GO715" s="15"/>
      <c r="GP715" s="15"/>
      <c r="GQ715" s="15"/>
      <c r="GR715" s="15"/>
      <c r="GS715" s="15"/>
      <c r="GT715" s="15"/>
      <c r="GU715" s="15"/>
      <c r="GV715" s="15"/>
      <c r="GW715" s="15"/>
      <c r="GX715" s="15"/>
      <c r="GY715" s="15"/>
      <c r="GZ715" s="15"/>
      <c r="HA715" s="15"/>
      <c r="HB715" s="15"/>
      <c r="HC715" s="15"/>
      <c r="HD715" s="15"/>
      <c r="HE715" s="15"/>
      <c r="HF715" s="15"/>
      <c r="HG715" s="15"/>
      <c r="HH715" s="15"/>
      <c r="HI715" s="15"/>
      <c r="HJ715" s="15"/>
      <c r="HK715" s="15"/>
      <c r="HL715" s="15"/>
      <c r="HM715" s="15"/>
      <c r="HN715" s="15"/>
      <c r="HO715" s="15"/>
      <c r="HP715" s="15"/>
      <c r="HQ715" s="15"/>
      <c r="HR715" s="15"/>
      <c r="HS715" s="15"/>
      <c r="HT715" s="15"/>
      <c r="HU715" s="15"/>
      <c r="HV715" s="15"/>
      <c r="HW715" s="15"/>
      <c r="HX715" s="15"/>
      <c r="HY715" s="15"/>
      <c r="HZ715" s="15"/>
      <c r="IA715" s="15"/>
      <c r="IB715" s="15"/>
      <c r="IC715" s="15"/>
      <c r="ID715" s="15"/>
      <c r="IE715" s="15"/>
      <c r="IF715" s="15"/>
      <c r="IG715" s="15"/>
      <c r="IH715" s="15"/>
      <c r="II715" s="15"/>
      <c r="IJ715" s="15"/>
      <c r="IK715" s="15"/>
      <c r="IL715" s="15"/>
      <c r="IM715" s="15"/>
      <c r="IN715" s="15"/>
      <c r="IO715" s="15"/>
      <c r="IP715" s="15"/>
      <c r="IQ715" s="15"/>
      <c r="IR715" s="15"/>
      <c r="IS715" s="15"/>
      <c r="IT715" s="15"/>
      <c r="IU715" s="15"/>
      <c r="IV715" s="15"/>
      <c r="IW715" s="15"/>
      <c r="IX715" s="15"/>
    </row>
    <row r="716" ht="15.85" spans="1:258">
      <c r="A716" s="13">
        <v>688</v>
      </c>
      <c r="B716" s="14" t="s">
        <v>923</v>
      </c>
      <c r="C716" s="14" t="s">
        <v>143</v>
      </c>
      <c r="D716" s="14"/>
      <c r="E716" s="14"/>
      <c r="F716" s="14">
        <v>5</v>
      </c>
      <c r="G716" s="14">
        <v>4</v>
      </c>
      <c r="H716" s="14">
        <v>4</v>
      </c>
      <c r="I716" s="14">
        <v>3</v>
      </c>
      <c r="J716" s="14">
        <v>4</v>
      </c>
      <c r="K716" s="14">
        <v>4</v>
      </c>
      <c r="L716" s="14">
        <v>4</v>
      </c>
      <c r="M716" s="14">
        <v>4</v>
      </c>
      <c r="N716" s="14">
        <v>4.5</v>
      </c>
      <c r="O716" s="14">
        <v>4</v>
      </c>
      <c r="P716" s="14">
        <v>5</v>
      </c>
      <c r="Q716" s="14">
        <v>2.5</v>
      </c>
      <c r="R716" s="14">
        <v>4.5</v>
      </c>
      <c r="S716" s="14"/>
      <c r="T716" s="14">
        <v>3.5</v>
      </c>
      <c r="U716" s="14">
        <v>2</v>
      </c>
      <c r="V716" s="14">
        <v>1</v>
      </c>
      <c r="W716" s="14">
        <v>5</v>
      </c>
      <c r="X716" s="14">
        <v>5</v>
      </c>
      <c r="Y716" s="14"/>
      <c r="Z716" s="14">
        <v>2.5</v>
      </c>
      <c r="AA716" s="14">
        <v>3</v>
      </c>
      <c r="AB716" s="14">
        <v>3.5</v>
      </c>
      <c r="AC716" s="14">
        <v>4.5</v>
      </c>
      <c r="AD716" s="14">
        <v>5</v>
      </c>
      <c r="AE716" s="14">
        <v>2</v>
      </c>
      <c r="AF716" s="14"/>
      <c r="AG716" s="14"/>
      <c r="AH716" s="14"/>
      <c r="AI716" s="14">
        <v>2.5</v>
      </c>
      <c r="AJ716" s="14"/>
      <c r="AK716" s="14">
        <f t="shared" si="205"/>
        <v>92</v>
      </c>
      <c r="AL716" s="14">
        <v>35</v>
      </c>
      <c r="AM716" s="36">
        <f t="shared" si="206"/>
        <v>3220</v>
      </c>
      <c r="AN716" s="14"/>
      <c r="AO716" s="36">
        <v>100</v>
      </c>
      <c r="AP716" s="36">
        <v>100</v>
      </c>
      <c r="AQ716" s="41"/>
      <c r="AR716" s="14"/>
      <c r="AS716" s="14"/>
      <c r="AT716" s="14"/>
      <c r="AU716" s="40">
        <f t="shared" si="202"/>
        <v>292</v>
      </c>
      <c r="AV716" s="40">
        <f t="shared" si="203"/>
        <v>0</v>
      </c>
      <c r="AW716" s="40"/>
      <c r="AX716" s="40">
        <f t="shared" si="194"/>
        <v>92</v>
      </c>
      <c r="AY716" s="40">
        <f t="shared" si="207"/>
        <v>92</v>
      </c>
      <c r="AZ716" s="40">
        <f t="shared" si="198"/>
        <v>100</v>
      </c>
      <c r="BA716" s="40">
        <f t="shared" si="201"/>
        <v>100</v>
      </c>
      <c r="BB716" s="40">
        <f t="shared" si="204"/>
        <v>2928</v>
      </c>
      <c r="BC716" s="14"/>
      <c r="BD716" s="44"/>
      <c r="BE716" s="7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5"/>
      <c r="HQ716" s="15"/>
      <c r="HR716" s="15"/>
      <c r="HS716" s="15"/>
      <c r="HT716" s="15"/>
      <c r="HU716" s="15"/>
      <c r="HV716" s="15"/>
      <c r="HW716" s="15"/>
      <c r="HX716" s="15"/>
      <c r="HY716" s="15"/>
      <c r="HZ716" s="15"/>
      <c r="IA716" s="15"/>
      <c r="IB716" s="15"/>
      <c r="IC716" s="15"/>
      <c r="ID716" s="15"/>
      <c r="IE716" s="15"/>
      <c r="IF716" s="15"/>
      <c r="IG716" s="15"/>
      <c r="IH716" s="15"/>
      <c r="II716" s="15"/>
      <c r="IJ716" s="15"/>
      <c r="IK716" s="15"/>
      <c r="IL716" s="15"/>
      <c r="IM716" s="15"/>
      <c r="IN716" s="15"/>
      <c r="IO716" s="15"/>
      <c r="IP716" s="15"/>
      <c r="IQ716" s="15"/>
      <c r="IR716" s="15"/>
      <c r="IS716" s="15"/>
      <c r="IT716" s="15"/>
      <c r="IU716" s="15"/>
      <c r="IV716" s="15"/>
      <c r="IW716" s="15"/>
      <c r="IX716" s="15"/>
    </row>
    <row r="717" ht="15.85" spans="1:258">
      <c r="A717" s="13">
        <v>689</v>
      </c>
      <c r="B717" s="16" t="s">
        <v>924</v>
      </c>
      <c r="C717" s="16" t="s">
        <v>143</v>
      </c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>
        <v>2</v>
      </c>
      <c r="AG717" s="16"/>
      <c r="AH717" s="16"/>
      <c r="AI717" s="16"/>
      <c r="AJ717" s="16"/>
      <c r="AK717" s="16">
        <f t="shared" si="205"/>
        <v>2</v>
      </c>
      <c r="AL717" s="16">
        <v>35</v>
      </c>
      <c r="AM717" s="37">
        <f t="shared" si="206"/>
        <v>70</v>
      </c>
      <c r="AN717" s="16"/>
      <c r="AO717" s="36">
        <v>0</v>
      </c>
      <c r="AP717" s="36">
        <v>0</v>
      </c>
      <c r="AQ717" s="42"/>
      <c r="AR717" s="16"/>
      <c r="AS717" s="16"/>
      <c r="AT717" s="16"/>
      <c r="AU717" s="40">
        <v>3</v>
      </c>
      <c r="AV717" s="43">
        <f t="shared" si="203"/>
        <v>0</v>
      </c>
      <c r="AW717" s="43">
        <v>1</v>
      </c>
      <c r="AX717" s="43">
        <f t="shared" si="194"/>
        <v>2</v>
      </c>
      <c r="AY717" s="43">
        <f t="shared" si="207"/>
        <v>3</v>
      </c>
      <c r="AZ717" s="40">
        <f t="shared" si="198"/>
        <v>0</v>
      </c>
      <c r="BA717" s="40">
        <f t="shared" si="201"/>
        <v>0</v>
      </c>
      <c r="BB717" s="43">
        <f t="shared" si="204"/>
        <v>67</v>
      </c>
      <c r="BC717" s="16"/>
      <c r="BD717" s="44"/>
      <c r="BE717" s="12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</row>
    <row r="718" ht="15.85" spans="1:258">
      <c r="A718" s="13">
        <v>690</v>
      </c>
      <c r="B718" s="14" t="s">
        <v>925</v>
      </c>
      <c r="C718" s="14" t="s">
        <v>143</v>
      </c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>
        <f t="shared" si="205"/>
        <v>0</v>
      </c>
      <c r="AL718" s="14">
        <v>35</v>
      </c>
      <c r="AM718" s="36">
        <f t="shared" si="206"/>
        <v>0</v>
      </c>
      <c r="AN718" s="14"/>
      <c r="AO718" s="36">
        <v>0</v>
      </c>
      <c r="AP718" s="36">
        <v>0</v>
      </c>
      <c r="AQ718" s="41"/>
      <c r="AR718" s="14"/>
      <c r="AS718" s="14"/>
      <c r="AT718" s="14"/>
      <c r="AU718" s="40">
        <f t="shared" ref="AU718:AU728" si="208">AO718+AP718+AQ718+AR718+AS718+AT718+AX718</f>
        <v>0</v>
      </c>
      <c r="AV718" s="40">
        <f t="shared" si="203"/>
        <v>0</v>
      </c>
      <c r="AW718" s="40">
        <v>23.5</v>
      </c>
      <c r="AX718" s="40">
        <f t="shared" si="194"/>
        <v>0</v>
      </c>
      <c r="AY718" s="40">
        <f t="shared" si="207"/>
        <v>23.5</v>
      </c>
      <c r="AZ718" s="40">
        <f t="shared" si="198"/>
        <v>0</v>
      </c>
      <c r="BA718" s="40">
        <f t="shared" si="201"/>
        <v>0</v>
      </c>
      <c r="BB718" s="40">
        <f t="shared" si="204"/>
        <v>0</v>
      </c>
      <c r="BC718" s="14"/>
      <c r="BD718" s="44"/>
      <c r="BE718" s="7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HP718" s="15"/>
      <c r="HQ718" s="15"/>
      <c r="HR718" s="15"/>
      <c r="HS718" s="15"/>
      <c r="HT718" s="15"/>
      <c r="HU718" s="15"/>
      <c r="HV718" s="15"/>
      <c r="HW718" s="15"/>
      <c r="HX718" s="15"/>
      <c r="HY718" s="15"/>
      <c r="HZ718" s="15"/>
      <c r="IA718" s="15"/>
      <c r="IB718" s="15"/>
      <c r="IC718" s="15"/>
      <c r="ID718" s="15"/>
      <c r="IE718" s="15"/>
      <c r="IF718" s="15"/>
      <c r="IG718" s="15"/>
      <c r="IH718" s="15"/>
      <c r="II718" s="15"/>
      <c r="IJ718" s="15"/>
      <c r="IK718" s="15"/>
      <c r="IL718" s="15"/>
      <c r="IM718" s="15"/>
      <c r="IN718" s="15"/>
      <c r="IO718" s="15"/>
      <c r="IP718" s="15"/>
      <c r="IQ718" s="15"/>
      <c r="IR718" s="15"/>
      <c r="IS718" s="15"/>
      <c r="IT718" s="15"/>
      <c r="IU718" s="15"/>
      <c r="IV718" s="15"/>
      <c r="IW718" s="15"/>
      <c r="IX718" s="15"/>
    </row>
    <row r="719" ht="15.85" spans="1:258">
      <c r="A719" s="13">
        <v>691</v>
      </c>
      <c r="B719" s="14" t="s">
        <v>926</v>
      </c>
      <c r="C719" s="14" t="s">
        <v>143</v>
      </c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>
        <f t="shared" si="205"/>
        <v>0</v>
      </c>
      <c r="AL719" s="14">
        <v>35</v>
      </c>
      <c r="AM719" s="36">
        <f t="shared" si="206"/>
        <v>0</v>
      </c>
      <c r="AN719" s="14"/>
      <c r="AO719" s="36">
        <v>0</v>
      </c>
      <c r="AP719" s="36">
        <v>0</v>
      </c>
      <c r="AQ719" s="41"/>
      <c r="AR719" s="14"/>
      <c r="AS719" s="14"/>
      <c r="AT719" s="14"/>
      <c r="AU719" s="40">
        <f t="shared" si="208"/>
        <v>0</v>
      </c>
      <c r="AV719" s="40">
        <f t="shared" si="203"/>
        <v>0</v>
      </c>
      <c r="AW719" s="40">
        <v>18</v>
      </c>
      <c r="AX719" s="40">
        <f t="shared" si="194"/>
        <v>0</v>
      </c>
      <c r="AY719" s="40">
        <f t="shared" si="207"/>
        <v>18</v>
      </c>
      <c r="AZ719" s="40">
        <f t="shared" si="198"/>
        <v>0</v>
      </c>
      <c r="BA719" s="40">
        <f t="shared" si="201"/>
        <v>0</v>
      </c>
      <c r="BB719" s="40">
        <f t="shared" si="204"/>
        <v>0</v>
      </c>
      <c r="BC719" s="14"/>
      <c r="BD719" s="44"/>
      <c r="BE719" s="7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  <c r="EC719" s="15"/>
      <c r="ED719" s="15"/>
      <c r="EE719" s="15"/>
      <c r="EF719" s="15"/>
      <c r="EG719" s="15"/>
      <c r="EH719" s="15"/>
      <c r="EI719" s="15"/>
      <c r="EJ719" s="15"/>
      <c r="EK719" s="15"/>
      <c r="EL719" s="15"/>
      <c r="EM719" s="15"/>
      <c r="EN719" s="15"/>
      <c r="EO719" s="15"/>
      <c r="EP719" s="15"/>
      <c r="EQ719" s="15"/>
      <c r="ER719" s="15"/>
      <c r="ES719" s="15"/>
      <c r="ET719" s="15"/>
      <c r="EU719" s="15"/>
      <c r="EV719" s="15"/>
      <c r="EW719" s="15"/>
      <c r="EX719" s="15"/>
      <c r="EY719" s="15"/>
      <c r="EZ719" s="15"/>
      <c r="FA719" s="15"/>
      <c r="FB719" s="15"/>
      <c r="FC719" s="15"/>
      <c r="FD719" s="15"/>
      <c r="FE719" s="15"/>
      <c r="FF719" s="15"/>
      <c r="FG719" s="15"/>
      <c r="FH719" s="15"/>
      <c r="FI719" s="15"/>
      <c r="FJ719" s="15"/>
      <c r="FK719" s="15"/>
      <c r="FL719" s="15"/>
      <c r="FM719" s="15"/>
      <c r="FN719" s="15"/>
      <c r="FO719" s="15"/>
      <c r="FP719" s="15"/>
      <c r="FQ719" s="15"/>
      <c r="FR719" s="15"/>
      <c r="FS719" s="15"/>
      <c r="FT719" s="15"/>
      <c r="FU719" s="15"/>
      <c r="FV719" s="15"/>
      <c r="FW719" s="15"/>
      <c r="FX719" s="15"/>
      <c r="FY719" s="15"/>
      <c r="FZ719" s="15"/>
      <c r="GA719" s="15"/>
      <c r="GB719" s="15"/>
      <c r="GC719" s="15"/>
      <c r="GD719" s="15"/>
      <c r="GE719" s="15"/>
      <c r="GF719" s="15"/>
      <c r="GG719" s="15"/>
      <c r="GH719" s="15"/>
      <c r="GI719" s="15"/>
      <c r="GJ719" s="15"/>
      <c r="GK719" s="15"/>
      <c r="GL719" s="15"/>
      <c r="GM719" s="15"/>
      <c r="GN719" s="15"/>
      <c r="GO719" s="15"/>
      <c r="GP719" s="15"/>
      <c r="GQ719" s="15"/>
      <c r="GR719" s="15"/>
      <c r="GS719" s="15"/>
      <c r="GT719" s="15"/>
      <c r="GU719" s="15"/>
      <c r="GV719" s="15"/>
      <c r="GW719" s="15"/>
      <c r="GX719" s="15"/>
      <c r="GY719" s="15"/>
      <c r="GZ719" s="15"/>
      <c r="HA719" s="15"/>
      <c r="HB719" s="15"/>
      <c r="HC719" s="15"/>
      <c r="HD719" s="15"/>
      <c r="HE719" s="15"/>
      <c r="HF719" s="15"/>
      <c r="HG719" s="15"/>
      <c r="HH719" s="15"/>
      <c r="HI719" s="15"/>
      <c r="HJ719" s="15"/>
      <c r="HK719" s="15"/>
      <c r="HL719" s="15"/>
      <c r="HM719" s="15"/>
      <c r="HN719" s="15"/>
      <c r="HO719" s="15"/>
      <c r="HP719" s="15"/>
      <c r="HQ719" s="15"/>
      <c r="HR719" s="15"/>
      <c r="HS719" s="15"/>
      <c r="HT719" s="15"/>
      <c r="HU719" s="15"/>
      <c r="HV719" s="15"/>
      <c r="HW719" s="15"/>
      <c r="HX719" s="15"/>
      <c r="HY719" s="15"/>
      <c r="HZ719" s="15"/>
      <c r="IA719" s="15"/>
      <c r="IB719" s="15"/>
      <c r="IC719" s="15"/>
      <c r="ID719" s="15"/>
      <c r="IE719" s="15"/>
      <c r="IF719" s="15"/>
      <c r="IG719" s="15"/>
      <c r="IH719" s="15"/>
      <c r="II719" s="15"/>
      <c r="IJ719" s="15"/>
      <c r="IK719" s="15"/>
      <c r="IL719" s="15"/>
      <c r="IM719" s="15"/>
      <c r="IN719" s="15"/>
      <c r="IO719" s="15"/>
      <c r="IP719" s="15"/>
      <c r="IQ719" s="15"/>
      <c r="IR719" s="15"/>
      <c r="IS719" s="15"/>
      <c r="IT719" s="15"/>
      <c r="IU719" s="15"/>
      <c r="IV719" s="15"/>
      <c r="IW719" s="15"/>
      <c r="IX719" s="15"/>
    </row>
    <row r="720" ht="15.85" spans="1:258">
      <c r="A720" s="13">
        <v>692</v>
      </c>
      <c r="B720" s="14" t="s">
        <v>927</v>
      </c>
      <c r="C720" s="14" t="s">
        <v>143</v>
      </c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>
        <f t="shared" si="205"/>
        <v>0</v>
      </c>
      <c r="AL720" s="14">
        <v>35</v>
      </c>
      <c r="AM720" s="36">
        <f t="shared" si="206"/>
        <v>0</v>
      </c>
      <c r="AN720" s="14"/>
      <c r="AO720" s="36">
        <v>0</v>
      </c>
      <c r="AP720" s="36">
        <v>0</v>
      </c>
      <c r="AQ720" s="41"/>
      <c r="AR720" s="14"/>
      <c r="AS720" s="14"/>
      <c r="AT720" s="14"/>
      <c r="AU720" s="40">
        <f t="shared" si="208"/>
        <v>0</v>
      </c>
      <c r="AV720" s="40">
        <f t="shared" si="203"/>
        <v>0</v>
      </c>
      <c r="AW720" s="40">
        <v>1</v>
      </c>
      <c r="AX720" s="40">
        <f t="shared" si="194"/>
        <v>0</v>
      </c>
      <c r="AY720" s="40">
        <f t="shared" si="207"/>
        <v>1</v>
      </c>
      <c r="AZ720" s="40">
        <f t="shared" si="198"/>
        <v>0</v>
      </c>
      <c r="BA720" s="40">
        <f t="shared" si="201"/>
        <v>0</v>
      </c>
      <c r="BB720" s="40">
        <f t="shared" si="204"/>
        <v>0</v>
      </c>
      <c r="BC720" s="14"/>
      <c r="BD720" s="44"/>
      <c r="BE720" s="7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HP720" s="15"/>
      <c r="HQ720" s="15"/>
      <c r="HR720" s="15"/>
      <c r="HS720" s="15"/>
      <c r="HT720" s="15"/>
      <c r="HU720" s="15"/>
      <c r="HV720" s="15"/>
      <c r="HW720" s="15"/>
      <c r="HX720" s="15"/>
      <c r="HY720" s="15"/>
      <c r="HZ720" s="15"/>
      <c r="IA720" s="15"/>
      <c r="IB720" s="15"/>
      <c r="IC720" s="15"/>
      <c r="ID720" s="15"/>
      <c r="IE720" s="15"/>
      <c r="IF720" s="15"/>
      <c r="IG720" s="15"/>
      <c r="IH720" s="15"/>
      <c r="II720" s="15"/>
      <c r="IJ720" s="15"/>
      <c r="IK720" s="15"/>
      <c r="IL720" s="15"/>
      <c r="IM720" s="15"/>
      <c r="IN720" s="15"/>
      <c r="IO720" s="15"/>
      <c r="IP720" s="15"/>
      <c r="IQ720" s="15"/>
      <c r="IR720" s="15"/>
      <c r="IS720" s="15"/>
      <c r="IT720" s="15"/>
      <c r="IU720" s="15"/>
      <c r="IV720" s="15"/>
      <c r="IW720" s="15"/>
      <c r="IX720" s="15"/>
    </row>
    <row r="721" s="11" customFormat="1" ht="15.85" spans="1:258">
      <c r="A721" s="13">
        <v>693</v>
      </c>
      <c r="B721" s="14" t="s">
        <v>928</v>
      </c>
      <c r="C721" s="14" t="s">
        <v>143</v>
      </c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>
        <f t="shared" si="205"/>
        <v>0</v>
      </c>
      <c r="AL721" s="14">
        <v>35</v>
      </c>
      <c r="AM721" s="36">
        <f t="shared" si="206"/>
        <v>0</v>
      </c>
      <c r="AN721" s="14"/>
      <c r="AO721" s="36">
        <v>0</v>
      </c>
      <c r="AP721" s="36">
        <v>0</v>
      </c>
      <c r="AQ721" s="41"/>
      <c r="AR721" s="14"/>
      <c r="AS721" s="14"/>
      <c r="AT721" s="14"/>
      <c r="AU721" s="40">
        <f t="shared" si="208"/>
        <v>0</v>
      </c>
      <c r="AV721" s="40">
        <f t="shared" si="203"/>
        <v>0</v>
      </c>
      <c r="AW721" s="40">
        <v>21.5</v>
      </c>
      <c r="AX721" s="40">
        <f t="shared" si="194"/>
        <v>0</v>
      </c>
      <c r="AY721" s="40">
        <f t="shared" si="207"/>
        <v>21.5</v>
      </c>
      <c r="AZ721" s="40">
        <f t="shared" si="198"/>
        <v>0</v>
      </c>
      <c r="BA721" s="40">
        <f t="shared" si="201"/>
        <v>0</v>
      </c>
      <c r="BB721" s="40">
        <f t="shared" si="204"/>
        <v>0</v>
      </c>
      <c r="BC721" s="14"/>
      <c r="BD721" s="44"/>
      <c r="BE721" s="7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  <c r="EB721" s="15"/>
      <c r="EC721" s="15"/>
      <c r="ED721" s="15"/>
      <c r="EE721" s="15"/>
      <c r="EF721" s="15"/>
      <c r="EG721" s="15"/>
      <c r="EH721" s="15"/>
      <c r="EI721" s="15"/>
      <c r="EJ721" s="15"/>
      <c r="EK721" s="15"/>
      <c r="EL721" s="15"/>
      <c r="EM721" s="15"/>
      <c r="EN721" s="15"/>
      <c r="EO721" s="15"/>
      <c r="EP721" s="15"/>
      <c r="EQ721" s="15"/>
      <c r="ER721" s="15"/>
      <c r="ES721" s="15"/>
      <c r="ET721" s="15"/>
      <c r="EU721" s="15"/>
      <c r="EV721" s="15"/>
      <c r="EW721" s="15"/>
      <c r="EX721" s="15"/>
      <c r="EY721" s="15"/>
      <c r="EZ721" s="15"/>
      <c r="FA721" s="15"/>
      <c r="FB721" s="15"/>
      <c r="FC721" s="15"/>
      <c r="FD721" s="15"/>
      <c r="FE721" s="15"/>
      <c r="FF721" s="15"/>
      <c r="FG721" s="15"/>
      <c r="FH721" s="15"/>
      <c r="FI721" s="15"/>
      <c r="FJ721" s="15"/>
      <c r="FK721" s="15"/>
      <c r="FL721" s="15"/>
      <c r="FM721" s="15"/>
      <c r="FN721" s="15"/>
      <c r="FO721" s="15"/>
      <c r="FP721" s="15"/>
      <c r="FQ721" s="15"/>
      <c r="FR721" s="15"/>
      <c r="FS721" s="15"/>
      <c r="FT721" s="15"/>
      <c r="FU721" s="15"/>
      <c r="FV721" s="15"/>
      <c r="FW721" s="15"/>
      <c r="FX721" s="15"/>
      <c r="FY721" s="15"/>
      <c r="FZ721" s="15"/>
      <c r="GA721" s="15"/>
      <c r="GB721" s="15"/>
      <c r="GC721" s="15"/>
      <c r="GD721" s="15"/>
      <c r="GE721" s="15"/>
      <c r="GF721" s="15"/>
      <c r="GG721" s="15"/>
      <c r="GH721" s="15"/>
      <c r="GI721" s="15"/>
      <c r="GJ721" s="15"/>
      <c r="GK721" s="15"/>
      <c r="GL721" s="15"/>
      <c r="GM721" s="15"/>
      <c r="GN721" s="15"/>
      <c r="GO721" s="15"/>
      <c r="GP721" s="15"/>
      <c r="GQ721" s="15"/>
      <c r="GR721" s="15"/>
      <c r="GS721" s="15"/>
      <c r="GT721" s="15"/>
      <c r="GU721" s="15"/>
      <c r="GV721" s="15"/>
      <c r="GW721" s="15"/>
      <c r="GX721" s="15"/>
      <c r="GY721" s="15"/>
      <c r="GZ721" s="15"/>
      <c r="HA721" s="15"/>
      <c r="HB721" s="15"/>
      <c r="HC721" s="15"/>
      <c r="HD721" s="15"/>
      <c r="HE721" s="15"/>
      <c r="HF721" s="15"/>
      <c r="HG721" s="15"/>
      <c r="HH721" s="15"/>
      <c r="HI721" s="15"/>
      <c r="HJ721" s="15"/>
      <c r="HK721" s="15"/>
      <c r="HL721" s="15"/>
      <c r="HM721" s="15"/>
      <c r="HN721" s="15"/>
      <c r="HO721" s="15"/>
      <c r="HP721" s="15"/>
      <c r="HQ721" s="15"/>
      <c r="HR721" s="15"/>
      <c r="HS721" s="15"/>
      <c r="HT721" s="15"/>
      <c r="HU721" s="15"/>
      <c r="HV721" s="15"/>
      <c r="HW721" s="15"/>
      <c r="HX721" s="15"/>
      <c r="HY721" s="15"/>
      <c r="HZ721" s="15"/>
      <c r="IA721" s="15"/>
      <c r="IB721" s="15"/>
      <c r="IC721" s="15"/>
      <c r="ID721" s="15"/>
      <c r="IE721" s="15"/>
      <c r="IF721" s="15"/>
      <c r="IG721" s="15"/>
      <c r="IH721" s="15"/>
      <c r="II721" s="15"/>
      <c r="IJ721" s="15"/>
      <c r="IK721" s="15"/>
      <c r="IL721" s="15"/>
      <c r="IM721" s="15"/>
      <c r="IN721" s="15"/>
      <c r="IO721" s="15"/>
      <c r="IP721" s="15"/>
      <c r="IQ721" s="15"/>
      <c r="IR721" s="15"/>
      <c r="IS721" s="15"/>
      <c r="IT721" s="15"/>
      <c r="IU721" s="15"/>
      <c r="IV721" s="15"/>
      <c r="IW721" s="15"/>
      <c r="IX721" s="15"/>
    </row>
    <row r="722" ht="15.85" spans="1:258">
      <c r="A722" s="13">
        <v>694</v>
      </c>
      <c r="B722" s="14" t="s">
        <v>929</v>
      </c>
      <c r="C722" s="14" t="s">
        <v>143</v>
      </c>
      <c r="D722" s="14"/>
      <c r="E722" s="14"/>
      <c r="F722" s="14"/>
      <c r="G722" s="14">
        <v>1</v>
      </c>
      <c r="H722" s="14">
        <v>1</v>
      </c>
      <c r="I722" s="14">
        <v>1</v>
      </c>
      <c r="J722" s="14">
        <v>1</v>
      </c>
      <c r="K722" s="14"/>
      <c r="L722" s="14">
        <v>1</v>
      </c>
      <c r="M722" s="14">
        <v>1</v>
      </c>
      <c r="N722" s="14">
        <v>1</v>
      </c>
      <c r="O722" s="14"/>
      <c r="P722" s="14"/>
      <c r="Q722" s="14">
        <v>1</v>
      </c>
      <c r="R722" s="14">
        <v>1</v>
      </c>
      <c r="S722" s="14"/>
      <c r="T722" s="14">
        <v>1</v>
      </c>
      <c r="U722" s="14">
        <v>1</v>
      </c>
      <c r="V722" s="14">
        <v>1</v>
      </c>
      <c r="W722" s="14"/>
      <c r="X722" s="14"/>
      <c r="Y722" s="14">
        <v>1</v>
      </c>
      <c r="Z722" s="14">
        <v>1</v>
      </c>
      <c r="AA722" s="14"/>
      <c r="AB722" s="14">
        <v>1</v>
      </c>
      <c r="AC722" s="14"/>
      <c r="AD722" s="14">
        <v>1</v>
      </c>
      <c r="AE722" s="14"/>
      <c r="AF722" s="14"/>
      <c r="AG722" s="14"/>
      <c r="AH722" s="14"/>
      <c r="AI722" s="14">
        <v>1</v>
      </c>
      <c r="AJ722" s="14"/>
      <c r="AK722" s="14">
        <f t="shared" si="205"/>
        <v>17</v>
      </c>
      <c r="AL722" s="14">
        <v>35</v>
      </c>
      <c r="AM722" s="36">
        <f t="shared" si="206"/>
        <v>595</v>
      </c>
      <c r="AN722" s="14"/>
      <c r="AO722" s="36">
        <v>100</v>
      </c>
      <c r="AP722" s="36">
        <v>100</v>
      </c>
      <c r="AQ722" s="41"/>
      <c r="AR722" s="14"/>
      <c r="AS722" s="14"/>
      <c r="AT722" s="14"/>
      <c r="AU722" s="40">
        <f t="shared" si="208"/>
        <v>217</v>
      </c>
      <c r="AV722" s="40">
        <f t="shared" si="203"/>
        <v>0</v>
      </c>
      <c r="AW722" s="40">
        <v>7</v>
      </c>
      <c r="AX722" s="40">
        <f t="shared" si="194"/>
        <v>17</v>
      </c>
      <c r="AY722" s="40">
        <f t="shared" si="207"/>
        <v>24</v>
      </c>
      <c r="AZ722" s="40">
        <f t="shared" si="198"/>
        <v>100</v>
      </c>
      <c r="BA722" s="40">
        <f t="shared" si="201"/>
        <v>100</v>
      </c>
      <c r="BB722" s="40">
        <f t="shared" si="204"/>
        <v>378</v>
      </c>
      <c r="BC722" s="14"/>
      <c r="BD722" s="44"/>
      <c r="BE722" s="7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  <c r="HO722" s="15"/>
      <c r="HP722" s="15"/>
      <c r="HQ722" s="15"/>
      <c r="HR722" s="15"/>
      <c r="HS722" s="15"/>
      <c r="HT722" s="15"/>
      <c r="HU722" s="15"/>
      <c r="HV722" s="15"/>
      <c r="HW722" s="15"/>
      <c r="HX722" s="15"/>
      <c r="HY722" s="15"/>
      <c r="HZ722" s="15"/>
      <c r="IA722" s="15"/>
      <c r="IB722" s="15"/>
      <c r="IC722" s="15"/>
      <c r="ID722" s="15"/>
      <c r="IE722" s="15"/>
      <c r="IF722" s="15"/>
      <c r="IG722" s="15"/>
      <c r="IH722" s="15"/>
      <c r="II722" s="15"/>
      <c r="IJ722" s="15"/>
      <c r="IK722" s="15"/>
      <c r="IL722" s="15"/>
      <c r="IM722" s="15"/>
      <c r="IN722" s="15"/>
      <c r="IO722" s="15"/>
      <c r="IP722" s="15"/>
      <c r="IQ722" s="15"/>
      <c r="IR722" s="15"/>
      <c r="IS722" s="15"/>
      <c r="IT722" s="15"/>
      <c r="IU722" s="15"/>
      <c r="IV722" s="15"/>
      <c r="IW722" s="15"/>
      <c r="IX722" s="15"/>
    </row>
    <row r="723" ht="15.85" spans="1:258">
      <c r="A723" s="13">
        <v>695</v>
      </c>
      <c r="B723" s="14" t="s">
        <v>930</v>
      </c>
      <c r="C723" s="14" t="s">
        <v>143</v>
      </c>
      <c r="D723" s="14"/>
      <c r="E723" s="14"/>
      <c r="F723" s="14">
        <v>2.5</v>
      </c>
      <c r="G723" s="14">
        <v>3</v>
      </c>
      <c r="H723" s="14">
        <v>1.5</v>
      </c>
      <c r="I723" s="14">
        <v>1.5</v>
      </c>
      <c r="J723" s="14">
        <v>2</v>
      </c>
      <c r="K723" s="14">
        <v>2</v>
      </c>
      <c r="L723" s="14">
        <v>2</v>
      </c>
      <c r="M723" s="14">
        <v>2</v>
      </c>
      <c r="N723" s="14">
        <v>2</v>
      </c>
      <c r="O723" s="14">
        <v>2</v>
      </c>
      <c r="P723" s="14">
        <v>1.5</v>
      </c>
      <c r="Q723" s="14">
        <v>2</v>
      </c>
      <c r="R723" s="14">
        <v>1.5</v>
      </c>
      <c r="S723" s="14"/>
      <c r="T723" s="14">
        <v>2</v>
      </c>
      <c r="U723" s="14">
        <v>1.5</v>
      </c>
      <c r="V723" s="14">
        <v>2</v>
      </c>
      <c r="W723" s="14"/>
      <c r="X723" s="14">
        <v>1.5</v>
      </c>
      <c r="Y723" s="14">
        <v>1</v>
      </c>
      <c r="Z723" s="14">
        <v>1.5</v>
      </c>
      <c r="AA723" s="14">
        <v>1.5</v>
      </c>
      <c r="AB723" s="14">
        <v>1.5</v>
      </c>
      <c r="AC723" s="14">
        <v>1.5</v>
      </c>
      <c r="AD723" s="14">
        <v>1.5</v>
      </c>
      <c r="AE723" s="14">
        <v>1.5</v>
      </c>
      <c r="AF723" s="14">
        <v>1</v>
      </c>
      <c r="AG723" s="14">
        <v>1</v>
      </c>
      <c r="AH723" s="14">
        <v>1.5</v>
      </c>
      <c r="AI723" s="14">
        <v>1.5</v>
      </c>
      <c r="AJ723" s="14"/>
      <c r="AK723" s="14">
        <f t="shared" si="205"/>
        <v>47.5</v>
      </c>
      <c r="AL723" s="14">
        <v>35</v>
      </c>
      <c r="AM723" s="36">
        <f t="shared" si="206"/>
        <v>1662.5</v>
      </c>
      <c r="AN723" s="14"/>
      <c r="AO723" s="36">
        <v>100</v>
      </c>
      <c r="AP723" s="36">
        <v>100</v>
      </c>
      <c r="AQ723" s="41"/>
      <c r="AR723" s="14"/>
      <c r="AS723" s="14"/>
      <c r="AT723" s="14"/>
      <c r="AU723" s="40">
        <f t="shared" si="208"/>
        <v>247.5</v>
      </c>
      <c r="AV723" s="40">
        <f t="shared" si="203"/>
        <v>0</v>
      </c>
      <c r="AW723" s="40">
        <v>12.5</v>
      </c>
      <c r="AX723" s="40">
        <f t="shared" ref="AX723:AX786" si="209">AK723</f>
        <v>47.5</v>
      </c>
      <c r="AY723" s="40">
        <f t="shared" si="207"/>
        <v>60</v>
      </c>
      <c r="AZ723" s="40">
        <f t="shared" si="198"/>
        <v>100</v>
      </c>
      <c r="BA723" s="40">
        <f t="shared" si="201"/>
        <v>100</v>
      </c>
      <c r="BB723" s="40">
        <f t="shared" si="204"/>
        <v>1415</v>
      </c>
      <c r="BC723" s="14"/>
      <c r="BD723" s="44"/>
      <c r="BE723" s="7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  <c r="EA723" s="15"/>
      <c r="EB723" s="15"/>
      <c r="EC723" s="15"/>
      <c r="ED723" s="15"/>
      <c r="EE723" s="15"/>
      <c r="EF723" s="15"/>
      <c r="EG723" s="15"/>
      <c r="EH723" s="15"/>
      <c r="EI723" s="15"/>
      <c r="EJ723" s="15"/>
      <c r="EK723" s="15"/>
      <c r="EL723" s="15"/>
      <c r="EM723" s="15"/>
      <c r="EN723" s="15"/>
      <c r="EO723" s="15"/>
      <c r="EP723" s="15"/>
      <c r="EQ723" s="15"/>
      <c r="ER723" s="15"/>
      <c r="ES723" s="15"/>
      <c r="ET723" s="15"/>
      <c r="EU723" s="15"/>
      <c r="EV723" s="15"/>
      <c r="EW723" s="15"/>
      <c r="EX723" s="15"/>
      <c r="EY723" s="15"/>
      <c r="EZ723" s="15"/>
      <c r="FA723" s="15"/>
      <c r="FB723" s="15"/>
      <c r="FC723" s="15"/>
      <c r="FD723" s="15"/>
      <c r="FE723" s="15"/>
      <c r="FF723" s="15"/>
      <c r="FG723" s="15"/>
      <c r="FH723" s="15"/>
      <c r="FI723" s="15"/>
      <c r="FJ723" s="15"/>
      <c r="FK723" s="15"/>
      <c r="FL723" s="15"/>
      <c r="FM723" s="15"/>
      <c r="FN723" s="15"/>
      <c r="FO723" s="15"/>
      <c r="FP723" s="15"/>
      <c r="FQ723" s="15"/>
      <c r="FR723" s="15"/>
      <c r="FS723" s="15"/>
      <c r="FT723" s="15"/>
      <c r="FU723" s="15"/>
      <c r="FV723" s="15"/>
      <c r="FW723" s="15"/>
      <c r="FX723" s="15"/>
      <c r="FY723" s="15"/>
      <c r="FZ723" s="15"/>
      <c r="GA723" s="15"/>
      <c r="GB723" s="15"/>
      <c r="GC723" s="15"/>
      <c r="GD723" s="15"/>
      <c r="GE723" s="15"/>
      <c r="GF723" s="15"/>
      <c r="GG723" s="15"/>
      <c r="GH723" s="15"/>
      <c r="GI723" s="15"/>
      <c r="GJ723" s="15"/>
      <c r="GK723" s="15"/>
      <c r="GL723" s="15"/>
      <c r="GM723" s="15"/>
      <c r="GN723" s="15"/>
      <c r="GO723" s="15"/>
      <c r="GP723" s="15"/>
      <c r="GQ723" s="15"/>
      <c r="GR723" s="15"/>
      <c r="GS723" s="15"/>
      <c r="GT723" s="15"/>
      <c r="GU723" s="15"/>
      <c r="GV723" s="15"/>
      <c r="GW723" s="15"/>
      <c r="GX723" s="15"/>
      <c r="GY723" s="15"/>
      <c r="GZ723" s="15"/>
      <c r="HA723" s="15"/>
      <c r="HB723" s="15"/>
      <c r="HC723" s="15"/>
      <c r="HD723" s="15"/>
      <c r="HE723" s="15"/>
      <c r="HF723" s="15"/>
      <c r="HG723" s="15"/>
      <c r="HH723" s="15"/>
      <c r="HI723" s="15"/>
      <c r="HJ723" s="15"/>
      <c r="HK723" s="15"/>
      <c r="HL723" s="15"/>
      <c r="HM723" s="15"/>
      <c r="HN723" s="15"/>
      <c r="HO723" s="15"/>
      <c r="HP723" s="15"/>
      <c r="HQ723" s="15"/>
      <c r="HR723" s="15"/>
      <c r="HS723" s="15"/>
      <c r="HT723" s="15"/>
      <c r="HU723" s="15"/>
      <c r="HV723" s="15"/>
      <c r="HW723" s="15"/>
      <c r="HX723" s="15"/>
      <c r="HY723" s="15"/>
      <c r="HZ723" s="15"/>
      <c r="IA723" s="15"/>
      <c r="IB723" s="15"/>
      <c r="IC723" s="15"/>
      <c r="ID723" s="15"/>
      <c r="IE723" s="15"/>
      <c r="IF723" s="15"/>
      <c r="IG723" s="15"/>
      <c r="IH723" s="15"/>
      <c r="II723" s="15"/>
      <c r="IJ723" s="15"/>
      <c r="IK723" s="15"/>
      <c r="IL723" s="15"/>
      <c r="IM723" s="15"/>
      <c r="IN723" s="15"/>
      <c r="IO723" s="15"/>
      <c r="IP723" s="15"/>
      <c r="IQ723" s="15"/>
      <c r="IR723" s="15"/>
      <c r="IS723" s="15"/>
      <c r="IT723" s="15"/>
      <c r="IU723" s="15"/>
      <c r="IV723" s="15"/>
      <c r="IW723" s="15"/>
      <c r="IX723" s="15"/>
    </row>
    <row r="724" ht="15.85" spans="1:258">
      <c r="A724" s="13">
        <v>696</v>
      </c>
      <c r="B724" s="14" t="s">
        <v>931</v>
      </c>
      <c r="C724" s="14" t="s">
        <v>143</v>
      </c>
      <c r="D724" s="14"/>
      <c r="E724" s="14"/>
      <c r="F724" s="14">
        <v>1.5</v>
      </c>
      <c r="G724" s="14">
        <v>1</v>
      </c>
      <c r="H724" s="14">
        <v>1</v>
      </c>
      <c r="I724" s="14">
        <v>1.5</v>
      </c>
      <c r="J724" s="14">
        <v>1.5</v>
      </c>
      <c r="K724" s="14">
        <v>1</v>
      </c>
      <c r="L724" s="14">
        <v>1</v>
      </c>
      <c r="M724" s="14">
        <v>1</v>
      </c>
      <c r="N724" s="14">
        <v>1.5</v>
      </c>
      <c r="O724" s="14"/>
      <c r="P724" s="14">
        <v>1</v>
      </c>
      <c r="Q724" s="14">
        <v>1</v>
      </c>
      <c r="R724" s="14">
        <v>1</v>
      </c>
      <c r="S724" s="14"/>
      <c r="T724" s="14">
        <v>1</v>
      </c>
      <c r="U724" s="14">
        <v>1.5</v>
      </c>
      <c r="V724" s="14">
        <v>1</v>
      </c>
      <c r="W724" s="14">
        <v>1</v>
      </c>
      <c r="X724" s="14">
        <v>1.5</v>
      </c>
      <c r="Y724" s="14">
        <v>1</v>
      </c>
      <c r="Z724" s="14">
        <v>1</v>
      </c>
      <c r="AA724" s="14"/>
      <c r="AB724" s="14">
        <v>1</v>
      </c>
      <c r="AC724" s="14">
        <v>1.5</v>
      </c>
      <c r="AD724" s="14">
        <v>1</v>
      </c>
      <c r="AE724" s="14">
        <v>1</v>
      </c>
      <c r="AF724" s="14">
        <v>1</v>
      </c>
      <c r="AG724" s="14">
        <v>2</v>
      </c>
      <c r="AH724" s="14">
        <v>2</v>
      </c>
      <c r="AI724" s="14">
        <v>1</v>
      </c>
      <c r="AJ724" s="14"/>
      <c r="AK724" s="14">
        <f t="shared" si="205"/>
        <v>32.5</v>
      </c>
      <c r="AL724" s="14">
        <v>35</v>
      </c>
      <c r="AM724" s="36">
        <f t="shared" si="206"/>
        <v>1137.5</v>
      </c>
      <c r="AN724" s="14"/>
      <c r="AO724" s="36">
        <v>100</v>
      </c>
      <c r="AP724" s="36">
        <v>100</v>
      </c>
      <c r="AQ724" s="41"/>
      <c r="AR724" s="14"/>
      <c r="AS724" s="14"/>
      <c r="AT724" s="14"/>
      <c r="AU724" s="40">
        <f t="shared" si="208"/>
        <v>232.5</v>
      </c>
      <c r="AV724" s="40">
        <f t="shared" si="203"/>
        <v>0</v>
      </c>
      <c r="AW724" s="40">
        <v>2</v>
      </c>
      <c r="AX724" s="40">
        <f t="shared" si="209"/>
        <v>32.5</v>
      </c>
      <c r="AY724" s="40">
        <f t="shared" si="207"/>
        <v>34.5</v>
      </c>
      <c r="AZ724" s="40">
        <f t="shared" si="198"/>
        <v>100</v>
      </c>
      <c r="BA724" s="40">
        <f t="shared" si="201"/>
        <v>100</v>
      </c>
      <c r="BB724" s="40">
        <f t="shared" si="204"/>
        <v>905</v>
      </c>
      <c r="BC724" s="14"/>
      <c r="BD724" s="44"/>
      <c r="BE724" s="7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5"/>
      <c r="HQ724" s="15"/>
      <c r="HR724" s="15"/>
      <c r="HS724" s="15"/>
      <c r="HT724" s="15"/>
      <c r="HU724" s="15"/>
      <c r="HV724" s="15"/>
      <c r="HW724" s="15"/>
      <c r="HX724" s="15"/>
      <c r="HY724" s="15"/>
      <c r="HZ724" s="15"/>
      <c r="IA724" s="15"/>
      <c r="IB724" s="15"/>
      <c r="IC724" s="15"/>
      <c r="ID724" s="15"/>
      <c r="IE724" s="15"/>
      <c r="IF724" s="15"/>
      <c r="IG724" s="15"/>
      <c r="IH724" s="15"/>
      <c r="II724" s="15"/>
      <c r="IJ724" s="15"/>
      <c r="IK724" s="15"/>
      <c r="IL724" s="15"/>
      <c r="IM724" s="15"/>
      <c r="IN724" s="15"/>
      <c r="IO724" s="15"/>
      <c r="IP724" s="15"/>
      <c r="IQ724" s="15"/>
      <c r="IR724" s="15"/>
      <c r="IS724" s="15"/>
      <c r="IT724" s="15"/>
      <c r="IU724" s="15"/>
      <c r="IV724" s="15"/>
      <c r="IW724" s="15"/>
      <c r="IX724" s="15"/>
    </row>
    <row r="725" ht="15.85" spans="1:258">
      <c r="A725" s="13">
        <v>697</v>
      </c>
      <c r="B725" s="14" t="s">
        <v>932</v>
      </c>
      <c r="C725" s="14" t="s">
        <v>143</v>
      </c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>
        <v>0.5</v>
      </c>
      <c r="S725" s="14">
        <v>0.5</v>
      </c>
      <c r="T725" s="14">
        <v>0.5</v>
      </c>
      <c r="U725" s="14">
        <v>0.5</v>
      </c>
      <c r="V725" s="14">
        <v>0.5</v>
      </c>
      <c r="W725" s="14">
        <v>0.5</v>
      </c>
      <c r="X725" s="14">
        <v>0.5</v>
      </c>
      <c r="Y725" s="14"/>
      <c r="Z725" s="14">
        <v>0.5</v>
      </c>
      <c r="AA725" s="14">
        <v>0.5</v>
      </c>
      <c r="AB725" s="14">
        <v>0.5</v>
      </c>
      <c r="AC725" s="14">
        <v>1</v>
      </c>
      <c r="AD725" s="14">
        <v>1</v>
      </c>
      <c r="AE725" s="14">
        <v>0.5</v>
      </c>
      <c r="AF725" s="14"/>
      <c r="AG725" s="14">
        <v>0.5</v>
      </c>
      <c r="AH725" s="14">
        <v>0.5</v>
      </c>
      <c r="AI725" s="14"/>
      <c r="AJ725" s="14"/>
      <c r="AK725" s="14">
        <f t="shared" si="205"/>
        <v>8.5</v>
      </c>
      <c r="AL725" s="14">
        <v>35</v>
      </c>
      <c r="AM725" s="36">
        <f t="shared" si="206"/>
        <v>297.5</v>
      </c>
      <c r="AN725" s="14"/>
      <c r="AO725" s="36">
        <v>100</v>
      </c>
      <c r="AP725" s="36">
        <v>100</v>
      </c>
      <c r="AQ725" s="41"/>
      <c r="AR725" s="14"/>
      <c r="AS725" s="14"/>
      <c r="AT725" s="14"/>
      <c r="AU725" s="40">
        <f t="shared" si="208"/>
        <v>208.5</v>
      </c>
      <c r="AV725" s="40">
        <f t="shared" si="203"/>
        <v>0</v>
      </c>
      <c r="AW725" s="40"/>
      <c r="AX725" s="40">
        <f t="shared" si="209"/>
        <v>8.5</v>
      </c>
      <c r="AY725" s="40">
        <f t="shared" si="207"/>
        <v>8.5</v>
      </c>
      <c r="AZ725" s="40">
        <f t="shared" si="198"/>
        <v>100</v>
      </c>
      <c r="BA725" s="40">
        <f t="shared" si="201"/>
        <v>100</v>
      </c>
      <c r="BB725" s="40">
        <f t="shared" si="204"/>
        <v>89</v>
      </c>
      <c r="BC725" s="14"/>
      <c r="BD725" s="44"/>
      <c r="BE725" s="7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  <c r="EB725" s="15"/>
      <c r="EC725" s="15"/>
      <c r="ED725" s="15"/>
      <c r="EE725" s="15"/>
      <c r="EF725" s="15"/>
      <c r="EG725" s="15"/>
      <c r="EH725" s="15"/>
      <c r="EI725" s="15"/>
      <c r="EJ725" s="15"/>
      <c r="EK725" s="15"/>
      <c r="EL725" s="15"/>
      <c r="EM725" s="15"/>
      <c r="EN725" s="15"/>
      <c r="EO725" s="15"/>
      <c r="EP725" s="15"/>
      <c r="EQ725" s="15"/>
      <c r="ER725" s="15"/>
      <c r="ES725" s="15"/>
      <c r="ET725" s="15"/>
      <c r="EU725" s="15"/>
      <c r="EV725" s="15"/>
      <c r="EW725" s="15"/>
      <c r="EX725" s="15"/>
      <c r="EY725" s="15"/>
      <c r="EZ725" s="15"/>
      <c r="FA725" s="15"/>
      <c r="FB725" s="15"/>
      <c r="FC725" s="15"/>
      <c r="FD725" s="15"/>
      <c r="FE725" s="15"/>
      <c r="FF725" s="15"/>
      <c r="FG725" s="15"/>
      <c r="FH725" s="15"/>
      <c r="FI725" s="15"/>
      <c r="FJ725" s="15"/>
      <c r="FK725" s="15"/>
      <c r="FL725" s="15"/>
      <c r="FM725" s="15"/>
      <c r="FN725" s="15"/>
      <c r="FO725" s="15"/>
      <c r="FP725" s="15"/>
      <c r="FQ725" s="15"/>
      <c r="FR725" s="15"/>
      <c r="FS725" s="15"/>
      <c r="FT725" s="15"/>
      <c r="FU725" s="15"/>
      <c r="FV725" s="15"/>
      <c r="FW725" s="15"/>
      <c r="FX725" s="15"/>
      <c r="FY725" s="15"/>
      <c r="FZ725" s="15"/>
      <c r="GA725" s="15"/>
      <c r="GB725" s="15"/>
      <c r="GC725" s="15"/>
      <c r="GD725" s="15"/>
      <c r="GE725" s="15"/>
      <c r="GF725" s="15"/>
      <c r="GG725" s="15"/>
      <c r="GH725" s="15"/>
      <c r="GI725" s="15"/>
      <c r="GJ725" s="15"/>
      <c r="GK725" s="15"/>
      <c r="GL725" s="15"/>
      <c r="GM725" s="15"/>
      <c r="GN725" s="15"/>
      <c r="GO725" s="15"/>
      <c r="GP725" s="15"/>
      <c r="GQ725" s="15"/>
      <c r="GR725" s="15"/>
      <c r="GS725" s="15"/>
      <c r="GT725" s="15"/>
      <c r="GU725" s="15"/>
      <c r="GV725" s="15"/>
      <c r="GW725" s="15"/>
      <c r="GX725" s="15"/>
      <c r="GY725" s="15"/>
      <c r="GZ725" s="15"/>
      <c r="HA725" s="15"/>
      <c r="HB725" s="15"/>
      <c r="HC725" s="15"/>
      <c r="HD725" s="15"/>
      <c r="HE725" s="15"/>
      <c r="HF725" s="15"/>
      <c r="HG725" s="15"/>
      <c r="HH725" s="15"/>
      <c r="HI725" s="15"/>
      <c r="HJ725" s="15"/>
      <c r="HK725" s="15"/>
      <c r="HL725" s="15"/>
      <c r="HM725" s="15"/>
      <c r="HN725" s="15"/>
      <c r="HO725" s="15"/>
      <c r="HP725" s="15"/>
      <c r="HQ725" s="15"/>
      <c r="HR725" s="15"/>
      <c r="HS725" s="15"/>
      <c r="HT725" s="15"/>
      <c r="HU725" s="15"/>
      <c r="HV725" s="15"/>
      <c r="HW725" s="15"/>
      <c r="HX725" s="15"/>
      <c r="HY725" s="15"/>
      <c r="HZ725" s="15"/>
      <c r="IA725" s="15"/>
      <c r="IB725" s="15"/>
      <c r="IC725" s="15"/>
      <c r="ID725" s="15"/>
      <c r="IE725" s="15"/>
      <c r="IF725" s="15"/>
      <c r="IG725" s="15"/>
      <c r="IH725" s="15"/>
      <c r="II725" s="15"/>
      <c r="IJ725" s="15"/>
      <c r="IK725" s="15"/>
      <c r="IL725" s="15"/>
      <c r="IM725" s="15"/>
      <c r="IN725" s="15"/>
      <c r="IO725" s="15"/>
      <c r="IP725" s="15"/>
      <c r="IQ725" s="15"/>
      <c r="IR725" s="15"/>
      <c r="IS725" s="15"/>
      <c r="IT725" s="15"/>
      <c r="IU725" s="15"/>
      <c r="IV725" s="15"/>
      <c r="IW725" s="15"/>
      <c r="IX725" s="15"/>
    </row>
    <row r="726" ht="15.85" spans="1:258">
      <c r="A726" s="13">
        <v>698</v>
      </c>
      <c r="B726" s="14" t="s">
        <v>933</v>
      </c>
      <c r="C726" s="14" t="s">
        <v>143</v>
      </c>
      <c r="D726" s="14"/>
      <c r="E726" s="14"/>
      <c r="F726" s="14">
        <v>1</v>
      </c>
      <c r="G726" s="14">
        <v>1</v>
      </c>
      <c r="H726" s="14">
        <v>1</v>
      </c>
      <c r="I726" s="14">
        <v>1</v>
      </c>
      <c r="J726" s="14">
        <v>1</v>
      </c>
      <c r="K726" s="14">
        <v>1</v>
      </c>
      <c r="L726" s="14">
        <v>1</v>
      </c>
      <c r="M726" s="14">
        <v>1</v>
      </c>
      <c r="N726" s="14">
        <v>1</v>
      </c>
      <c r="O726" s="14">
        <v>1</v>
      </c>
      <c r="P726" s="14">
        <v>1</v>
      </c>
      <c r="Q726" s="14">
        <v>1</v>
      </c>
      <c r="R726" s="14">
        <v>1</v>
      </c>
      <c r="S726" s="14">
        <v>1</v>
      </c>
      <c r="T726" s="14">
        <v>1</v>
      </c>
      <c r="U726" s="14">
        <v>1</v>
      </c>
      <c r="V726" s="14">
        <v>1</v>
      </c>
      <c r="W726" s="14">
        <v>1</v>
      </c>
      <c r="X726" s="14">
        <v>1</v>
      </c>
      <c r="Y726" s="14">
        <v>1</v>
      </c>
      <c r="Z726" s="14">
        <v>1</v>
      </c>
      <c r="AA726" s="14">
        <v>1</v>
      </c>
      <c r="AB726" s="14">
        <v>1</v>
      </c>
      <c r="AC726" s="14">
        <v>1</v>
      </c>
      <c r="AD726" s="14">
        <v>1</v>
      </c>
      <c r="AE726" s="14">
        <v>1</v>
      </c>
      <c r="AF726" s="14">
        <v>1</v>
      </c>
      <c r="AG726" s="14">
        <v>1</v>
      </c>
      <c r="AH726" s="14">
        <v>1</v>
      </c>
      <c r="AI726" s="14">
        <v>1</v>
      </c>
      <c r="AJ726" s="14"/>
      <c r="AK726" s="14">
        <f t="shared" si="205"/>
        <v>30</v>
      </c>
      <c r="AL726" s="14">
        <v>35</v>
      </c>
      <c r="AM726" s="36">
        <f t="shared" si="206"/>
        <v>1050</v>
      </c>
      <c r="AN726" s="14"/>
      <c r="AO726" s="36">
        <v>100</v>
      </c>
      <c r="AP726" s="36">
        <v>100</v>
      </c>
      <c r="AQ726" s="41"/>
      <c r="AR726" s="14"/>
      <c r="AS726" s="14"/>
      <c r="AT726" s="14"/>
      <c r="AU726" s="40">
        <f t="shared" si="208"/>
        <v>230</v>
      </c>
      <c r="AV726" s="40">
        <f t="shared" si="203"/>
        <v>0</v>
      </c>
      <c r="AW726" s="40"/>
      <c r="AX726" s="40">
        <f t="shared" si="209"/>
        <v>30</v>
      </c>
      <c r="AY726" s="40">
        <f t="shared" si="207"/>
        <v>30</v>
      </c>
      <c r="AZ726" s="40">
        <f t="shared" si="198"/>
        <v>100</v>
      </c>
      <c r="BA726" s="40">
        <f t="shared" si="201"/>
        <v>100</v>
      </c>
      <c r="BB726" s="40">
        <f t="shared" si="204"/>
        <v>820</v>
      </c>
      <c r="BC726" s="14"/>
      <c r="BD726" s="44"/>
      <c r="BE726" s="7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5"/>
      <c r="HQ726" s="15"/>
      <c r="HR726" s="15"/>
      <c r="HS726" s="15"/>
      <c r="HT726" s="15"/>
      <c r="HU726" s="15"/>
      <c r="HV726" s="15"/>
      <c r="HW726" s="15"/>
      <c r="HX726" s="15"/>
      <c r="HY726" s="15"/>
      <c r="HZ726" s="15"/>
      <c r="IA726" s="15"/>
      <c r="IB726" s="15"/>
      <c r="IC726" s="15"/>
      <c r="ID726" s="15"/>
      <c r="IE726" s="15"/>
      <c r="IF726" s="15"/>
      <c r="IG726" s="15"/>
      <c r="IH726" s="15"/>
      <c r="II726" s="15"/>
      <c r="IJ726" s="15"/>
      <c r="IK726" s="15"/>
      <c r="IL726" s="15"/>
      <c r="IM726" s="15"/>
      <c r="IN726" s="15"/>
      <c r="IO726" s="15"/>
      <c r="IP726" s="15"/>
      <c r="IQ726" s="15"/>
      <c r="IR726" s="15"/>
      <c r="IS726" s="15"/>
      <c r="IT726" s="15"/>
      <c r="IU726" s="15"/>
      <c r="IV726" s="15"/>
      <c r="IW726" s="15"/>
      <c r="IX726" s="15"/>
    </row>
    <row r="727" ht="15.85" spans="1:258">
      <c r="A727" s="13">
        <v>699</v>
      </c>
      <c r="B727" s="14" t="s">
        <v>400</v>
      </c>
      <c r="C727" s="14" t="s">
        <v>120</v>
      </c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>
        <f t="shared" si="205"/>
        <v>0</v>
      </c>
      <c r="AL727" s="14">
        <v>35</v>
      </c>
      <c r="AM727" s="36">
        <f t="shared" si="206"/>
        <v>0</v>
      </c>
      <c r="AN727" s="14">
        <v>145</v>
      </c>
      <c r="AO727" s="36">
        <v>0</v>
      </c>
      <c r="AP727" s="36">
        <v>0</v>
      </c>
      <c r="AQ727" s="41"/>
      <c r="AR727" s="14"/>
      <c r="AS727" s="14"/>
      <c r="AT727" s="14"/>
      <c r="AU727" s="40">
        <f t="shared" si="208"/>
        <v>0</v>
      </c>
      <c r="AV727" s="40">
        <f t="shared" si="203"/>
        <v>145</v>
      </c>
      <c r="AW727" s="40">
        <v>831.5</v>
      </c>
      <c r="AX727" s="40">
        <f t="shared" si="209"/>
        <v>0</v>
      </c>
      <c r="AY727" s="40">
        <f t="shared" si="207"/>
        <v>831.5</v>
      </c>
      <c r="AZ727" s="40">
        <v>100</v>
      </c>
      <c r="BA727" s="40">
        <v>100</v>
      </c>
      <c r="BB727" s="40">
        <f t="shared" si="204"/>
        <v>0</v>
      </c>
      <c r="BC727" s="14"/>
      <c r="BD727" s="44"/>
      <c r="BE727" s="7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  <c r="EB727" s="15"/>
      <c r="EC727" s="15"/>
      <c r="ED727" s="15"/>
      <c r="EE727" s="15"/>
      <c r="EF727" s="15"/>
      <c r="EG727" s="15"/>
      <c r="EH727" s="15"/>
      <c r="EI727" s="15"/>
      <c r="EJ727" s="15"/>
      <c r="EK727" s="15"/>
      <c r="EL727" s="15"/>
      <c r="EM727" s="15"/>
      <c r="EN727" s="15"/>
      <c r="EO727" s="15"/>
      <c r="EP727" s="15"/>
      <c r="EQ727" s="15"/>
      <c r="ER727" s="15"/>
      <c r="ES727" s="15"/>
      <c r="ET727" s="15"/>
      <c r="EU727" s="15"/>
      <c r="EV727" s="15"/>
      <c r="EW727" s="15"/>
      <c r="EX727" s="15"/>
      <c r="EY727" s="15"/>
      <c r="EZ727" s="15"/>
      <c r="FA727" s="15"/>
      <c r="FB727" s="15"/>
      <c r="FC727" s="15"/>
      <c r="FD727" s="15"/>
      <c r="FE727" s="15"/>
      <c r="FF727" s="15"/>
      <c r="FG727" s="15"/>
      <c r="FH727" s="15"/>
      <c r="FI727" s="15"/>
      <c r="FJ727" s="15"/>
      <c r="FK727" s="15"/>
      <c r="FL727" s="15"/>
      <c r="FM727" s="15"/>
      <c r="FN727" s="15"/>
      <c r="FO727" s="15"/>
      <c r="FP727" s="15"/>
      <c r="FQ727" s="15"/>
      <c r="FR727" s="15"/>
      <c r="FS727" s="15"/>
      <c r="FT727" s="15"/>
      <c r="FU727" s="15"/>
      <c r="FV727" s="15"/>
      <c r="FW727" s="15"/>
      <c r="FX727" s="15"/>
      <c r="FY727" s="15"/>
      <c r="FZ727" s="15"/>
      <c r="GA727" s="15"/>
      <c r="GB727" s="15"/>
      <c r="GC727" s="15"/>
      <c r="GD727" s="15"/>
      <c r="GE727" s="15"/>
      <c r="GF727" s="15"/>
      <c r="GG727" s="15"/>
      <c r="GH727" s="15"/>
      <c r="GI727" s="15"/>
      <c r="GJ727" s="15"/>
      <c r="GK727" s="15"/>
      <c r="GL727" s="15"/>
      <c r="GM727" s="15"/>
      <c r="GN727" s="15"/>
      <c r="GO727" s="15"/>
      <c r="GP727" s="15"/>
      <c r="GQ727" s="15"/>
      <c r="GR727" s="15"/>
      <c r="GS727" s="15"/>
      <c r="GT727" s="15"/>
      <c r="GU727" s="15"/>
      <c r="GV727" s="15"/>
      <c r="GW727" s="15"/>
      <c r="GX727" s="15"/>
      <c r="GY727" s="15"/>
      <c r="GZ727" s="15"/>
      <c r="HA727" s="15"/>
      <c r="HB727" s="15"/>
      <c r="HC727" s="15"/>
      <c r="HD727" s="15"/>
      <c r="HE727" s="15"/>
      <c r="HF727" s="15"/>
      <c r="HG727" s="15"/>
      <c r="HH727" s="15"/>
      <c r="HI727" s="15"/>
      <c r="HJ727" s="15"/>
      <c r="HK727" s="15"/>
      <c r="HL727" s="15"/>
      <c r="HM727" s="15"/>
      <c r="HN727" s="15"/>
      <c r="HO727" s="15"/>
      <c r="HP727" s="15"/>
      <c r="HQ727" s="15"/>
      <c r="HR727" s="15"/>
      <c r="HS727" s="15"/>
      <c r="HT727" s="15"/>
      <c r="HU727" s="15"/>
      <c r="HV727" s="15"/>
      <c r="HW727" s="15"/>
      <c r="HX727" s="15"/>
      <c r="HY727" s="15"/>
      <c r="HZ727" s="15"/>
      <c r="IA727" s="15"/>
      <c r="IB727" s="15"/>
      <c r="IC727" s="15"/>
      <c r="ID727" s="15"/>
      <c r="IE727" s="15"/>
      <c r="IF727" s="15"/>
      <c r="IG727" s="15"/>
      <c r="IH727" s="15"/>
      <c r="II727" s="15"/>
      <c r="IJ727" s="15"/>
      <c r="IK727" s="15"/>
      <c r="IL727" s="15"/>
      <c r="IM727" s="15"/>
      <c r="IN727" s="15"/>
      <c r="IO727" s="15"/>
      <c r="IP727" s="15"/>
      <c r="IQ727" s="15"/>
      <c r="IR727" s="15"/>
      <c r="IS727" s="15"/>
      <c r="IT727" s="15"/>
      <c r="IU727" s="15"/>
      <c r="IV727" s="15"/>
      <c r="IW727" s="15"/>
      <c r="IX727" s="15"/>
    </row>
    <row r="728" ht="15.85" spans="1:258">
      <c r="A728" s="13">
        <v>703</v>
      </c>
      <c r="B728" s="14" t="s">
        <v>401</v>
      </c>
      <c r="C728" s="14" t="s">
        <v>120</v>
      </c>
      <c r="D728" s="14"/>
      <c r="E728" s="14"/>
      <c r="F728" s="14">
        <v>8.5</v>
      </c>
      <c r="G728" s="14">
        <v>9</v>
      </c>
      <c r="H728" s="14">
        <v>8</v>
      </c>
      <c r="I728" s="14">
        <v>7</v>
      </c>
      <c r="J728" s="14">
        <v>8.5</v>
      </c>
      <c r="K728" s="14">
        <v>7.5</v>
      </c>
      <c r="L728" s="14">
        <v>7.5</v>
      </c>
      <c r="M728" s="14">
        <v>8</v>
      </c>
      <c r="N728" s="14">
        <v>7</v>
      </c>
      <c r="O728" s="14">
        <v>7</v>
      </c>
      <c r="P728" s="14">
        <v>7.5</v>
      </c>
      <c r="Q728" s="14">
        <v>7</v>
      </c>
      <c r="R728" s="14">
        <v>7.5</v>
      </c>
      <c r="S728" s="14">
        <v>7</v>
      </c>
      <c r="T728" s="14">
        <v>7.5</v>
      </c>
      <c r="U728" s="14">
        <v>8</v>
      </c>
      <c r="V728" s="14">
        <v>6</v>
      </c>
      <c r="W728" s="14">
        <v>7</v>
      </c>
      <c r="X728" s="14">
        <v>6.5</v>
      </c>
      <c r="Y728" s="14">
        <v>6.5</v>
      </c>
      <c r="Z728" s="14">
        <v>7.5</v>
      </c>
      <c r="AA728" s="14">
        <v>7.5</v>
      </c>
      <c r="AB728" s="14">
        <v>7</v>
      </c>
      <c r="AC728" s="14">
        <v>7.5</v>
      </c>
      <c r="AD728" s="14">
        <v>7.5</v>
      </c>
      <c r="AE728" s="14">
        <v>6.5</v>
      </c>
      <c r="AF728" s="14">
        <v>6.5</v>
      </c>
      <c r="AG728" s="14">
        <v>6.5</v>
      </c>
      <c r="AH728" s="14">
        <v>7</v>
      </c>
      <c r="AI728" s="14">
        <v>6</v>
      </c>
      <c r="AJ728" s="14"/>
      <c r="AK728" s="14">
        <f t="shared" si="205"/>
        <v>218</v>
      </c>
      <c r="AL728" s="14">
        <v>35</v>
      </c>
      <c r="AM728" s="36">
        <f t="shared" si="206"/>
        <v>7630</v>
      </c>
      <c r="AN728" s="40">
        <v>0</v>
      </c>
      <c r="AO728" s="36">
        <v>0</v>
      </c>
      <c r="AP728" s="36">
        <v>100</v>
      </c>
      <c r="AQ728" s="41"/>
      <c r="AR728" s="14"/>
      <c r="AS728" s="14"/>
      <c r="AT728" s="14">
        <v>2300</v>
      </c>
      <c r="AU728" s="40">
        <f t="shared" si="208"/>
        <v>2618</v>
      </c>
      <c r="AV728" s="40">
        <f t="shared" si="203"/>
        <v>0</v>
      </c>
      <c r="AW728" s="40">
        <v>1482.5</v>
      </c>
      <c r="AX728" s="40">
        <f t="shared" si="209"/>
        <v>218</v>
      </c>
      <c r="AY728" s="40">
        <f t="shared" si="207"/>
        <v>1700.5</v>
      </c>
      <c r="AZ728" s="40">
        <v>1000</v>
      </c>
      <c r="BA728" s="40">
        <f t="shared" ref="BA728:BA759" si="210">AP728</f>
        <v>100</v>
      </c>
      <c r="BB728" s="40">
        <f t="shared" si="204"/>
        <v>5012</v>
      </c>
      <c r="BC728" s="14"/>
      <c r="BD728" s="44"/>
      <c r="BE728" s="7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  <c r="HP728" s="15"/>
      <c r="HQ728" s="15"/>
      <c r="HR728" s="15"/>
      <c r="HS728" s="15"/>
      <c r="HT728" s="15"/>
      <c r="HU728" s="15"/>
      <c r="HV728" s="15"/>
      <c r="HW728" s="15"/>
      <c r="HX728" s="15"/>
      <c r="HY728" s="15"/>
      <c r="HZ728" s="15"/>
      <c r="IA728" s="15"/>
      <c r="IB728" s="15"/>
      <c r="IC728" s="15"/>
      <c r="ID728" s="15"/>
      <c r="IE728" s="15"/>
      <c r="IF728" s="15"/>
      <c r="IG728" s="15"/>
      <c r="IH728" s="15"/>
      <c r="II728" s="15"/>
      <c r="IJ728" s="15"/>
      <c r="IK728" s="15"/>
      <c r="IL728" s="15"/>
      <c r="IM728" s="15"/>
      <c r="IN728" s="15"/>
      <c r="IO728" s="15"/>
      <c r="IP728" s="15"/>
      <c r="IQ728" s="15"/>
      <c r="IR728" s="15"/>
      <c r="IS728" s="15"/>
      <c r="IT728" s="15"/>
      <c r="IU728" s="15"/>
      <c r="IV728" s="15"/>
      <c r="IW728" s="15"/>
      <c r="IX728" s="15"/>
    </row>
    <row r="729" ht="15.85" spans="1:258">
      <c r="A729" s="13">
        <v>704</v>
      </c>
      <c r="B729" s="14" t="s">
        <v>240</v>
      </c>
      <c r="C729" s="14" t="s">
        <v>120</v>
      </c>
      <c r="D729" s="14"/>
      <c r="E729" s="14"/>
      <c r="F729" s="14">
        <v>3</v>
      </c>
      <c r="G729" s="14">
        <v>4</v>
      </c>
      <c r="H729" s="14">
        <v>3.5</v>
      </c>
      <c r="I729" s="14">
        <v>3</v>
      </c>
      <c r="J729" s="14">
        <v>3.5</v>
      </c>
      <c r="K729" s="14">
        <v>3.5</v>
      </c>
      <c r="L729" s="14">
        <v>3</v>
      </c>
      <c r="M729" s="14">
        <v>3</v>
      </c>
      <c r="N729" s="14">
        <v>3</v>
      </c>
      <c r="O729" s="14">
        <v>3</v>
      </c>
      <c r="P729" s="14">
        <v>3</v>
      </c>
      <c r="Q729" s="14">
        <v>3</v>
      </c>
      <c r="R729" s="14">
        <v>3.5</v>
      </c>
      <c r="S729" s="14">
        <v>3</v>
      </c>
      <c r="T729" s="14">
        <v>3</v>
      </c>
      <c r="U729" s="14">
        <v>3</v>
      </c>
      <c r="V729" s="14">
        <v>2</v>
      </c>
      <c r="W729" s="14"/>
      <c r="X729" s="14">
        <v>3</v>
      </c>
      <c r="Y729" s="14">
        <v>2</v>
      </c>
      <c r="Z729" s="14"/>
      <c r="AA729" s="14"/>
      <c r="AB729" s="14">
        <v>3</v>
      </c>
      <c r="AC729" s="14"/>
      <c r="AD729" s="14">
        <v>3.5</v>
      </c>
      <c r="AE729" s="14">
        <v>4</v>
      </c>
      <c r="AF729" s="14"/>
      <c r="AG729" s="14">
        <v>3</v>
      </c>
      <c r="AH729" s="14">
        <v>4</v>
      </c>
      <c r="AI729" s="14">
        <v>3.5</v>
      </c>
      <c r="AJ729" s="14"/>
      <c r="AK729" s="14">
        <f t="shared" si="205"/>
        <v>79</v>
      </c>
      <c r="AL729" s="14">
        <v>35</v>
      </c>
      <c r="AM729" s="36">
        <f t="shared" si="206"/>
        <v>2765</v>
      </c>
      <c r="AN729" s="14">
        <v>8918</v>
      </c>
      <c r="AO729" s="36"/>
      <c r="AP729" s="36">
        <v>100</v>
      </c>
      <c r="AQ729" s="41">
        <v>1765</v>
      </c>
      <c r="AR729" s="14"/>
      <c r="AS729" s="14"/>
      <c r="AT729" s="14">
        <v>2300</v>
      </c>
      <c r="AU729" s="40">
        <v>2765</v>
      </c>
      <c r="AV729" s="40">
        <f>AN729+AT729+AX729-AU729</f>
        <v>8532</v>
      </c>
      <c r="AW729" s="40">
        <v>562</v>
      </c>
      <c r="AX729" s="40">
        <f t="shared" si="209"/>
        <v>79</v>
      </c>
      <c r="AY729" s="40">
        <f t="shared" si="207"/>
        <v>641</v>
      </c>
      <c r="AZ729" s="40">
        <v>1000</v>
      </c>
      <c r="BA729" s="40">
        <f t="shared" si="210"/>
        <v>100</v>
      </c>
      <c r="BB729" s="40">
        <f t="shared" si="204"/>
        <v>0</v>
      </c>
      <c r="BC729" s="14"/>
      <c r="BD729" s="44"/>
      <c r="BE729" s="7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  <c r="EB729" s="15"/>
      <c r="EC729" s="15"/>
      <c r="ED729" s="15"/>
      <c r="EE729" s="15"/>
      <c r="EF729" s="15"/>
      <c r="EG729" s="15"/>
      <c r="EH729" s="15"/>
      <c r="EI729" s="15"/>
      <c r="EJ729" s="15"/>
      <c r="EK729" s="15"/>
      <c r="EL729" s="15"/>
      <c r="EM729" s="15"/>
      <c r="EN729" s="15"/>
      <c r="EO729" s="15"/>
      <c r="EP729" s="15"/>
      <c r="EQ729" s="15"/>
      <c r="ER729" s="15"/>
      <c r="ES729" s="15"/>
      <c r="ET729" s="15"/>
      <c r="EU729" s="15"/>
      <c r="EV729" s="15"/>
      <c r="EW729" s="15"/>
      <c r="EX729" s="15"/>
      <c r="EY729" s="15"/>
      <c r="EZ729" s="15"/>
      <c r="FA729" s="15"/>
      <c r="FB729" s="15"/>
      <c r="FC729" s="15"/>
      <c r="FD729" s="15"/>
      <c r="FE729" s="15"/>
      <c r="FF729" s="15"/>
      <c r="FG729" s="15"/>
      <c r="FH729" s="15"/>
      <c r="FI729" s="15"/>
      <c r="FJ729" s="15"/>
      <c r="FK729" s="15"/>
      <c r="FL729" s="15"/>
      <c r="FM729" s="15"/>
      <c r="FN729" s="15"/>
      <c r="FO729" s="15"/>
      <c r="FP729" s="15"/>
      <c r="FQ729" s="15"/>
      <c r="FR729" s="15"/>
      <c r="FS729" s="15"/>
      <c r="FT729" s="15"/>
      <c r="FU729" s="15"/>
      <c r="FV729" s="15"/>
      <c r="FW729" s="15"/>
      <c r="FX729" s="15"/>
      <c r="FY729" s="15"/>
      <c r="FZ729" s="15"/>
      <c r="GA729" s="15"/>
      <c r="GB729" s="15"/>
      <c r="GC729" s="15"/>
      <c r="GD729" s="15"/>
      <c r="GE729" s="15"/>
      <c r="GF729" s="15"/>
      <c r="GG729" s="15"/>
      <c r="GH729" s="15"/>
      <c r="GI729" s="15"/>
      <c r="GJ729" s="15"/>
      <c r="GK729" s="15"/>
      <c r="GL729" s="15"/>
      <c r="GM729" s="15"/>
      <c r="GN729" s="15"/>
      <c r="GO729" s="15"/>
      <c r="GP729" s="15"/>
      <c r="GQ729" s="15"/>
      <c r="GR729" s="15"/>
      <c r="GS729" s="15"/>
      <c r="GT729" s="15"/>
      <c r="GU729" s="15"/>
      <c r="GV729" s="15"/>
      <c r="GW729" s="15"/>
      <c r="GX729" s="15"/>
      <c r="GY729" s="15"/>
      <c r="GZ729" s="15"/>
      <c r="HA729" s="15"/>
      <c r="HB729" s="15"/>
      <c r="HC729" s="15"/>
      <c r="HD729" s="15"/>
      <c r="HE729" s="15"/>
      <c r="HF729" s="15"/>
      <c r="HG729" s="15"/>
      <c r="HH729" s="15"/>
      <c r="HI729" s="15"/>
      <c r="HJ729" s="15"/>
      <c r="HK729" s="15"/>
      <c r="HL729" s="15"/>
      <c r="HM729" s="15"/>
      <c r="HN729" s="15"/>
      <c r="HO729" s="15"/>
      <c r="HP729" s="15"/>
      <c r="HQ729" s="15"/>
      <c r="HR729" s="15"/>
      <c r="HS729" s="15"/>
      <c r="HT729" s="15"/>
      <c r="HU729" s="15"/>
      <c r="HV729" s="15"/>
      <c r="HW729" s="15"/>
      <c r="HX729" s="15"/>
      <c r="HY729" s="15"/>
      <c r="HZ729" s="15"/>
      <c r="IA729" s="15"/>
      <c r="IB729" s="15"/>
      <c r="IC729" s="15"/>
      <c r="ID729" s="15"/>
      <c r="IE729" s="15"/>
      <c r="IF729" s="15"/>
      <c r="IG729" s="15"/>
      <c r="IH729" s="15"/>
      <c r="II729" s="15"/>
      <c r="IJ729" s="15"/>
      <c r="IK729" s="15"/>
      <c r="IL729" s="15"/>
      <c r="IM729" s="15"/>
      <c r="IN729" s="15"/>
      <c r="IO729" s="15"/>
      <c r="IP729" s="15"/>
      <c r="IQ729" s="15"/>
      <c r="IR729" s="15"/>
      <c r="IS729" s="15"/>
      <c r="IT729" s="15"/>
      <c r="IU729" s="15"/>
      <c r="IV729" s="15"/>
      <c r="IW729" s="15"/>
      <c r="IX729" s="15"/>
    </row>
    <row r="730" ht="15.85" spans="1:258">
      <c r="A730" s="13">
        <v>705</v>
      </c>
      <c r="B730" s="14" t="s">
        <v>1198</v>
      </c>
      <c r="C730" s="14" t="s">
        <v>120</v>
      </c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>
        <f t="shared" si="205"/>
        <v>0</v>
      </c>
      <c r="AL730" s="14">
        <v>35</v>
      </c>
      <c r="AM730" s="36">
        <f t="shared" si="206"/>
        <v>0</v>
      </c>
      <c r="AN730" s="14">
        <v>8612.5</v>
      </c>
      <c r="AO730" s="36">
        <v>0</v>
      </c>
      <c r="AP730" s="36">
        <v>0</v>
      </c>
      <c r="AQ730" s="41">
        <v>0</v>
      </c>
      <c r="AR730" s="14"/>
      <c r="AS730" s="14"/>
      <c r="AT730" s="14"/>
      <c r="AU730" s="40">
        <f>AO730+AP730+AQ730+AR730+AS730+AT730+AX730</f>
        <v>0</v>
      </c>
      <c r="AV730" s="40">
        <f>AN730-AQ730</f>
        <v>8612.5</v>
      </c>
      <c r="AW730" s="40">
        <v>595</v>
      </c>
      <c r="AX730" s="40">
        <f t="shared" si="209"/>
        <v>0</v>
      </c>
      <c r="AY730" s="40">
        <f t="shared" si="207"/>
        <v>595</v>
      </c>
      <c r="AZ730" s="40">
        <v>1000</v>
      </c>
      <c r="BA730" s="40">
        <f t="shared" si="210"/>
        <v>0</v>
      </c>
      <c r="BB730" s="40">
        <f t="shared" si="204"/>
        <v>0</v>
      </c>
      <c r="BC730" s="14"/>
      <c r="BD730" s="44"/>
      <c r="BE730" s="7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  <c r="HP730" s="15"/>
      <c r="HQ730" s="15"/>
      <c r="HR730" s="15"/>
      <c r="HS730" s="15"/>
      <c r="HT730" s="15"/>
      <c r="HU730" s="15"/>
      <c r="HV730" s="15"/>
      <c r="HW730" s="15"/>
      <c r="HX730" s="15"/>
      <c r="HY730" s="15"/>
      <c r="HZ730" s="15"/>
      <c r="IA730" s="15"/>
      <c r="IB730" s="15"/>
      <c r="IC730" s="15"/>
      <c r="ID730" s="15"/>
      <c r="IE730" s="15"/>
      <c r="IF730" s="15"/>
      <c r="IG730" s="15"/>
      <c r="IH730" s="15"/>
      <c r="II730" s="15"/>
      <c r="IJ730" s="15"/>
      <c r="IK730" s="15"/>
      <c r="IL730" s="15"/>
      <c r="IM730" s="15"/>
      <c r="IN730" s="15"/>
      <c r="IO730" s="15"/>
      <c r="IP730" s="15"/>
      <c r="IQ730" s="15"/>
      <c r="IR730" s="15"/>
      <c r="IS730" s="15"/>
      <c r="IT730" s="15"/>
      <c r="IU730" s="15"/>
      <c r="IV730" s="15"/>
      <c r="IW730" s="15"/>
      <c r="IX730" s="15"/>
    </row>
    <row r="731" ht="15.85" spans="1:258">
      <c r="A731" s="13">
        <v>707</v>
      </c>
      <c r="B731" s="14" t="s">
        <v>403</v>
      </c>
      <c r="C731" s="14" t="s">
        <v>120</v>
      </c>
      <c r="D731" s="14"/>
      <c r="E731" s="14"/>
      <c r="F731" s="14">
        <v>3</v>
      </c>
      <c r="G731" s="14">
        <v>2.5</v>
      </c>
      <c r="H731" s="14">
        <v>2</v>
      </c>
      <c r="I731" s="14">
        <v>2</v>
      </c>
      <c r="J731" s="14">
        <v>2</v>
      </c>
      <c r="K731" s="14">
        <v>2</v>
      </c>
      <c r="L731" s="14">
        <v>2</v>
      </c>
      <c r="M731" s="14">
        <v>2</v>
      </c>
      <c r="N731" s="14">
        <v>2</v>
      </c>
      <c r="O731" s="14">
        <v>2.5</v>
      </c>
      <c r="P731" s="14">
        <v>3</v>
      </c>
      <c r="Q731" s="14">
        <v>3</v>
      </c>
      <c r="R731" s="14">
        <v>3</v>
      </c>
      <c r="S731" s="14">
        <v>2.5</v>
      </c>
      <c r="T731" s="14">
        <v>2.5</v>
      </c>
      <c r="U731" s="14">
        <v>2.5</v>
      </c>
      <c r="V731" s="14">
        <v>2.5</v>
      </c>
      <c r="W731" s="14">
        <v>2.5</v>
      </c>
      <c r="X731" s="14">
        <v>2</v>
      </c>
      <c r="Y731" s="14">
        <v>2.5</v>
      </c>
      <c r="Z731" s="14">
        <v>2</v>
      </c>
      <c r="AA731" s="14">
        <v>2</v>
      </c>
      <c r="AB731" s="14">
        <v>2.5</v>
      </c>
      <c r="AC731" s="14">
        <v>2</v>
      </c>
      <c r="AD731" s="14">
        <v>2.5</v>
      </c>
      <c r="AE731" s="14">
        <v>2</v>
      </c>
      <c r="AF731" s="14">
        <v>1</v>
      </c>
      <c r="AG731" s="14">
        <v>2</v>
      </c>
      <c r="AH731" s="14">
        <v>2</v>
      </c>
      <c r="AI731" s="14">
        <v>2</v>
      </c>
      <c r="AJ731" s="14"/>
      <c r="AK731" s="14">
        <f t="shared" si="205"/>
        <v>68</v>
      </c>
      <c r="AL731" s="14">
        <v>35</v>
      </c>
      <c r="AM731" s="36">
        <f t="shared" si="206"/>
        <v>2380</v>
      </c>
      <c r="AN731" s="14">
        <v>0</v>
      </c>
      <c r="AO731" s="36">
        <v>100</v>
      </c>
      <c r="AP731" s="36">
        <v>100</v>
      </c>
      <c r="AQ731" s="41"/>
      <c r="AR731" s="14"/>
      <c r="AS731" s="14"/>
      <c r="AT731" s="14">
        <v>5450</v>
      </c>
      <c r="AU731" s="40">
        <v>2380</v>
      </c>
      <c r="AV731" s="40">
        <v>3138</v>
      </c>
      <c r="AW731" s="14">
        <v>368</v>
      </c>
      <c r="AX731" s="40">
        <f t="shared" si="209"/>
        <v>68</v>
      </c>
      <c r="AY731" s="40">
        <f t="shared" si="207"/>
        <v>436</v>
      </c>
      <c r="AZ731" s="40">
        <f>AO731</f>
        <v>100</v>
      </c>
      <c r="BA731" s="40">
        <f t="shared" si="210"/>
        <v>100</v>
      </c>
      <c r="BB731" s="40">
        <f t="shared" si="204"/>
        <v>0</v>
      </c>
      <c r="BC731" s="14"/>
      <c r="BD731" s="44"/>
      <c r="BE731" s="7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  <c r="EB731" s="15"/>
      <c r="EC731" s="15"/>
      <c r="ED731" s="15"/>
      <c r="EE731" s="15"/>
      <c r="EF731" s="15"/>
      <c r="EG731" s="15"/>
      <c r="EH731" s="15"/>
      <c r="EI731" s="15"/>
      <c r="EJ731" s="15"/>
      <c r="EK731" s="15"/>
      <c r="EL731" s="15"/>
      <c r="EM731" s="15"/>
      <c r="EN731" s="15"/>
      <c r="EO731" s="15"/>
      <c r="EP731" s="15"/>
      <c r="EQ731" s="15"/>
      <c r="ER731" s="15"/>
      <c r="ES731" s="15"/>
      <c r="ET731" s="15"/>
      <c r="EU731" s="15"/>
      <c r="EV731" s="15"/>
      <c r="EW731" s="15"/>
      <c r="EX731" s="15"/>
      <c r="EY731" s="15"/>
      <c r="EZ731" s="15"/>
      <c r="FA731" s="15"/>
      <c r="FB731" s="15"/>
      <c r="FC731" s="15"/>
      <c r="FD731" s="15"/>
      <c r="FE731" s="15"/>
      <c r="FF731" s="15"/>
      <c r="FG731" s="15"/>
      <c r="FH731" s="15"/>
      <c r="FI731" s="15"/>
      <c r="FJ731" s="15"/>
      <c r="FK731" s="15"/>
      <c r="FL731" s="15"/>
      <c r="FM731" s="15"/>
      <c r="FN731" s="15"/>
      <c r="FO731" s="15"/>
      <c r="FP731" s="15"/>
      <c r="FQ731" s="15"/>
      <c r="FR731" s="15"/>
      <c r="FS731" s="15"/>
      <c r="FT731" s="15"/>
      <c r="FU731" s="15"/>
      <c r="FV731" s="15"/>
      <c r="FW731" s="15"/>
      <c r="FX731" s="15"/>
      <c r="FY731" s="15"/>
      <c r="FZ731" s="15"/>
      <c r="GA731" s="15"/>
      <c r="GB731" s="15"/>
      <c r="GC731" s="15"/>
      <c r="GD731" s="15"/>
      <c r="GE731" s="15"/>
      <c r="GF731" s="15"/>
      <c r="GG731" s="15"/>
      <c r="GH731" s="15"/>
      <c r="GI731" s="15"/>
      <c r="GJ731" s="15"/>
      <c r="GK731" s="15"/>
      <c r="GL731" s="15"/>
      <c r="GM731" s="15"/>
      <c r="GN731" s="15"/>
      <c r="GO731" s="15"/>
      <c r="GP731" s="15"/>
      <c r="GQ731" s="15"/>
      <c r="GR731" s="15"/>
      <c r="GS731" s="15"/>
      <c r="GT731" s="15"/>
      <c r="GU731" s="15"/>
      <c r="GV731" s="15"/>
      <c r="GW731" s="15"/>
      <c r="GX731" s="15"/>
      <c r="GY731" s="15"/>
      <c r="GZ731" s="15"/>
      <c r="HA731" s="15"/>
      <c r="HB731" s="15"/>
      <c r="HC731" s="15"/>
      <c r="HD731" s="15"/>
      <c r="HE731" s="15"/>
      <c r="HF731" s="15"/>
      <c r="HG731" s="15"/>
      <c r="HH731" s="15"/>
      <c r="HI731" s="15"/>
      <c r="HJ731" s="15"/>
      <c r="HK731" s="15"/>
      <c r="HL731" s="15"/>
      <c r="HM731" s="15"/>
      <c r="HN731" s="15"/>
      <c r="HO731" s="15"/>
      <c r="HP731" s="15"/>
      <c r="HQ731" s="15"/>
      <c r="HR731" s="15"/>
      <c r="HS731" s="15"/>
      <c r="HT731" s="15"/>
      <c r="HU731" s="15"/>
      <c r="HV731" s="15"/>
      <c r="HW731" s="15"/>
      <c r="HX731" s="15"/>
      <c r="HY731" s="15"/>
      <c r="HZ731" s="15"/>
      <c r="IA731" s="15"/>
      <c r="IB731" s="15"/>
      <c r="IC731" s="15"/>
      <c r="ID731" s="15"/>
      <c r="IE731" s="15"/>
      <c r="IF731" s="15"/>
      <c r="IG731" s="15"/>
      <c r="IH731" s="15"/>
      <c r="II731" s="15"/>
      <c r="IJ731" s="15"/>
      <c r="IK731" s="15"/>
      <c r="IL731" s="15"/>
      <c r="IM731" s="15"/>
      <c r="IN731" s="15"/>
      <c r="IO731" s="15"/>
      <c r="IP731" s="15"/>
      <c r="IQ731" s="15"/>
      <c r="IR731" s="15"/>
      <c r="IS731" s="15"/>
      <c r="IT731" s="15"/>
      <c r="IU731" s="15"/>
      <c r="IV731" s="15"/>
      <c r="IW731" s="15"/>
      <c r="IX731" s="15"/>
    </row>
    <row r="732" s="11" customFormat="1" ht="15.85" spans="1:258">
      <c r="A732" s="13">
        <v>708</v>
      </c>
      <c r="B732" s="14" t="s">
        <v>404</v>
      </c>
      <c r="C732" s="14" t="s">
        <v>120</v>
      </c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>
        <f t="shared" si="205"/>
        <v>0</v>
      </c>
      <c r="AL732" s="14">
        <v>35</v>
      </c>
      <c r="AM732" s="36">
        <f t="shared" si="206"/>
        <v>0</v>
      </c>
      <c r="AN732" s="14">
        <v>0</v>
      </c>
      <c r="AO732" s="36">
        <v>0</v>
      </c>
      <c r="AP732" s="36">
        <v>0</v>
      </c>
      <c r="AQ732" s="41"/>
      <c r="AR732" s="14"/>
      <c r="AS732" s="14"/>
      <c r="AT732" s="14"/>
      <c r="AU732" s="40">
        <f t="shared" ref="AU732:AU754" si="211">AO732+AP732+AQ732+AR732+AS732+AT732+AX732</f>
        <v>0</v>
      </c>
      <c r="AV732" s="40">
        <f t="shared" ref="AV732:AV777" si="212">AN732-AQ732</f>
        <v>0</v>
      </c>
      <c r="AW732" s="14">
        <v>167.5</v>
      </c>
      <c r="AX732" s="40">
        <f t="shared" si="209"/>
        <v>0</v>
      </c>
      <c r="AY732" s="40">
        <f t="shared" si="207"/>
        <v>167.5</v>
      </c>
      <c r="AZ732" s="40">
        <f>AO732</f>
        <v>0</v>
      </c>
      <c r="BA732" s="40">
        <f t="shared" si="210"/>
        <v>0</v>
      </c>
      <c r="BB732" s="40">
        <f t="shared" si="204"/>
        <v>0</v>
      </c>
      <c r="BC732" s="14"/>
      <c r="BD732" s="44"/>
      <c r="BE732" s="7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  <c r="HP732" s="15"/>
      <c r="HQ732" s="15"/>
      <c r="HR732" s="15"/>
      <c r="HS732" s="15"/>
      <c r="HT732" s="15"/>
      <c r="HU732" s="15"/>
      <c r="HV732" s="15"/>
      <c r="HW732" s="15"/>
      <c r="HX732" s="15"/>
      <c r="HY732" s="15"/>
      <c r="HZ732" s="15"/>
      <c r="IA732" s="15"/>
      <c r="IB732" s="15"/>
      <c r="IC732" s="15"/>
      <c r="ID732" s="15"/>
      <c r="IE732" s="15"/>
      <c r="IF732" s="15"/>
      <c r="IG732" s="15"/>
      <c r="IH732" s="15"/>
      <c r="II732" s="15"/>
      <c r="IJ732" s="15"/>
      <c r="IK732" s="15"/>
      <c r="IL732" s="15"/>
      <c r="IM732" s="15"/>
      <c r="IN732" s="15"/>
      <c r="IO732" s="15"/>
      <c r="IP732" s="15"/>
      <c r="IQ732" s="15"/>
      <c r="IR732" s="15"/>
      <c r="IS732" s="15"/>
      <c r="IT732" s="15"/>
      <c r="IU732" s="15"/>
      <c r="IV732" s="15"/>
      <c r="IW732" s="15"/>
      <c r="IX732" s="15"/>
    </row>
    <row r="733" ht="15.85" spans="1:258">
      <c r="A733" s="13">
        <v>709</v>
      </c>
      <c r="B733" s="16" t="s">
        <v>405</v>
      </c>
      <c r="C733" s="16" t="s">
        <v>120</v>
      </c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>
        <f t="shared" si="205"/>
        <v>0</v>
      </c>
      <c r="AL733" s="16">
        <v>35</v>
      </c>
      <c r="AM733" s="37">
        <f t="shared" si="206"/>
        <v>0</v>
      </c>
      <c r="AN733" s="16">
        <v>22026.5</v>
      </c>
      <c r="AO733" s="36">
        <v>0</v>
      </c>
      <c r="AP733" s="36">
        <v>0</v>
      </c>
      <c r="AQ733" s="42">
        <v>0</v>
      </c>
      <c r="AR733" s="16"/>
      <c r="AS733" s="16"/>
      <c r="AT733" s="16"/>
      <c r="AU733" s="40">
        <f t="shared" si="211"/>
        <v>0</v>
      </c>
      <c r="AV733" s="43">
        <f t="shared" si="212"/>
        <v>22026.5</v>
      </c>
      <c r="AW733" s="16">
        <v>1075.5</v>
      </c>
      <c r="AX733" s="43">
        <f t="shared" si="209"/>
        <v>0</v>
      </c>
      <c r="AY733" s="43">
        <f t="shared" si="207"/>
        <v>1075.5</v>
      </c>
      <c r="AZ733" s="40">
        <v>1000</v>
      </c>
      <c r="BA733" s="40">
        <f t="shared" si="210"/>
        <v>0</v>
      </c>
      <c r="BB733" s="43">
        <f t="shared" si="204"/>
        <v>0</v>
      </c>
      <c r="BC733" s="16"/>
      <c r="BD733" s="44"/>
      <c r="BE733" s="12"/>
      <c r="BF733" s="106"/>
      <c r="BG733" s="106"/>
      <c r="BH733" s="106"/>
      <c r="BI733" s="106"/>
      <c r="BJ733" s="106"/>
      <c r="BK733" s="106"/>
      <c r="BL733" s="106"/>
      <c r="BM733" s="106"/>
      <c r="BN733" s="106"/>
      <c r="BO733" s="106"/>
      <c r="BP733" s="106"/>
      <c r="BQ733" s="106"/>
      <c r="BR733" s="106"/>
      <c r="BS733" s="106"/>
      <c r="BT733" s="106"/>
      <c r="BU733" s="106"/>
      <c r="BV733" s="106"/>
      <c r="BW733" s="106"/>
      <c r="BX733" s="106"/>
      <c r="BY733" s="106"/>
      <c r="BZ733" s="106"/>
      <c r="CA733" s="106"/>
      <c r="CB733" s="106"/>
      <c r="CC733" s="106"/>
      <c r="CD733" s="106"/>
      <c r="CE733" s="106"/>
      <c r="CF733" s="106"/>
      <c r="CG733" s="106"/>
      <c r="CH733" s="106"/>
      <c r="CI733" s="106"/>
      <c r="CJ733" s="106"/>
      <c r="CK733" s="106"/>
      <c r="CL733" s="106"/>
      <c r="CM733" s="106"/>
      <c r="CN733" s="106"/>
      <c r="CO733" s="106"/>
      <c r="CP733" s="106"/>
      <c r="CQ733" s="106"/>
      <c r="CR733" s="106"/>
      <c r="CS733" s="106"/>
      <c r="CT733" s="106"/>
      <c r="CU733" s="106"/>
      <c r="CV733" s="106"/>
      <c r="CW733" s="106"/>
      <c r="CX733" s="106"/>
      <c r="CY733" s="106"/>
      <c r="CZ733" s="106"/>
      <c r="DA733" s="106"/>
      <c r="DB733" s="106"/>
      <c r="DC733" s="106"/>
      <c r="DD733" s="106"/>
      <c r="DE733" s="106"/>
      <c r="DF733" s="106"/>
      <c r="DG733" s="106"/>
      <c r="DH733" s="106"/>
      <c r="DI733" s="106"/>
      <c r="DJ733" s="106"/>
      <c r="DK733" s="106"/>
      <c r="DL733" s="106"/>
      <c r="DM733" s="106"/>
      <c r="DN733" s="106"/>
      <c r="DO733" s="106"/>
      <c r="DP733" s="106"/>
      <c r="DQ733" s="106"/>
      <c r="DR733" s="106"/>
      <c r="DS733" s="106"/>
      <c r="DT733" s="106"/>
      <c r="DU733" s="106"/>
      <c r="DV733" s="106"/>
      <c r="DW733" s="106"/>
      <c r="DX733" s="106"/>
      <c r="DY733" s="106"/>
      <c r="DZ733" s="106"/>
      <c r="EA733" s="106"/>
      <c r="EB733" s="106"/>
      <c r="EC733" s="106"/>
      <c r="ED733" s="106"/>
      <c r="EE733" s="106"/>
      <c r="EF733" s="106"/>
      <c r="EG733" s="106"/>
      <c r="EH733" s="106"/>
      <c r="EI733" s="106"/>
      <c r="EJ733" s="106"/>
      <c r="EK733" s="106"/>
      <c r="EL733" s="106"/>
      <c r="EM733" s="106"/>
      <c r="EN733" s="106"/>
      <c r="EO733" s="106"/>
      <c r="EP733" s="106"/>
      <c r="EQ733" s="106"/>
      <c r="ER733" s="106"/>
      <c r="ES733" s="106"/>
      <c r="ET733" s="106"/>
      <c r="EU733" s="106"/>
      <c r="EV733" s="106"/>
      <c r="EW733" s="106"/>
      <c r="EX733" s="106"/>
      <c r="EY733" s="106"/>
      <c r="EZ733" s="106"/>
      <c r="FA733" s="106"/>
      <c r="FB733" s="106"/>
      <c r="FC733" s="106"/>
      <c r="FD733" s="106"/>
      <c r="FE733" s="106"/>
      <c r="FF733" s="106"/>
      <c r="FG733" s="106"/>
      <c r="FH733" s="106"/>
      <c r="FI733" s="106"/>
      <c r="FJ733" s="106"/>
      <c r="FK733" s="106"/>
      <c r="FL733" s="106"/>
      <c r="FM733" s="106"/>
      <c r="FN733" s="106"/>
      <c r="FO733" s="106"/>
      <c r="FP733" s="106"/>
      <c r="FQ733" s="106"/>
      <c r="FR733" s="106"/>
      <c r="FS733" s="106"/>
      <c r="FT733" s="106"/>
      <c r="FU733" s="106"/>
      <c r="FV733" s="106"/>
      <c r="FW733" s="106"/>
      <c r="FX733" s="106"/>
      <c r="FY733" s="106"/>
      <c r="FZ733" s="106"/>
      <c r="GA733" s="106"/>
      <c r="GB733" s="106"/>
      <c r="GC733" s="106"/>
      <c r="GD733" s="106"/>
      <c r="GE733" s="106"/>
      <c r="GF733" s="106"/>
      <c r="GG733" s="106"/>
      <c r="GH733" s="106"/>
      <c r="GI733" s="106"/>
      <c r="GJ733" s="106"/>
      <c r="GK733" s="106"/>
      <c r="GL733" s="106"/>
      <c r="GM733" s="106"/>
      <c r="GN733" s="106"/>
      <c r="GO733" s="106"/>
      <c r="GP733" s="106"/>
      <c r="GQ733" s="106"/>
      <c r="GR733" s="106"/>
      <c r="GS733" s="106"/>
      <c r="GT733" s="106"/>
      <c r="GU733" s="106"/>
      <c r="GV733" s="106"/>
      <c r="GW733" s="106"/>
      <c r="GX733" s="106"/>
      <c r="GY733" s="106"/>
      <c r="GZ733" s="106"/>
      <c r="HA733" s="106"/>
      <c r="HB733" s="106"/>
      <c r="HC733" s="106"/>
      <c r="HD733" s="106"/>
      <c r="HE733" s="106"/>
      <c r="HF733" s="106"/>
      <c r="HG733" s="106"/>
      <c r="HH733" s="106"/>
      <c r="HI733" s="106"/>
      <c r="HJ733" s="106"/>
      <c r="HK733" s="106"/>
      <c r="HL733" s="106"/>
      <c r="HM733" s="106"/>
      <c r="HN733" s="106"/>
      <c r="HO733" s="106"/>
      <c r="HP733" s="106"/>
      <c r="HQ733" s="106"/>
      <c r="HR733" s="106"/>
      <c r="HS733" s="106"/>
      <c r="HT733" s="106"/>
      <c r="HU733" s="106"/>
      <c r="HV733" s="106"/>
      <c r="HW733" s="106"/>
      <c r="HX733" s="106"/>
      <c r="HY733" s="106"/>
      <c r="HZ733" s="106"/>
      <c r="IA733" s="106"/>
      <c r="IB733" s="106"/>
      <c r="IC733" s="106"/>
      <c r="ID733" s="106"/>
      <c r="IE733" s="106"/>
      <c r="IF733" s="106"/>
      <c r="IG733" s="106"/>
      <c r="IH733" s="106"/>
      <c r="II733" s="106"/>
      <c r="IJ733" s="106"/>
      <c r="IK733" s="106"/>
      <c r="IL733" s="106"/>
      <c r="IM733" s="106"/>
      <c r="IN733" s="106"/>
      <c r="IO733" s="106"/>
      <c r="IP733" s="106"/>
      <c r="IQ733" s="106"/>
      <c r="IR733" s="106"/>
      <c r="IS733" s="106"/>
      <c r="IT733" s="106"/>
      <c r="IU733" s="106"/>
      <c r="IV733" s="106"/>
      <c r="IW733" s="106"/>
      <c r="IX733" s="106"/>
    </row>
    <row r="734" ht="15.85" spans="1:258">
      <c r="A734" s="13">
        <v>710</v>
      </c>
      <c r="B734" s="14" t="s">
        <v>406</v>
      </c>
      <c r="C734" s="14" t="s">
        <v>120</v>
      </c>
      <c r="D734" s="14"/>
      <c r="E734" s="14"/>
      <c r="F734" s="14">
        <v>5</v>
      </c>
      <c r="G734" s="14">
        <v>5.5</v>
      </c>
      <c r="H734" s="14">
        <v>5.5</v>
      </c>
      <c r="I734" s="14">
        <v>5</v>
      </c>
      <c r="J734" s="14">
        <v>5</v>
      </c>
      <c r="K734" s="14">
        <v>6</v>
      </c>
      <c r="L734" s="14">
        <v>5.5</v>
      </c>
      <c r="M734" s="14">
        <v>5.5</v>
      </c>
      <c r="N734" s="14">
        <v>4.5</v>
      </c>
      <c r="O734" s="14">
        <v>4.5</v>
      </c>
      <c r="P734" s="14">
        <v>4.5</v>
      </c>
      <c r="Q734" s="14">
        <v>4.5</v>
      </c>
      <c r="R734" s="14">
        <v>4.5</v>
      </c>
      <c r="S734" s="14">
        <v>3</v>
      </c>
      <c r="T734" s="14">
        <v>3</v>
      </c>
      <c r="U734" s="14">
        <v>4</v>
      </c>
      <c r="V734" s="14">
        <v>3</v>
      </c>
      <c r="W734" s="14">
        <v>3</v>
      </c>
      <c r="X734" s="14">
        <v>3</v>
      </c>
      <c r="Y734" s="14">
        <v>3.5</v>
      </c>
      <c r="Z734" s="14">
        <v>3.5</v>
      </c>
      <c r="AA734" s="14">
        <v>6</v>
      </c>
      <c r="AB734" s="14">
        <v>5</v>
      </c>
      <c r="AC734" s="14">
        <v>6</v>
      </c>
      <c r="AD734" s="14">
        <v>6</v>
      </c>
      <c r="AE734" s="14">
        <v>5.5</v>
      </c>
      <c r="AF734" s="14">
        <v>4.5</v>
      </c>
      <c r="AG734" s="14">
        <v>4</v>
      </c>
      <c r="AH734" s="14">
        <v>4.5</v>
      </c>
      <c r="AI734" s="14">
        <v>4.5</v>
      </c>
      <c r="AJ734" s="14"/>
      <c r="AK734" s="14">
        <f t="shared" si="205"/>
        <v>137.5</v>
      </c>
      <c r="AL734" s="14">
        <v>35</v>
      </c>
      <c r="AM734" s="36">
        <f t="shared" si="206"/>
        <v>4812.5</v>
      </c>
      <c r="AN734" s="14">
        <v>36087.5</v>
      </c>
      <c r="AO734" s="36"/>
      <c r="AP734" s="36">
        <v>100</v>
      </c>
      <c r="AQ734" s="41">
        <v>2812.5</v>
      </c>
      <c r="AR734" s="14"/>
      <c r="AS734" s="14"/>
      <c r="AT734" s="14"/>
      <c r="AU734" s="40">
        <f t="shared" si="211"/>
        <v>3050</v>
      </c>
      <c r="AV734" s="40">
        <f t="shared" si="212"/>
        <v>33275</v>
      </c>
      <c r="AW734" s="14">
        <v>1025.5</v>
      </c>
      <c r="AX734" s="40">
        <f t="shared" si="209"/>
        <v>137.5</v>
      </c>
      <c r="AY734" s="40">
        <f t="shared" si="207"/>
        <v>1163</v>
      </c>
      <c r="AZ734" s="40">
        <v>1000</v>
      </c>
      <c r="BA734" s="40">
        <f t="shared" si="210"/>
        <v>100</v>
      </c>
      <c r="BB734" s="40">
        <f t="shared" si="204"/>
        <v>1762.5</v>
      </c>
      <c r="BC734" s="14"/>
      <c r="BD734" s="44"/>
      <c r="BE734" s="7"/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  <c r="BT734" s="33"/>
      <c r="BU734" s="33"/>
      <c r="BV734" s="33"/>
      <c r="BW734" s="33"/>
      <c r="BX734" s="33"/>
      <c r="BY734" s="33"/>
      <c r="BZ734" s="33"/>
      <c r="CA734" s="33"/>
      <c r="CB734" s="33"/>
      <c r="CC734" s="33"/>
      <c r="CD734" s="33"/>
      <c r="CE734" s="33"/>
      <c r="CF734" s="33"/>
      <c r="CG734" s="33"/>
      <c r="CH734" s="33"/>
      <c r="CI734" s="33"/>
      <c r="CJ734" s="33"/>
      <c r="CK734" s="33"/>
      <c r="CL734" s="33"/>
      <c r="CM734" s="33"/>
      <c r="CN734" s="33"/>
      <c r="CO734" s="33"/>
      <c r="CP734" s="33"/>
      <c r="CQ734" s="33"/>
      <c r="CR734" s="33"/>
      <c r="CS734" s="33"/>
      <c r="CT734" s="33"/>
      <c r="CU734" s="33"/>
      <c r="CV734" s="33"/>
      <c r="CW734" s="33"/>
      <c r="CX734" s="33"/>
      <c r="CY734" s="33"/>
      <c r="CZ734" s="33"/>
      <c r="DA734" s="33"/>
      <c r="DB734" s="33"/>
      <c r="DC734" s="33"/>
      <c r="DD734" s="33"/>
      <c r="DE734" s="33"/>
      <c r="DF734" s="33"/>
      <c r="DG734" s="33"/>
      <c r="DH734" s="33"/>
      <c r="DI734" s="33"/>
      <c r="DJ734" s="33"/>
      <c r="DK734" s="33"/>
      <c r="DL734" s="33"/>
      <c r="DM734" s="33"/>
      <c r="DN734" s="33"/>
      <c r="DO734" s="33"/>
      <c r="DP734" s="33"/>
      <c r="DQ734" s="33"/>
      <c r="DR734" s="33"/>
      <c r="DS734" s="33"/>
      <c r="DT734" s="33"/>
      <c r="DU734" s="33"/>
      <c r="DV734" s="33"/>
      <c r="DW734" s="33"/>
      <c r="DX734" s="33"/>
      <c r="DY734" s="33"/>
      <c r="DZ734" s="33"/>
      <c r="EA734" s="33"/>
      <c r="EB734" s="33"/>
      <c r="EC734" s="33"/>
      <c r="ED734" s="33"/>
      <c r="EE734" s="33"/>
      <c r="EF734" s="33"/>
      <c r="EG734" s="33"/>
      <c r="EH734" s="33"/>
      <c r="EI734" s="33"/>
      <c r="EJ734" s="33"/>
      <c r="EK734" s="33"/>
      <c r="EL734" s="33"/>
      <c r="EM734" s="33"/>
      <c r="EN734" s="33"/>
      <c r="EO734" s="33"/>
      <c r="EP734" s="33"/>
      <c r="EQ734" s="33"/>
      <c r="ER734" s="33"/>
      <c r="ES734" s="33"/>
      <c r="ET734" s="33"/>
      <c r="EU734" s="33"/>
      <c r="EV734" s="33"/>
      <c r="EW734" s="33"/>
      <c r="EX734" s="33"/>
      <c r="EY734" s="33"/>
      <c r="EZ734" s="33"/>
      <c r="FA734" s="33"/>
      <c r="FB734" s="33"/>
      <c r="FC734" s="33"/>
      <c r="FD734" s="33"/>
      <c r="FE734" s="33"/>
      <c r="FF734" s="33"/>
      <c r="FG734" s="33"/>
      <c r="FH734" s="33"/>
      <c r="FI734" s="33"/>
      <c r="FJ734" s="33"/>
      <c r="FK734" s="33"/>
      <c r="FL734" s="33"/>
      <c r="FM734" s="33"/>
      <c r="FN734" s="33"/>
      <c r="FO734" s="33"/>
      <c r="FP734" s="33"/>
      <c r="FQ734" s="33"/>
      <c r="FR734" s="33"/>
      <c r="FS734" s="33"/>
      <c r="FT734" s="33"/>
      <c r="FU734" s="33"/>
      <c r="FV734" s="33"/>
      <c r="FW734" s="33"/>
      <c r="FX734" s="33"/>
      <c r="FY734" s="33"/>
      <c r="FZ734" s="33"/>
      <c r="GA734" s="33"/>
      <c r="GB734" s="33"/>
      <c r="GC734" s="33"/>
      <c r="GD734" s="33"/>
      <c r="GE734" s="33"/>
      <c r="GF734" s="33"/>
      <c r="GG734" s="33"/>
      <c r="GH734" s="33"/>
      <c r="GI734" s="33"/>
      <c r="GJ734" s="33"/>
      <c r="GK734" s="33"/>
      <c r="GL734" s="33"/>
      <c r="GM734" s="33"/>
      <c r="GN734" s="33"/>
      <c r="GO734" s="33"/>
      <c r="GP734" s="33"/>
      <c r="GQ734" s="33"/>
      <c r="GR734" s="33"/>
      <c r="GS734" s="33"/>
      <c r="GT734" s="33"/>
      <c r="GU734" s="33"/>
      <c r="GV734" s="33"/>
      <c r="GW734" s="33"/>
      <c r="GX734" s="33"/>
      <c r="GY734" s="33"/>
      <c r="GZ734" s="33"/>
      <c r="HA734" s="33"/>
      <c r="HB734" s="33"/>
      <c r="HC734" s="33"/>
      <c r="HD734" s="33"/>
      <c r="HE734" s="33"/>
      <c r="HF734" s="33"/>
      <c r="HG734" s="33"/>
      <c r="HH734" s="33"/>
      <c r="HI734" s="33"/>
      <c r="HJ734" s="33"/>
      <c r="HK734" s="33"/>
      <c r="HL734" s="33"/>
      <c r="HM734" s="33"/>
      <c r="HN734" s="33"/>
      <c r="HO734" s="33"/>
      <c r="HP734" s="33"/>
      <c r="HQ734" s="33"/>
      <c r="HR734" s="33"/>
      <c r="HS734" s="33"/>
      <c r="HT734" s="33"/>
      <c r="HU734" s="33"/>
      <c r="HV734" s="33"/>
      <c r="HW734" s="33"/>
      <c r="HX734" s="33"/>
      <c r="HY734" s="33"/>
      <c r="HZ734" s="33"/>
      <c r="IA734" s="33"/>
      <c r="IB734" s="33"/>
      <c r="IC734" s="33"/>
      <c r="ID734" s="33"/>
      <c r="IE734" s="33"/>
      <c r="IF734" s="33"/>
      <c r="IG734" s="33"/>
      <c r="IH734" s="33"/>
      <c r="II734" s="33"/>
      <c r="IJ734" s="33"/>
      <c r="IK734" s="33"/>
      <c r="IL734" s="33"/>
      <c r="IM734" s="33"/>
      <c r="IN734" s="33"/>
      <c r="IO734" s="33"/>
      <c r="IP734" s="33"/>
      <c r="IQ734" s="33"/>
      <c r="IR734" s="33"/>
      <c r="IS734" s="33"/>
      <c r="IT734" s="33"/>
      <c r="IU734" s="33"/>
      <c r="IV734" s="33"/>
      <c r="IW734" s="33"/>
      <c r="IX734" s="33"/>
    </row>
    <row r="735" ht="15.85" spans="1:258">
      <c r="A735" s="13">
        <v>711</v>
      </c>
      <c r="B735" s="14" t="s">
        <v>407</v>
      </c>
      <c r="C735" s="14" t="s">
        <v>120</v>
      </c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>
        <f t="shared" si="205"/>
        <v>0</v>
      </c>
      <c r="AL735" s="14">
        <v>35</v>
      </c>
      <c r="AM735" s="36">
        <f t="shared" si="206"/>
        <v>0</v>
      </c>
      <c r="AN735" s="14">
        <v>0</v>
      </c>
      <c r="AO735" s="36">
        <v>0</v>
      </c>
      <c r="AP735" s="36">
        <v>0</v>
      </c>
      <c r="AQ735" s="41"/>
      <c r="AR735" s="14"/>
      <c r="AS735" s="14"/>
      <c r="AT735" s="46"/>
      <c r="AU735" s="40">
        <f t="shared" si="211"/>
        <v>0</v>
      </c>
      <c r="AV735" s="40">
        <f t="shared" si="212"/>
        <v>0</v>
      </c>
      <c r="AW735" s="14">
        <v>220.5</v>
      </c>
      <c r="AX735" s="40">
        <f t="shared" si="209"/>
        <v>0</v>
      </c>
      <c r="AY735" s="40">
        <f t="shared" si="207"/>
        <v>220.5</v>
      </c>
      <c r="AZ735" s="40">
        <f t="shared" ref="AZ735:AZ747" si="213">AO735</f>
        <v>0</v>
      </c>
      <c r="BA735" s="40">
        <f t="shared" si="210"/>
        <v>0</v>
      </c>
      <c r="BB735" s="40">
        <f t="shared" si="204"/>
        <v>0</v>
      </c>
      <c r="BC735" s="14"/>
      <c r="BD735" s="44"/>
      <c r="BE735" s="7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  <c r="EA735" s="15"/>
      <c r="EB735" s="15"/>
      <c r="EC735" s="15"/>
      <c r="ED735" s="15"/>
      <c r="EE735" s="15"/>
      <c r="EF735" s="15"/>
      <c r="EG735" s="15"/>
      <c r="EH735" s="15"/>
      <c r="EI735" s="15"/>
      <c r="EJ735" s="15"/>
      <c r="EK735" s="15"/>
      <c r="EL735" s="15"/>
      <c r="EM735" s="15"/>
      <c r="EN735" s="15"/>
      <c r="EO735" s="15"/>
      <c r="EP735" s="15"/>
      <c r="EQ735" s="15"/>
      <c r="ER735" s="15"/>
      <c r="ES735" s="15"/>
      <c r="ET735" s="15"/>
      <c r="EU735" s="15"/>
      <c r="EV735" s="15"/>
      <c r="EW735" s="15"/>
      <c r="EX735" s="15"/>
      <c r="EY735" s="15"/>
      <c r="EZ735" s="15"/>
      <c r="FA735" s="15"/>
      <c r="FB735" s="15"/>
      <c r="FC735" s="15"/>
      <c r="FD735" s="15"/>
      <c r="FE735" s="15"/>
      <c r="FF735" s="15"/>
      <c r="FG735" s="15"/>
      <c r="FH735" s="15"/>
      <c r="FI735" s="15"/>
      <c r="FJ735" s="15"/>
      <c r="FK735" s="15"/>
      <c r="FL735" s="15"/>
      <c r="FM735" s="15"/>
      <c r="FN735" s="15"/>
      <c r="FO735" s="15"/>
      <c r="FP735" s="15"/>
      <c r="FQ735" s="15"/>
      <c r="FR735" s="15"/>
      <c r="FS735" s="15"/>
      <c r="FT735" s="15"/>
      <c r="FU735" s="15"/>
      <c r="FV735" s="15"/>
      <c r="FW735" s="15"/>
      <c r="FX735" s="15"/>
      <c r="FY735" s="15"/>
      <c r="FZ735" s="15"/>
      <c r="GA735" s="15"/>
      <c r="GB735" s="15"/>
      <c r="GC735" s="15"/>
      <c r="GD735" s="15"/>
      <c r="GE735" s="15"/>
      <c r="GF735" s="15"/>
      <c r="GG735" s="15"/>
      <c r="GH735" s="15"/>
      <c r="GI735" s="15"/>
      <c r="GJ735" s="15"/>
      <c r="GK735" s="15"/>
      <c r="GL735" s="15"/>
      <c r="GM735" s="15"/>
      <c r="GN735" s="15"/>
      <c r="GO735" s="15"/>
      <c r="GP735" s="15"/>
      <c r="GQ735" s="15"/>
      <c r="GR735" s="15"/>
      <c r="GS735" s="15"/>
      <c r="GT735" s="15"/>
      <c r="GU735" s="15"/>
      <c r="GV735" s="15"/>
      <c r="GW735" s="15"/>
      <c r="GX735" s="15"/>
      <c r="GY735" s="15"/>
      <c r="GZ735" s="15"/>
      <c r="HA735" s="15"/>
      <c r="HB735" s="15"/>
      <c r="HC735" s="15"/>
      <c r="HD735" s="15"/>
      <c r="HE735" s="15"/>
      <c r="HF735" s="15"/>
      <c r="HG735" s="15"/>
      <c r="HH735" s="15"/>
      <c r="HI735" s="15"/>
      <c r="HJ735" s="15"/>
      <c r="HK735" s="15"/>
      <c r="HL735" s="15"/>
      <c r="HM735" s="15"/>
      <c r="HN735" s="15"/>
      <c r="HO735" s="15"/>
      <c r="HP735" s="15"/>
      <c r="HQ735" s="15"/>
      <c r="HR735" s="15"/>
      <c r="HS735" s="15"/>
      <c r="HT735" s="15"/>
      <c r="HU735" s="15"/>
      <c r="HV735" s="15"/>
      <c r="HW735" s="15"/>
      <c r="HX735" s="15"/>
      <c r="HY735" s="15"/>
      <c r="HZ735" s="15"/>
      <c r="IA735" s="15"/>
      <c r="IB735" s="15"/>
      <c r="IC735" s="15"/>
      <c r="ID735" s="15"/>
      <c r="IE735" s="15"/>
      <c r="IF735" s="15"/>
      <c r="IG735" s="15"/>
      <c r="IH735" s="15"/>
      <c r="II735" s="15"/>
      <c r="IJ735" s="15"/>
      <c r="IK735" s="15"/>
      <c r="IL735" s="15"/>
      <c r="IM735" s="15"/>
      <c r="IN735" s="15"/>
      <c r="IO735" s="15"/>
      <c r="IP735" s="15"/>
      <c r="IQ735" s="15"/>
      <c r="IR735" s="15"/>
      <c r="IS735" s="15"/>
      <c r="IT735" s="15"/>
      <c r="IU735" s="15"/>
      <c r="IV735" s="15"/>
      <c r="IW735" s="15"/>
      <c r="IX735" s="15"/>
    </row>
    <row r="736" ht="15.85" spans="1:258">
      <c r="A736" s="13">
        <v>715</v>
      </c>
      <c r="B736" s="14" t="s">
        <v>1199</v>
      </c>
      <c r="C736" s="14" t="s">
        <v>120</v>
      </c>
      <c r="D736" s="14"/>
      <c r="E736" s="14"/>
      <c r="F736" s="14"/>
      <c r="G736" s="14">
        <v>1.5</v>
      </c>
      <c r="H736" s="14">
        <v>2</v>
      </c>
      <c r="I736" s="14">
        <v>2.5</v>
      </c>
      <c r="J736" s="14"/>
      <c r="K736" s="14" t="s">
        <v>1200</v>
      </c>
      <c r="L736" s="14">
        <v>2.5</v>
      </c>
      <c r="M736" s="14">
        <v>2.5</v>
      </c>
      <c r="N736" s="14">
        <v>2.5</v>
      </c>
      <c r="O736" s="14">
        <v>2</v>
      </c>
      <c r="P736" s="14"/>
      <c r="Q736" s="14">
        <v>1</v>
      </c>
      <c r="R736" s="14">
        <v>1.5</v>
      </c>
      <c r="S736" s="14">
        <v>2.5</v>
      </c>
      <c r="T736" s="14">
        <v>2</v>
      </c>
      <c r="U736" s="14">
        <v>2.5</v>
      </c>
      <c r="V736" s="14">
        <v>2</v>
      </c>
      <c r="W736" s="14">
        <v>2.5</v>
      </c>
      <c r="X736" s="14">
        <v>2</v>
      </c>
      <c r="Y736" s="14">
        <v>2</v>
      </c>
      <c r="Z736" s="14">
        <v>2</v>
      </c>
      <c r="AA736" s="14">
        <v>2</v>
      </c>
      <c r="AB736" s="14">
        <v>2</v>
      </c>
      <c r="AC736" s="14">
        <v>2</v>
      </c>
      <c r="AD736" s="14">
        <v>2</v>
      </c>
      <c r="AE736" s="14">
        <v>2</v>
      </c>
      <c r="AF736" s="14">
        <v>2</v>
      </c>
      <c r="AG736" s="14">
        <v>2</v>
      </c>
      <c r="AH736" s="14">
        <v>2</v>
      </c>
      <c r="AI736" s="14">
        <v>1.5</v>
      </c>
      <c r="AJ736" s="14"/>
      <c r="AK736" s="14">
        <f t="shared" si="205"/>
        <v>53</v>
      </c>
      <c r="AL736" s="14">
        <v>35</v>
      </c>
      <c r="AM736" s="36">
        <f t="shared" si="206"/>
        <v>1855</v>
      </c>
      <c r="AN736" s="14">
        <v>0</v>
      </c>
      <c r="AO736" s="36">
        <v>100</v>
      </c>
      <c r="AP736" s="36">
        <v>100</v>
      </c>
      <c r="AQ736" s="41"/>
      <c r="AR736" s="14"/>
      <c r="AS736" s="14"/>
      <c r="AT736" s="14"/>
      <c r="AU736" s="40">
        <f t="shared" si="211"/>
        <v>253</v>
      </c>
      <c r="AV736" s="40">
        <f t="shared" si="212"/>
        <v>0</v>
      </c>
      <c r="AW736" s="14">
        <v>314.5</v>
      </c>
      <c r="AX736" s="40">
        <f t="shared" si="209"/>
        <v>53</v>
      </c>
      <c r="AY736" s="40">
        <f t="shared" si="207"/>
        <v>367.5</v>
      </c>
      <c r="AZ736" s="40">
        <f t="shared" si="213"/>
        <v>100</v>
      </c>
      <c r="BA736" s="40">
        <f t="shared" si="210"/>
        <v>100</v>
      </c>
      <c r="BB736" s="40">
        <f t="shared" si="204"/>
        <v>1602</v>
      </c>
      <c r="BC736" s="14"/>
      <c r="BD736" s="44"/>
      <c r="BE736" s="7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  <c r="HP736" s="15"/>
      <c r="HQ736" s="15"/>
      <c r="HR736" s="15"/>
      <c r="HS736" s="15"/>
      <c r="HT736" s="15"/>
      <c r="HU736" s="15"/>
      <c r="HV736" s="15"/>
      <c r="HW736" s="15"/>
      <c r="HX736" s="15"/>
      <c r="HY736" s="15"/>
      <c r="HZ736" s="15"/>
      <c r="IA736" s="15"/>
      <c r="IB736" s="15"/>
      <c r="IC736" s="15"/>
      <c r="ID736" s="15"/>
      <c r="IE736" s="15"/>
      <c r="IF736" s="15"/>
      <c r="IG736" s="15"/>
      <c r="IH736" s="15"/>
      <c r="II736" s="15"/>
      <c r="IJ736" s="15"/>
      <c r="IK736" s="15"/>
      <c r="IL736" s="15"/>
      <c r="IM736" s="15"/>
      <c r="IN736" s="15"/>
      <c r="IO736" s="15"/>
      <c r="IP736" s="15"/>
      <c r="IQ736" s="15"/>
      <c r="IR736" s="15"/>
      <c r="IS736" s="15"/>
      <c r="IT736" s="15"/>
      <c r="IU736" s="15"/>
      <c r="IV736" s="15"/>
      <c r="IW736" s="15"/>
      <c r="IX736" s="15"/>
    </row>
    <row r="737" ht="15.85" spans="1:258">
      <c r="A737" s="13">
        <v>716</v>
      </c>
      <c r="B737" s="14" t="s">
        <v>408</v>
      </c>
      <c r="C737" s="14" t="s">
        <v>120</v>
      </c>
      <c r="D737" s="14"/>
      <c r="E737" s="14">
        <v>757330181</v>
      </c>
      <c r="F737" s="14">
        <v>4.5</v>
      </c>
      <c r="G737" s="14">
        <v>5</v>
      </c>
      <c r="H737" s="14">
        <v>4</v>
      </c>
      <c r="I737" s="14">
        <v>3.5</v>
      </c>
      <c r="J737" s="14">
        <v>4</v>
      </c>
      <c r="K737" s="14">
        <v>4</v>
      </c>
      <c r="L737" s="14">
        <v>5.5</v>
      </c>
      <c r="M737" s="14">
        <v>6.5</v>
      </c>
      <c r="N737" s="14">
        <v>6</v>
      </c>
      <c r="O737" s="14">
        <v>6</v>
      </c>
      <c r="P737" s="14">
        <v>8</v>
      </c>
      <c r="Q737" s="14">
        <v>7.5</v>
      </c>
      <c r="R737" s="14">
        <v>7</v>
      </c>
      <c r="S737" s="14">
        <v>7</v>
      </c>
      <c r="T737" s="14">
        <v>6.5</v>
      </c>
      <c r="U737" s="14">
        <v>7</v>
      </c>
      <c r="V737" s="14">
        <v>6.5</v>
      </c>
      <c r="W737" s="14">
        <v>4</v>
      </c>
      <c r="X737" s="14">
        <v>7</v>
      </c>
      <c r="Y737" s="14">
        <v>7</v>
      </c>
      <c r="Z737" s="14">
        <v>7</v>
      </c>
      <c r="AA737" s="14">
        <v>7</v>
      </c>
      <c r="AB737" s="14">
        <v>7</v>
      </c>
      <c r="AC737" s="14">
        <v>7</v>
      </c>
      <c r="AD737" s="14">
        <v>7</v>
      </c>
      <c r="AE737" s="14">
        <v>7</v>
      </c>
      <c r="AF737" s="14">
        <v>6.5</v>
      </c>
      <c r="AG737" s="14">
        <v>6.5</v>
      </c>
      <c r="AH737" s="14">
        <v>6</v>
      </c>
      <c r="AI737" s="14">
        <v>7</v>
      </c>
      <c r="AJ737" s="14"/>
      <c r="AK737" s="14">
        <f t="shared" si="205"/>
        <v>184.5</v>
      </c>
      <c r="AL737" s="14">
        <v>35</v>
      </c>
      <c r="AM737" s="36">
        <f t="shared" si="206"/>
        <v>6457.5</v>
      </c>
      <c r="AN737" s="14">
        <v>0</v>
      </c>
      <c r="AO737" s="36">
        <v>100</v>
      </c>
      <c r="AP737" s="36">
        <v>100</v>
      </c>
      <c r="AQ737" s="41"/>
      <c r="AR737" s="14"/>
      <c r="AS737" s="14"/>
      <c r="AT737" s="14">
        <v>3900</v>
      </c>
      <c r="AU737" s="40">
        <f t="shared" si="211"/>
        <v>4284.5</v>
      </c>
      <c r="AV737" s="40">
        <f t="shared" si="212"/>
        <v>0</v>
      </c>
      <c r="AW737" s="46">
        <v>3.5</v>
      </c>
      <c r="AX737" s="40">
        <f t="shared" si="209"/>
        <v>184.5</v>
      </c>
      <c r="AY737" s="40">
        <f t="shared" si="207"/>
        <v>188</v>
      </c>
      <c r="AZ737" s="40">
        <f t="shared" si="213"/>
        <v>100</v>
      </c>
      <c r="BA737" s="40">
        <f t="shared" si="210"/>
        <v>100</v>
      </c>
      <c r="BB737" s="40">
        <f t="shared" si="204"/>
        <v>2173</v>
      </c>
      <c r="BC737" s="14"/>
      <c r="BD737" s="44"/>
      <c r="BE737" s="7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  <c r="EB737" s="15"/>
      <c r="EC737" s="15"/>
      <c r="ED737" s="15"/>
      <c r="EE737" s="15"/>
      <c r="EF737" s="15"/>
      <c r="EG737" s="15"/>
      <c r="EH737" s="15"/>
      <c r="EI737" s="15"/>
      <c r="EJ737" s="15"/>
      <c r="EK737" s="15"/>
      <c r="EL737" s="15"/>
      <c r="EM737" s="15"/>
      <c r="EN737" s="15"/>
      <c r="EO737" s="15"/>
      <c r="EP737" s="15"/>
      <c r="EQ737" s="15"/>
      <c r="ER737" s="15"/>
      <c r="ES737" s="15"/>
      <c r="ET737" s="15"/>
      <c r="EU737" s="15"/>
      <c r="EV737" s="15"/>
      <c r="EW737" s="15"/>
      <c r="EX737" s="15"/>
      <c r="EY737" s="15"/>
      <c r="EZ737" s="15"/>
      <c r="FA737" s="15"/>
      <c r="FB737" s="15"/>
      <c r="FC737" s="15"/>
      <c r="FD737" s="15"/>
      <c r="FE737" s="15"/>
      <c r="FF737" s="15"/>
      <c r="FG737" s="15"/>
      <c r="FH737" s="15"/>
      <c r="FI737" s="15"/>
      <c r="FJ737" s="15"/>
      <c r="FK737" s="15"/>
      <c r="FL737" s="15"/>
      <c r="FM737" s="15"/>
      <c r="FN737" s="15"/>
      <c r="FO737" s="15"/>
      <c r="FP737" s="15"/>
      <c r="FQ737" s="15"/>
      <c r="FR737" s="15"/>
      <c r="FS737" s="15"/>
      <c r="FT737" s="15"/>
      <c r="FU737" s="15"/>
      <c r="FV737" s="15"/>
      <c r="FW737" s="15"/>
      <c r="FX737" s="15"/>
      <c r="FY737" s="15"/>
      <c r="FZ737" s="15"/>
      <c r="GA737" s="15"/>
      <c r="GB737" s="15"/>
      <c r="GC737" s="15"/>
      <c r="GD737" s="15"/>
      <c r="GE737" s="15"/>
      <c r="GF737" s="15"/>
      <c r="GG737" s="15"/>
      <c r="GH737" s="15"/>
      <c r="GI737" s="15"/>
      <c r="GJ737" s="15"/>
      <c r="GK737" s="15"/>
      <c r="GL737" s="15"/>
      <c r="GM737" s="15"/>
      <c r="GN737" s="15"/>
      <c r="GO737" s="15"/>
      <c r="GP737" s="15"/>
      <c r="GQ737" s="15"/>
      <c r="GR737" s="15"/>
      <c r="GS737" s="15"/>
      <c r="GT737" s="15"/>
      <c r="GU737" s="15"/>
      <c r="GV737" s="15"/>
      <c r="GW737" s="15"/>
      <c r="GX737" s="15"/>
      <c r="GY737" s="15"/>
      <c r="GZ737" s="15"/>
      <c r="HA737" s="15"/>
      <c r="HB737" s="15"/>
      <c r="HC737" s="15"/>
      <c r="HD737" s="15"/>
      <c r="HE737" s="15"/>
      <c r="HF737" s="15"/>
      <c r="HG737" s="15"/>
      <c r="HH737" s="15"/>
      <c r="HI737" s="15"/>
      <c r="HJ737" s="15"/>
      <c r="HK737" s="15"/>
      <c r="HL737" s="15"/>
      <c r="HM737" s="15"/>
      <c r="HN737" s="15"/>
      <c r="HO737" s="15"/>
      <c r="HP737" s="15"/>
      <c r="HQ737" s="15"/>
      <c r="HR737" s="15"/>
      <c r="HS737" s="15"/>
      <c r="HT737" s="15"/>
      <c r="HU737" s="15"/>
      <c r="HV737" s="15"/>
      <c r="HW737" s="15"/>
      <c r="HX737" s="15"/>
      <c r="HY737" s="15"/>
      <c r="HZ737" s="15"/>
      <c r="IA737" s="15"/>
      <c r="IB737" s="15"/>
      <c r="IC737" s="15"/>
      <c r="ID737" s="15"/>
      <c r="IE737" s="15"/>
      <c r="IF737" s="15"/>
      <c r="IG737" s="15"/>
      <c r="IH737" s="15"/>
      <c r="II737" s="15"/>
      <c r="IJ737" s="15"/>
      <c r="IK737" s="15"/>
      <c r="IL737" s="15"/>
      <c r="IM737" s="15"/>
      <c r="IN737" s="15"/>
      <c r="IO737" s="15"/>
      <c r="IP737" s="15"/>
      <c r="IQ737" s="15"/>
      <c r="IR737" s="15"/>
      <c r="IS737" s="15"/>
      <c r="IT737" s="15"/>
      <c r="IU737" s="15"/>
      <c r="IV737" s="15"/>
      <c r="IW737" s="15"/>
      <c r="IX737" s="15"/>
    </row>
    <row r="738" ht="15.85" spans="1:258">
      <c r="A738" s="13">
        <v>717</v>
      </c>
      <c r="B738" s="14" t="s">
        <v>138</v>
      </c>
      <c r="C738" s="14" t="s">
        <v>120</v>
      </c>
      <c r="D738" s="14"/>
      <c r="E738" s="14"/>
      <c r="F738" s="14">
        <v>3</v>
      </c>
      <c r="G738" s="14">
        <v>3</v>
      </c>
      <c r="H738" s="14">
        <v>1.5</v>
      </c>
      <c r="I738" s="14">
        <v>1.5</v>
      </c>
      <c r="J738" s="14">
        <v>1.5</v>
      </c>
      <c r="K738" s="14">
        <v>1.5</v>
      </c>
      <c r="L738" s="14">
        <v>1.5</v>
      </c>
      <c r="M738" s="14">
        <v>1.5</v>
      </c>
      <c r="N738" s="14">
        <v>1.5</v>
      </c>
      <c r="O738" s="14">
        <v>1.5</v>
      </c>
      <c r="P738" s="14">
        <v>1.5</v>
      </c>
      <c r="Q738" s="14">
        <v>1</v>
      </c>
      <c r="R738" s="14">
        <v>1.5</v>
      </c>
      <c r="S738" s="14">
        <v>1.5</v>
      </c>
      <c r="T738" s="14">
        <v>1.5</v>
      </c>
      <c r="U738" s="14">
        <v>1.5</v>
      </c>
      <c r="V738" s="14">
        <v>1.5</v>
      </c>
      <c r="W738" s="14">
        <v>1.5</v>
      </c>
      <c r="X738" s="14">
        <v>2</v>
      </c>
      <c r="Y738" s="14">
        <v>1.5</v>
      </c>
      <c r="Z738" s="14">
        <v>1.5</v>
      </c>
      <c r="AA738" s="14">
        <v>1.5</v>
      </c>
      <c r="AB738" s="14">
        <v>1.5</v>
      </c>
      <c r="AC738" s="14">
        <v>1.5</v>
      </c>
      <c r="AD738" s="14">
        <v>1.5</v>
      </c>
      <c r="AE738" s="14">
        <v>1.5</v>
      </c>
      <c r="AF738" s="14">
        <v>1.5</v>
      </c>
      <c r="AG738" s="14">
        <v>1.5</v>
      </c>
      <c r="AH738" s="14">
        <v>1.5</v>
      </c>
      <c r="AI738" s="14">
        <v>1.5</v>
      </c>
      <c r="AJ738" s="14"/>
      <c r="AK738" s="14">
        <f t="shared" si="205"/>
        <v>48</v>
      </c>
      <c r="AL738" s="14">
        <v>35</v>
      </c>
      <c r="AM738" s="36">
        <f t="shared" si="206"/>
        <v>1680</v>
      </c>
      <c r="AN738" s="14">
        <v>0</v>
      </c>
      <c r="AO738" s="36">
        <v>100</v>
      </c>
      <c r="AP738" s="36">
        <v>100</v>
      </c>
      <c r="AQ738" s="41"/>
      <c r="AR738" s="14"/>
      <c r="AS738" s="14"/>
      <c r="AT738" s="14"/>
      <c r="AU738" s="40">
        <f t="shared" si="211"/>
        <v>248</v>
      </c>
      <c r="AV738" s="40">
        <f t="shared" si="212"/>
        <v>0</v>
      </c>
      <c r="AW738" s="14">
        <v>184.5</v>
      </c>
      <c r="AX738" s="40">
        <f t="shared" si="209"/>
        <v>48</v>
      </c>
      <c r="AY738" s="40">
        <f t="shared" si="207"/>
        <v>232.5</v>
      </c>
      <c r="AZ738" s="40">
        <f t="shared" si="213"/>
        <v>100</v>
      </c>
      <c r="BA738" s="40">
        <f t="shared" si="210"/>
        <v>100</v>
      </c>
      <c r="BB738" s="40">
        <f t="shared" si="204"/>
        <v>1432</v>
      </c>
      <c r="BC738" s="14"/>
      <c r="BD738" s="44"/>
      <c r="BE738" s="7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  <c r="HP738" s="15"/>
      <c r="HQ738" s="15"/>
      <c r="HR738" s="15"/>
      <c r="HS738" s="15"/>
      <c r="HT738" s="15"/>
      <c r="HU738" s="15"/>
      <c r="HV738" s="15"/>
      <c r="HW738" s="15"/>
      <c r="HX738" s="15"/>
      <c r="HY738" s="15"/>
      <c r="HZ738" s="15"/>
      <c r="IA738" s="15"/>
      <c r="IB738" s="15"/>
      <c r="IC738" s="15"/>
      <c r="ID738" s="15"/>
      <c r="IE738" s="15"/>
      <c r="IF738" s="15"/>
      <c r="IG738" s="15"/>
      <c r="IH738" s="15"/>
      <c r="II738" s="15"/>
      <c r="IJ738" s="15"/>
      <c r="IK738" s="15"/>
      <c r="IL738" s="15"/>
      <c r="IM738" s="15"/>
      <c r="IN738" s="15"/>
      <c r="IO738" s="15"/>
      <c r="IP738" s="15"/>
      <c r="IQ738" s="15"/>
      <c r="IR738" s="15"/>
      <c r="IS738" s="15"/>
      <c r="IT738" s="15"/>
      <c r="IU738" s="15"/>
      <c r="IV738" s="15"/>
      <c r="IW738" s="15"/>
      <c r="IX738" s="15"/>
    </row>
    <row r="739" ht="15.85" spans="1:258">
      <c r="A739" s="13">
        <v>718</v>
      </c>
      <c r="B739" s="14" t="s">
        <v>409</v>
      </c>
      <c r="C739" s="14" t="s">
        <v>120</v>
      </c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>
        <f t="shared" si="205"/>
        <v>0</v>
      </c>
      <c r="AL739" s="14">
        <v>35</v>
      </c>
      <c r="AM739" s="36">
        <f t="shared" si="206"/>
        <v>0</v>
      </c>
      <c r="AN739" s="14">
        <v>0</v>
      </c>
      <c r="AO739" s="36">
        <v>0</v>
      </c>
      <c r="AP739" s="36">
        <v>0</v>
      </c>
      <c r="AQ739" s="41"/>
      <c r="AR739" s="14"/>
      <c r="AS739" s="14"/>
      <c r="AT739" s="14"/>
      <c r="AU739" s="40">
        <f t="shared" si="211"/>
        <v>0</v>
      </c>
      <c r="AV739" s="40">
        <f t="shared" si="212"/>
        <v>0</v>
      </c>
      <c r="AW739" s="14">
        <v>91</v>
      </c>
      <c r="AX739" s="40">
        <f t="shared" si="209"/>
        <v>0</v>
      </c>
      <c r="AY739" s="40">
        <f t="shared" si="207"/>
        <v>91</v>
      </c>
      <c r="AZ739" s="40">
        <f t="shared" si="213"/>
        <v>0</v>
      </c>
      <c r="BA739" s="40">
        <f t="shared" si="210"/>
        <v>0</v>
      </c>
      <c r="BB739" s="40">
        <f t="shared" si="204"/>
        <v>0</v>
      </c>
      <c r="BC739" s="14"/>
      <c r="BD739" s="44"/>
      <c r="BE739" s="7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  <c r="EA739" s="15"/>
      <c r="EB739" s="15"/>
      <c r="EC739" s="15"/>
      <c r="ED739" s="15"/>
      <c r="EE739" s="15"/>
      <c r="EF739" s="15"/>
      <c r="EG739" s="15"/>
      <c r="EH739" s="15"/>
      <c r="EI739" s="15"/>
      <c r="EJ739" s="15"/>
      <c r="EK739" s="15"/>
      <c r="EL739" s="15"/>
      <c r="EM739" s="15"/>
      <c r="EN739" s="15"/>
      <c r="EO739" s="15"/>
      <c r="EP739" s="15"/>
      <c r="EQ739" s="15"/>
      <c r="ER739" s="15"/>
      <c r="ES739" s="15"/>
      <c r="ET739" s="15"/>
      <c r="EU739" s="15"/>
      <c r="EV739" s="15"/>
      <c r="EW739" s="15"/>
      <c r="EX739" s="15"/>
      <c r="EY739" s="15"/>
      <c r="EZ739" s="15"/>
      <c r="FA739" s="15"/>
      <c r="FB739" s="15"/>
      <c r="FC739" s="15"/>
      <c r="FD739" s="15"/>
      <c r="FE739" s="15"/>
      <c r="FF739" s="15"/>
      <c r="FG739" s="15"/>
      <c r="FH739" s="15"/>
      <c r="FI739" s="15"/>
      <c r="FJ739" s="15"/>
      <c r="FK739" s="15"/>
      <c r="FL739" s="15"/>
      <c r="FM739" s="15"/>
      <c r="FN739" s="15"/>
      <c r="FO739" s="15"/>
      <c r="FP739" s="15"/>
      <c r="FQ739" s="15"/>
      <c r="FR739" s="15"/>
      <c r="FS739" s="15"/>
      <c r="FT739" s="15"/>
      <c r="FU739" s="15"/>
      <c r="FV739" s="15"/>
      <c r="FW739" s="15"/>
      <c r="FX739" s="15"/>
      <c r="FY739" s="15"/>
      <c r="FZ739" s="15"/>
      <c r="GA739" s="15"/>
      <c r="GB739" s="15"/>
      <c r="GC739" s="15"/>
      <c r="GD739" s="15"/>
      <c r="GE739" s="15"/>
      <c r="GF739" s="15"/>
      <c r="GG739" s="15"/>
      <c r="GH739" s="15"/>
      <c r="GI739" s="15"/>
      <c r="GJ739" s="15"/>
      <c r="GK739" s="15"/>
      <c r="GL739" s="15"/>
      <c r="GM739" s="15"/>
      <c r="GN739" s="15"/>
      <c r="GO739" s="15"/>
      <c r="GP739" s="15"/>
      <c r="GQ739" s="15"/>
      <c r="GR739" s="15"/>
      <c r="GS739" s="15"/>
      <c r="GT739" s="15"/>
      <c r="GU739" s="15"/>
      <c r="GV739" s="15"/>
      <c r="GW739" s="15"/>
      <c r="GX739" s="15"/>
      <c r="GY739" s="15"/>
      <c r="GZ739" s="15"/>
      <c r="HA739" s="15"/>
      <c r="HB739" s="15"/>
      <c r="HC739" s="15"/>
      <c r="HD739" s="15"/>
      <c r="HE739" s="15"/>
      <c r="HF739" s="15"/>
      <c r="HG739" s="15"/>
      <c r="HH739" s="15"/>
      <c r="HI739" s="15"/>
      <c r="HJ739" s="15"/>
      <c r="HK739" s="15"/>
      <c r="HL739" s="15"/>
      <c r="HM739" s="15"/>
      <c r="HN739" s="15"/>
      <c r="HO739" s="15"/>
      <c r="HP739" s="15"/>
      <c r="HQ739" s="15"/>
      <c r="HR739" s="15"/>
      <c r="HS739" s="15"/>
      <c r="HT739" s="15"/>
      <c r="HU739" s="15"/>
      <c r="HV739" s="15"/>
      <c r="HW739" s="15"/>
      <c r="HX739" s="15"/>
      <c r="HY739" s="15"/>
      <c r="HZ739" s="15"/>
      <c r="IA739" s="15"/>
      <c r="IB739" s="15"/>
      <c r="IC739" s="15"/>
      <c r="ID739" s="15"/>
      <c r="IE739" s="15"/>
      <c r="IF739" s="15"/>
      <c r="IG739" s="15"/>
      <c r="IH739" s="15"/>
      <c r="II739" s="15"/>
      <c r="IJ739" s="15"/>
      <c r="IK739" s="15"/>
      <c r="IL739" s="15"/>
      <c r="IM739" s="15"/>
      <c r="IN739" s="15"/>
      <c r="IO739" s="15"/>
      <c r="IP739" s="15"/>
      <c r="IQ739" s="15"/>
      <c r="IR739" s="15"/>
      <c r="IS739" s="15"/>
      <c r="IT739" s="15"/>
      <c r="IU739" s="15"/>
      <c r="IV739" s="15"/>
      <c r="IW739" s="15"/>
      <c r="IX739" s="15"/>
    </row>
    <row r="740" ht="15.85" spans="1:258">
      <c r="A740" s="13">
        <v>719</v>
      </c>
      <c r="B740" s="16" t="s">
        <v>410</v>
      </c>
      <c r="C740" s="16" t="s">
        <v>120</v>
      </c>
      <c r="D740" s="16"/>
      <c r="E740" s="16">
        <v>705466833</v>
      </c>
      <c r="F740" s="16">
        <v>3.5</v>
      </c>
      <c r="G740" s="16">
        <v>3.5</v>
      </c>
      <c r="H740" s="16">
        <v>3.5</v>
      </c>
      <c r="I740" s="16">
        <v>3</v>
      </c>
      <c r="J740" s="16">
        <v>2.5</v>
      </c>
      <c r="K740" s="16">
        <v>3</v>
      </c>
      <c r="L740" s="16">
        <v>3</v>
      </c>
      <c r="M740" s="16">
        <v>3.5</v>
      </c>
      <c r="N740" s="16">
        <v>3</v>
      </c>
      <c r="O740" s="16">
        <v>8</v>
      </c>
      <c r="P740" s="16">
        <v>5</v>
      </c>
      <c r="Q740" s="16">
        <v>9</v>
      </c>
      <c r="R740" s="16">
        <v>6</v>
      </c>
      <c r="S740" s="16">
        <v>5</v>
      </c>
      <c r="T740" s="16">
        <v>8</v>
      </c>
      <c r="U740" s="16">
        <v>8</v>
      </c>
      <c r="V740" s="16">
        <v>5.5</v>
      </c>
      <c r="W740" s="16">
        <v>7</v>
      </c>
      <c r="X740" s="16">
        <v>8.5</v>
      </c>
      <c r="Y740" s="16">
        <v>7</v>
      </c>
      <c r="Z740" s="16">
        <v>6</v>
      </c>
      <c r="AA740" s="16">
        <v>9</v>
      </c>
      <c r="AB740" s="16">
        <v>8</v>
      </c>
      <c r="AC740" s="16">
        <v>10</v>
      </c>
      <c r="AD740" s="16">
        <v>3</v>
      </c>
      <c r="AE740" s="16">
        <v>2.5</v>
      </c>
      <c r="AF740" s="16">
        <v>5.5</v>
      </c>
      <c r="AG740" s="16">
        <v>3</v>
      </c>
      <c r="AH740" s="16">
        <v>2.5</v>
      </c>
      <c r="AI740" s="16">
        <v>2.5</v>
      </c>
      <c r="AJ740" s="16"/>
      <c r="AK740" s="16">
        <f t="shared" si="205"/>
        <v>157.5</v>
      </c>
      <c r="AL740" s="16">
        <v>35</v>
      </c>
      <c r="AM740" s="37">
        <f t="shared" si="206"/>
        <v>5512.5</v>
      </c>
      <c r="AN740" s="16">
        <v>0</v>
      </c>
      <c r="AO740" s="36">
        <v>100</v>
      </c>
      <c r="AP740" s="36">
        <v>100</v>
      </c>
      <c r="AQ740" s="42"/>
      <c r="AR740" s="16"/>
      <c r="AS740" s="16"/>
      <c r="AT740" s="16">
        <v>2300</v>
      </c>
      <c r="AU740" s="40">
        <f t="shared" si="211"/>
        <v>2657.5</v>
      </c>
      <c r="AV740" s="43">
        <f t="shared" si="212"/>
        <v>0</v>
      </c>
      <c r="AW740" s="16">
        <v>217.5</v>
      </c>
      <c r="AX740" s="43">
        <f t="shared" si="209"/>
        <v>157.5</v>
      </c>
      <c r="AY740" s="43">
        <f t="shared" si="207"/>
        <v>375</v>
      </c>
      <c r="AZ740" s="40">
        <f t="shared" si="213"/>
        <v>100</v>
      </c>
      <c r="BA740" s="40">
        <f t="shared" si="210"/>
        <v>100</v>
      </c>
      <c r="BB740" s="43">
        <f t="shared" si="204"/>
        <v>2855</v>
      </c>
      <c r="BC740" s="16"/>
      <c r="BD740" s="44"/>
      <c r="BE740" s="12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</row>
    <row r="741" ht="15.85" spans="1:258">
      <c r="A741" s="13">
        <v>720</v>
      </c>
      <c r="B741" s="14" t="s">
        <v>411</v>
      </c>
      <c r="C741" s="14" t="s">
        <v>120</v>
      </c>
      <c r="D741" s="14"/>
      <c r="E741" s="14"/>
      <c r="F741" s="14">
        <v>2</v>
      </c>
      <c r="G741" s="14">
        <v>1.5</v>
      </c>
      <c r="H741" s="14">
        <v>2</v>
      </c>
      <c r="I741" s="14">
        <v>1.5</v>
      </c>
      <c r="J741" s="14">
        <v>1.5</v>
      </c>
      <c r="K741" s="14">
        <v>1.5</v>
      </c>
      <c r="L741" s="14">
        <v>2</v>
      </c>
      <c r="M741" s="14">
        <v>2</v>
      </c>
      <c r="N741" s="14">
        <v>2</v>
      </c>
      <c r="O741" s="14"/>
      <c r="P741" s="14">
        <v>2</v>
      </c>
      <c r="Q741" s="14">
        <v>2</v>
      </c>
      <c r="R741" s="14">
        <v>1.5</v>
      </c>
      <c r="S741" s="14">
        <v>2</v>
      </c>
      <c r="T741" s="14">
        <v>2</v>
      </c>
      <c r="U741" s="14">
        <v>2</v>
      </c>
      <c r="V741" s="14">
        <v>2</v>
      </c>
      <c r="W741" s="14">
        <v>6.5</v>
      </c>
      <c r="X741" s="14">
        <v>2</v>
      </c>
      <c r="Y741" s="14">
        <v>2</v>
      </c>
      <c r="Z741" s="14"/>
      <c r="AA741" s="14"/>
      <c r="AB741" s="14">
        <v>2</v>
      </c>
      <c r="AC741" s="14"/>
      <c r="AD741" s="14">
        <v>1.5</v>
      </c>
      <c r="AE741" s="14">
        <v>1.5</v>
      </c>
      <c r="AF741" s="14">
        <v>1.5</v>
      </c>
      <c r="AG741" s="14">
        <v>1.5</v>
      </c>
      <c r="AH741" s="14">
        <v>2</v>
      </c>
      <c r="AI741" s="14">
        <v>2</v>
      </c>
      <c r="AJ741" s="14"/>
      <c r="AK741" s="14">
        <f t="shared" si="205"/>
        <v>52</v>
      </c>
      <c r="AL741" s="14">
        <v>35</v>
      </c>
      <c r="AM741" s="36">
        <f t="shared" si="206"/>
        <v>1820</v>
      </c>
      <c r="AN741" s="40">
        <v>0</v>
      </c>
      <c r="AO741" s="36">
        <v>100</v>
      </c>
      <c r="AP741" s="36">
        <v>100</v>
      </c>
      <c r="AQ741" s="41"/>
      <c r="AR741" s="14"/>
      <c r="AS741" s="14"/>
      <c r="AT741" s="14"/>
      <c r="AU741" s="40">
        <f t="shared" si="211"/>
        <v>252</v>
      </c>
      <c r="AV741" s="40">
        <f t="shared" si="212"/>
        <v>0</v>
      </c>
      <c r="AW741" s="40">
        <v>110.5</v>
      </c>
      <c r="AX741" s="40">
        <f t="shared" si="209"/>
        <v>52</v>
      </c>
      <c r="AY741" s="40">
        <f t="shared" si="207"/>
        <v>162.5</v>
      </c>
      <c r="AZ741" s="40">
        <f t="shared" si="213"/>
        <v>100</v>
      </c>
      <c r="BA741" s="40">
        <f t="shared" si="210"/>
        <v>100</v>
      </c>
      <c r="BB741" s="40">
        <f t="shared" si="204"/>
        <v>1568</v>
      </c>
      <c r="BC741" s="14"/>
      <c r="BD741" s="44"/>
      <c r="BE741" s="7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  <c r="EA741" s="15"/>
      <c r="EB741" s="15"/>
      <c r="EC741" s="15"/>
      <c r="ED741" s="15"/>
      <c r="EE741" s="15"/>
      <c r="EF741" s="15"/>
      <c r="EG741" s="15"/>
      <c r="EH741" s="15"/>
      <c r="EI741" s="15"/>
      <c r="EJ741" s="15"/>
      <c r="EK741" s="15"/>
      <c r="EL741" s="15"/>
      <c r="EM741" s="15"/>
      <c r="EN741" s="15"/>
      <c r="EO741" s="15"/>
      <c r="EP741" s="15"/>
      <c r="EQ741" s="15"/>
      <c r="ER741" s="15"/>
      <c r="ES741" s="15"/>
      <c r="ET741" s="15"/>
      <c r="EU741" s="15"/>
      <c r="EV741" s="15"/>
      <c r="EW741" s="15"/>
      <c r="EX741" s="15"/>
      <c r="EY741" s="15"/>
      <c r="EZ741" s="15"/>
      <c r="FA741" s="15"/>
      <c r="FB741" s="15"/>
      <c r="FC741" s="15"/>
      <c r="FD741" s="15"/>
      <c r="FE741" s="15"/>
      <c r="FF741" s="15"/>
      <c r="FG741" s="15"/>
      <c r="FH741" s="15"/>
      <c r="FI741" s="15"/>
      <c r="FJ741" s="15"/>
      <c r="FK741" s="15"/>
      <c r="FL741" s="15"/>
      <c r="FM741" s="15"/>
      <c r="FN741" s="15"/>
      <c r="FO741" s="15"/>
      <c r="FP741" s="15"/>
      <c r="FQ741" s="15"/>
      <c r="FR741" s="15"/>
      <c r="FS741" s="15"/>
      <c r="FT741" s="15"/>
      <c r="FU741" s="15"/>
      <c r="FV741" s="15"/>
      <c r="FW741" s="15"/>
      <c r="FX741" s="15"/>
      <c r="FY741" s="15"/>
      <c r="FZ741" s="15"/>
      <c r="GA741" s="15"/>
      <c r="GB741" s="15"/>
      <c r="GC741" s="15"/>
      <c r="GD741" s="15"/>
      <c r="GE741" s="15"/>
      <c r="GF741" s="15"/>
      <c r="GG741" s="15"/>
      <c r="GH741" s="15"/>
      <c r="GI741" s="15"/>
      <c r="GJ741" s="15"/>
      <c r="GK741" s="15"/>
      <c r="GL741" s="15"/>
      <c r="GM741" s="15"/>
      <c r="GN741" s="15"/>
      <c r="GO741" s="15"/>
      <c r="GP741" s="15"/>
      <c r="GQ741" s="15"/>
      <c r="GR741" s="15"/>
      <c r="GS741" s="15"/>
      <c r="GT741" s="15"/>
      <c r="GU741" s="15"/>
      <c r="GV741" s="15"/>
      <c r="GW741" s="15"/>
      <c r="GX741" s="15"/>
      <c r="GY741" s="15"/>
      <c r="GZ741" s="15"/>
      <c r="HA741" s="15"/>
      <c r="HB741" s="15"/>
      <c r="HC741" s="15"/>
      <c r="HD741" s="15"/>
      <c r="HE741" s="15"/>
      <c r="HF741" s="15"/>
      <c r="HG741" s="15"/>
      <c r="HH741" s="15"/>
      <c r="HI741" s="15"/>
      <c r="HJ741" s="15"/>
      <c r="HK741" s="15"/>
      <c r="HL741" s="15"/>
      <c r="HM741" s="15"/>
      <c r="HN741" s="15"/>
      <c r="HO741" s="15"/>
      <c r="HP741" s="15"/>
      <c r="HQ741" s="15"/>
      <c r="HR741" s="15"/>
      <c r="HS741" s="15"/>
      <c r="HT741" s="15"/>
      <c r="HU741" s="15"/>
      <c r="HV741" s="15"/>
      <c r="HW741" s="15"/>
      <c r="HX741" s="15"/>
      <c r="HY741" s="15"/>
      <c r="HZ741" s="15"/>
      <c r="IA741" s="15"/>
      <c r="IB741" s="15"/>
      <c r="IC741" s="15"/>
      <c r="ID741" s="15"/>
      <c r="IE741" s="15"/>
      <c r="IF741" s="15"/>
      <c r="IG741" s="15"/>
      <c r="IH741" s="15"/>
      <c r="II741" s="15"/>
      <c r="IJ741" s="15"/>
      <c r="IK741" s="15"/>
      <c r="IL741" s="15"/>
      <c r="IM741" s="15"/>
      <c r="IN741" s="15"/>
      <c r="IO741" s="15"/>
      <c r="IP741" s="15"/>
      <c r="IQ741" s="15"/>
      <c r="IR741" s="15"/>
      <c r="IS741" s="15"/>
      <c r="IT741" s="15"/>
      <c r="IU741" s="15"/>
      <c r="IV741" s="15"/>
      <c r="IW741" s="15"/>
      <c r="IX741" s="15"/>
    </row>
    <row r="742" ht="15.85" spans="1:258">
      <c r="A742" s="13">
        <v>721</v>
      </c>
      <c r="B742" s="14" t="s">
        <v>412</v>
      </c>
      <c r="C742" s="14" t="s">
        <v>120</v>
      </c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>
        <f t="shared" si="205"/>
        <v>0</v>
      </c>
      <c r="AL742" s="14">
        <v>35</v>
      </c>
      <c r="AM742" s="36">
        <f t="shared" si="206"/>
        <v>0</v>
      </c>
      <c r="AN742" s="14">
        <v>0</v>
      </c>
      <c r="AO742" s="36">
        <v>0</v>
      </c>
      <c r="AP742" s="36">
        <v>0</v>
      </c>
      <c r="AQ742" s="41"/>
      <c r="AR742" s="14"/>
      <c r="AS742" s="14"/>
      <c r="AT742" s="14"/>
      <c r="AU742" s="40">
        <f t="shared" si="211"/>
        <v>0</v>
      </c>
      <c r="AV742" s="40">
        <f t="shared" si="212"/>
        <v>0</v>
      </c>
      <c r="AW742" s="14">
        <v>113</v>
      </c>
      <c r="AX742" s="40">
        <f t="shared" si="209"/>
        <v>0</v>
      </c>
      <c r="AY742" s="40">
        <f t="shared" si="207"/>
        <v>113</v>
      </c>
      <c r="AZ742" s="40">
        <f t="shared" si="213"/>
        <v>0</v>
      </c>
      <c r="BA742" s="40">
        <f t="shared" si="210"/>
        <v>0</v>
      </c>
      <c r="BB742" s="40">
        <f t="shared" si="204"/>
        <v>0</v>
      </c>
      <c r="BC742" s="14"/>
      <c r="BD742" s="44"/>
      <c r="BE742" s="7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  <c r="HP742" s="15"/>
      <c r="HQ742" s="15"/>
      <c r="HR742" s="15"/>
      <c r="HS742" s="15"/>
      <c r="HT742" s="15"/>
      <c r="HU742" s="15"/>
      <c r="HV742" s="15"/>
      <c r="HW742" s="15"/>
      <c r="HX742" s="15"/>
      <c r="HY742" s="15"/>
      <c r="HZ742" s="15"/>
      <c r="IA742" s="15"/>
      <c r="IB742" s="15"/>
      <c r="IC742" s="15"/>
      <c r="ID742" s="15"/>
      <c r="IE742" s="15"/>
      <c r="IF742" s="15"/>
      <c r="IG742" s="15"/>
      <c r="IH742" s="15"/>
      <c r="II742" s="15"/>
      <c r="IJ742" s="15"/>
      <c r="IK742" s="15"/>
      <c r="IL742" s="15"/>
      <c r="IM742" s="15"/>
      <c r="IN742" s="15"/>
      <c r="IO742" s="15"/>
      <c r="IP742" s="15"/>
      <c r="IQ742" s="15"/>
      <c r="IR742" s="15"/>
      <c r="IS742" s="15"/>
      <c r="IT742" s="15"/>
      <c r="IU742" s="15"/>
      <c r="IV742" s="15"/>
      <c r="IW742" s="15"/>
      <c r="IX742" s="15"/>
    </row>
    <row r="743" ht="15.85" spans="1:258">
      <c r="A743" s="13">
        <v>723</v>
      </c>
      <c r="B743" s="14" t="s">
        <v>413</v>
      </c>
      <c r="C743" s="14" t="s">
        <v>120</v>
      </c>
      <c r="D743" s="14"/>
      <c r="E743" s="14"/>
      <c r="F743" s="14">
        <v>2</v>
      </c>
      <c r="G743" s="14">
        <v>2</v>
      </c>
      <c r="H743" s="14">
        <v>2</v>
      </c>
      <c r="I743" s="14">
        <v>1.5</v>
      </c>
      <c r="J743" s="14">
        <v>1</v>
      </c>
      <c r="K743" s="14">
        <v>1</v>
      </c>
      <c r="L743" s="14">
        <v>1.5</v>
      </c>
      <c r="M743" s="14">
        <v>1</v>
      </c>
      <c r="N743" s="14">
        <v>1.5</v>
      </c>
      <c r="O743" s="14">
        <v>1.5</v>
      </c>
      <c r="P743" s="14"/>
      <c r="Q743" s="14"/>
      <c r="R743" s="14"/>
      <c r="S743" s="14">
        <v>1</v>
      </c>
      <c r="T743" s="14">
        <v>1</v>
      </c>
      <c r="U743" s="14">
        <v>1</v>
      </c>
      <c r="V743" s="14">
        <v>1</v>
      </c>
      <c r="W743" s="14"/>
      <c r="X743" s="14">
        <v>1</v>
      </c>
      <c r="Y743" s="14">
        <v>1</v>
      </c>
      <c r="Z743" s="14">
        <v>2.5</v>
      </c>
      <c r="AA743" s="14">
        <v>2.5</v>
      </c>
      <c r="AB743" s="14">
        <v>1.5</v>
      </c>
      <c r="AC743" s="14">
        <v>1.5</v>
      </c>
      <c r="AD743" s="14">
        <v>1.5</v>
      </c>
      <c r="AE743" s="14">
        <v>1.5</v>
      </c>
      <c r="AF743" s="14">
        <v>1.5</v>
      </c>
      <c r="AG743" s="14">
        <v>1.5</v>
      </c>
      <c r="AH743" s="14">
        <v>1.5</v>
      </c>
      <c r="AI743" s="14">
        <v>1.5</v>
      </c>
      <c r="AJ743" s="14"/>
      <c r="AK743" s="14">
        <f t="shared" si="205"/>
        <v>38</v>
      </c>
      <c r="AL743" s="14">
        <v>35</v>
      </c>
      <c r="AM743" s="36">
        <f t="shared" si="206"/>
        <v>1330</v>
      </c>
      <c r="AN743" s="14">
        <v>0</v>
      </c>
      <c r="AO743" s="36">
        <v>100</v>
      </c>
      <c r="AP743" s="36">
        <v>100</v>
      </c>
      <c r="AQ743" s="41"/>
      <c r="AR743" s="14"/>
      <c r="AS743" s="14"/>
      <c r="AT743" s="14"/>
      <c r="AU743" s="40">
        <f t="shared" si="211"/>
        <v>238</v>
      </c>
      <c r="AV743" s="40">
        <f t="shared" si="212"/>
        <v>0</v>
      </c>
      <c r="AW743" s="14">
        <v>139</v>
      </c>
      <c r="AX743" s="40">
        <f t="shared" si="209"/>
        <v>38</v>
      </c>
      <c r="AY743" s="40">
        <f t="shared" si="207"/>
        <v>177</v>
      </c>
      <c r="AZ743" s="40">
        <f t="shared" si="213"/>
        <v>100</v>
      </c>
      <c r="BA743" s="40">
        <f t="shared" si="210"/>
        <v>100</v>
      </c>
      <c r="BB743" s="40">
        <f t="shared" si="204"/>
        <v>1092</v>
      </c>
      <c r="BC743" s="14"/>
      <c r="BD743" s="44"/>
      <c r="BE743" s="7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  <c r="EB743" s="15"/>
      <c r="EC743" s="15"/>
      <c r="ED743" s="15"/>
      <c r="EE743" s="15"/>
      <c r="EF743" s="15"/>
      <c r="EG743" s="15"/>
      <c r="EH743" s="15"/>
      <c r="EI743" s="15"/>
      <c r="EJ743" s="15"/>
      <c r="EK743" s="15"/>
      <c r="EL743" s="15"/>
      <c r="EM743" s="15"/>
      <c r="EN743" s="15"/>
      <c r="EO743" s="15"/>
      <c r="EP743" s="15"/>
      <c r="EQ743" s="15"/>
      <c r="ER743" s="15"/>
      <c r="ES743" s="15"/>
      <c r="ET743" s="15"/>
      <c r="EU743" s="15"/>
      <c r="EV743" s="15"/>
      <c r="EW743" s="15"/>
      <c r="EX743" s="15"/>
      <c r="EY743" s="15"/>
      <c r="EZ743" s="15"/>
      <c r="FA743" s="15"/>
      <c r="FB743" s="15"/>
      <c r="FC743" s="15"/>
      <c r="FD743" s="15"/>
      <c r="FE743" s="15"/>
      <c r="FF743" s="15"/>
      <c r="FG743" s="15"/>
      <c r="FH743" s="15"/>
      <c r="FI743" s="15"/>
      <c r="FJ743" s="15"/>
      <c r="FK743" s="15"/>
      <c r="FL743" s="15"/>
      <c r="FM743" s="15"/>
      <c r="FN743" s="15"/>
      <c r="FO743" s="15"/>
      <c r="FP743" s="15"/>
      <c r="FQ743" s="15"/>
      <c r="FR743" s="15"/>
      <c r="FS743" s="15"/>
      <c r="FT743" s="15"/>
      <c r="FU743" s="15"/>
      <c r="FV743" s="15"/>
      <c r="FW743" s="15"/>
      <c r="FX743" s="15"/>
      <c r="FY743" s="15"/>
      <c r="FZ743" s="15"/>
      <c r="GA743" s="15"/>
      <c r="GB743" s="15"/>
      <c r="GC743" s="15"/>
      <c r="GD743" s="15"/>
      <c r="GE743" s="15"/>
      <c r="GF743" s="15"/>
      <c r="GG743" s="15"/>
      <c r="GH743" s="15"/>
      <c r="GI743" s="15"/>
      <c r="GJ743" s="15"/>
      <c r="GK743" s="15"/>
      <c r="GL743" s="15"/>
      <c r="GM743" s="15"/>
      <c r="GN743" s="15"/>
      <c r="GO743" s="15"/>
      <c r="GP743" s="15"/>
      <c r="GQ743" s="15"/>
      <c r="GR743" s="15"/>
      <c r="GS743" s="15"/>
      <c r="GT743" s="15"/>
      <c r="GU743" s="15"/>
      <c r="GV743" s="15"/>
      <c r="GW743" s="15"/>
      <c r="GX743" s="15"/>
      <c r="GY743" s="15"/>
      <c r="GZ743" s="15"/>
      <c r="HA743" s="15"/>
      <c r="HB743" s="15"/>
      <c r="HC743" s="15"/>
      <c r="HD743" s="15"/>
      <c r="HE743" s="15"/>
      <c r="HF743" s="15"/>
      <c r="HG743" s="15"/>
      <c r="HH743" s="15"/>
      <c r="HI743" s="15"/>
      <c r="HJ743" s="15"/>
      <c r="HK743" s="15"/>
      <c r="HL743" s="15"/>
      <c r="HM743" s="15"/>
      <c r="HN743" s="15"/>
      <c r="HO743" s="15"/>
      <c r="HP743" s="15"/>
      <c r="HQ743" s="15"/>
      <c r="HR743" s="15"/>
      <c r="HS743" s="15"/>
      <c r="HT743" s="15"/>
      <c r="HU743" s="15"/>
      <c r="HV743" s="15"/>
      <c r="HW743" s="15"/>
      <c r="HX743" s="15"/>
      <c r="HY743" s="15"/>
      <c r="HZ743" s="15"/>
      <c r="IA743" s="15"/>
      <c r="IB743" s="15"/>
      <c r="IC743" s="15"/>
      <c r="ID743" s="15"/>
      <c r="IE743" s="15"/>
      <c r="IF743" s="15"/>
      <c r="IG743" s="15"/>
      <c r="IH743" s="15"/>
      <c r="II743" s="15"/>
      <c r="IJ743" s="15"/>
      <c r="IK743" s="15"/>
      <c r="IL743" s="15"/>
      <c r="IM743" s="15"/>
      <c r="IN743" s="15"/>
      <c r="IO743" s="15"/>
      <c r="IP743" s="15"/>
      <c r="IQ743" s="15"/>
      <c r="IR743" s="15"/>
      <c r="IS743" s="15"/>
      <c r="IT743" s="15"/>
      <c r="IU743" s="15"/>
      <c r="IV743" s="15"/>
      <c r="IW743" s="15"/>
      <c r="IX743" s="15"/>
    </row>
    <row r="744" ht="15.85" spans="1:258">
      <c r="A744" s="13">
        <v>724</v>
      </c>
      <c r="B744" s="14" t="s">
        <v>414</v>
      </c>
      <c r="C744" s="14" t="s">
        <v>120</v>
      </c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>
        <f t="shared" si="205"/>
        <v>0</v>
      </c>
      <c r="AL744" s="14">
        <v>35</v>
      </c>
      <c r="AM744" s="36">
        <f t="shared" si="206"/>
        <v>0</v>
      </c>
      <c r="AN744" s="14">
        <v>0</v>
      </c>
      <c r="AO744" s="36">
        <v>0</v>
      </c>
      <c r="AP744" s="36">
        <v>0</v>
      </c>
      <c r="AQ744" s="41"/>
      <c r="AR744" s="14"/>
      <c r="AS744" s="14"/>
      <c r="AT744" s="14"/>
      <c r="AU744" s="40">
        <f t="shared" si="211"/>
        <v>0</v>
      </c>
      <c r="AV744" s="40">
        <f t="shared" si="212"/>
        <v>0</v>
      </c>
      <c r="AW744" s="14">
        <v>2</v>
      </c>
      <c r="AX744" s="40">
        <f t="shared" si="209"/>
        <v>0</v>
      </c>
      <c r="AY744" s="40">
        <f t="shared" si="207"/>
        <v>2</v>
      </c>
      <c r="AZ744" s="40">
        <f t="shared" si="213"/>
        <v>0</v>
      </c>
      <c r="BA744" s="40">
        <f t="shared" si="210"/>
        <v>0</v>
      </c>
      <c r="BB744" s="40">
        <f t="shared" si="204"/>
        <v>0</v>
      </c>
      <c r="BC744" s="14"/>
      <c r="BD744" s="44"/>
      <c r="BE744" s="7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5"/>
      <c r="HQ744" s="15"/>
      <c r="HR744" s="15"/>
      <c r="HS744" s="15"/>
      <c r="HT744" s="15"/>
      <c r="HU744" s="15"/>
      <c r="HV744" s="15"/>
      <c r="HW744" s="15"/>
      <c r="HX744" s="15"/>
      <c r="HY744" s="15"/>
      <c r="HZ744" s="15"/>
      <c r="IA744" s="15"/>
      <c r="IB744" s="15"/>
      <c r="IC744" s="15"/>
      <c r="ID744" s="15"/>
      <c r="IE744" s="15"/>
      <c r="IF744" s="15"/>
      <c r="IG744" s="15"/>
      <c r="IH744" s="15"/>
      <c r="II744" s="15"/>
      <c r="IJ744" s="15"/>
      <c r="IK744" s="15"/>
      <c r="IL744" s="15"/>
      <c r="IM744" s="15"/>
      <c r="IN744" s="15"/>
      <c r="IO744" s="15"/>
      <c r="IP744" s="15"/>
      <c r="IQ744" s="15"/>
      <c r="IR744" s="15"/>
      <c r="IS744" s="15"/>
      <c r="IT744" s="15"/>
      <c r="IU744" s="15"/>
      <c r="IV744" s="15"/>
      <c r="IW744" s="15"/>
      <c r="IX744" s="15"/>
    </row>
    <row r="745" ht="15.85" spans="1:258">
      <c r="A745" s="13">
        <v>725</v>
      </c>
      <c r="B745" s="14" t="s">
        <v>415</v>
      </c>
      <c r="C745" s="14" t="s">
        <v>120</v>
      </c>
      <c r="D745" s="14"/>
      <c r="E745" s="14"/>
      <c r="F745" s="14">
        <v>4</v>
      </c>
      <c r="G745" s="14">
        <v>2.5</v>
      </c>
      <c r="H745" s="14">
        <v>3</v>
      </c>
      <c r="I745" s="14">
        <v>3</v>
      </c>
      <c r="J745" s="14"/>
      <c r="K745" s="14"/>
      <c r="L745" s="14">
        <v>2</v>
      </c>
      <c r="M745" s="14">
        <v>3</v>
      </c>
      <c r="N745" s="14">
        <v>3</v>
      </c>
      <c r="O745" s="14">
        <v>3</v>
      </c>
      <c r="P745" s="14"/>
      <c r="Q745" s="14">
        <v>2.5</v>
      </c>
      <c r="R745" s="14">
        <v>3</v>
      </c>
      <c r="S745" s="14">
        <v>3</v>
      </c>
      <c r="T745" s="14">
        <v>3</v>
      </c>
      <c r="U745" s="14">
        <v>4</v>
      </c>
      <c r="V745" s="14">
        <v>3</v>
      </c>
      <c r="W745" s="14">
        <v>3</v>
      </c>
      <c r="X745" s="14">
        <v>3</v>
      </c>
      <c r="Y745" s="14">
        <v>3</v>
      </c>
      <c r="Z745" s="14">
        <v>3.5</v>
      </c>
      <c r="AA745" s="14">
        <v>3.5</v>
      </c>
      <c r="AB745" s="14">
        <v>3.5</v>
      </c>
      <c r="AC745" s="14">
        <v>4</v>
      </c>
      <c r="AD745" s="14">
        <v>4</v>
      </c>
      <c r="AE745" s="14">
        <v>3.5</v>
      </c>
      <c r="AF745" s="14">
        <v>2.5</v>
      </c>
      <c r="AG745" s="14">
        <v>3</v>
      </c>
      <c r="AH745" s="14">
        <v>3</v>
      </c>
      <c r="AI745" s="14">
        <v>4</v>
      </c>
      <c r="AJ745" s="14"/>
      <c r="AK745" s="14">
        <f t="shared" si="205"/>
        <v>85.5</v>
      </c>
      <c r="AL745" s="14">
        <v>35</v>
      </c>
      <c r="AM745" s="36">
        <f t="shared" si="206"/>
        <v>2992.5</v>
      </c>
      <c r="AN745" s="14">
        <v>0</v>
      </c>
      <c r="AO745" s="36">
        <v>100</v>
      </c>
      <c r="AP745" s="36">
        <v>100</v>
      </c>
      <c r="AQ745" s="41"/>
      <c r="AR745" s="14"/>
      <c r="AS745" s="14"/>
      <c r="AT745" s="14">
        <v>2300</v>
      </c>
      <c r="AU745" s="40">
        <f t="shared" si="211"/>
        <v>2585.5</v>
      </c>
      <c r="AV745" s="40">
        <f t="shared" si="212"/>
        <v>0</v>
      </c>
      <c r="AW745" s="14">
        <v>206</v>
      </c>
      <c r="AX745" s="40">
        <f t="shared" si="209"/>
        <v>85.5</v>
      </c>
      <c r="AY745" s="40">
        <f t="shared" si="207"/>
        <v>291.5</v>
      </c>
      <c r="AZ745" s="40">
        <f t="shared" si="213"/>
        <v>100</v>
      </c>
      <c r="BA745" s="40">
        <f t="shared" si="210"/>
        <v>100</v>
      </c>
      <c r="BB745" s="40">
        <f t="shared" si="204"/>
        <v>407</v>
      </c>
      <c r="BC745" s="14"/>
      <c r="BD745" s="44"/>
      <c r="BE745" s="7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  <c r="EC745" s="15"/>
      <c r="ED745" s="15"/>
      <c r="EE745" s="15"/>
      <c r="EF745" s="15"/>
      <c r="EG745" s="15"/>
      <c r="EH745" s="15"/>
      <c r="EI745" s="15"/>
      <c r="EJ745" s="15"/>
      <c r="EK745" s="15"/>
      <c r="EL745" s="15"/>
      <c r="EM745" s="15"/>
      <c r="EN745" s="15"/>
      <c r="EO745" s="15"/>
      <c r="EP745" s="15"/>
      <c r="EQ745" s="15"/>
      <c r="ER745" s="15"/>
      <c r="ES745" s="15"/>
      <c r="ET745" s="15"/>
      <c r="EU745" s="15"/>
      <c r="EV745" s="15"/>
      <c r="EW745" s="15"/>
      <c r="EX745" s="15"/>
      <c r="EY745" s="15"/>
      <c r="EZ745" s="15"/>
      <c r="FA745" s="15"/>
      <c r="FB745" s="15"/>
      <c r="FC745" s="15"/>
      <c r="FD745" s="15"/>
      <c r="FE745" s="15"/>
      <c r="FF745" s="15"/>
      <c r="FG745" s="15"/>
      <c r="FH745" s="15"/>
      <c r="FI745" s="15"/>
      <c r="FJ745" s="15"/>
      <c r="FK745" s="15"/>
      <c r="FL745" s="15"/>
      <c r="FM745" s="15"/>
      <c r="FN745" s="15"/>
      <c r="FO745" s="15"/>
      <c r="FP745" s="15"/>
      <c r="FQ745" s="15"/>
      <c r="FR745" s="15"/>
      <c r="FS745" s="15"/>
      <c r="FT745" s="15"/>
      <c r="FU745" s="15"/>
      <c r="FV745" s="15"/>
      <c r="FW745" s="15"/>
      <c r="FX745" s="15"/>
      <c r="FY745" s="15"/>
      <c r="FZ745" s="15"/>
      <c r="GA745" s="15"/>
      <c r="GB745" s="15"/>
      <c r="GC745" s="15"/>
      <c r="GD745" s="15"/>
      <c r="GE745" s="15"/>
      <c r="GF745" s="15"/>
      <c r="GG745" s="15"/>
      <c r="GH745" s="15"/>
      <c r="GI745" s="15"/>
      <c r="GJ745" s="15"/>
      <c r="GK745" s="15"/>
      <c r="GL745" s="15"/>
      <c r="GM745" s="15"/>
      <c r="GN745" s="15"/>
      <c r="GO745" s="15"/>
      <c r="GP745" s="15"/>
      <c r="GQ745" s="15"/>
      <c r="GR745" s="15"/>
      <c r="GS745" s="15"/>
      <c r="GT745" s="15"/>
      <c r="GU745" s="15"/>
      <c r="GV745" s="15"/>
      <c r="GW745" s="15"/>
      <c r="GX745" s="15"/>
      <c r="GY745" s="15"/>
      <c r="GZ745" s="15"/>
      <c r="HA745" s="15"/>
      <c r="HB745" s="15"/>
      <c r="HC745" s="15"/>
      <c r="HD745" s="15"/>
      <c r="HE745" s="15"/>
      <c r="HF745" s="15"/>
      <c r="HG745" s="15"/>
      <c r="HH745" s="15"/>
      <c r="HI745" s="15"/>
      <c r="HJ745" s="15"/>
      <c r="HK745" s="15"/>
      <c r="HL745" s="15"/>
      <c r="HM745" s="15"/>
      <c r="HN745" s="15"/>
      <c r="HO745" s="15"/>
      <c r="HP745" s="15"/>
      <c r="HQ745" s="15"/>
      <c r="HR745" s="15"/>
      <c r="HS745" s="15"/>
      <c r="HT745" s="15"/>
      <c r="HU745" s="15"/>
      <c r="HV745" s="15"/>
      <c r="HW745" s="15"/>
      <c r="HX745" s="15"/>
      <c r="HY745" s="15"/>
      <c r="HZ745" s="15"/>
      <c r="IA745" s="15"/>
      <c r="IB745" s="15"/>
      <c r="IC745" s="15"/>
      <c r="ID745" s="15"/>
      <c r="IE745" s="15"/>
      <c r="IF745" s="15"/>
      <c r="IG745" s="15"/>
      <c r="IH745" s="15"/>
      <c r="II745" s="15"/>
      <c r="IJ745" s="15"/>
      <c r="IK745" s="15"/>
      <c r="IL745" s="15"/>
      <c r="IM745" s="15"/>
      <c r="IN745" s="15"/>
      <c r="IO745" s="15"/>
      <c r="IP745" s="15"/>
      <c r="IQ745" s="15"/>
      <c r="IR745" s="15"/>
      <c r="IS745" s="15"/>
      <c r="IT745" s="15"/>
      <c r="IU745" s="15"/>
      <c r="IV745" s="15"/>
      <c r="IW745" s="15"/>
      <c r="IX745" s="15"/>
    </row>
    <row r="746" ht="15.85" spans="1:258">
      <c r="A746" s="13">
        <v>726</v>
      </c>
      <c r="B746" s="14" t="s">
        <v>416</v>
      </c>
      <c r="C746" s="14" t="s">
        <v>120</v>
      </c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>
        <f t="shared" si="205"/>
        <v>0</v>
      </c>
      <c r="AL746" s="14">
        <v>35</v>
      </c>
      <c r="AM746" s="36">
        <f t="shared" si="206"/>
        <v>0</v>
      </c>
      <c r="AN746" s="14">
        <v>0</v>
      </c>
      <c r="AO746" s="36">
        <v>0</v>
      </c>
      <c r="AP746" s="36">
        <v>0</v>
      </c>
      <c r="AQ746" s="41"/>
      <c r="AR746" s="14"/>
      <c r="AS746" s="14"/>
      <c r="AT746" s="14"/>
      <c r="AU746" s="40">
        <f t="shared" si="211"/>
        <v>0</v>
      </c>
      <c r="AV746" s="40">
        <f t="shared" si="212"/>
        <v>0</v>
      </c>
      <c r="AW746" s="14">
        <v>112.5</v>
      </c>
      <c r="AX746" s="40">
        <f t="shared" si="209"/>
        <v>0</v>
      </c>
      <c r="AY746" s="40">
        <f t="shared" si="207"/>
        <v>112.5</v>
      </c>
      <c r="AZ746" s="40">
        <f t="shared" si="213"/>
        <v>0</v>
      </c>
      <c r="BA746" s="40">
        <f t="shared" si="210"/>
        <v>0</v>
      </c>
      <c r="BB746" s="40">
        <f t="shared" si="204"/>
        <v>0</v>
      </c>
      <c r="BC746" s="14"/>
      <c r="BD746" s="44"/>
      <c r="BE746" s="7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  <c r="HO746" s="15"/>
      <c r="HP746" s="15"/>
      <c r="HQ746" s="15"/>
      <c r="HR746" s="15"/>
      <c r="HS746" s="15"/>
      <c r="HT746" s="15"/>
      <c r="HU746" s="15"/>
      <c r="HV746" s="15"/>
      <c r="HW746" s="15"/>
      <c r="HX746" s="15"/>
      <c r="HY746" s="15"/>
      <c r="HZ746" s="15"/>
      <c r="IA746" s="15"/>
      <c r="IB746" s="15"/>
      <c r="IC746" s="15"/>
      <c r="ID746" s="15"/>
      <c r="IE746" s="15"/>
      <c r="IF746" s="15"/>
      <c r="IG746" s="15"/>
      <c r="IH746" s="15"/>
      <c r="II746" s="15"/>
      <c r="IJ746" s="15"/>
      <c r="IK746" s="15"/>
      <c r="IL746" s="15"/>
      <c r="IM746" s="15"/>
      <c r="IN746" s="15"/>
      <c r="IO746" s="15"/>
      <c r="IP746" s="15"/>
      <c r="IQ746" s="15"/>
      <c r="IR746" s="15"/>
      <c r="IS746" s="15"/>
      <c r="IT746" s="15"/>
      <c r="IU746" s="15"/>
      <c r="IV746" s="15"/>
      <c r="IW746" s="15"/>
      <c r="IX746" s="15"/>
    </row>
    <row r="747" ht="15.85" spans="1:258">
      <c r="A747" s="13">
        <v>727</v>
      </c>
      <c r="B747" s="14" t="s">
        <v>417</v>
      </c>
      <c r="C747" s="14" t="s">
        <v>120</v>
      </c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>
        <f t="shared" si="205"/>
        <v>0</v>
      </c>
      <c r="AL747" s="14">
        <v>35</v>
      </c>
      <c r="AM747" s="36">
        <f t="shared" si="206"/>
        <v>0</v>
      </c>
      <c r="AN747" s="14">
        <v>0</v>
      </c>
      <c r="AO747" s="36">
        <v>0</v>
      </c>
      <c r="AP747" s="36">
        <v>0</v>
      </c>
      <c r="AQ747" s="41"/>
      <c r="AR747" s="14"/>
      <c r="AS747" s="14"/>
      <c r="AT747" s="14"/>
      <c r="AU747" s="40">
        <f t="shared" si="211"/>
        <v>0</v>
      </c>
      <c r="AV747" s="40">
        <f t="shared" si="212"/>
        <v>0</v>
      </c>
      <c r="AW747" s="14">
        <v>953</v>
      </c>
      <c r="AX747" s="40">
        <f t="shared" si="209"/>
        <v>0</v>
      </c>
      <c r="AY747" s="40">
        <f t="shared" si="207"/>
        <v>953</v>
      </c>
      <c r="AZ747" s="40">
        <f t="shared" si="213"/>
        <v>0</v>
      </c>
      <c r="BA747" s="40">
        <f t="shared" si="210"/>
        <v>0</v>
      </c>
      <c r="BB747" s="40">
        <f t="shared" si="204"/>
        <v>0</v>
      </c>
      <c r="BC747" s="14"/>
      <c r="BD747" s="44"/>
      <c r="BE747" s="7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  <c r="EB747" s="15"/>
      <c r="EC747" s="15"/>
      <c r="ED747" s="15"/>
      <c r="EE747" s="15"/>
      <c r="EF747" s="15"/>
      <c r="EG747" s="15"/>
      <c r="EH747" s="15"/>
      <c r="EI747" s="15"/>
      <c r="EJ747" s="15"/>
      <c r="EK747" s="15"/>
      <c r="EL747" s="15"/>
      <c r="EM747" s="15"/>
      <c r="EN747" s="15"/>
      <c r="EO747" s="15"/>
      <c r="EP747" s="15"/>
      <c r="EQ747" s="15"/>
      <c r="ER747" s="15"/>
      <c r="ES747" s="15"/>
      <c r="ET747" s="15"/>
      <c r="EU747" s="15"/>
      <c r="EV747" s="15"/>
      <c r="EW747" s="15"/>
      <c r="EX747" s="15"/>
      <c r="EY747" s="15"/>
      <c r="EZ747" s="15"/>
      <c r="FA747" s="15"/>
      <c r="FB747" s="15"/>
      <c r="FC747" s="15"/>
      <c r="FD747" s="15"/>
      <c r="FE747" s="15"/>
      <c r="FF747" s="15"/>
      <c r="FG747" s="15"/>
      <c r="FH747" s="15"/>
      <c r="FI747" s="15"/>
      <c r="FJ747" s="15"/>
      <c r="FK747" s="15"/>
      <c r="FL747" s="15"/>
      <c r="FM747" s="15"/>
      <c r="FN747" s="15"/>
      <c r="FO747" s="15"/>
      <c r="FP747" s="15"/>
      <c r="FQ747" s="15"/>
      <c r="FR747" s="15"/>
      <c r="FS747" s="15"/>
      <c r="FT747" s="15"/>
      <c r="FU747" s="15"/>
      <c r="FV747" s="15"/>
      <c r="FW747" s="15"/>
      <c r="FX747" s="15"/>
      <c r="FY747" s="15"/>
      <c r="FZ747" s="15"/>
      <c r="GA747" s="15"/>
      <c r="GB747" s="15"/>
      <c r="GC747" s="15"/>
      <c r="GD747" s="15"/>
      <c r="GE747" s="15"/>
      <c r="GF747" s="15"/>
      <c r="GG747" s="15"/>
      <c r="GH747" s="15"/>
      <c r="GI747" s="15"/>
      <c r="GJ747" s="15"/>
      <c r="GK747" s="15"/>
      <c r="GL747" s="15"/>
      <c r="GM747" s="15"/>
      <c r="GN747" s="15"/>
      <c r="GO747" s="15"/>
      <c r="GP747" s="15"/>
      <c r="GQ747" s="15"/>
      <c r="GR747" s="15"/>
      <c r="GS747" s="15"/>
      <c r="GT747" s="15"/>
      <c r="GU747" s="15"/>
      <c r="GV747" s="15"/>
      <c r="GW747" s="15"/>
      <c r="GX747" s="15"/>
      <c r="GY747" s="15"/>
      <c r="GZ747" s="15"/>
      <c r="HA747" s="15"/>
      <c r="HB747" s="15"/>
      <c r="HC747" s="15"/>
      <c r="HD747" s="15"/>
      <c r="HE747" s="15"/>
      <c r="HF747" s="15"/>
      <c r="HG747" s="15"/>
      <c r="HH747" s="15"/>
      <c r="HI747" s="15"/>
      <c r="HJ747" s="15"/>
      <c r="HK747" s="15"/>
      <c r="HL747" s="15"/>
      <c r="HM747" s="15"/>
      <c r="HN747" s="15"/>
      <c r="HO747" s="15"/>
      <c r="HP747" s="15"/>
      <c r="HQ747" s="15"/>
      <c r="HR747" s="15"/>
      <c r="HS747" s="15"/>
      <c r="HT747" s="15"/>
      <c r="HU747" s="15"/>
      <c r="HV747" s="15"/>
      <c r="HW747" s="15"/>
      <c r="HX747" s="15"/>
      <c r="HY747" s="15"/>
      <c r="HZ747" s="15"/>
      <c r="IA747" s="15"/>
      <c r="IB747" s="15"/>
      <c r="IC747" s="15"/>
      <c r="ID747" s="15"/>
      <c r="IE747" s="15"/>
      <c r="IF747" s="15"/>
      <c r="IG747" s="15"/>
      <c r="IH747" s="15"/>
      <c r="II747" s="15"/>
      <c r="IJ747" s="15"/>
      <c r="IK747" s="15"/>
      <c r="IL747" s="15"/>
      <c r="IM747" s="15"/>
      <c r="IN747" s="15"/>
      <c r="IO747" s="15"/>
      <c r="IP747" s="15"/>
      <c r="IQ747" s="15"/>
      <c r="IR747" s="15"/>
      <c r="IS747" s="15"/>
      <c r="IT747" s="15"/>
      <c r="IU747" s="15"/>
      <c r="IV747" s="15"/>
      <c r="IW747" s="15"/>
      <c r="IX747" s="15"/>
    </row>
    <row r="748" ht="15.85" spans="1:258">
      <c r="A748" s="13">
        <v>728</v>
      </c>
      <c r="B748" s="14" t="s">
        <v>418</v>
      </c>
      <c r="C748" s="14" t="s">
        <v>120</v>
      </c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>
        <f t="shared" si="205"/>
        <v>0</v>
      </c>
      <c r="AL748" s="14">
        <v>35</v>
      </c>
      <c r="AM748" s="36">
        <f t="shared" si="206"/>
        <v>0</v>
      </c>
      <c r="AN748" s="14">
        <v>0</v>
      </c>
      <c r="AO748" s="36">
        <v>0</v>
      </c>
      <c r="AP748" s="36">
        <v>0</v>
      </c>
      <c r="AQ748" s="41"/>
      <c r="AR748" s="14"/>
      <c r="AS748" s="14"/>
      <c r="AT748" s="14"/>
      <c r="AU748" s="40">
        <f t="shared" si="211"/>
        <v>0</v>
      </c>
      <c r="AV748" s="40">
        <f t="shared" si="212"/>
        <v>0</v>
      </c>
      <c r="AW748" s="14">
        <v>12</v>
      </c>
      <c r="AX748" s="40">
        <f t="shared" si="209"/>
        <v>0</v>
      </c>
      <c r="AY748" s="40">
        <f t="shared" si="207"/>
        <v>12</v>
      </c>
      <c r="AZ748" s="40">
        <v>100</v>
      </c>
      <c r="BA748" s="40">
        <f t="shared" si="210"/>
        <v>0</v>
      </c>
      <c r="BB748" s="40">
        <f t="shared" si="204"/>
        <v>0</v>
      </c>
      <c r="BC748" s="14"/>
      <c r="BD748" s="44"/>
      <c r="BE748" s="7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  <c r="HP748" s="15"/>
      <c r="HQ748" s="15"/>
      <c r="HR748" s="15"/>
      <c r="HS748" s="15"/>
      <c r="HT748" s="15"/>
      <c r="HU748" s="15"/>
      <c r="HV748" s="15"/>
      <c r="HW748" s="15"/>
      <c r="HX748" s="15"/>
      <c r="HY748" s="15"/>
      <c r="HZ748" s="15"/>
      <c r="IA748" s="15"/>
      <c r="IB748" s="15"/>
      <c r="IC748" s="15"/>
      <c r="ID748" s="15"/>
      <c r="IE748" s="15"/>
      <c r="IF748" s="15"/>
      <c r="IG748" s="15"/>
      <c r="IH748" s="15"/>
      <c r="II748" s="15"/>
      <c r="IJ748" s="15"/>
      <c r="IK748" s="15"/>
      <c r="IL748" s="15"/>
      <c r="IM748" s="15"/>
      <c r="IN748" s="15"/>
      <c r="IO748" s="15"/>
      <c r="IP748" s="15"/>
      <c r="IQ748" s="15"/>
      <c r="IR748" s="15"/>
      <c r="IS748" s="15"/>
      <c r="IT748" s="15"/>
      <c r="IU748" s="15"/>
      <c r="IV748" s="15"/>
      <c r="IW748" s="15"/>
      <c r="IX748" s="15"/>
    </row>
    <row r="749" ht="15.85" spans="1:258">
      <c r="A749" s="13">
        <v>729</v>
      </c>
      <c r="B749" s="14" t="s">
        <v>419</v>
      </c>
      <c r="C749" s="14" t="s">
        <v>120</v>
      </c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>
        <f t="shared" si="205"/>
        <v>0</v>
      </c>
      <c r="AL749" s="14">
        <v>35</v>
      </c>
      <c r="AM749" s="36">
        <f t="shared" si="206"/>
        <v>0</v>
      </c>
      <c r="AN749" s="14">
        <v>0</v>
      </c>
      <c r="AO749" s="36">
        <v>0</v>
      </c>
      <c r="AP749" s="36">
        <v>0</v>
      </c>
      <c r="AQ749" s="41"/>
      <c r="AR749" s="14"/>
      <c r="AS749" s="14"/>
      <c r="AT749" s="14"/>
      <c r="AU749" s="40">
        <f t="shared" si="211"/>
        <v>0</v>
      </c>
      <c r="AV749" s="40">
        <f t="shared" si="212"/>
        <v>0</v>
      </c>
      <c r="AW749" s="14">
        <v>30</v>
      </c>
      <c r="AX749" s="40">
        <f t="shared" si="209"/>
        <v>0</v>
      </c>
      <c r="AY749" s="40">
        <f t="shared" si="207"/>
        <v>30</v>
      </c>
      <c r="AZ749" s="40">
        <f t="shared" ref="AZ749:AZ764" si="214">AO749</f>
        <v>0</v>
      </c>
      <c r="BA749" s="40">
        <f t="shared" si="210"/>
        <v>0</v>
      </c>
      <c r="BB749" s="40">
        <f t="shared" si="204"/>
        <v>0</v>
      </c>
      <c r="BC749" s="14"/>
      <c r="BD749" s="44"/>
      <c r="BE749" s="7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  <c r="EB749" s="15"/>
      <c r="EC749" s="15"/>
      <c r="ED749" s="15"/>
      <c r="EE749" s="15"/>
      <c r="EF749" s="15"/>
      <c r="EG749" s="15"/>
      <c r="EH749" s="15"/>
      <c r="EI749" s="15"/>
      <c r="EJ749" s="15"/>
      <c r="EK749" s="15"/>
      <c r="EL749" s="15"/>
      <c r="EM749" s="15"/>
      <c r="EN749" s="15"/>
      <c r="EO749" s="15"/>
      <c r="EP749" s="15"/>
      <c r="EQ749" s="15"/>
      <c r="ER749" s="15"/>
      <c r="ES749" s="15"/>
      <c r="ET749" s="15"/>
      <c r="EU749" s="15"/>
      <c r="EV749" s="15"/>
      <c r="EW749" s="15"/>
      <c r="EX749" s="15"/>
      <c r="EY749" s="15"/>
      <c r="EZ749" s="15"/>
      <c r="FA749" s="15"/>
      <c r="FB749" s="15"/>
      <c r="FC749" s="15"/>
      <c r="FD749" s="15"/>
      <c r="FE749" s="15"/>
      <c r="FF749" s="15"/>
      <c r="FG749" s="15"/>
      <c r="FH749" s="15"/>
      <c r="FI749" s="15"/>
      <c r="FJ749" s="15"/>
      <c r="FK749" s="15"/>
      <c r="FL749" s="15"/>
      <c r="FM749" s="15"/>
      <c r="FN749" s="15"/>
      <c r="FO749" s="15"/>
      <c r="FP749" s="15"/>
      <c r="FQ749" s="15"/>
      <c r="FR749" s="15"/>
      <c r="FS749" s="15"/>
      <c r="FT749" s="15"/>
      <c r="FU749" s="15"/>
      <c r="FV749" s="15"/>
      <c r="FW749" s="15"/>
      <c r="FX749" s="15"/>
      <c r="FY749" s="15"/>
      <c r="FZ749" s="15"/>
      <c r="GA749" s="15"/>
      <c r="GB749" s="15"/>
      <c r="GC749" s="15"/>
      <c r="GD749" s="15"/>
      <c r="GE749" s="15"/>
      <c r="GF749" s="15"/>
      <c r="GG749" s="15"/>
      <c r="GH749" s="15"/>
      <c r="GI749" s="15"/>
      <c r="GJ749" s="15"/>
      <c r="GK749" s="15"/>
      <c r="GL749" s="15"/>
      <c r="GM749" s="15"/>
      <c r="GN749" s="15"/>
      <c r="GO749" s="15"/>
      <c r="GP749" s="15"/>
      <c r="GQ749" s="15"/>
      <c r="GR749" s="15"/>
      <c r="GS749" s="15"/>
      <c r="GT749" s="15"/>
      <c r="GU749" s="15"/>
      <c r="GV749" s="15"/>
      <c r="GW749" s="15"/>
      <c r="GX749" s="15"/>
      <c r="GY749" s="15"/>
      <c r="GZ749" s="15"/>
      <c r="HA749" s="15"/>
      <c r="HB749" s="15"/>
      <c r="HC749" s="15"/>
      <c r="HD749" s="15"/>
      <c r="HE749" s="15"/>
      <c r="HF749" s="15"/>
      <c r="HG749" s="15"/>
      <c r="HH749" s="15"/>
      <c r="HI749" s="15"/>
      <c r="HJ749" s="15"/>
      <c r="HK749" s="15"/>
      <c r="HL749" s="15"/>
      <c r="HM749" s="15"/>
      <c r="HN749" s="15"/>
      <c r="HO749" s="15"/>
      <c r="HP749" s="15"/>
      <c r="HQ749" s="15"/>
      <c r="HR749" s="15"/>
      <c r="HS749" s="15"/>
      <c r="HT749" s="15"/>
      <c r="HU749" s="15"/>
      <c r="HV749" s="15"/>
      <c r="HW749" s="15"/>
      <c r="HX749" s="15"/>
      <c r="HY749" s="15"/>
      <c r="HZ749" s="15"/>
      <c r="IA749" s="15"/>
      <c r="IB749" s="15"/>
      <c r="IC749" s="15"/>
      <c r="ID749" s="15"/>
      <c r="IE749" s="15"/>
      <c r="IF749" s="15"/>
      <c r="IG749" s="15"/>
      <c r="IH749" s="15"/>
      <c r="II749" s="15"/>
      <c r="IJ749" s="15"/>
      <c r="IK749" s="15"/>
      <c r="IL749" s="15"/>
      <c r="IM749" s="15"/>
      <c r="IN749" s="15"/>
      <c r="IO749" s="15"/>
      <c r="IP749" s="15"/>
      <c r="IQ749" s="15"/>
      <c r="IR749" s="15"/>
      <c r="IS749" s="15"/>
      <c r="IT749" s="15"/>
      <c r="IU749" s="15"/>
      <c r="IV749" s="15"/>
      <c r="IW749" s="15"/>
      <c r="IX749" s="15"/>
    </row>
    <row r="750" ht="15.85" spans="1:258">
      <c r="A750" s="13">
        <v>730</v>
      </c>
      <c r="B750" s="14" t="s">
        <v>420</v>
      </c>
      <c r="C750" s="14" t="s">
        <v>120</v>
      </c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>
        <f t="shared" si="205"/>
        <v>0</v>
      </c>
      <c r="AL750" s="14">
        <v>35</v>
      </c>
      <c r="AM750" s="36">
        <f t="shared" si="206"/>
        <v>0</v>
      </c>
      <c r="AN750" s="14"/>
      <c r="AO750" s="36">
        <v>0</v>
      </c>
      <c r="AP750" s="36">
        <v>0</v>
      </c>
      <c r="AQ750" s="41"/>
      <c r="AR750" s="14"/>
      <c r="AS750" s="14"/>
      <c r="AT750" s="14"/>
      <c r="AU750" s="40">
        <f t="shared" si="211"/>
        <v>0</v>
      </c>
      <c r="AV750" s="40">
        <f t="shared" si="212"/>
        <v>0</v>
      </c>
      <c r="AW750" s="14">
        <v>2</v>
      </c>
      <c r="AX750" s="40">
        <f t="shared" si="209"/>
        <v>0</v>
      </c>
      <c r="AY750" s="40">
        <f t="shared" si="207"/>
        <v>2</v>
      </c>
      <c r="AZ750" s="40">
        <f t="shared" si="214"/>
        <v>0</v>
      </c>
      <c r="BA750" s="40">
        <f t="shared" si="210"/>
        <v>0</v>
      </c>
      <c r="BB750" s="40">
        <f t="shared" si="204"/>
        <v>0</v>
      </c>
      <c r="BC750" s="14"/>
      <c r="BD750" s="44"/>
      <c r="BE750" s="7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  <c r="HP750" s="15"/>
      <c r="HQ750" s="15"/>
      <c r="HR750" s="15"/>
      <c r="HS750" s="15"/>
      <c r="HT750" s="15"/>
      <c r="HU750" s="15"/>
      <c r="HV750" s="15"/>
      <c r="HW750" s="15"/>
      <c r="HX750" s="15"/>
      <c r="HY750" s="15"/>
      <c r="HZ750" s="15"/>
      <c r="IA750" s="15"/>
      <c r="IB750" s="15"/>
      <c r="IC750" s="15"/>
      <c r="ID750" s="15"/>
      <c r="IE750" s="15"/>
      <c r="IF750" s="15"/>
      <c r="IG750" s="15"/>
      <c r="IH750" s="15"/>
      <c r="II750" s="15"/>
      <c r="IJ750" s="15"/>
      <c r="IK750" s="15"/>
      <c r="IL750" s="15"/>
      <c r="IM750" s="15"/>
      <c r="IN750" s="15"/>
      <c r="IO750" s="15"/>
      <c r="IP750" s="15"/>
      <c r="IQ750" s="15"/>
      <c r="IR750" s="15"/>
      <c r="IS750" s="15"/>
      <c r="IT750" s="15"/>
      <c r="IU750" s="15"/>
      <c r="IV750" s="15"/>
      <c r="IW750" s="15"/>
      <c r="IX750" s="15"/>
    </row>
    <row r="751" ht="15.85" spans="1:258">
      <c r="A751" s="13">
        <v>731</v>
      </c>
      <c r="B751" s="14" t="s">
        <v>421</v>
      </c>
      <c r="C751" s="14" t="s">
        <v>120</v>
      </c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>
        <f t="shared" si="205"/>
        <v>0</v>
      </c>
      <c r="AL751" s="14">
        <v>35</v>
      </c>
      <c r="AM751" s="36">
        <f t="shared" si="206"/>
        <v>0</v>
      </c>
      <c r="AN751" s="14"/>
      <c r="AO751" s="36">
        <v>0</v>
      </c>
      <c r="AP751" s="36">
        <v>0</v>
      </c>
      <c r="AQ751" s="41"/>
      <c r="AR751" s="14"/>
      <c r="AS751" s="14"/>
      <c r="AT751" s="14"/>
      <c r="AU751" s="40">
        <f t="shared" si="211"/>
        <v>0</v>
      </c>
      <c r="AV751" s="40">
        <f t="shared" si="212"/>
        <v>0</v>
      </c>
      <c r="AW751" s="14">
        <v>46</v>
      </c>
      <c r="AX751" s="40">
        <f t="shared" si="209"/>
        <v>0</v>
      </c>
      <c r="AY751" s="40">
        <f t="shared" si="207"/>
        <v>46</v>
      </c>
      <c r="AZ751" s="40">
        <f t="shared" si="214"/>
        <v>0</v>
      </c>
      <c r="BA751" s="40">
        <f t="shared" si="210"/>
        <v>0</v>
      </c>
      <c r="BB751" s="40">
        <f t="shared" si="204"/>
        <v>0</v>
      </c>
      <c r="BC751" s="14"/>
      <c r="BD751" s="44"/>
      <c r="BE751" s="7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  <c r="EA751" s="15"/>
      <c r="EB751" s="15"/>
      <c r="EC751" s="15"/>
      <c r="ED751" s="15"/>
      <c r="EE751" s="15"/>
      <c r="EF751" s="15"/>
      <c r="EG751" s="15"/>
      <c r="EH751" s="15"/>
      <c r="EI751" s="15"/>
      <c r="EJ751" s="15"/>
      <c r="EK751" s="15"/>
      <c r="EL751" s="15"/>
      <c r="EM751" s="15"/>
      <c r="EN751" s="15"/>
      <c r="EO751" s="15"/>
      <c r="EP751" s="15"/>
      <c r="EQ751" s="15"/>
      <c r="ER751" s="15"/>
      <c r="ES751" s="15"/>
      <c r="ET751" s="15"/>
      <c r="EU751" s="15"/>
      <c r="EV751" s="15"/>
      <c r="EW751" s="15"/>
      <c r="EX751" s="15"/>
      <c r="EY751" s="15"/>
      <c r="EZ751" s="15"/>
      <c r="FA751" s="15"/>
      <c r="FB751" s="15"/>
      <c r="FC751" s="15"/>
      <c r="FD751" s="15"/>
      <c r="FE751" s="15"/>
      <c r="FF751" s="15"/>
      <c r="FG751" s="15"/>
      <c r="FH751" s="15"/>
      <c r="FI751" s="15"/>
      <c r="FJ751" s="15"/>
      <c r="FK751" s="15"/>
      <c r="FL751" s="15"/>
      <c r="FM751" s="15"/>
      <c r="FN751" s="15"/>
      <c r="FO751" s="15"/>
      <c r="FP751" s="15"/>
      <c r="FQ751" s="15"/>
      <c r="FR751" s="15"/>
      <c r="FS751" s="15"/>
      <c r="FT751" s="15"/>
      <c r="FU751" s="15"/>
      <c r="FV751" s="15"/>
      <c r="FW751" s="15"/>
      <c r="FX751" s="15"/>
      <c r="FY751" s="15"/>
      <c r="FZ751" s="15"/>
      <c r="GA751" s="15"/>
      <c r="GB751" s="15"/>
      <c r="GC751" s="15"/>
      <c r="GD751" s="15"/>
      <c r="GE751" s="15"/>
      <c r="GF751" s="15"/>
      <c r="GG751" s="15"/>
      <c r="GH751" s="15"/>
      <c r="GI751" s="15"/>
      <c r="GJ751" s="15"/>
      <c r="GK751" s="15"/>
      <c r="GL751" s="15"/>
      <c r="GM751" s="15"/>
      <c r="GN751" s="15"/>
      <c r="GO751" s="15"/>
      <c r="GP751" s="15"/>
      <c r="GQ751" s="15"/>
      <c r="GR751" s="15"/>
      <c r="GS751" s="15"/>
      <c r="GT751" s="15"/>
      <c r="GU751" s="15"/>
      <c r="GV751" s="15"/>
      <c r="GW751" s="15"/>
      <c r="GX751" s="15"/>
      <c r="GY751" s="15"/>
      <c r="GZ751" s="15"/>
      <c r="HA751" s="15"/>
      <c r="HB751" s="15"/>
      <c r="HC751" s="15"/>
      <c r="HD751" s="15"/>
      <c r="HE751" s="15"/>
      <c r="HF751" s="15"/>
      <c r="HG751" s="15"/>
      <c r="HH751" s="15"/>
      <c r="HI751" s="15"/>
      <c r="HJ751" s="15"/>
      <c r="HK751" s="15"/>
      <c r="HL751" s="15"/>
      <c r="HM751" s="15"/>
      <c r="HN751" s="15"/>
      <c r="HO751" s="15"/>
      <c r="HP751" s="15"/>
      <c r="HQ751" s="15"/>
      <c r="HR751" s="15"/>
      <c r="HS751" s="15"/>
      <c r="HT751" s="15"/>
      <c r="HU751" s="15"/>
      <c r="HV751" s="15"/>
      <c r="HW751" s="15"/>
      <c r="HX751" s="15"/>
      <c r="HY751" s="15"/>
      <c r="HZ751" s="15"/>
      <c r="IA751" s="15"/>
      <c r="IB751" s="15"/>
      <c r="IC751" s="15"/>
      <c r="ID751" s="15"/>
      <c r="IE751" s="15"/>
      <c r="IF751" s="15"/>
      <c r="IG751" s="15"/>
      <c r="IH751" s="15"/>
      <c r="II751" s="15"/>
      <c r="IJ751" s="15"/>
      <c r="IK751" s="15"/>
      <c r="IL751" s="15"/>
      <c r="IM751" s="15"/>
      <c r="IN751" s="15"/>
      <c r="IO751" s="15"/>
      <c r="IP751" s="15"/>
      <c r="IQ751" s="15"/>
      <c r="IR751" s="15"/>
      <c r="IS751" s="15"/>
      <c r="IT751" s="15"/>
      <c r="IU751" s="15"/>
      <c r="IV751" s="15"/>
      <c r="IW751" s="15"/>
      <c r="IX751" s="15"/>
    </row>
    <row r="752" ht="15.85" spans="1:258">
      <c r="A752" s="13">
        <v>732</v>
      </c>
      <c r="B752" s="14" t="s">
        <v>422</v>
      </c>
      <c r="C752" s="14" t="s">
        <v>120</v>
      </c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>
        <f t="shared" si="205"/>
        <v>0</v>
      </c>
      <c r="AL752" s="14">
        <v>35</v>
      </c>
      <c r="AM752" s="36">
        <f t="shared" si="206"/>
        <v>0</v>
      </c>
      <c r="AN752" s="14"/>
      <c r="AO752" s="36">
        <v>0</v>
      </c>
      <c r="AP752" s="36">
        <v>0</v>
      </c>
      <c r="AQ752" s="41"/>
      <c r="AR752" s="14"/>
      <c r="AS752" s="14"/>
      <c r="AT752" s="14"/>
      <c r="AU752" s="40">
        <f t="shared" si="211"/>
        <v>0</v>
      </c>
      <c r="AV752" s="40">
        <f t="shared" si="212"/>
        <v>0</v>
      </c>
      <c r="AW752" s="14">
        <v>59.5</v>
      </c>
      <c r="AX752" s="40">
        <f t="shared" si="209"/>
        <v>0</v>
      </c>
      <c r="AY752" s="40">
        <f t="shared" si="207"/>
        <v>59.5</v>
      </c>
      <c r="AZ752" s="40">
        <f t="shared" si="214"/>
        <v>0</v>
      </c>
      <c r="BA752" s="40">
        <f t="shared" si="210"/>
        <v>0</v>
      </c>
      <c r="BB752" s="40">
        <f t="shared" si="204"/>
        <v>0</v>
      </c>
      <c r="BC752" s="14"/>
      <c r="BD752" s="44"/>
      <c r="BE752" s="7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5"/>
      <c r="HQ752" s="15"/>
      <c r="HR752" s="15"/>
      <c r="HS752" s="15"/>
      <c r="HT752" s="15"/>
      <c r="HU752" s="15"/>
      <c r="HV752" s="15"/>
      <c r="HW752" s="15"/>
      <c r="HX752" s="15"/>
      <c r="HY752" s="15"/>
      <c r="HZ752" s="15"/>
      <c r="IA752" s="15"/>
      <c r="IB752" s="15"/>
      <c r="IC752" s="15"/>
      <c r="ID752" s="15"/>
      <c r="IE752" s="15"/>
      <c r="IF752" s="15"/>
      <c r="IG752" s="15"/>
      <c r="IH752" s="15"/>
      <c r="II752" s="15"/>
      <c r="IJ752" s="15"/>
      <c r="IK752" s="15"/>
      <c r="IL752" s="15"/>
      <c r="IM752" s="15"/>
      <c r="IN752" s="15"/>
      <c r="IO752" s="15"/>
      <c r="IP752" s="15"/>
      <c r="IQ752" s="15"/>
      <c r="IR752" s="15"/>
      <c r="IS752" s="15"/>
      <c r="IT752" s="15"/>
      <c r="IU752" s="15"/>
      <c r="IV752" s="15"/>
      <c r="IW752" s="15"/>
      <c r="IX752" s="15"/>
    </row>
    <row r="753" ht="15.85" spans="1:258">
      <c r="A753" s="13">
        <v>733</v>
      </c>
      <c r="B753" s="16" t="s">
        <v>423</v>
      </c>
      <c r="C753" s="16" t="s">
        <v>120</v>
      </c>
      <c r="D753" s="16"/>
      <c r="E753" s="16"/>
      <c r="F753" s="16"/>
      <c r="G753" s="16"/>
      <c r="H753" s="16">
        <v>3.5</v>
      </c>
      <c r="I753" s="16">
        <v>6</v>
      </c>
      <c r="J753" s="16">
        <v>6.5</v>
      </c>
      <c r="K753" s="16">
        <v>6</v>
      </c>
      <c r="L753" s="16">
        <v>6</v>
      </c>
      <c r="M753" s="16">
        <v>7</v>
      </c>
      <c r="N753" s="16">
        <v>7</v>
      </c>
      <c r="O753" s="16">
        <v>7</v>
      </c>
      <c r="P753" s="16">
        <v>5.5</v>
      </c>
      <c r="Q753" s="16">
        <v>6.5</v>
      </c>
      <c r="R753" s="16">
        <v>5.5</v>
      </c>
      <c r="S753" s="16">
        <v>5</v>
      </c>
      <c r="T753" s="16">
        <v>5.5</v>
      </c>
      <c r="U753" s="16">
        <v>5.5</v>
      </c>
      <c r="V753" s="16">
        <v>5.5</v>
      </c>
      <c r="W753" s="16">
        <v>5.5</v>
      </c>
      <c r="X753" s="16">
        <v>6</v>
      </c>
      <c r="Y753" s="16">
        <v>5</v>
      </c>
      <c r="Z753" s="16">
        <v>5</v>
      </c>
      <c r="AA753" s="16">
        <v>5.5</v>
      </c>
      <c r="AB753" s="16">
        <v>5</v>
      </c>
      <c r="AC753" s="16">
        <v>5</v>
      </c>
      <c r="AD753" s="16">
        <v>4.5</v>
      </c>
      <c r="AE753" s="16">
        <v>5</v>
      </c>
      <c r="AF753" s="16">
        <v>5</v>
      </c>
      <c r="AG753" s="16">
        <v>5</v>
      </c>
      <c r="AH753" s="16">
        <v>4.5</v>
      </c>
      <c r="AI753" s="16">
        <v>5.5</v>
      </c>
      <c r="AJ753" s="16"/>
      <c r="AK753" s="16">
        <f t="shared" si="205"/>
        <v>154.5</v>
      </c>
      <c r="AL753" s="16">
        <v>35</v>
      </c>
      <c r="AM753" s="37">
        <f t="shared" si="206"/>
        <v>5407.5</v>
      </c>
      <c r="AN753" s="16"/>
      <c r="AO753" s="36">
        <v>100</v>
      </c>
      <c r="AP753" s="36">
        <v>100</v>
      </c>
      <c r="AQ753" s="42"/>
      <c r="AR753" s="16"/>
      <c r="AS753" s="16"/>
      <c r="AT753" s="16"/>
      <c r="AU753" s="40">
        <f t="shared" si="211"/>
        <v>354.5</v>
      </c>
      <c r="AV753" s="43">
        <f t="shared" si="212"/>
        <v>0</v>
      </c>
      <c r="AW753" s="16">
        <v>219</v>
      </c>
      <c r="AX753" s="43">
        <f t="shared" si="209"/>
        <v>154.5</v>
      </c>
      <c r="AY753" s="43">
        <f t="shared" si="207"/>
        <v>373.5</v>
      </c>
      <c r="AZ753" s="40">
        <f t="shared" si="214"/>
        <v>100</v>
      </c>
      <c r="BA753" s="40">
        <f t="shared" si="210"/>
        <v>100</v>
      </c>
      <c r="BB753" s="43">
        <f t="shared" si="204"/>
        <v>5053</v>
      </c>
      <c r="BC753" s="16"/>
      <c r="BD753" s="44"/>
      <c r="BE753" s="12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</row>
    <row r="754" ht="15.85" spans="1:258">
      <c r="A754" s="13">
        <v>734</v>
      </c>
      <c r="B754" s="14" t="s">
        <v>1201</v>
      </c>
      <c r="C754" s="14" t="s">
        <v>120</v>
      </c>
      <c r="D754" s="14"/>
      <c r="E754" s="14"/>
      <c r="F754" s="14">
        <v>8</v>
      </c>
      <c r="G754" s="14">
        <v>6</v>
      </c>
      <c r="H754" s="14">
        <v>6.5</v>
      </c>
      <c r="I754" s="14">
        <v>6</v>
      </c>
      <c r="J754" s="14">
        <v>6</v>
      </c>
      <c r="K754" s="14">
        <v>6</v>
      </c>
      <c r="L754" s="14">
        <v>5.5</v>
      </c>
      <c r="M754" s="14">
        <v>6</v>
      </c>
      <c r="N754" s="14">
        <v>6.5</v>
      </c>
      <c r="O754" s="14">
        <v>6.5</v>
      </c>
      <c r="P754" s="14">
        <v>9.5</v>
      </c>
      <c r="Q754" s="14">
        <v>6.5</v>
      </c>
      <c r="R754" s="14">
        <v>6</v>
      </c>
      <c r="S754" s="14">
        <v>1.5</v>
      </c>
      <c r="T754" s="14">
        <v>5.5</v>
      </c>
      <c r="U754" s="14">
        <v>6</v>
      </c>
      <c r="V754" s="14">
        <v>5.5</v>
      </c>
      <c r="W754" s="14">
        <v>6</v>
      </c>
      <c r="X754" s="14">
        <v>6.5</v>
      </c>
      <c r="Y754" s="14">
        <v>6.5</v>
      </c>
      <c r="Z754" s="14">
        <v>6.5</v>
      </c>
      <c r="AA754" s="14">
        <v>6</v>
      </c>
      <c r="AB754" s="14">
        <v>6</v>
      </c>
      <c r="AC754" s="14">
        <v>6.5</v>
      </c>
      <c r="AD754" s="14">
        <v>5</v>
      </c>
      <c r="AE754" s="14">
        <v>6.5</v>
      </c>
      <c r="AF754" s="14">
        <v>6</v>
      </c>
      <c r="AG754" s="14">
        <v>5.5</v>
      </c>
      <c r="AH754" s="14">
        <v>6</v>
      </c>
      <c r="AI754" s="14">
        <v>6</v>
      </c>
      <c r="AJ754" s="14"/>
      <c r="AK754" s="14">
        <f t="shared" si="205"/>
        <v>182.5</v>
      </c>
      <c r="AL754" s="14">
        <v>35</v>
      </c>
      <c r="AM754" s="36">
        <f t="shared" si="206"/>
        <v>6387.5</v>
      </c>
      <c r="AN754" s="14"/>
      <c r="AO754" s="36">
        <v>100</v>
      </c>
      <c r="AP754" s="36">
        <v>100</v>
      </c>
      <c r="AQ754" s="41"/>
      <c r="AR754" s="14"/>
      <c r="AS754" s="14"/>
      <c r="AT754" s="14"/>
      <c r="AU754" s="40">
        <f t="shared" si="211"/>
        <v>382.5</v>
      </c>
      <c r="AV754" s="40">
        <f t="shared" si="212"/>
        <v>0</v>
      </c>
      <c r="AW754" s="14">
        <v>221</v>
      </c>
      <c r="AX754" s="40">
        <f t="shared" si="209"/>
        <v>182.5</v>
      </c>
      <c r="AY754" s="40">
        <f t="shared" si="207"/>
        <v>403.5</v>
      </c>
      <c r="AZ754" s="40">
        <f t="shared" si="214"/>
        <v>100</v>
      </c>
      <c r="BA754" s="40">
        <f t="shared" si="210"/>
        <v>100</v>
      </c>
      <c r="BB754" s="40">
        <f t="shared" si="204"/>
        <v>6005</v>
      </c>
      <c r="BC754" s="14"/>
      <c r="BD754" s="44"/>
      <c r="BE754" s="7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  <c r="EA754" s="15"/>
      <c r="EB754" s="15"/>
      <c r="EC754" s="15"/>
      <c r="ED754" s="15"/>
      <c r="EE754" s="15"/>
      <c r="EF754" s="15"/>
      <c r="EG754" s="15"/>
      <c r="EH754" s="15"/>
      <c r="EI754" s="15"/>
      <c r="EJ754" s="15"/>
      <c r="EK754" s="15"/>
      <c r="EL754" s="15"/>
      <c r="EM754" s="15"/>
      <c r="EN754" s="15"/>
      <c r="EO754" s="15"/>
      <c r="EP754" s="15"/>
      <c r="EQ754" s="15"/>
      <c r="ER754" s="15"/>
      <c r="ES754" s="15"/>
      <c r="ET754" s="15"/>
      <c r="EU754" s="15"/>
      <c r="EV754" s="15"/>
      <c r="EW754" s="15"/>
      <c r="EX754" s="15"/>
      <c r="EY754" s="15"/>
      <c r="EZ754" s="15"/>
      <c r="FA754" s="15"/>
      <c r="FB754" s="15"/>
      <c r="FC754" s="15"/>
      <c r="FD754" s="15"/>
      <c r="FE754" s="15"/>
      <c r="FF754" s="15"/>
      <c r="FG754" s="15"/>
      <c r="FH754" s="15"/>
      <c r="FI754" s="15"/>
      <c r="FJ754" s="15"/>
      <c r="FK754" s="15"/>
      <c r="FL754" s="15"/>
      <c r="FM754" s="15"/>
      <c r="FN754" s="15"/>
      <c r="FO754" s="15"/>
      <c r="FP754" s="15"/>
      <c r="FQ754" s="15"/>
      <c r="FR754" s="15"/>
      <c r="FS754" s="15"/>
      <c r="FT754" s="15"/>
      <c r="FU754" s="15"/>
      <c r="FV754" s="15"/>
      <c r="FW754" s="15"/>
      <c r="FX754" s="15"/>
      <c r="FY754" s="15"/>
      <c r="FZ754" s="15"/>
      <c r="GA754" s="15"/>
      <c r="GB754" s="15"/>
      <c r="GC754" s="15"/>
      <c r="GD754" s="15"/>
      <c r="GE754" s="15"/>
      <c r="GF754" s="15"/>
      <c r="GG754" s="15"/>
      <c r="GH754" s="15"/>
      <c r="GI754" s="15"/>
      <c r="GJ754" s="15"/>
      <c r="GK754" s="15"/>
      <c r="GL754" s="15"/>
      <c r="GM754" s="15"/>
      <c r="GN754" s="15"/>
      <c r="GO754" s="15"/>
      <c r="GP754" s="15"/>
      <c r="GQ754" s="15"/>
      <c r="GR754" s="15"/>
      <c r="GS754" s="15"/>
      <c r="GT754" s="15"/>
      <c r="GU754" s="15"/>
      <c r="GV754" s="15"/>
      <c r="GW754" s="15"/>
      <c r="GX754" s="15"/>
      <c r="GY754" s="15"/>
      <c r="GZ754" s="15"/>
      <c r="HA754" s="15"/>
      <c r="HB754" s="15"/>
      <c r="HC754" s="15"/>
      <c r="HD754" s="15"/>
      <c r="HE754" s="15"/>
      <c r="HF754" s="15"/>
      <c r="HG754" s="15"/>
      <c r="HH754" s="15"/>
      <c r="HI754" s="15"/>
      <c r="HJ754" s="15"/>
      <c r="HK754" s="15"/>
      <c r="HL754" s="15"/>
      <c r="HM754" s="15"/>
      <c r="HN754" s="15"/>
      <c r="HO754" s="15"/>
      <c r="HP754" s="15"/>
      <c r="HQ754" s="15"/>
      <c r="HR754" s="15"/>
      <c r="HS754" s="15"/>
      <c r="HT754" s="15"/>
      <c r="HU754" s="15"/>
      <c r="HV754" s="15"/>
      <c r="HW754" s="15"/>
      <c r="HX754" s="15"/>
      <c r="HY754" s="15"/>
      <c r="HZ754" s="15"/>
      <c r="IA754" s="15"/>
      <c r="IB754" s="15"/>
      <c r="IC754" s="15"/>
      <c r="ID754" s="15"/>
      <c r="IE754" s="15"/>
      <c r="IF754" s="15"/>
      <c r="IG754" s="15"/>
      <c r="IH754" s="15"/>
      <c r="II754" s="15"/>
      <c r="IJ754" s="15"/>
      <c r="IK754" s="15"/>
      <c r="IL754" s="15"/>
      <c r="IM754" s="15"/>
      <c r="IN754" s="15"/>
      <c r="IO754" s="15"/>
      <c r="IP754" s="15"/>
      <c r="IQ754" s="15"/>
      <c r="IR754" s="15"/>
      <c r="IS754" s="15"/>
      <c r="IT754" s="15"/>
      <c r="IU754" s="15"/>
      <c r="IV754" s="15"/>
      <c r="IW754" s="15"/>
      <c r="IX754" s="15"/>
    </row>
    <row r="755" ht="15.85" spans="1:258">
      <c r="A755" s="13">
        <v>735</v>
      </c>
      <c r="B755" s="14" t="s">
        <v>425</v>
      </c>
      <c r="C755" s="14" t="s">
        <v>120</v>
      </c>
      <c r="D755" s="14"/>
      <c r="E755" s="14"/>
      <c r="F755" s="14">
        <v>1</v>
      </c>
      <c r="G755" s="14">
        <v>1</v>
      </c>
      <c r="H755" s="14">
        <v>1</v>
      </c>
      <c r="I755" s="14">
        <v>0.5</v>
      </c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>
        <f t="shared" si="205"/>
        <v>3.5</v>
      </c>
      <c r="AL755" s="14">
        <v>35</v>
      </c>
      <c r="AM755" s="36">
        <f t="shared" si="206"/>
        <v>122.5</v>
      </c>
      <c r="AN755" s="14"/>
      <c r="AO755" s="36">
        <v>100</v>
      </c>
      <c r="AP755" s="36">
        <v>0</v>
      </c>
      <c r="AQ755" s="41"/>
      <c r="AR755" s="14"/>
      <c r="AS755" s="14"/>
      <c r="AT755" s="14"/>
      <c r="AU755" s="40">
        <v>103.5</v>
      </c>
      <c r="AV755" s="40">
        <f t="shared" si="212"/>
        <v>0</v>
      </c>
      <c r="AW755" s="14">
        <v>25</v>
      </c>
      <c r="AX755" s="40">
        <f t="shared" si="209"/>
        <v>3.5</v>
      </c>
      <c r="AY755" s="40">
        <f t="shared" si="207"/>
        <v>28.5</v>
      </c>
      <c r="AZ755" s="40">
        <f t="shared" si="214"/>
        <v>100</v>
      </c>
      <c r="BA755" s="40">
        <f t="shared" si="210"/>
        <v>0</v>
      </c>
      <c r="BB755" s="40">
        <f t="shared" si="204"/>
        <v>19</v>
      </c>
      <c r="BC755" s="14"/>
      <c r="BD755" s="44"/>
      <c r="BE755" s="7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  <c r="EA755" s="15"/>
      <c r="EB755" s="15"/>
      <c r="EC755" s="15"/>
      <c r="ED755" s="15"/>
      <c r="EE755" s="15"/>
      <c r="EF755" s="15"/>
      <c r="EG755" s="15"/>
      <c r="EH755" s="15"/>
      <c r="EI755" s="15"/>
      <c r="EJ755" s="15"/>
      <c r="EK755" s="15"/>
      <c r="EL755" s="15"/>
      <c r="EM755" s="15"/>
      <c r="EN755" s="15"/>
      <c r="EO755" s="15"/>
      <c r="EP755" s="15"/>
      <c r="EQ755" s="15"/>
      <c r="ER755" s="15"/>
      <c r="ES755" s="15"/>
      <c r="ET755" s="15"/>
      <c r="EU755" s="15"/>
      <c r="EV755" s="15"/>
      <c r="EW755" s="15"/>
      <c r="EX755" s="15"/>
      <c r="EY755" s="15"/>
      <c r="EZ755" s="15"/>
      <c r="FA755" s="15"/>
      <c r="FB755" s="15"/>
      <c r="FC755" s="15"/>
      <c r="FD755" s="15"/>
      <c r="FE755" s="15"/>
      <c r="FF755" s="15"/>
      <c r="FG755" s="15"/>
      <c r="FH755" s="15"/>
      <c r="FI755" s="15"/>
      <c r="FJ755" s="15"/>
      <c r="FK755" s="15"/>
      <c r="FL755" s="15"/>
      <c r="FM755" s="15"/>
      <c r="FN755" s="15"/>
      <c r="FO755" s="15"/>
      <c r="FP755" s="15"/>
      <c r="FQ755" s="15"/>
      <c r="FR755" s="15"/>
      <c r="FS755" s="15"/>
      <c r="FT755" s="15"/>
      <c r="FU755" s="15"/>
      <c r="FV755" s="15"/>
      <c r="FW755" s="15"/>
      <c r="FX755" s="15"/>
      <c r="FY755" s="15"/>
      <c r="FZ755" s="15"/>
      <c r="GA755" s="15"/>
      <c r="GB755" s="15"/>
      <c r="GC755" s="15"/>
      <c r="GD755" s="15"/>
      <c r="GE755" s="15"/>
      <c r="GF755" s="15"/>
      <c r="GG755" s="15"/>
      <c r="GH755" s="15"/>
      <c r="GI755" s="15"/>
      <c r="GJ755" s="15"/>
      <c r="GK755" s="15"/>
      <c r="GL755" s="15"/>
      <c r="GM755" s="15"/>
      <c r="GN755" s="15"/>
      <c r="GO755" s="15"/>
      <c r="GP755" s="15"/>
      <c r="GQ755" s="15"/>
      <c r="GR755" s="15"/>
      <c r="GS755" s="15"/>
      <c r="GT755" s="15"/>
      <c r="GU755" s="15"/>
      <c r="GV755" s="15"/>
      <c r="GW755" s="15"/>
      <c r="GX755" s="15"/>
      <c r="GY755" s="15"/>
      <c r="GZ755" s="15"/>
      <c r="HA755" s="15"/>
      <c r="HB755" s="15"/>
      <c r="HC755" s="15"/>
      <c r="HD755" s="15"/>
      <c r="HE755" s="15"/>
      <c r="HF755" s="15"/>
      <c r="HG755" s="15"/>
      <c r="HH755" s="15"/>
      <c r="HI755" s="15"/>
      <c r="HJ755" s="15"/>
      <c r="HK755" s="15"/>
      <c r="HL755" s="15"/>
      <c r="HM755" s="15"/>
      <c r="HN755" s="15"/>
      <c r="HO755" s="15"/>
      <c r="HP755" s="15"/>
      <c r="HQ755" s="15"/>
      <c r="HR755" s="15"/>
      <c r="HS755" s="15"/>
      <c r="HT755" s="15"/>
      <c r="HU755" s="15"/>
      <c r="HV755" s="15"/>
      <c r="HW755" s="15"/>
      <c r="HX755" s="15"/>
      <c r="HY755" s="15"/>
      <c r="HZ755" s="15"/>
      <c r="IA755" s="15"/>
      <c r="IB755" s="15"/>
      <c r="IC755" s="15"/>
      <c r="ID755" s="15"/>
      <c r="IE755" s="15"/>
      <c r="IF755" s="15"/>
      <c r="IG755" s="15"/>
      <c r="IH755" s="15"/>
      <c r="II755" s="15"/>
      <c r="IJ755" s="15"/>
      <c r="IK755" s="15"/>
      <c r="IL755" s="15"/>
      <c r="IM755" s="15"/>
      <c r="IN755" s="15"/>
      <c r="IO755" s="15"/>
      <c r="IP755" s="15"/>
      <c r="IQ755" s="15"/>
      <c r="IR755" s="15"/>
      <c r="IS755" s="15"/>
      <c r="IT755" s="15"/>
      <c r="IU755" s="15"/>
      <c r="IV755" s="15"/>
      <c r="IW755" s="15"/>
      <c r="IX755" s="15"/>
    </row>
    <row r="756" ht="15.85" spans="1:258">
      <c r="A756" s="13">
        <v>736</v>
      </c>
      <c r="B756" s="14" t="s">
        <v>1202</v>
      </c>
      <c r="C756" s="14" t="s">
        <v>120</v>
      </c>
      <c r="D756" s="14"/>
      <c r="E756" s="14"/>
      <c r="F756" s="14">
        <v>4.5</v>
      </c>
      <c r="G756" s="14">
        <v>4</v>
      </c>
      <c r="H756" s="14">
        <v>4</v>
      </c>
      <c r="I756" s="14">
        <v>5</v>
      </c>
      <c r="J756" s="14">
        <v>5</v>
      </c>
      <c r="K756" s="14">
        <v>4.5</v>
      </c>
      <c r="L756" s="14">
        <v>5</v>
      </c>
      <c r="M756" s="14">
        <v>4</v>
      </c>
      <c r="N756" s="14">
        <v>4.5</v>
      </c>
      <c r="O756" s="14">
        <v>4.5</v>
      </c>
      <c r="P756" s="14">
        <v>4</v>
      </c>
      <c r="Q756" s="14">
        <v>4.5</v>
      </c>
      <c r="R756" s="14">
        <v>5</v>
      </c>
      <c r="S756" s="14">
        <v>4</v>
      </c>
      <c r="T756" s="14">
        <v>4</v>
      </c>
      <c r="U756" s="14">
        <v>4</v>
      </c>
      <c r="V756" s="14">
        <v>4</v>
      </c>
      <c r="W756" s="14">
        <v>5</v>
      </c>
      <c r="X756" s="14">
        <v>4.5</v>
      </c>
      <c r="Y756" s="14">
        <v>4.5</v>
      </c>
      <c r="Z756" s="14">
        <v>5.5</v>
      </c>
      <c r="AA756" s="14">
        <v>5.5</v>
      </c>
      <c r="AB756" s="14">
        <v>5</v>
      </c>
      <c r="AC756" s="14">
        <v>5.5</v>
      </c>
      <c r="AD756" s="14">
        <v>5</v>
      </c>
      <c r="AE756" s="14">
        <v>5</v>
      </c>
      <c r="AF756" s="14">
        <v>5</v>
      </c>
      <c r="AG756" s="14">
        <v>5</v>
      </c>
      <c r="AH756" s="14">
        <v>6</v>
      </c>
      <c r="AI756" s="14">
        <v>5</v>
      </c>
      <c r="AJ756" s="14"/>
      <c r="AK756" s="14">
        <f t="shared" si="205"/>
        <v>141</v>
      </c>
      <c r="AL756" s="14">
        <v>35</v>
      </c>
      <c r="AM756" s="36">
        <f t="shared" si="206"/>
        <v>4935</v>
      </c>
      <c r="AN756" s="14"/>
      <c r="AO756" s="36">
        <v>100</v>
      </c>
      <c r="AP756" s="36">
        <v>100</v>
      </c>
      <c r="AQ756" s="41"/>
      <c r="AR756" s="14"/>
      <c r="AS756" s="14"/>
      <c r="AT756" s="14">
        <v>1900</v>
      </c>
      <c r="AU756" s="40">
        <f>AO756+AP756+AQ756+AR756+AS756+AT756+AX756</f>
        <v>2241</v>
      </c>
      <c r="AV756" s="40">
        <f t="shared" si="212"/>
        <v>0</v>
      </c>
      <c r="AW756" s="14">
        <v>147</v>
      </c>
      <c r="AX756" s="40">
        <f t="shared" si="209"/>
        <v>141</v>
      </c>
      <c r="AY756" s="40">
        <f t="shared" si="207"/>
        <v>288</v>
      </c>
      <c r="AZ756" s="40">
        <f t="shared" si="214"/>
        <v>100</v>
      </c>
      <c r="BA756" s="40">
        <f t="shared" si="210"/>
        <v>100</v>
      </c>
      <c r="BB756" s="40">
        <f t="shared" si="204"/>
        <v>2694</v>
      </c>
      <c r="BC756" s="14"/>
      <c r="BD756" s="44"/>
      <c r="BE756" s="7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  <c r="EB756" s="15"/>
      <c r="EC756" s="15"/>
      <c r="ED756" s="15"/>
      <c r="EE756" s="15"/>
      <c r="EF756" s="15"/>
      <c r="EG756" s="15"/>
      <c r="EH756" s="15"/>
      <c r="EI756" s="15"/>
      <c r="EJ756" s="15"/>
      <c r="EK756" s="15"/>
      <c r="EL756" s="15"/>
      <c r="EM756" s="15"/>
      <c r="EN756" s="15"/>
      <c r="EO756" s="15"/>
      <c r="EP756" s="15"/>
      <c r="EQ756" s="15"/>
      <c r="ER756" s="15"/>
      <c r="ES756" s="15"/>
      <c r="ET756" s="15"/>
      <c r="EU756" s="15"/>
      <c r="EV756" s="15"/>
      <c r="EW756" s="15"/>
      <c r="EX756" s="15"/>
      <c r="EY756" s="15"/>
      <c r="EZ756" s="15"/>
      <c r="FA756" s="15"/>
      <c r="FB756" s="15"/>
      <c r="FC756" s="15"/>
      <c r="FD756" s="15"/>
      <c r="FE756" s="15"/>
      <c r="FF756" s="15"/>
      <c r="FG756" s="15"/>
      <c r="FH756" s="15"/>
      <c r="FI756" s="15"/>
      <c r="FJ756" s="15"/>
      <c r="FK756" s="15"/>
      <c r="FL756" s="15"/>
      <c r="FM756" s="15"/>
      <c r="FN756" s="15"/>
      <c r="FO756" s="15"/>
      <c r="FP756" s="15"/>
      <c r="FQ756" s="15"/>
      <c r="FR756" s="15"/>
      <c r="FS756" s="15"/>
      <c r="FT756" s="15"/>
      <c r="FU756" s="15"/>
      <c r="FV756" s="15"/>
      <c r="FW756" s="15"/>
      <c r="FX756" s="15"/>
      <c r="FY756" s="15"/>
      <c r="FZ756" s="15"/>
      <c r="GA756" s="15"/>
      <c r="GB756" s="15"/>
      <c r="GC756" s="15"/>
      <c r="GD756" s="15"/>
      <c r="GE756" s="15"/>
      <c r="GF756" s="15"/>
      <c r="GG756" s="15"/>
      <c r="GH756" s="15"/>
      <c r="GI756" s="15"/>
      <c r="GJ756" s="15"/>
      <c r="GK756" s="15"/>
      <c r="GL756" s="15"/>
      <c r="GM756" s="15"/>
      <c r="GN756" s="15"/>
      <c r="GO756" s="15"/>
      <c r="GP756" s="15"/>
      <c r="GQ756" s="15"/>
      <c r="GR756" s="15"/>
      <c r="GS756" s="15"/>
      <c r="GT756" s="15"/>
      <c r="GU756" s="15"/>
      <c r="GV756" s="15"/>
      <c r="GW756" s="15"/>
      <c r="GX756" s="15"/>
      <c r="GY756" s="15"/>
      <c r="GZ756" s="15"/>
      <c r="HA756" s="15"/>
      <c r="HB756" s="15"/>
      <c r="HC756" s="15"/>
      <c r="HD756" s="15"/>
      <c r="HE756" s="15"/>
      <c r="HF756" s="15"/>
      <c r="HG756" s="15"/>
      <c r="HH756" s="15"/>
      <c r="HI756" s="15"/>
      <c r="HJ756" s="15"/>
      <c r="HK756" s="15"/>
      <c r="HL756" s="15"/>
      <c r="HM756" s="15"/>
      <c r="HN756" s="15"/>
      <c r="HO756" s="15"/>
      <c r="HP756" s="15"/>
      <c r="HQ756" s="15"/>
      <c r="HR756" s="15"/>
      <c r="HS756" s="15"/>
      <c r="HT756" s="15"/>
      <c r="HU756" s="15"/>
      <c r="HV756" s="15"/>
      <c r="HW756" s="15"/>
      <c r="HX756" s="15"/>
      <c r="HY756" s="15"/>
      <c r="HZ756" s="15"/>
      <c r="IA756" s="15"/>
      <c r="IB756" s="15"/>
      <c r="IC756" s="15"/>
      <c r="ID756" s="15"/>
      <c r="IE756" s="15"/>
      <c r="IF756" s="15"/>
      <c r="IG756" s="15"/>
      <c r="IH756" s="15"/>
      <c r="II756" s="15"/>
      <c r="IJ756" s="15"/>
      <c r="IK756" s="15"/>
      <c r="IL756" s="15"/>
      <c r="IM756" s="15"/>
      <c r="IN756" s="15"/>
      <c r="IO756" s="15"/>
      <c r="IP756" s="15"/>
      <c r="IQ756" s="15"/>
      <c r="IR756" s="15"/>
      <c r="IS756" s="15"/>
      <c r="IT756" s="15"/>
      <c r="IU756" s="15"/>
      <c r="IV756" s="15"/>
      <c r="IW756" s="15"/>
      <c r="IX756" s="15"/>
    </row>
    <row r="757" ht="15.85" spans="1:258">
      <c r="A757" s="13">
        <v>737</v>
      </c>
      <c r="B757" s="14" t="s">
        <v>427</v>
      </c>
      <c r="C757" s="14" t="s">
        <v>120</v>
      </c>
      <c r="D757" s="14"/>
      <c r="E757" s="14"/>
      <c r="F757" s="14">
        <v>9.5</v>
      </c>
      <c r="G757" s="14">
        <v>7.5</v>
      </c>
      <c r="H757" s="14">
        <v>8</v>
      </c>
      <c r="I757" s="14">
        <v>8.5</v>
      </c>
      <c r="J757" s="14">
        <v>8</v>
      </c>
      <c r="K757" s="14">
        <v>8</v>
      </c>
      <c r="L757" s="14">
        <v>8</v>
      </c>
      <c r="M757" s="14">
        <v>11</v>
      </c>
      <c r="N757" s="14">
        <v>13</v>
      </c>
      <c r="O757" s="14">
        <v>8</v>
      </c>
      <c r="P757" s="14">
        <v>8</v>
      </c>
      <c r="Q757" s="14">
        <v>8</v>
      </c>
      <c r="R757" s="14">
        <v>8</v>
      </c>
      <c r="S757" s="14">
        <v>11</v>
      </c>
      <c r="T757" s="14">
        <v>8</v>
      </c>
      <c r="U757" s="14">
        <v>15</v>
      </c>
      <c r="V757" s="14">
        <v>8</v>
      </c>
      <c r="W757" s="14">
        <v>6.5</v>
      </c>
      <c r="X757" s="14">
        <v>15</v>
      </c>
      <c r="Y757" s="14">
        <v>15</v>
      </c>
      <c r="Z757" s="14">
        <v>15</v>
      </c>
      <c r="AA757" s="14">
        <v>10</v>
      </c>
      <c r="AB757" s="14">
        <v>8.5</v>
      </c>
      <c r="AC757" s="14">
        <v>8.5</v>
      </c>
      <c r="AD757" s="14">
        <v>7.5</v>
      </c>
      <c r="AE757" s="14">
        <v>6.5</v>
      </c>
      <c r="AF757" s="14">
        <v>6.5</v>
      </c>
      <c r="AG757" s="14">
        <v>6.5</v>
      </c>
      <c r="AH757" s="14">
        <v>6.5</v>
      </c>
      <c r="AI757" s="14">
        <v>7</v>
      </c>
      <c r="AJ757" s="14"/>
      <c r="AK757" s="14">
        <f t="shared" si="205"/>
        <v>274.5</v>
      </c>
      <c r="AL757" s="14">
        <v>35</v>
      </c>
      <c r="AM757" s="36">
        <f t="shared" si="206"/>
        <v>9607.5</v>
      </c>
      <c r="AN757" s="14"/>
      <c r="AO757" s="36">
        <v>100</v>
      </c>
      <c r="AP757" s="36">
        <v>100</v>
      </c>
      <c r="AQ757" s="41"/>
      <c r="AR757" s="14"/>
      <c r="AS757" s="14"/>
      <c r="AT757" s="14">
        <v>2300</v>
      </c>
      <c r="AU757" s="40">
        <f>AO757+AP757+AQ757+AR757+AS757+AT757+AX757</f>
        <v>2774.5</v>
      </c>
      <c r="AV757" s="40">
        <f t="shared" si="212"/>
        <v>0</v>
      </c>
      <c r="AW757" s="14">
        <v>108.5</v>
      </c>
      <c r="AX757" s="40">
        <f t="shared" si="209"/>
        <v>274.5</v>
      </c>
      <c r="AY757" s="40">
        <f t="shared" si="207"/>
        <v>383</v>
      </c>
      <c r="AZ757" s="40">
        <f t="shared" si="214"/>
        <v>100</v>
      </c>
      <c r="BA757" s="40">
        <f t="shared" si="210"/>
        <v>100</v>
      </c>
      <c r="BB757" s="40">
        <f t="shared" si="204"/>
        <v>6833</v>
      </c>
      <c r="BC757" s="14"/>
      <c r="BD757" s="44"/>
      <c r="BE757" s="7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  <c r="EB757" s="15"/>
      <c r="EC757" s="15"/>
      <c r="ED757" s="15"/>
      <c r="EE757" s="15"/>
      <c r="EF757" s="15"/>
      <c r="EG757" s="15"/>
      <c r="EH757" s="15"/>
      <c r="EI757" s="15"/>
      <c r="EJ757" s="15"/>
      <c r="EK757" s="15"/>
      <c r="EL757" s="15"/>
      <c r="EM757" s="15"/>
      <c r="EN757" s="15"/>
      <c r="EO757" s="15"/>
      <c r="EP757" s="15"/>
      <c r="EQ757" s="15"/>
      <c r="ER757" s="15"/>
      <c r="ES757" s="15"/>
      <c r="ET757" s="15"/>
      <c r="EU757" s="15"/>
      <c r="EV757" s="15"/>
      <c r="EW757" s="15"/>
      <c r="EX757" s="15"/>
      <c r="EY757" s="15"/>
      <c r="EZ757" s="15"/>
      <c r="FA757" s="15"/>
      <c r="FB757" s="15"/>
      <c r="FC757" s="15"/>
      <c r="FD757" s="15"/>
      <c r="FE757" s="15"/>
      <c r="FF757" s="15"/>
      <c r="FG757" s="15"/>
      <c r="FH757" s="15"/>
      <c r="FI757" s="15"/>
      <c r="FJ757" s="15"/>
      <c r="FK757" s="15"/>
      <c r="FL757" s="15"/>
      <c r="FM757" s="15"/>
      <c r="FN757" s="15"/>
      <c r="FO757" s="15"/>
      <c r="FP757" s="15"/>
      <c r="FQ757" s="15"/>
      <c r="FR757" s="15"/>
      <c r="FS757" s="15"/>
      <c r="FT757" s="15"/>
      <c r="FU757" s="15"/>
      <c r="FV757" s="15"/>
      <c r="FW757" s="15"/>
      <c r="FX757" s="15"/>
      <c r="FY757" s="15"/>
      <c r="FZ757" s="15"/>
      <c r="GA757" s="15"/>
      <c r="GB757" s="15"/>
      <c r="GC757" s="15"/>
      <c r="GD757" s="15"/>
      <c r="GE757" s="15"/>
      <c r="GF757" s="15"/>
      <c r="GG757" s="15"/>
      <c r="GH757" s="15"/>
      <c r="GI757" s="15"/>
      <c r="GJ757" s="15"/>
      <c r="GK757" s="15"/>
      <c r="GL757" s="15"/>
      <c r="GM757" s="15"/>
      <c r="GN757" s="15"/>
      <c r="GO757" s="15"/>
      <c r="GP757" s="15"/>
      <c r="GQ757" s="15"/>
      <c r="GR757" s="15"/>
      <c r="GS757" s="15"/>
      <c r="GT757" s="15"/>
      <c r="GU757" s="15"/>
      <c r="GV757" s="15"/>
      <c r="GW757" s="15"/>
      <c r="GX757" s="15"/>
      <c r="GY757" s="15"/>
      <c r="GZ757" s="15"/>
      <c r="HA757" s="15"/>
      <c r="HB757" s="15"/>
      <c r="HC757" s="15"/>
      <c r="HD757" s="15"/>
      <c r="HE757" s="15"/>
      <c r="HF757" s="15"/>
      <c r="HG757" s="15"/>
      <c r="HH757" s="15"/>
      <c r="HI757" s="15"/>
      <c r="HJ757" s="15"/>
      <c r="HK757" s="15"/>
      <c r="HL757" s="15"/>
      <c r="HM757" s="15"/>
      <c r="HN757" s="15"/>
      <c r="HO757" s="15"/>
      <c r="HP757" s="15"/>
      <c r="HQ757" s="15"/>
      <c r="HR757" s="15"/>
      <c r="HS757" s="15"/>
      <c r="HT757" s="15"/>
      <c r="HU757" s="15"/>
      <c r="HV757" s="15"/>
      <c r="HW757" s="15"/>
      <c r="HX757" s="15"/>
      <c r="HY757" s="15"/>
      <c r="HZ757" s="15"/>
      <c r="IA757" s="15"/>
      <c r="IB757" s="15"/>
      <c r="IC757" s="15"/>
      <c r="ID757" s="15"/>
      <c r="IE757" s="15"/>
      <c r="IF757" s="15"/>
      <c r="IG757" s="15"/>
      <c r="IH757" s="15"/>
      <c r="II757" s="15"/>
      <c r="IJ757" s="15"/>
      <c r="IK757" s="15"/>
      <c r="IL757" s="15"/>
      <c r="IM757" s="15"/>
      <c r="IN757" s="15"/>
      <c r="IO757" s="15"/>
      <c r="IP757" s="15"/>
      <c r="IQ757" s="15"/>
      <c r="IR757" s="15"/>
      <c r="IS757" s="15"/>
      <c r="IT757" s="15"/>
      <c r="IU757" s="15"/>
      <c r="IV757" s="15"/>
      <c r="IW757" s="15"/>
      <c r="IX757" s="15"/>
    </row>
    <row r="758" ht="15.85" spans="1:258">
      <c r="A758" s="13">
        <v>738</v>
      </c>
      <c r="B758" s="16" t="s">
        <v>428</v>
      </c>
      <c r="C758" s="16" t="s">
        <v>120</v>
      </c>
      <c r="D758" s="16"/>
      <c r="E758" s="16"/>
      <c r="F758" s="16">
        <v>7</v>
      </c>
      <c r="G758" s="16">
        <v>4</v>
      </c>
      <c r="H758" s="16">
        <v>7</v>
      </c>
      <c r="I758" s="16">
        <v>4.5</v>
      </c>
      <c r="J758" s="16">
        <v>3</v>
      </c>
      <c r="K758" s="16">
        <v>3</v>
      </c>
      <c r="L758" s="16">
        <v>6</v>
      </c>
      <c r="M758" s="16">
        <v>6</v>
      </c>
      <c r="N758" s="16">
        <v>5.5</v>
      </c>
      <c r="O758" s="16">
        <v>4</v>
      </c>
      <c r="P758" s="16">
        <v>4.5</v>
      </c>
      <c r="Q758" s="16">
        <v>5</v>
      </c>
      <c r="R758" s="16">
        <v>5</v>
      </c>
      <c r="S758" s="16">
        <v>4</v>
      </c>
      <c r="T758" s="16">
        <v>6.5</v>
      </c>
      <c r="U758" s="16">
        <v>6.5</v>
      </c>
      <c r="V758" s="16">
        <v>4</v>
      </c>
      <c r="W758" s="16">
        <v>4</v>
      </c>
      <c r="X758" s="16">
        <v>4</v>
      </c>
      <c r="Y758" s="16">
        <v>4</v>
      </c>
      <c r="Z758" s="16">
        <v>4</v>
      </c>
      <c r="AA758" s="16">
        <v>4</v>
      </c>
      <c r="AB758" s="16">
        <v>3</v>
      </c>
      <c r="AC758" s="16">
        <v>5</v>
      </c>
      <c r="AD758" s="16">
        <v>5</v>
      </c>
      <c r="AE758" s="16">
        <v>4.5</v>
      </c>
      <c r="AF758" s="16">
        <v>2.5</v>
      </c>
      <c r="AG758" s="16">
        <v>5</v>
      </c>
      <c r="AH758" s="16">
        <v>4</v>
      </c>
      <c r="AI758" s="16">
        <v>5</v>
      </c>
      <c r="AJ758" s="16"/>
      <c r="AK758" s="16">
        <f t="shared" si="205"/>
        <v>139.5</v>
      </c>
      <c r="AL758" s="16">
        <v>35</v>
      </c>
      <c r="AM758" s="37">
        <f t="shared" si="206"/>
        <v>4882.5</v>
      </c>
      <c r="AN758" s="16"/>
      <c r="AO758" s="36">
        <v>100</v>
      </c>
      <c r="AP758" s="36">
        <v>100</v>
      </c>
      <c r="AQ758" s="42"/>
      <c r="AR758" s="16"/>
      <c r="AS758" s="16"/>
      <c r="AT758" s="16"/>
      <c r="AU758" s="40">
        <f>AO758+AP758+AQ758+AR758+AS758+AT758+AX758</f>
        <v>339.5</v>
      </c>
      <c r="AV758" s="43">
        <f t="shared" si="212"/>
        <v>0</v>
      </c>
      <c r="AW758" s="16">
        <v>149</v>
      </c>
      <c r="AX758" s="43">
        <f t="shared" si="209"/>
        <v>139.5</v>
      </c>
      <c r="AY758" s="43">
        <f t="shared" si="207"/>
        <v>288.5</v>
      </c>
      <c r="AZ758" s="40">
        <f t="shared" si="214"/>
        <v>100</v>
      </c>
      <c r="BA758" s="40">
        <f t="shared" si="210"/>
        <v>100</v>
      </c>
      <c r="BB758" s="43">
        <f t="shared" si="204"/>
        <v>4543</v>
      </c>
      <c r="BC758" s="16"/>
      <c r="BD758" s="44"/>
      <c r="BE758" s="12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</row>
    <row r="759" ht="15.85" spans="1:258">
      <c r="A759" s="13">
        <v>739</v>
      </c>
      <c r="B759" s="14" t="s">
        <v>429</v>
      </c>
      <c r="C759" s="14" t="s">
        <v>120</v>
      </c>
      <c r="D759" s="14"/>
      <c r="E759" s="14">
        <v>720809356</v>
      </c>
      <c r="F759" s="14">
        <v>7.5</v>
      </c>
      <c r="G759" s="14">
        <v>6.5</v>
      </c>
      <c r="H759" s="14">
        <v>1.5</v>
      </c>
      <c r="I759" s="14">
        <v>8</v>
      </c>
      <c r="J759" s="14">
        <v>7</v>
      </c>
      <c r="K759" s="14">
        <v>6.5</v>
      </c>
      <c r="L759" s="14">
        <v>10</v>
      </c>
      <c r="M759" s="14">
        <v>6.5</v>
      </c>
      <c r="N759" s="14">
        <v>8</v>
      </c>
      <c r="O759" s="14">
        <v>8</v>
      </c>
      <c r="P759" s="14"/>
      <c r="Q759" s="14"/>
      <c r="R759" s="14">
        <v>8</v>
      </c>
      <c r="S759" s="14">
        <v>9.5</v>
      </c>
      <c r="T759" s="14">
        <v>11</v>
      </c>
      <c r="U759" s="14">
        <v>10.5</v>
      </c>
      <c r="V759" s="14">
        <v>11</v>
      </c>
      <c r="W759" s="14">
        <v>10</v>
      </c>
      <c r="X759" s="14">
        <v>9</v>
      </c>
      <c r="Y759" s="14">
        <v>11.5</v>
      </c>
      <c r="Z759" s="14">
        <v>10</v>
      </c>
      <c r="AA759" s="14">
        <v>4</v>
      </c>
      <c r="AB759" s="14">
        <v>11</v>
      </c>
      <c r="AC759" s="14">
        <v>10.5</v>
      </c>
      <c r="AD759" s="14">
        <v>10</v>
      </c>
      <c r="AE759" s="14">
        <v>11</v>
      </c>
      <c r="AF759" s="14">
        <v>11</v>
      </c>
      <c r="AG759" s="14">
        <v>10.5</v>
      </c>
      <c r="AH759" s="14">
        <v>10</v>
      </c>
      <c r="AI759" s="14">
        <v>11</v>
      </c>
      <c r="AJ759" s="14"/>
      <c r="AK759" s="14">
        <f t="shared" si="205"/>
        <v>249</v>
      </c>
      <c r="AL759" s="14">
        <v>35</v>
      </c>
      <c r="AM759" s="36">
        <f t="shared" si="206"/>
        <v>8715</v>
      </c>
      <c r="AN759" s="14"/>
      <c r="AO759" s="36">
        <v>100</v>
      </c>
      <c r="AP759" s="36">
        <v>100</v>
      </c>
      <c r="AQ759" s="41"/>
      <c r="AR759" s="14"/>
      <c r="AS759" s="14"/>
      <c r="AT759" s="14"/>
      <c r="AU759" s="40">
        <f>AO759+AP759+AQ759+AR759+AS759+AT759+AX759</f>
        <v>449</v>
      </c>
      <c r="AV759" s="40">
        <f t="shared" si="212"/>
        <v>0</v>
      </c>
      <c r="AW759" s="14">
        <v>259</v>
      </c>
      <c r="AX759" s="40">
        <f t="shared" si="209"/>
        <v>249</v>
      </c>
      <c r="AY759" s="40">
        <f t="shared" si="207"/>
        <v>508</v>
      </c>
      <c r="AZ759" s="40">
        <f t="shared" si="214"/>
        <v>100</v>
      </c>
      <c r="BA759" s="40">
        <f t="shared" si="210"/>
        <v>100</v>
      </c>
      <c r="BB759" s="40">
        <f t="shared" si="204"/>
        <v>8266</v>
      </c>
      <c r="BC759" s="14"/>
      <c r="BD759" s="44"/>
      <c r="BE759" s="7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  <c r="EB759" s="15"/>
      <c r="EC759" s="15"/>
      <c r="ED759" s="15"/>
      <c r="EE759" s="15"/>
      <c r="EF759" s="15"/>
      <c r="EG759" s="15"/>
      <c r="EH759" s="15"/>
      <c r="EI759" s="15"/>
      <c r="EJ759" s="15"/>
      <c r="EK759" s="15"/>
      <c r="EL759" s="15"/>
      <c r="EM759" s="15"/>
      <c r="EN759" s="15"/>
      <c r="EO759" s="15"/>
      <c r="EP759" s="15"/>
      <c r="EQ759" s="15"/>
      <c r="ER759" s="15"/>
      <c r="ES759" s="15"/>
      <c r="ET759" s="15"/>
      <c r="EU759" s="15"/>
      <c r="EV759" s="15"/>
      <c r="EW759" s="15"/>
      <c r="EX759" s="15"/>
      <c r="EY759" s="15"/>
      <c r="EZ759" s="15"/>
      <c r="FA759" s="15"/>
      <c r="FB759" s="15"/>
      <c r="FC759" s="15"/>
      <c r="FD759" s="15"/>
      <c r="FE759" s="15"/>
      <c r="FF759" s="15"/>
      <c r="FG759" s="15"/>
      <c r="FH759" s="15"/>
      <c r="FI759" s="15"/>
      <c r="FJ759" s="15"/>
      <c r="FK759" s="15"/>
      <c r="FL759" s="15"/>
      <c r="FM759" s="15"/>
      <c r="FN759" s="15"/>
      <c r="FO759" s="15"/>
      <c r="FP759" s="15"/>
      <c r="FQ759" s="15"/>
      <c r="FR759" s="15"/>
      <c r="FS759" s="15"/>
      <c r="FT759" s="15"/>
      <c r="FU759" s="15"/>
      <c r="FV759" s="15"/>
      <c r="FW759" s="15"/>
      <c r="FX759" s="15"/>
      <c r="FY759" s="15"/>
      <c r="FZ759" s="15"/>
      <c r="GA759" s="15"/>
      <c r="GB759" s="15"/>
      <c r="GC759" s="15"/>
      <c r="GD759" s="15"/>
      <c r="GE759" s="15"/>
      <c r="GF759" s="15"/>
      <c r="GG759" s="15"/>
      <c r="GH759" s="15"/>
      <c r="GI759" s="15"/>
      <c r="GJ759" s="15"/>
      <c r="GK759" s="15"/>
      <c r="GL759" s="15"/>
      <c r="GM759" s="15"/>
      <c r="GN759" s="15"/>
      <c r="GO759" s="15"/>
      <c r="GP759" s="15"/>
      <c r="GQ759" s="15"/>
      <c r="GR759" s="15"/>
      <c r="GS759" s="15"/>
      <c r="GT759" s="15"/>
      <c r="GU759" s="15"/>
      <c r="GV759" s="15"/>
      <c r="GW759" s="15"/>
      <c r="GX759" s="15"/>
      <c r="GY759" s="15"/>
      <c r="GZ759" s="15"/>
      <c r="HA759" s="15"/>
      <c r="HB759" s="15"/>
      <c r="HC759" s="15"/>
      <c r="HD759" s="15"/>
      <c r="HE759" s="15"/>
      <c r="HF759" s="15"/>
      <c r="HG759" s="15"/>
      <c r="HH759" s="15"/>
      <c r="HI759" s="15"/>
      <c r="HJ759" s="15"/>
      <c r="HK759" s="15"/>
      <c r="HL759" s="15"/>
      <c r="HM759" s="15"/>
      <c r="HN759" s="15"/>
      <c r="HO759" s="15"/>
      <c r="HP759" s="15"/>
      <c r="HQ759" s="15"/>
      <c r="HR759" s="15"/>
      <c r="HS759" s="15"/>
      <c r="HT759" s="15"/>
      <c r="HU759" s="15"/>
      <c r="HV759" s="15"/>
      <c r="HW759" s="15"/>
      <c r="HX759" s="15"/>
      <c r="HY759" s="15"/>
      <c r="HZ759" s="15"/>
      <c r="IA759" s="15"/>
      <c r="IB759" s="15"/>
      <c r="IC759" s="15"/>
      <c r="ID759" s="15"/>
      <c r="IE759" s="15"/>
      <c r="IF759" s="15"/>
      <c r="IG759" s="15"/>
      <c r="IH759" s="15"/>
      <c r="II759" s="15"/>
      <c r="IJ759" s="15"/>
      <c r="IK759" s="15"/>
      <c r="IL759" s="15"/>
      <c r="IM759" s="15"/>
      <c r="IN759" s="15"/>
      <c r="IO759" s="15"/>
      <c r="IP759" s="15"/>
      <c r="IQ759" s="15"/>
      <c r="IR759" s="15"/>
      <c r="IS759" s="15"/>
      <c r="IT759" s="15"/>
      <c r="IU759" s="15"/>
      <c r="IV759" s="15"/>
      <c r="IW759" s="15"/>
      <c r="IX759" s="15"/>
    </row>
    <row r="760" ht="15.85" spans="1:258">
      <c r="A760" s="13">
        <v>740</v>
      </c>
      <c r="B760" s="14" t="s">
        <v>430</v>
      </c>
      <c r="C760" s="14" t="s">
        <v>120</v>
      </c>
      <c r="D760" s="14"/>
      <c r="E760" s="14"/>
      <c r="F760" s="14">
        <v>3</v>
      </c>
      <c r="G760" s="14">
        <v>2</v>
      </c>
      <c r="H760" s="14"/>
      <c r="I760" s="14">
        <v>2</v>
      </c>
      <c r="J760" s="14">
        <v>1</v>
      </c>
      <c r="K760" s="14">
        <v>2</v>
      </c>
      <c r="L760" s="14">
        <v>1.5</v>
      </c>
      <c r="M760" s="14">
        <v>1.5</v>
      </c>
      <c r="N760" s="14">
        <v>1</v>
      </c>
      <c r="O760" s="14">
        <v>1</v>
      </c>
      <c r="P760" s="14">
        <v>1</v>
      </c>
      <c r="Q760" s="14">
        <v>2</v>
      </c>
      <c r="R760" s="14">
        <v>2</v>
      </c>
      <c r="S760" s="14">
        <v>1.5</v>
      </c>
      <c r="T760" s="14">
        <v>2</v>
      </c>
      <c r="U760" s="14">
        <v>2</v>
      </c>
      <c r="V760" s="14">
        <v>1.5</v>
      </c>
      <c r="W760" s="14">
        <v>5</v>
      </c>
      <c r="X760" s="14">
        <v>5</v>
      </c>
      <c r="Y760" s="14">
        <v>5</v>
      </c>
      <c r="Z760" s="14">
        <v>5</v>
      </c>
      <c r="AA760" s="14">
        <v>5</v>
      </c>
      <c r="AB760" s="14">
        <v>2</v>
      </c>
      <c r="AC760" s="14">
        <v>1.5</v>
      </c>
      <c r="AD760" s="14">
        <v>1.5</v>
      </c>
      <c r="AE760" s="14">
        <v>1.5</v>
      </c>
      <c r="AF760" s="14">
        <v>1.5</v>
      </c>
      <c r="AG760" s="14">
        <v>1.5</v>
      </c>
      <c r="AH760" s="14">
        <v>1.5</v>
      </c>
      <c r="AI760" s="14">
        <v>2</v>
      </c>
      <c r="AJ760" s="14"/>
      <c r="AK760" s="14">
        <f t="shared" si="205"/>
        <v>65</v>
      </c>
      <c r="AL760" s="14">
        <v>35</v>
      </c>
      <c r="AM760" s="36">
        <f t="shared" si="206"/>
        <v>2275</v>
      </c>
      <c r="AN760" s="14"/>
      <c r="AO760" s="36">
        <v>100</v>
      </c>
      <c r="AP760" s="36">
        <v>100</v>
      </c>
      <c r="AQ760" s="41"/>
      <c r="AR760" s="14"/>
      <c r="AS760" s="14"/>
      <c r="AT760" s="14"/>
      <c r="AU760" s="40">
        <f>AO760+AP760+AQ760+AR760+AS760+AT760+AX760</f>
        <v>265</v>
      </c>
      <c r="AV760" s="40">
        <f t="shared" si="212"/>
        <v>0</v>
      </c>
      <c r="AW760" s="14">
        <v>85.5</v>
      </c>
      <c r="AX760" s="40">
        <f t="shared" si="209"/>
        <v>65</v>
      </c>
      <c r="AY760" s="40">
        <f t="shared" si="207"/>
        <v>150.5</v>
      </c>
      <c r="AZ760" s="40">
        <f t="shared" si="214"/>
        <v>100</v>
      </c>
      <c r="BA760" s="40">
        <f t="shared" ref="BA760:BA791" si="215">AP760</f>
        <v>100</v>
      </c>
      <c r="BB760" s="40">
        <f t="shared" si="204"/>
        <v>2010</v>
      </c>
      <c r="BC760" s="14"/>
      <c r="BD760" s="44"/>
      <c r="BE760" s="7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  <c r="HO760" s="15"/>
      <c r="HP760" s="15"/>
      <c r="HQ760" s="15"/>
      <c r="HR760" s="15"/>
      <c r="HS760" s="15"/>
      <c r="HT760" s="15"/>
      <c r="HU760" s="15"/>
      <c r="HV760" s="15"/>
      <c r="HW760" s="15"/>
      <c r="HX760" s="15"/>
      <c r="HY760" s="15"/>
      <c r="HZ760" s="15"/>
      <c r="IA760" s="15"/>
      <c r="IB760" s="15"/>
      <c r="IC760" s="15"/>
      <c r="ID760" s="15"/>
      <c r="IE760" s="15"/>
      <c r="IF760" s="15"/>
      <c r="IG760" s="15"/>
      <c r="IH760" s="15"/>
      <c r="II760" s="15"/>
      <c r="IJ760" s="15"/>
      <c r="IK760" s="15"/>
      <c r="IL760" s="15"/>
      <c r="IM760" s="15"/>
      <c r="IN760" s="15"/>
      <c r="IO760" s="15"/>
      <c r="IP760" s="15"/>
      <c r="IQ760" s="15"/>
      <c r="IR760" s="15"/>
      <c r="IS760" s="15"/>
      <c r="IT760" s="15"/>
      <c r="IU760" s="15"/>
      <c r="IV760" s="15"/>
      <c r="IW760" s="15"/>
      <c r="IX760" s="15"/>
    </row>
    <row r="761" ht="15.85" spans="1:258">
      <c r="A761" s="13">
        <v>741</v>
      </c>
      <c r="B761" s="14" t="s">
        <v>431</v>
      </c>
      <c r="C761" s="14" t="s">
        <v>120</v>
      </c>
      <c r="D761" s="14"/>
      <c r="E761" s="14"/>
      <c r="F761" s="14"/>
      <c r="G761" s="14">
        <v>1.5</v>
      </c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>
        <f t="shared" si="205"/>
        <v>1.5</v>
      </c>
      <c r="AL761" s="14">
        <v>35</v>
      </c>
      <c r="AM761" s="36">
        <f t="shared" si="206"/>
        <v>52.5</v>
      </c>
      <c r="AN761" s="14"/>
      <c r="AO761" s="36">
        <v>0</v>
      </c>
      <c r="AP761" s="36">
        <v>0</v>
      </c>
      <c r="AQ761" s="41"/>
      <c r="AR761" s="14"/>
      <c r="AS761" s="14"/>
      <c r="AT761" s="14"/>
      <c r="AU761" s="40">
        <v>1.5</v>
      </c>
      <c r="AV761" s="40">
        <f t="shared" si="212"/>
        <v>0</v>
      </c>
      <c r="AW761" s="14">
        <v>17</v>
      </c>
      <c r="AX761" s="40">
        <f t="shared" si="209"/>
        <v>1.5</v>
      </c>
      <c r="AY761" s="40">
        <f t="shared" si="207"/>
        <v>18.5</v>
      </c>
      <c r="AZ761" s="40">
        <f t="shared" si="214"/>
        <v>0</v>
      </c>
      <c r="BA761" s="40">
        <f t="shared" si="215"/>
        <v>0</v>
      </c>
      <c r="BB761" s="40">
        <f t="shared" si="204"/>
        <v>51</v>
      </c>
      <c r="BC761" s="14"/>
      <c r="BD761" s="44"/>
      <c r="BE761" s="7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  <c r="EB761" s="15"/>
      <c r="EC761" s="15"/>
      <c r="ED761" s="15"/>
      <c r="EE761" s="15"/>
      <c r="EF761" s="15"/>
      <c r="EG761" s="15"/>
      <c r="EH761" s="15"/>
      <c r="EI761" s="15"/>
      <c r="EJ761" s="15"/>
      <c r="EK761" s="15"/>
      <c r="EL761" s="15"/>
      <c r="EM761" s="15"/>
      <c r="EN761" s="15"/>
      <c r="EO761" s="15"/>
      <c r="EP761" s="15"/>
      <c r="EQ761" s="15"/>
      <c r="ER761" s="15"/>
      <c r="ES761" s="15"/>
      <c r="ET761" s="15"/>
      <c r="EU761" s="15"/>
      <c r="EV761" s="15"/>
      <c r="EW761" s="15"/>
      <c r="EX761" s="15"/>
      <c r="EY761" s="15"/>
      <c r="EZ761" s="15"/>
      <c r="FA761" s="15"/>
      <c r="FB761" s="15"/>
      <c r="FC761" s="15"/>
      <c r="FD761" s="15"/>
      <c r="FE761" s="15"/>
      <c r="FF761" s="15"/>
      <c r="FG761" s="15"/>
      <c r="FH761" s="15"/>
      <c r="FI761" s="15"/>
      <c r="FJ761" s="15"/>
      <c r="FK761" s="15"/>
      <c r="FL761" s="15"/>
      <c r="FM761" s="15"/>
      <c r="FN761" s="15"/>
      <c r="FO761" s="15"/>
      <c r="FP761" s="15"/>
      <c r="FQ761" s="15"/>
      <c r="FR761" s="15"/>
      <c r="FS761" s="15"/>
      <c r="FT761" s="15"/>
      <c r="FU761" s="15"/>
      <c r="FV761" s="15"/>
      <c r="FW761" s="15"/>
      <c r="FX761" s="15"/>
      <c r="FY761" s="15"/>
      <c r="FZ761" s="15"/>
      <c r="GA761" s="15"/>
      <c r="GB761" s="15"/>
      <c r="GC761" s="15"/>
      <c r="GD761" s="15"/>
      <c r="GE761" s="15"/>
      <c r="GF761" s="15"/>
      <c r="GG761" s="15"/>
      <c r="GH761" s="15"/>
      <c r="GI761" s="15"/>
      <c r="GJ761" s="15"/>
      <c r="GK761" s="15"/>
      <c r="GL761" s="15"/>
      <c r="GM761" s="15"/>
      <c r="GN761" s="15"/>
      <c r="GO761" s="15"/>
      <c r="GP761" s="15"/>
      <c r="GQ761" s="15"/>
      <c r="GR761" s="15"/>
      <c r="GS761" s="15"/>
      <c r="GT761" s="15"/>
      <c r="GU761" s="15"/>
      <c r="GV761" s="15"/>
      <c r="GW761" s="15"/>
      <c r="GX761" s="15"/>
      <c r="GY761" s="15"/>
      <c r="GZ761" s="15"/>
      <c r="HA761" s="15"/>
      <c r="HB761" s="15"/>
      <c r="HC761" s="15"/>
      <c r="HD761" s="15"/>
      <c r="HE761" s="15"/>
      <c r="HF761" s="15"/>
      <c r="HG761" s="15"/>
      <c r="HH761" s="15"/>
      <c r="HI761" s="15"/>
      <c r="HJ761" s="15"/>
      <c r="HK761" s="15"/>
      <c r="HL761" s="15"/>
      <c r="HM761" s="15"/>
      <c r="HN761" s="15"/>
      <c r="HO761" s="15"/>
      <c r="HP761" s="15"/>
      <c r="HQ761" s="15"/>
      <c r="HR761" s="15"/>
      <c r="HS761" s="15"/>
      <c r="HT761" s="15"/>
      <c r="HU761" s="15"/>
      <c r="HV761" s="15"/>
      <c r="HW761" s="15"/>
      <c r="HX761" s="15"/>
      <c r="HY761" s="15"/>
      <c r="HZ761" s="15"/>
      <c r="IA761" s="15"/>
      <c r="IB761" s="15"/>
      <c r="IC761" s="15"/>
      <c r="ID761" s="15"/>
      <c r="IE761" s="15"/>
      <c r="IF761" s="15"/>
      <c r="IG761" s="15"/>
      <c r="IH761" s="15"/>
      <c r="II761" s="15"/>
      <c r="IJ761" s="15"/>
      <c r="IK761" s="15"/>
      <c r="IL761" s="15"/>
      <c r="IM761" s="15"/>
      <c r="IN761" s="15"/>
      <c r="IO761" s="15"/>
      <c r="IP761" s="15"/>
      <c r="IQ761" s="15"/>
      <c r="IR761" s="15"/>
      <c r="IS761" s="15"/>
      <c r="IT761" s="15"/>
      <c r="IU761" s="15"/>
      <c r="IV761" s="15"/>
      <c r="IW761" s="15"/>
      <c r="IX761" s="15"/>
    </row>
    <row r="762" ht="15.85" spans="1:258">
      <c r="A762" s="13">
        <v>742</v>
      </c>
      <c r="B762" s="14" t="s">
        <v>432</v>
      </c>
      <c r="C762" s="14" t="s">
        <v>120</v>
      </c>
      <c r="D762" s="14"/>
      <c r="E762" s="14"/>
      <c r="F762" s="14">
        <v>4</v>
      </c>
      <c r="G762" s="14">
        <v>3.5</v>
      </c>
      <c r="H762" s="14">
        <v>3.5</v>
      </c>
      <c r="I762" s="14">
        <v>4</v>
      </c>
      <c r="J762" s="14" t="s">
        <v>1146</v>
      </c>
      <c r="K762" s="14">
        <v>4</v>
      </c>
      <c r="L762" s="14">
        <v>4</v>
      </c>
      <c r="M762" s="14">
        <v>4</v>
      </c>
      <c r="N762" s="14">
        <v>3</v>
      </c>
      <c r="O762" s="14">
        <v>3.5</v>
      </c>
      <c r="P762" s="14">
        <v>3.5</v>
      </c>
      <c r="Q762" s="14">
        <v>3.5</v>
      </c>
      <c r="R762" s="14">
        <v>3.5</v>
      </c>
      <c r="S762" s="14">
        <v>3.5</v>
      </c>
      <c r="T762" s="14">
        <v>3.5</v>
      </c>
      <c r="U762" s="14">
        <v>3.5</v>
      </c>
      <c r="V762" s="14">
        <v>4</v>
      </c>
      <c r="W762" s="14">
        <v>3.5</v>
      </c>
      <c r="X762" s="14">
        <v>3.5</v>
      </c>
      <c r="Y762" s="14">
        <v>3</v>
      </c>
      <c r="Z762" s="14">
        <v>3</v>
      </c>
      <c r="AA762" s="14">
        <v>3</v>
      </c>
      <c r="AB762" s="14">
        <v>3</v>
      </c>
      <c r="AC762" s="14">
        <v>4</v>
      </c>
      <c r="AD762" s="14">
        <v>3</v>
      </c>
      <c r="AE762" s="14">
        <v>4</v>
      </c>
      <c r="AF762" s="14">
        <v>4</v>
      </c>
      <c r="AG762" s="14">
        <v>3.5</v>
      </c>
      <c r="AH762" s="14">
        <v>3</v>
      </c>
      <c r="AI762" s="14">
        <v>4</v>
      </c>
      <c r="AJ762" s="14"/>
      <c r="AK762" s="14">
        <f t="shared" si="205"/>
        <v>103</v>
      </c>
      <c r="AL762" s="14">
        <v>35</v>
      </c>
      <c r="AM762" s="36">
        <f t="shared" si="206"/>
        <v>3605</v>
      </c>
      <c r="AN762" s="14"/>
      <c r="AO762" s="36">
        <v>100</v>
      </c>
      <c r="AP762" s="36">
        <v>100</v>
      </c>
      <c r="AQ762" s="41"/>
      <c r="AR762" s="14"/>
      <c r="AS762" s="14"/>
      <c r="AT762" s="14"/>
      <c r="AU762" s="40">
        <f t="shared" ref="AU762:AU777" si="216">AO762+AP762+AQ762+AR762+AS762+AT762+AX762</f>
        <v>303</v>
      </c>
      <c r="AV762" s="40">
        <f t="shared" si="212"/>
        <v>0</v>
      </c>
      <c r="AW762" s="14">
        <v>42</v>
      </c>
      <c r="AX762" s="40">
        <f t="shared" si="209"/>
        <v>103</v>
      </c>
      <c r="AY762" s="40">
        <f t="shared" si="207"/>
        <v>145</v>
      </c>
      <c r="AZ762" s="40">
        <f t="shared" si="214"/>
        <v>100</v>
      </c>
      <c r="BA762" s="40">
        <f t="shared" si="215"/>
        <v>100</v>
      </c>
      <c r="BB762" s="40">
        <f t="shared" si="204"/>
        <v>3302</v>
      </c>
      <c r="BC762" s="14"/>
      <c r="BD762" s="44"/>
      <c r="BE762" s="7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15"/>
      <c r="HQ762" s="15"/>
      <c r="HR762" s="15"/>
      <c r="HS762" s="15"/>
      <c r="HT762" s="15"/>
      <c r="HU762" s="15"/>
      <c r="HV762" s="15"/>
      <c r="HW762" s="15"/>
      <c r="HX762" s="15"/>
      <c r="HY762" s="15"/>
      <c r="HZ762" s="15"/>
      <c r="IA762" s="15"/>
      <c r="IB762" s="15"/>
      <c r="IC762" s="15"/>
      <c r="ID762" s="15"/>
      <c r="IE762" s="15"/>
      <c r="IF762" s="15"/>
      <c r="IG762" s="15"/>
      <c r="IH762" s="15"/>
      <c r="II762" s="15"/>
      <c r="IJ762" s="15"/>
      <c r="IK762" s="15"/>
      <c r="IL762" s="15"/>
      <c r="IM762" s="15"/>
      <c r="IN762" s="15"/>
      <c r="IO762" s="15"/>
      <c r="IP762" s="15"/>
      <c r="IQ762" s="15"/>
      <c r="IR762" s="15"/>
      <c r="IS762" s="15"/>
      <c r="IT762" s="15"/>
      <c r="IU762" s="15"/>
      <c r="IV762" s="15"/>
      <c r="IW762" s="15"/>
      <c r="IX762" s="15"/>
    </row>
    <row r="763" ht="15.85" spans="1:258">
      <c r="A763" s="13">
        <v>743</v>
      </c>
      <c r="B763" s="14" t="s">
        <v>433</v>
      </c>
      <c r="C763" s="14" t="s">
        <v>120</v>
      </c>
      <c r="D763" s="14"/>
      <c r="E763" s="14"/>
      <c r="F763" s="14">
        <v>6.5</v>
      </c>
      <c r="G763" s="14">
        <v>7</v>
      </c>
      <c r="H763" s="14">
        <v>6.5</v>
      </c>
      <c r="I763" s="14">
        <v>7</v>
      </c>
      <c r="J763" s="14"/>
      <c r="K763" s="14">
        <v>10</v>
      </c>
      <c r="L763" s="14">
        <v>9</v>
      </c>
      <c r="M763" s="14">
        <v>10.5</v>
      </c>
      <c r="N763" s="14">
        <v>6.5</v>
      </c>
      <c r="O763" s="14">
        <v>9</v>
      </c>
      <c r="P763" s="14">
        <v>7.5</v>
      </c>
      <c r="Q763" s="14">
        <v>5.5</v>
      </c>
      <c r="R763" s="14">
        <v>3</v>
      </c>
      <c r="S763" s="14">
        <v>3</v>
      </c>
      <c r="T763" s="14">
        <v>7</v>
      </c>
      <c r="U763" s="14">
        <v>6.5</v>
      </c>
      <c r="V763" s="14">
        <v>4</v>
      </c>
      <c r="W763" s="14">
        <v>6.5</v>
      </c>
      <c r="X763" s="14">
        <v>6.5</v>
      </c>
      <c r="Y763" s="14">
        <v>6</v>
      </c>
      <c r="Z763" s="14">
        <v>7.5</v>
      </c>
      <c r="AA763" s="14"/>
      <c r="AB763" s="14"/>
      <c r="AC763" s="14"/>
      <c r="AD763" s="14">
        <v>7.5</v>
      </c>
      <c r="AE763" s="14">
        <v>5</v>
      </c>
      <c r="AF763" s="14"/>
      <c r="AG763" s="14">
        <v>4</v>
      </c>
      <c r="AH763" s="14">
        <v>4.5</v>
      </c>
      <c r="AI763" s="14"/>
      <c r="AJ763" s="14"/>
      <c r="AK763" s="14">
        <f t="shared" si="205"/>
        <v>156</v>
      </c>
      <c r="AL763" s="14">
        <v>35</v>
      </c>
      <c r="AM763" s="36">
        <f t="shared" si="206"/>
        <v>5460</v>
      </c>
      <c r="AN763" s="14"/>
      <c r="AO763" s="36">
        <v>100</v>
      </c>
      <c r="AP763" s="36">
        <v>100</v>
      </c>
      <c r="AQ763" s="41"/>
      <c r="AR763" s="14"/>
      <c r="AS763" s="14"/>
      <c r="AT763" s="14">
        <v>2300</v>
      </c>
      <c r="AU763" s="40">
        <f t="shared" si="216"/>
        <v>2656</v>
      </c>
      <c r="AV763" s="40">
        <f t="shared" si="212"/>
        <v>0</v>
      </c>
      <c r="AW763" s="14"/>
      <c r="AX763" s="40">
        <f t="shared" si="209"/>
        <v>156</v>
      </c>
      <c r="AY763" s="40">
        <f t="shared" si="207"/>
        <v>156</v>
      </c>
      <c r="AZ763" s="40">
        <f t="shared" si="214"/>
        <v>100</v>
      </c>
      <c r="BA763" s="40">
        <f t="shared" si="215"/>
        <v>100</v>
      </c>
      <c r="BB763" s="40">
        <f t="shared" si="204"/>
        <v>2804</v>
      </c>
      <c r="BC763" s="14"/>
      <c r="BD763" s="44"/>
      <c r="BE763" s="7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  <c r="EC763" s="15"/>
      <c r="ED763" s="15"/>
      <c r="EE763" s="15"/>
      <c r="EF763" s="15"/>
      <c r="EG763" s="15"/>
      <c r="EH763" s="15"/>
      <c r="EI763" s="15"/>
      <c r="EJ763" s="15"/>
      <c r="EK763" s="15"/>
      <c r="EL763" s="15"/>
      <c r="EM763" s="15"/>
      <c r="EN763" s="15"/>
      <c r="EO763" s="15"/>
      <c r="EP763" s="15"/>
      <c r="EQ763" s="15"/>
      <c r="ER763" s="15"/>
      <c r="ES763" s="15"/>
      <c r="ET763" s="15"/>
      <c r="EU763" s="15"/>
      <c r="EV763" s="15"/>
      <c r="EW763" s="15"/>
      <c r="EX763" s="15"/>
      <c r="EY763" s="15"/>
      <c r="EZ763" s="15"/>
      <c r="FA763" s="15"/>
      <c r="FB763" s="15"/>
      <c r="FC763" s="15"/>
      <c r="FD763" s="15"/>
      <c r="FE763" s="15"/>
      <c r="FF763" s="15"/>
      <c r="FG763" s="15"/>
      <c r="FH763" s="15"/>
      <c r="FI763" s="15"/>
      <c r="FJ763" s="15"/>
      <c r="FK763" s="15"/>
      <c r="FL763" s="15"/>
      <c r="FM763" s="15"/>
      <c r="FN763" s="15"/>
      <c r="FO763" s="15"/>
      <c r="FP763" s="15"/>
      <c r="FQ763" s="15"/>
      <c r="FR763" s="15"/>
      <c r="FS763" s="15"/>
      <c r="FT763" s="15"/>
      <c r="FU763" s="15"/>
      <c r="FV763" s="15"/>
      <c r="FW763" s="15"/>
      <c r="FX763" s="15"/>
      <c r="FY763" s="15"/>
      <c r="FZ763" s="15"/>
      <c r="GA763" s="15"/>
      <c r="GB763" s="15"/>
      <c r="GC763" s="15"/>
      <c r="GD763" s="15"/>
      <c r="GE763" s="15"/>
      <c r="GF763" s="15"/>
      <c r="GG763" s="15"/>
      <c r="GH763" s="15"/>
      <c r="GI763" s="15"/>
      <c r="GJ763" s="15"/>
      <c r="GK763" s="15"/>
      <c r="GL763" s="15"/>
      <c r="GM763" s="15"/>
      <c r="GN763" s="15"/>
      <c r="GO763" s="15"/>
      <c r="GP763" s="15"/>
      <c r="GQ763" s="15"/>
      <c r="GR763" s="15"/>
      <c r="GS763" s="15"/>
      <c r="GT763" s="15"/>
      <c r="GU763" s="15"/>
      <c r="GV763" s="15"/>
      <c r="GW763" s="15"/>
      <c r="GX763" s="15"/>
      <c r="GY763" s="15"/>
      <c r="GZ763" s="15"/>
      <c r="HA763" s="15"/>
      <c r="HB763" s="15"/>
      <c r="HC763" s="15"/>
      <c r="HD763" s="15"/>
      <c r="HE763" s="15"/>
      <c r="HF763" s="15"/>
      <c r="HG763" s="15"/>
      <c r="HH763" s="15"/>
      <c r="HI763" s="15"/>
      <c r="HJ763" s="15"/>
      <c r="HK763" s="15"/>
      <c r="HL763" s="15"/>
      <c r="HM763" s="15"/>
      <c r="HN763" s="15"/>
      <c r="HO763" s="15"/>
      <c r="HP763" s="15"/>
      <c r="HQ763" s="15"/>
      <c r="HR763" s="15"/>
      <c r="HS763" s="15"/>
      <c r="HT763" s="15"/>
      <c r="HU763" s="15"/>
      <c r="HV763" s="15"/>
      <c r="HW763" s="15"/>
      <c r="HX763" s="15"/>
      <c r="HY763" s="15"/>
      <c r="HZ763" s="15"/>
      <c r="IA763" s="15"/>
      <c r="IB763" s="15"/>
      <c r="IC763" s="15"/>
      <c r="ID763" s="15"/>
      <c r="IE763" s="15"/>
      <c r="IF763" s="15"/>
      <c r="IG763" s="15"/>
      <c r="IH763" s="15"/>
      <c r="II763" s="15"/>
      <c r="IJ763" s="15"/>
      <c r="IK763" s="15"/>
      <c r="IL763" s="15"/>
      <c r="IM763" s="15"/>
      <c r="IN763" s="15"/>
      <c r="IO763" s="15"/>
      <c r="IP763" s="15"/>
      <c r="IQ763" s="15"/>
      <c r="IR763" s="15"/>
      <c r="IS763" s="15"/>
      <c r="IT763" s="15"/>
      <c r="IU763" s="15"/>
      <c r="IV763" s="15"/>
      <c r="IW763" s="15"/>
      <c r="IX763" s="15"/>
    </row>
    <row r="764" ht="15.85" spans="1:258">
      <c r="A764" s="13">
        <v>744</v>
      </c>
      <c r="B764" s="14" t="s">
        <v>434</v>
      </c>
      <c r="C764" s="14" t="s">
        <v>120</v>
      </c>
      <c r="D764" s="14"/>
      <c r="E764" s="14"/>
      <c r="F764" s="14">
        <v>12.5</v>
      </c>
      <c r="G764" s="14">
        <v>9</v>
      </c>
      <c r="H764" s="14">
        <v>9</v>
      </c>
      <c r="I764" s="14">
        <v>9</v>
      </c>
      <c r="J764" s="14">
        <v>9</v>
      </c>
      <c r="K764" s="14">
        <v>8</v>
      </c>
      <c r="L764" s="14">
        <v>9</v>
      </c>
      <c r="M764" s="14">
        <v>8</v>
      </c>
      <c r="N764" s="14">
        <v>7.5</v>
      </c>
      <c r="O764" s="14">
        <v>9</v>
      </c>
      <c r="P764" s="14">
        <v>9</v>
      </c>
      <c r="Q764" s="14">
        <v>8.5</v>
      </c>
      <c r="R764" s="14">
        <v>8</v>
      </c>
      <c r="S764" s="14"/>
      <c r="T764" s="14"/>
      <c r="U764" s="14">
        <v>8.5</v>
      </c>
      <c r="V764" s="14">
        <v>8.5</v>
      </c>
      <c r="W764" s="14">
        <v>8</v>
      </c>
      <c r="X764" s="14">
        <v>8.5</v>
      </c>
      <c r="Y764" s="14">
        <v>7.5</v>
      </c>
      <c r="Z764" s="14">
        <v>7.5</v>
      </c>
      <c r="AA764" s="14"/>
      <c r="AB764" s="14"/>
      <c r="AC764" s="14"/>
      <c r="AD764" s="14">
        <v>8</v>
      </c>
      <c r="AE764" s="14">
        <v>9</v>
      </c>
      <c r="AF764" s="14">
        <v>9</v>
      </c>
      <c r="AG764" s="14">
        <v>8</v>
      </c>
      <c r="AH764" s="14">
        <v>8.5</v>
      </c>
      <c r="AI764" s="14"/>
      <c r="AJ764" s="14"/>
      <c r="AK764" s="14">
        <f t="shared" si="205"/>
        <v>206.5</v>
      </c>
      <c r="AL764" s="14">
        <v>35</v>
      </c>
      <c r="AM764" s="36">
        <f t="shared" si="206"/>
        <v>7227.5</v>
      </c>
      <c r="AN764" s="14"/>
      <c r="AO764" s="36">
        <v>100</v>
      </c>
      <c r="AP764" s="36">
        <v>100</v>
      </c>
      <c r="AQ764" s="41"/>
      <c r="AR764" s="14"/>
      <c r="AS764" s="14"/>
      <c r="AT764" s="14">
        <v>4600</v>
      </c>
      <c r="AU764" s="40">
        <f t="shared" si="216"/>
        <v>5006.5</v>
      </c>
      <c r="AV764" s="40">
        <f t="shared" si="212"/>
        <v>0</v>
      </c>
      <c r="AW764" s="14"/>
      <c r="AX764" s="40">
        <f t="shared" si="209"/>
        <v>206.5</v>
      </c>
      <c r="AY764" s="40">
        <f t="shared" si="207"/>
        <v>206.5</v>
      </c>
      <c r="AZ764" s="40">
        <f t="shared" si="214"/>
        <v>100</v>
      </c>
      <c r="BA764" s="40">
        <f t="shared" si="215"/>
        <v>100</v>
      </c>
      <c r="BB764" s="40">
        <f t="shared" si="204"/>
        <v>2221</v>
      </c>
      <c r="BC764" s="14"/>
      <c r="BD764" s="44"/>
      <c r="BE764" s="7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5"/>
      <c r="HQ764" s="15"/>
      <c r="HR764" s="15"/>
      <c r="HS764" s="15"/>
      <c r="HT764" s="15"/>
      <c r="HU764" s="15"/>
      <c r="HV764" s="15"/>
      <c r="HW764" s="15"/>
      <c r="HX764" s="15"/>
      <c r="HY764" s="15"/>
      <c r="HZ764" s="15"/>
      <c r="IA764" s="15"/>
      <c r="IB764" s="15"/>
      <c r="IC764" s="15"/>
      <c r="ID764" s="15"/>
      <c r="IE764" s="15"/>
      <c r="IF764" s="15"/>
      <c r="IG764" s="15"/>
      <c r="IH764" s="15"/>
      <c r="II764" s="15"/>
      <c r="IJ764" s="15"/>
      <c r="IK764" s="15"/>
      <c r="IL764" s="15"/>
      <c r="IM764" s="15"/>
      <c r="IN764" s="15"/>
      <c r="IO764" s="15"/>
      <c r="IP764" s="15"/>
      <c r="IQ764" s="15"/>
      <c r="IR764" s="15"/>
      <c r="IS764" s="15"/>
      <c r="IT764" s="15"/>
      <c r="IU764" s="15"/>
      <c r="IV764" s="15"/>
      <c r="IW764" s="15"/>
      <c r="IX764" s="15"/>
    </row>
    <row r="765" ht="15.85" spans="1:258">
      <c r="A765" s="13">
        <v>745</v>
      </c>
      <c r="B765" s="14" t="s">
        <v>435</v>
      </c>
      <c r="C765" s="14" t="s">
        <v>120</v>
      </c>
      <c r="D765" s="14"/>
      <c r="E765" s="14"/>
      <c r="F765" s="14">
        <v>6.5</v>
      </c>
      <c r="G765" s="14">
        <v>3.5</v>
      </c>
      <c r="H765" s="14">
        <v>3</v>
      </c>
      <c r="I765" s="14">
        <v>3</v>
      </c>
      <c r="J765" s="14">
        <v>3</v>
      </c>
      <c r="K765" s="14">
        <v>4.5</v>
      </c>
      <c r="L765" s="14">
        <v>4</v>
      </c>
      <c r="M765" s="14">
        <v>4</v>
      </c>
      <c r="N765" s="14">
        <v>3.5</v>
      </c>
      <c r="O765" s="14">
        <v>2</v>
      </c>
      <c r="P765" s="14">
        <v>3.5</v>
      </c>
      <c r="Q765" s="14">
        <v>3.5</v>
      </c>
      <c r="R765" s="14">
        <v>3.5</v>
      </c>
      <c r="S765" s="14">
        <v>4</v>
      </c>
      <c r="T765" s="14"/>
      <c r="U765" s="14">
        <v>4.5</v>
      </c>
      <c r="V765" s="14">
        <v>4</v>
      </c>
      <c r="W765" s="14">
        <v>4</v>
      </c>
      <c r="X765" s="14">
        <v>4.5</v>
      </c>
      <c r="Y765" s="14">
        <v>5</v>
      </c>
      <c r="Z765" s="14"/>
      <c r="AA765" s="14"/>
      <c r="AB765" s="14"/>
      <c r="AC765" s="14"/>
      <c r="AD765" s="14">
        <v>5</v>
      </c>
      <c r="AE765" s="14">
        <v>4</v>
      </c>
      <c r="AF765" s="14">
        <v>5</v>
      </c>
      <c r="AG765" s="14">
        <v>5</v>
      </c>
      <c r="AH765" s="14">
        <v>5</v>
      </c>
      <c r="AI765" s="14"/>
      <c r="AJ765" s="14"/>
      <c r="AK765" s="14">
        <f t="shared" si="205"/>
        <v>97.5</v>
      </c>
      <c r="AL765" s="14">
        <v>35</v>
      </c>
      <c r="AM765" s="36">
        <f t="shared" si="206"/>
        <v>3412.5</v>
      </c>
      <c r="AN765" s="14"/>
      <c r="AO765" s="36">
        <v>100</v>
      </c>
      <c r="AP765" s="36">
        <v>100</v>
      </c>
      <c r="AQ765" s="41"/>
      <c r="AR765" s="14"/>
      <c r="AS765" s="14"/>
      <c r="AT765" s="14">
        <v>2300</v>
      </c>
      <c r="AU765" s="40">
        <f t="shared" si="216"/>
        <v>2597.5</v>
      </c>
      <c r="AV765" s="40">
        <f t="shared" si="212"/>
        <v>0</v>
      </c>
      <c r="AW765" s="14"/>
      <c r="AX765" s="40">
        <f t="shared" si="209"/>
        <v>97.5</v>
      </c>
      <c r="AY765" s="40">
        <f t="shared" si="207"/>
        <v>97.5</v>
      </c>
      <c r="AZ765" s="40">
        <v>200</v>
      </c>
      <c r="BA765" s="40">
        <f t="shared" si="215"/>
        <v>100</v>
      </c>
      <c r="BB765" s="40">
        <f t="shared" si="204"/>
        <v>815</v>
      </c>
      <c r="BC765" s="14"/>
      <c r="BD765" s="44"/>
      <c r="BE765" s="7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  <c r="EB765" s="15"/>
      <c r="EC765" s="15"/>
      <c r="ED765" s="15"/>
      <c r="EE765" s="15"/>
      <c r="EF765" s="15"/>
      <c r="EG765" s="15"/>
      <c r="EH765" s="15"/>
      <c r="EI765" s="15"/>
      <c r="EJ765" s="15"/>
      <c r="EK765" s="15"/>
      <c r="EL765" s="15"/>
      <c r="EM765" s="15"/>
      <c r="EN765" s="15"/>
      <c r="EO765" s="15"/>
      <c r="EP765" s="15"/>
      <c r="EQ765" s="15"/>
      <c r="ER765" s="15"/>
      <c r="ES765" s="15"/>
      <c r="ET765" s="15"/>
      <c r="EU765" s="15"/>
      <c r="EV765" s="15"/>
      <c r="EW765" s="15"/>
      <c r="EX765" s="15"/>
      <c r="EY765" s="15"/>
      <c r="EZ765" s="15"/>
      <c r="FA765" s="15"/>
      <c r="FB765" s="15"/>
      <c r="FC765" s="15"/>
      <c r="FD765" s="15"/>
      <c r="FE765" s="15"/>
      <c r="FF765" s="15"/>
      <c r="FG765" s="15"/>
      <c r="FH765" s="15"/>
      <c r="FI765" s="15"/>
      <c r="FJ765" s="15"/>
      <c r="FK765" s="15"/>
      <c r="FL765" s="15"/>
      <c r="FM765" s="15"/>
      <c r="FN765" s="15"/>
      <c r="FO765" s="15"/>
      <c r="FP765" s="15"/>
      <c r="FQ765" s="15"/>
      <c r="FR765" s="15"/>
      <c r="FS765" s="15"/>
      <c r="FT765" s="15"/>
      <c r="FU765" s="15"/>
      <c r="FV765" s="15"/>
      <c r="FW765" s="15"/>
      <c r="FX765" s="15"/>
      <c r="FY765" s="15"/>
      <c r="FZ765" s="15"/>
      <c r="GA765" s="15"/>
      <c r="GB765" s="15"/>
      <c r="GC765" s="15"/>
      <c r="GD765" s="15"/>
      <c r="GE765" s="15"/>
      <c r="GF765" s="15"/>
      <c r="GG765" s="15"/>
      <c r="GH765" s="15"/>
      <c r="GI765" s="15"/>
      <c r="GJ765" s="15"/>
      <c r="GK765" s="15"/>
      <c r="GL765" s="15"/>
      <c r="GM765" s="15"/>
      <c r="GN765" s="15"/>
      <c r="GO765" s="15"/>
      <c r="GP765" s="15"/>
      <c r="GQ765" s="15"/>
      <c r="GR765" s="15"/>
      <c r="GS765" s="15"/>
      <c r="GT765" s="15"/>
      <c r="GU765" s="15"/>
      <c r="GV765" s="15"/>
      <c r="GW765" s="15"/>
      <c r="GX765" s="15"/>
      <c r="GY765" s="15"/>
      <c r="GZ765" s="15"/>
      <c r="HA765" s="15"/>
      <c r="HB765" s="15"/>
      <c r="HC765" s="15"/>
      <c r="HD765" s="15"/>
      <c r="HE765" s="15"/>
      <c r="HF765" s="15"/>
      <c r="HG765" s="15"/>
      <c r="HH765" s="15"/>
      <c r="HI765" s="15"/>
      <c r="HJ765" s="15"/>
      <c r="HK765" s="15"/>
      <c r="HL765" s="15"/>
      <c r="HM765" s="15"/>
      <c r="HN765" s="15"/>
      <c r="HO765" s="15"/>
      <c r="HP765" s="15"/>
      <c r="HQ765" s="15"/>
      <c r="HR765" s="15"/>
      <c r="HS765" s="15"/>
      <c r="HT765" s="15"/>
      <c r="HU765" s="15"/>
      <c r="HV765" s="15"/>
      <c r="HW765" s="15"/>
      <c r="HX765" s="15"/>
      <c r="HY765" s="15"/>
      <c r="HZ765" s="15"/>
      <c r="IA765" s="15"/>
      <c r="IB765" s="15"/>
      <c r="IC765" s="15"/>
      <c r="ID765" s="15"/>
      <c r="IE765" s="15"/>
      <c r="IF765" s="15"/>
      <c r="IG765" s="15"/>
      <c r="IH765" s="15"/>
      <c r="II765" s="15"/>
      <c r="IJ765" s="15"/>
      <c r="IK765" s="15"/>
      <c r="IL765" s="15"/>
      <c r="IM765" s="15"/>
      <c r="IN765" s="15"/>
      <c r="IO765" s="15"/>
      <c r="IP765" s="15"/>
      <c r="IQ765" s="15"/>
      <c r="IR765" s="15"/>
      <c r="IS765" s="15"/>
      <c r="IT765" s="15"/>
      <c r="IU765" s="15"/>
      <c r="IV765" s="15"/>
      <c r="IW765" s="15"/>
      <c r="IX765" s="15"/>
    </row>
    <row r="766" s="8" customFormat="1" ht="15.85" spans="1:258">
      <c r="A766" s="13">
        <v>746</v>
      </c>
      <c r="B766" s="14" t="s">
        <v>1001</v>
      </c>
      <c r="C766" s="14" t="s">
        <v>363</v>
      </c>
      <c r="D766" s="14"/>
      <c r="E766" s="14">
        <v>71487634</v>
      </c>
      <c r="F766" s="14">
        <v>8</v>
      </c>
      <c r="G766" s="14">
        <v>8</v>
      </c>
      <c r="H766" s="14">
        <v>7.5</v>
      </c>
      <c r="I766" s="14">
        <v>7.5</v>
      </c>
      <c r="J766" s="14">
        <v>8</v>
      </c>
      <c r="K766" s="14">
        <v>7</v>
      </c>
      <c r="L766" s="14">
        <v>7.5</v>
      </c>
      <c r="M766" s="14">
        <v>6</v>
      </c>
      <c r="N766" s="14">
        <v>8</v>
      </c>
      <c r="O766" s="14">
        <v>8</v>
      </c>
      <c r="P766" s="14">
        <v>8</v>
      </c>
      <c r="Q766" s="14">
        <v>8</v>
      </c>
      <c r="R766" s="14">
        <v>8</v>
      </c>
      <c r="S766" s="14">
        <v>5</v>
      </c>
      <c r="T766" s="14">
        <v>9</v>
      </c>
      <c r="U766" s="14">
        <v>8</v>
      </c>
      <c r="V766" s="14">
        <v>8.5</v>
      </c>
      <c r="W766" s="14">
        <v>7.5</v>
      </c>
      <c r="X766" s="14">
        <v>7</v>
      </c>
      <c r="Y766" s="14">
        <v>7.5</v>
      </c>
      <c r="Z766" s="14">
        <v>8.5</v>
      </c>
      <c r="AA766" s="14">
        <v>8.5</v>
      </c>
      <c r="AB766" s="14">
        <v>8.5</v>
      </c>
      <c r="AC766" s="14">
        <v>7.5</v>
      </c>
      <c r="AD766" s="14">
        <v>7.5</v>
      </c>
      <c r="AE766" s="14">
        <v>6.5</v>
      </c>
      <c r="AF766" s="14">
        <v>4.5</v>
      </c>
      <c r="AG766" s="14">
        <v>5.5</v>
      </c>
      <c r="AH766" s="14">
        <v>6</v>
      </c>
      <c r="AI766" s="14">
        <v>8.5</v>
      </c>
      <c r="AJ766" s="14"/>
      <c r="AK766" s="14">
        <f t="shared" si="205"/>
        <v>223.5</v>
      </c>
      <c r="AL766" s="14">
        <v>35</v>
      </c>
      <c r="AM766" s="36">
        <f t="shared" si="206"/>
        <v>7822.5</v>
      </c>
      <c r="AN766" s="14">
        <v>0</v>
      </c>
      <c r="AO766" s="36">
        <v>100</v>
      </c>
      <c r="AP766" s="36">
        <v>100</v>
      </c>
      <c r="AQ766" s="41"/>
      <c r="AR766" s="14"/>
      <c r="AS766" s="14"/>
      <c r="AT766" s="14">
        <v>4600</v>
      </c>
      <c r="AU766" s="40">
        <f t="shared" si="216"/>
        <v>5023.5</v>
      </c>
      <c r="AV766" s="40">
        <f t="shared" si="212"/>
        <v>0</v>
      </c>
      <c r="AW766" s="14">
        <v>930</v>
      </c>
      <c r="AX766" s="40">
        <f t="shared" si="209"/>
        <v>223.5</v>
      </c>
      <c r="AY766" s="40">
        <f t="shared" si="207"/>
        <v>1153.5</v>
      </c>
      <c r="AZ766" s="40">
        <f t="shared" ref="AZ766:AZ777" si="217">AO766</f>
        <v>100</v>
      </c>
      <c r="BA766" s="40">
        <f t="shared" si="215"/>
        <v>100</v>
      </c>
      <c r="BB766" s="40">
        <f t="shared" si="204"/>
        <v>2799</v>
      </c>
      <c r="BC766" s="14"/>
      <c r="BD766" s="44"/>
      <c r="BE766" s="7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  <c r="HP766" s="15"/>
      <c r="HQ766" s="15"/>
      <c r="HR766" s="15"/>
      <c r="HS766" s="15"/>
      <c r="HT766" s="15"/>
      <c r="HU766" s="15"/>
      <c r="HV766" s="15"/>
      <c r="HW766" s="15"/>
      <c r="HX766" s="15"/>
      <c r="HY766" s="15"/>
      <c r="HZ766" s="15"/>
      <c r="IA766" s="15"/>
      <c r="IB766" s="15"/>
      <c r="IC766" s="15"/>
      <c r="ID766" s="15"/>
      <c r="IE766" s="15"/>
      <c r="IF766" s="15"/>
      <c r="IG766" s="15"/>
      <c r="IH766" s="15"/>
      <c r="II766" s="15"/>
      <c r="IJ766" s="15"/>
      <c r="IK766" s="15"/>
      <c r="IL766" s="15"/>
      <c r="IM766" s="15"/>
      <c r="IN766" s="15"/>
      <c r="IO766" s="15"/>
      <c r="IP766" s="15"/>
      <c r="IQ766" s="15"/>
      <c r="IR766" s="15"/>
      <c r="IS766" s="15"/>
      <c r="IT766" s="15"/>
      <c r="IU766" s="15"/>
      <c r="IV766" s="15"/>
      <c r="IW766" s="15"/>
      <c r="IX766" s="15"/>
    </row>
    <row r="767" s="11" customFormat="1" ht="15.85" spans="1:258">
      <c r="A767" s="13">
        <v>748</v>
      </c>
      <c r="B767" s="14" t="s">
        <v>1002</v>
      </c>
      <c r="C767" s="14" t="s">
        <v>363</v>
      </c>
      <c r="D767" s="14"/>
      <c r="E767" s="14">
        <v>721877552</v>
      </c>
      <c r="F767" s="14">
        <v>3.5</v>
      </c>
      <c r="G767" s="14">
        <v>3.5</v>
      </c>
      <c r="H767" s="14">
        <v>4</v>
      </c>
      <c r="I767" s="14">
        <v>4</v>
      </c>
      <c r="J767" s="14">
        <v>4</v>
      </c>
      <c r="K767" s="14">
        <v>4</v>
      </c>
      <c r="L767" s="14">
        <v>3.5</v>
      </c>
      <c r="M767" s="14">
        <v>3.5</v>
      </c>
      <c r="N767" s="14">
        <v>4</v>
      </c>
      <c r="O767" s="14">
        <v>3.5</v>
      </c>
      <c r="P767" s="14">
        <v>3.5</v>
      </c>
      <c r="Q767" s="14">
        <v>4</v>
      </c>
      <c r="R767" s="14">
        <v>4</v>
      </c>
      <c r="S767" s="14"/>
      <c r="T767" s="14">
        <v>3.5</v>
      </c>
      <c r="U767" s="14">
        <v>4</v>
      </c>
      <c r="V767" s="14">
        <v>3.5</v>
      </c>
      <c r="W767" s="14">
        <v>2.5</v>
      </c>
      <c r="X767" s="14">
        <v>5.5</v>
      </c>
      <c r="Y767" s="14">
        <v>3</v>
      </c>
      <c r="Z767" s="14">
        <v>4</v>
      </c>
      <c r="AA767" s="14">
        <v>5</v>
      </c>
      <c r="AB767" s="14">
        <v>3.5</v>
      </c>
      <c r="AC767" s="14">
        <v>4</v>
      </c>
      <c r="AD767" s="14">
        <v>3</v>
      </c>
      <c r="AE767" s="14">
        <v>3.5</v>
      </c>
      <c r="AF767" s="14">
        <v>3.5</v>
      </c>
      <c r="AG767" s="14">
        <v>3.5</v>
      </c>
      <c r="AH767" s="14">
        <v>4</v>
      </c>
      <c r="AI767" s="14">
        <v>4</v>
      </c>
      <c r="AJ767" s="14"/>
      <c r="AK767" s="14">
        <f t="shared" si="205"/>
        <v>109</v>
      </c>
      <c r="AL767" s="14">
        <v>35</v>
      </c>
      <c r="AM767" s="36">
        <f t="shared" si="206"/>
        <v>3815</v>
      </c>
      <c r="AN767" s="14">
        <v>0</v>
      </c>
      <c r="AO767" s="36">
        <v>100</v>
      </c>
      <c r="AP767" s="36">
        <v>100</v>
      </c>
      <c r="AQ767" s="41"/>
      <c r="AR767" s="14"/>
      <c r="AS767" s="14"/>
      <c r="AT767" s="14">
        <v>2300</v>
      </c>
      <c r="AU767" s="40">
        <f t="shared" si="216"/>
        <v>2609</v>
      </c>
      <c r="AV767" s="40">
        <f t="shared" si="212"/>
        <v>0</v>
      </c>
      <c r="AW767" s="14">
        <v>301</v>
      </c>
      <c r="AX767" s="40">
        <f t="shared" si="209"/>
        <v>109</v>
      </c>
      <c r="AY767" s="40">
        <f t="shared" si="207"/>
        <v>410</v>
      </c>
      <c r="AZ767" s="40">
        <f t="shared" si="217"/>
        <v>100</v>
      </c>
      <c r="BA767" s="40">
        <f t="shared" si="215"/>
        <v>100</v>
      </c>
      <c r="BB767" s="40">
        <f t="shared" si="204"/>
        <v>1206</v>
      </c>
      <c r="BC767" s="14"/>
      <c r="BD767" s="44"/>
      <c r="BE767" s="7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  <c r="EB767" s="15"/>
      <c r="EC767" s="15"/>
      <c r="ED767" s="15"/>
      <c r="EE767" s="15"/>
      <c r="EF767" s="15"/>
      <c r="EG767" s="15"/>
      <c r="EH767" s="15"/>
      <c r="EI767" s="15"/>
      <c r="EJ767" s="15"/>
      <c r="EK767" s="15"/>
      <c r="EL767" s="15"/>
      <c r="EM767" s="15"/>
      <c r="EN767" s="15"/>
      <c r="EO767" s="15"/>
      <c r="EP767" s="15"/>
      <c r="EQ767" s="15"/>
      <c r="ER767" s="15"/>
      <c r="ES767" s="15"/>
      <c r="ET767" s="15"/>
      <c r="EU767" s="15"/>
      <c r="EV767" s="15"/>
      <c r="EW767" s="15"/>
      <c r="EX767" s="15"/>
      <c r="EY767" s="15"/>
      <c r="EZ767" s="15"/>
      <c r="FA767" s="15"/>
      <c r="FB767" s="15"/>
      <c r="FC767" s="15"/>
      <c r="FD767" s="15"/>
      <c r="FE767" s="15"/>
      <c r="FF767" s="15"/>
      <c r="FG767" s="15"/>
      <c r="FH767" s="15"/>
      <c r="FI767" s="15"/>
      <c r="FJ767" s="15"/>
      <c r="FK767" s="15"/>
      <c r="FL767" s="15"/>
      <c r="FM767" s="15"/>
      <c r="FN767" s="15"/>
      <c r="FO767" s="15"/>
      <c r="FP767" s="15"/>
      <c r="FQ767" s="15"/>
      <c r="FR767" s="15"/>
      <c r="FS767" s="15"/>
      <c r="FT767" s="15"/>
      <c r="FU767" s="15"/>
      <c r="FV767" s="15"/>
      <c r="FW767" s="15"/>
      <c r="FX767" s="15"/>
      <c r="FY767" s="15"/>
      <c r="FZ767" s="15"/>
      <c r="GA767" s="15"/>
      <c r="GB767" s="15"/>
      <c r="GC767" s="15"/>
      <c r="GD767" s="15"/>
      <c r="GE767" s="15"/>
      <c r="GF767" s="15"/>
      <c r="GG767" s="15"/>
      <c r="GH767" s="15"/>
      <c r="GI767" s="15"/>
      <c r="GJ767" s="15"/>
      <c r="GK767" s="15"/>
      <c r="GL767" s="15"/>
      <c r="GM767" s="15"/>
      <c r="GN767" s="15"/>
      <c r="GO767" s="15"/>
      <c r="GP767" s="15"/>
      <c r="GQ767" s="15"/>
      <c r="GR767" s="15"/>
      <c r="GS767" s="15"/>
      <c r="GT767" s="15"/>
      <c r="GU767" s="15"/>
      <c r="GV767" s="15"/>
      <c r="GW767" s="15"/>
      <c r="GX767" s="15"/>
      <c r="GY767" s="15"/>
      <c r="GZ767" s="15"/>
      <c r="HA767" s="15"/>
      <c r="HB767" s="15"/>
      <c r="HC767" s="15"/>
      <c r="HD767" s="15"/>
      <c r="HE767" s="15"/>
      <c r="HF767" s="15"/>
      <c r="HG767" s="15"/>
      <c r="HH767" s="15"/>
      <c r="HI767" s="15"/>
      <c r="HJ767" s="15"/>
      <c r="HK767" s="15"/>
      <c r="HL767" s="15"/>
      <c r="HM767" s="15"/>
      <c r="HN767" s="15"/>
      <c r="HO767" s="15"/>
      <c r="HP767" s="15"/>
      <c r="HQ767" s="15"/>
      <c r="HR767" s="15"/>
      <c r="HS767" s="15"/>
      <c r="HT767" s="15"/>
      <c r="HU767" s="15"/>
      <c r="HV767" s="15"/>
      <c r="HW767" s="15"/>
      <c r="HX767" s="15"/>
      <c r="HY767" s="15"/>
      <c r="HZ767" s="15"/>
      <c r="IA767" s="15"/>
      <c r="IB767" s="15"/>
      <c r="IC767" s="15"/>
      <c r="ID767" s="15"/>
      <c r="IE767" s="15"/>
      <c r="IF767" s="15"/>
      <c r="IG767" s="15"/>
      <c r="IH767" s="15"/>
      <c r="II767" s="15"/>
      <c r="IJ767" s="15"/>
      <c r="IK767" s="15"/>
      <c r="IL767" s="15"/>
      <c r="IM767" s="15"/>
      <c r="IN767" s="15"/>
      <c r="IO767" s="15"/>
      <c r="IP767" s="15"/>
      <c r="IQ767" s="15"/>
      <c r="IR767" s="15"/>
      <c r="IS767" s="15"/>
      <c r="IT767" s="15"/>
      <c r="IU767" s="15"/>
      <c r="IV767" s="15"/>
      <c r="IW767" s="15"/>
      <c r="IX767" s="15"/>
    </row>
    <row r="768" ht="15.85" spans="1:258">
      <c r="A768" s="13">
        <v>749</v>
      </c>
      <c r="B768" s="14" t="s">
        <v>1003</v>
      </c>
      <c r="C768" s="14" t="s">
        <v>363</v>
      </c>
      <c r="D768" s="14"/>
      <c r="E768" s="14"/>
      <c r="F768" s="14">
        <v>5</v>
      </c>
      <c r="G768" s="14">
        <v>7.5</v>
      </c>
      <c r="H768" s="14">
        <v>5</v>
      </c>
      <c r="I768" s="14">
        <v>5</v>
      </c>
      <c r="J768" s="14">
        <v>3</v>
      </c>
      <c r="K768" s="14"/>
      <c r="L768" s="14"/>
      <c r="M768" s="14">
        <v>6.5</v>
      </c>
      <c r="N768" s="14">
        <v>4.5</v>
      </c>
      <c r="O768" s="14">
        <v>5</v>
      </c>
      <c r="P768" s="14">
        <v>5.5</v>
      </c>
      <c r="Q768" s="14">
        <v>6.5</v>
      </c>
      <c r="R768" s="14">
        <v>6</v>
      </c>
      <c r="S768" s="14"/>
      <c r="T768" s="14">
        <v>9</v>
      </c>
      <c r="U768" s="14">
        <v>7</v>
      </c>
      <c r="V768" s="14">
        <v>4.5</v>
      </c>
      <c r="W768" s="14">
        <v>5</v>
      </c>
      <c r="X768" s="14">
        <v>3.5</v>
      </c>
      <c r="Y768" s="14">
        <v>5.5</v>
      </c>
      <c r="Z768" s="14"/>
      <c r="AA768" s="14"/>
      <c r="AB768" s="14">
        <v>6</v>
      </c>
      <c r="AC768" s="14">
        <v>4.5</v>
      </c>
      <c r="AD768" s="14">
        <v>5.5</v>
      </c>
      <c r="AE768" s="14">
        <v>5</v>
      </c>
      <c r="AF768" s="14">
        <v>3</v>
      </c>
      <c r="AG768" s="14"/>
      <c r="AH768" s="14">
        <v>8</v>
      </c>
      <c r="AI768" s="14">
        <v>5</v>
      </c>
      <c r="AJ768" s="14"/>
      <c r="AK768" s="14">
        <f t="shared" si="205"/>
        <v>131</v>
      </c>
      <c r="AL768" s="14">
        <v>35</v>
      </c>
      <c r="AM768" s="36">
        <f t="shared" si="206"/>
        <v>4585</v>
      </c>
      <c r="AN768" s="14">
        <v>0</v>
      </c>
      <c r="AO768" s="36">
        <v>100</v>
      </c>
      <c r="AP768" s="36">
        <v>100</v>
      </c>
      <c r="AQ768" s="41"/>
      <c r="AR768" s="14"/>
      <c r="AS768" s="14"/>
      <c r="AT768" s="14"/>
      <c r="AU768" s="40">
        <f t="shared" si="216"/>
        <v>331</v>
      </c>
      <c r="AV768" s="40">
        <f t="shared" si="212"/>
        <v>0</v>
      </c>
      <c r="AW768" s="14">
        <v>97</v>
      </c>
      <c r="AX768" s="40">
        <f t="shared" si="209"/>
        <v>131</v>
      </c>
      <c r="AY768" s="40">
        <f t="shared" si="207"/>
        <v>228</v>
      </c>
      <c r="AZ768" s="40">
        <f t="shared" si="217"/>
        <v>100</v>
      </c>
      <c r="BA768" s="40">
        <f t="shared" si="215"/>
        <v>100</v>
      </c>
      <c r="BB768" s="40">
        <f t="shared" si="204"/>
        <v>4254</v>
      </c>
      <c r="BC768" s="14"/>
      <c r="BD768" s="44"/>
      <c r="BE768" s="7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  <c r="HP768" s="15"/>
      <c r="HQ768" s="15"/>
      <c r="HR768" s="15"/>
      <c r="HS768" s="15"/>
      <c r="HT768" s="15"/>
      <c r="HU768" s="15"/>
      <c r="HV768" s="15"/>
      <c r="HW768" s="15"/>
      <c r="HX768" s="15"/>
      <c r="HY768" s="15"/>
      <c r="HZ768" s="15"/>
      <c r="IA768" s="15"/>
      <c r="IB768" s="15"/>
      <c r="IC768" s="15"/>
      <c r="ID768" s="15"/>
      <c r="IE768" s="15"/>
      <c r="IF768" s="15"/>
      <c r="IG768" s="15"/>
      <c r="IH768" s="15"/>
      <c r="II768" s="15"/>
      <c r="IJ768" s="15"/>
      <c r="IK768" s="15"/>
      <c r="IL768" s="15"/>
      <c r="IM768" s="15"/>
      <c r="IN768" s="15"/>
      <c r="IO768" s="15"/>
      <c r="IP768" s="15"/>
      <c r="IQ768" s="15"/>
      <c r="IR768" s="15"/>
      <c r="IS768" s="15"/>
      <c r="IT768" s="15"/>
      <c r="IU768" s="15"/>
      <c r="IV768" s="15"/>
      <c r="IW768" s="15"/>
      <c r="IX768" s="15"/>
    </row>
    <row r="769" ht="15.85" spans="1:258">
      <c r="A769" s="13">
        <v>750</v>
      </c>
      <c r="B769" s="14" t="s">
        <v>407</v>
      </c>
      <c r="C769" s="14" t="s">
        <v>363</v>
      </c>
      <c r="D769" s="14"/>
      <c r="E769" s="14">
        <v>724628571</v>
      </c>
      <c r="F769" s="14">
        <v>1</v>
      </c>
      <c r="G769" s="14"/>
      <c r="H769" s="14">
        <v>1</v>
      </c>
      <c r="I769" s="14">
        <v>1</v>
      </c>
      <c r="J769" s="14">
        <v>1</v>
      </c>
      <c r="K769" s="14">
        <v>1.5</v>
      </c>
      <c r="L769" s="14">
        <v>1.5</v>
      </c>
      <c r="M769" s="14">
        <v>1.5</v>
      </c>
      <c r="N769" s="14">
        <v>1.5</v>
      </c>
      <c r="O769" s="14">
        <v>1.5</v>
      </c>
      <c r="P769" s="14">
        <v>1.5</v>
      </c>
      <c r="Q769" s="14">
        <v>2</v>
      </c>
      <c r="R769" s="14">
        <v>2</v>
      </c>
      <c r="S769" s="14">
        <v>2</v>
      </c>
      <c r="T769" s="14">
        <v>1.5</v>
      </c>
      <c r="U769" s="14">
        <v>2</v>
      </c>
      <c r="V769" s="14"/>
      <c r="W769" s="14">
        <v>2</v>
      </c>
      <c r="X769" s="14">
        <v>1.5</v>
      </c>
      <c r="Y769" s="14">
        <v>1.5</v>
      </c>
      <c r="Z769" s="14">
        <v>2</v>
      </c>
      <c r="AA769" s="14">
        <v>1.5</v>
      </c>
      <c r="AB769" s="14">
        <v>1.5</v>
      </c>
      <c r="AC769" s="14">
        <v>2</v>
      </c>
      <c r="AD769" s="14">
        <v>1.5</v>
      </c>
      <c r="AE769" s="14">
        <v>2</v>
      </c>
      <c r="AF769" s="14">
        <v>2</v>
      </c>
      <c r="AG769" s="14">
        <v>1</v>
      </c>
      <c r="AH769" s="14">
        <v>2</v>
      </c>
      <c r="AI769" s="14">
        <v>1.5</v>
      </c>
      <c r="AJ769" s="14"/>
      <c r="AK769" s="14">
        <f t="shared" si="205"/>
        <v>44.5</v>
      </c>
      <c r="AL769" s="14">
        <v>35</v>
      </c>
      <c r="AM769" s="36">
        <f t="shared" si="206"/>
        <v>1557.5</v>
      </c>
      <c r="AN769" s="14">
        <v>0</v>
      </c>
      <c r="AO769" s="36">
        <v>100</v>
      </c>
      <c r="AP769" s="36">
        <v>100</v>
      </c>
      <c r="AQ769" s="41"/>
      <c r="AR769" s="14"/>
      <c r="AS769" s="14"/>
      <c r="AT769" s="14"/>
      <c r="AU769" s="40">
        <f t="shared" si="216"/>
        <v>244.5</v>
      </c>
      <c r="AV769" s="40">
        <f t="shared" si="212"/>
        <v>0</v>
      </c>
      <c r="AW769" s="14">
        <v>125</v>
      </c>
      <c r="AX769" s="40">
        <f t="shared" si="209"/>
        <v>44.5</v>
      </c>
      <c r="AY769" s="40">
        <f t="shared" si="207"/>
        <v>169.5</v>
      </c>
      <c r="AZ769" s="40">
        <f t="shared" si="217"/>
        <v>100</v>
      </c>
      <c r="BA769" s="40">
        <f t="shared" si="215"/>
        <v>100</v>
      </c>
      <c r="BB769" s="40">
        <f t="shared" si="204"/>
        <v>1313</v>
      </c>
      <c r="BC769" s="14"/>
      <c r="BD769" s="44"/>
      <c r="BE769" s="7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  <c r="EA769" s="15"/>
      <c r="EB769" s="15"/>
      <c r="EC769" s="15"/>
      <c r="ED769" s="15"/>
      <c r="EE769" s="15"/>
      <c r="EF769" s="15"/>
      <c r="EG769" s="15"/>
      <c r="EH769" s="15"/>
      <c r="EI769" s="15"/>
      <c r="EJ769" s="15"/>
      <c r="EK769" s="15"/>
      <c r="EL769" s="15"/>
      <c r="EM769" s="15"/>
      <c r="EN769" s="15"/>
      <c r="EO769" s="15"/>
      <c r="EP769" s="15"/>
      <c r="EQ769" s="15"/>
      <c r="ER769" s="15"/>
      <c r="ES769" s="15"/>
      <c r="ET769" s="15"/>
      <c r="EU769" s="15"/>
      <c r="EV769" s="15"/>
      <c r="EW769" s="15"/>
      <c r="EX769" s="15"/>
      <c r="EY769" s="15"/>
      <c r="EZ769" s="15"/>
      <c r="FA769" s="15"/>
      <c r="FB769" s="15"/>
      <c r="FC769" s="15"/>
      <c r="FD769" s="15"/>
      <c r="FE769" s="15"/>
      <c r="FF769" s="15"/>
      <c r="FG769" s="15"/>
      <c r="FH769" s="15"/>
      <c r="FI769" s="15"/>
      <c r="FJ769" s="15"/>
      <c r="FK769" s="15"/>
      <c r="FL769" s="15"/>
      <c r="FM769" s="15"/>
      <c r="FN769" s="15"/>
      <c r="FO769" s="15"/>
      <c r="FP769" s="15"/>
      <c r="FQ769" s="15"/>
      <c r="FR769" s="15"/>
      <c r="FS769" s="15"/>
      <c r="FT769" s="15"/>
      <c r="FU769" s="15"/>
      <c r="FV769" s="15"/>
      <c r="FW769" s="15"/>
      <c r="FX769" s="15"/>
      <c r="FY769" s="15"/>
      <c r="FZ769" s="15"/>
      <c r="GA769" s="15"/>
      <c r="GB769" s="15"/>
      <c r="GC769" s="15"/>
      <c r="GD769" s="15"/>
      <c r="GE769" s="15"/>
      <c r="GF769" s="15"/>
      <c r="GG769" s="15"/>
      <c r="GH769" s="15"/>
      <c r="GI769" s="15"/>
      <c r="GJ769" s="15"/>
      <c r="GK769" s="15"/>
      <c r="GL769" s="15"/>
      <c r="GM769" s="15"/>
      <c r="GN769" s="15"/>
      <c r="GO769" s="15"/>
      <c r="GP769" s="15"/>
      <c r="GQ769" s="15"/>
      <c r="GR769" s="15"/>
      <c r="GS769" s="15"/>
      <c r="GT769" s="15"/>
      <c r="GU769" s="15"/>
      <c r="GV769" s="15"/>
      <c r="GW769" s="15"/>
      <c r="GX769" s="15"/>
      <c r="GY769" s="15"/>
      <c r="GZ769" s="15"/>
      <c r="HA769" s="15"/>
      <c r="HB769" s="15"/>
      <c r="HC769" s="15"/>
      <c r="HD769" s="15"/>
      <c r="HE769" s="15"/>
      <c r="HF769" s="15"/>
      <c r="HG769" s="15"/>
      <c r="HH769" s="15"/>
      <c r="HI769" s="15"/>
      <c r="HJ769" s="15"/>
      <c r="HK769" s="15"/>
      <c r="HL769" s="15"/>
      <c r="HM769" s="15"/>
      <c r="HN769" s="15"/>
      <c r="HO769" s="15"/>
      <c r="HP769" s="15"/>
      <c r="HQ769" s="15"/>
      <c r="HR769" s="15"/>
      <c r="HS769" s="15"/>
      <c r="HT769" s="15"/>
      <c r="HU769" s="15"/>
      <c r="HV769" s="15"/>
      <c r="HW769" s="15"/>
      <c r="HX769" s="15"/>
      <c r="HY769" s="15"/>
      <c r="HZ769" s="15"/>
      <c r="IA769" s="15"/>
      <c r="IB769" s="15"/>
      <c r="IC769" s="15"/>
      <c r="ID769" s="15"/>
      <c r="IE769" s="15"/>
      <c r="IF769" s="15"/>
      <c r="IG769" s="15"/>
      <c r="IH769" s="15"/>
      <c r="II769" s="15"/>
      <c r="IJ769" s="15"/>
      <c r="IK769" s="15"/>
      <c r="IL769" s="15"/>
      <c r="IM769" s="15"/>
      <c r="IN769" s="15"/>
      <c r="IO769" s="15"/>
      <c r="IP769" s="15"/>
      <c r="IQ769" s="15"/>
      <c r="IR769" s="15"/>
      <c r="IS769" s="15"/>
      <c r="IT769" s="15"/>
      <c r="IU769" s="15"/>
      <c r="IV769" s="15"/>
      <c r="IW769" s="15"/>
      <c r="IX769" s="15"/>
    </row>
    <row r="770" ht="15.85" spans="1:258">
      <c r="A770" s="13">
        <v>751</v>
      </c>
      <c r="B770" s="14" t="s">
        <v>873</v>
      </c>
      <c r="C770" s="14" t="s">
        <v>363</v>
      </c>
      <c r="D770" s="14"/>
      <c r="E770" s="14"/>
      <c r="F770" s="14"/>
      <c r="G770" s="14">
        <v>1</v>
      </c>
      <c r="H770" s="14"/>
      <c r="I770" s="14">
        <v>1.5</v>
      </c>
      <c r="J770" s="14">
        <v>2</v>
      </c>
      <c r="K770" s="14">
        <v>1.5</v>
      </c>
      <c r="L770" s="14">
        <v>2</v>
      </c>
      <c r="M770" s="14">
        <v>2</v>
      </c>
      <c r="N770" s="14">
        <v>2</v>
      </c>
      <c r="O770" s="14">
        <v>1</v>
      </c>
      <c r="P770" s="14">
        <v>1.5</v>
      </c>
      <c r="Q770" s="14">
        <v>2</v>
      </c>
      <c r="R770" s="14"/>
      <c r="S770" s="14">
        <v>1.5</v>
      </c>
      <c r="T770" s="14">
        <v>1.5</v>
      </c>
      <c r="U770" s="14">
        <v>1</v>
      </c>
      <c r="V770" s="14">
        <v>1</v>
      </c>
      <c r="W770" s="14">
        <v>1</v>
      </c>
      <c r="X770" s="14">
        <v>1</v>
      </c>
      <c r="Y770" s="14">
        <v>1</v>
      </c>
      <c r="Z770" s="14"/>
      <c r="AA770" s="14"/>
      <c r="AB770" s="14"/>
      <c r="AC770" s="14"/>
      <c r="AD770" s="14">
        <v>1</v>
      </c>
      <c r="AE770" s="14">
        <v>1</v>
      </c>
      <c r="AF770" s="14">
        <v>1.5</v>
      </c>
      <c r="AG770" s="14">
        <v>1.5</v>
      </c>
      <c r="AH770" s="14">
        <v>1.5</v>
      </c>
      <c r="AI770" s="14">
        <v>1</v>
      </c>
      <c r="AJ770" s="14"/>
      <c r="AK770" s="14">
        <f t="shared" si="205"/>
        <v>32</v>
      </c>
      <c r="AL770" s="14">
        <v>35</v>
      </c>
      <c r="AM770" s="36">
        <f t="shared" si="206"/>
        <v>1120</v>
      </c>
      <c r="AN770" s="14">
        <v>0</v>
      </c>
      <c r="AO770" s="36">
        <v>100</v>
      </c>
      <c r="AP770" s="36">
        <v>100</v>
      </c>
      <c r="AQ770" s="41"/>
      <c r="AR770" s="14"/>
      <c r="AS770" s="14"/>
      <c r="AT770" s="14"/>
      <c r="AU770" s="40">
        <f t="shared" si="216"/>
        <v>232</v>
      </c>
      <c r="AV770" s="40">
        <f t="shared" si="212"/>
        <v>0</v>
      </c>
      <c r="AW770" s="14">
        <v>121.5</v>
      </c>
      <c r="AX770" s="40">
        <f t="shared" si="209"/>
        <v>32</v>
      </c>
      <c r="AY770" s="40">
        <f t="shared" si="207"/>
        <v>153.5</v>
      </c>
      <c r="AZ770" s="40">
        <f t="shared" si="217"/>
        <v>100</v>
      </c>
      <c r="BA770" s="40">
        <f t="shared" si="215"/>
        <v>100</v>
      </c>
      <c r="BB770" s="40">
        <f t="shared" si="204"/>
        <v>888</v>
      </c>
      <c r="BC770" s="14"/>
      <c r="BD770" s="44"/>
      <c r="BE770" s="7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  <c r="HO770" s="15"/>
      <c r="HP770" s="15"/>
      <c r="HQ770" s="15"/>
      <c r="HR770" s="15"/>
      <c r="HS770" s="15"/>
      <c r="HT770" s="15"/>
      <c r="HU770" s="15"/>
      <c r="HV770" s="15"/>
      <c r="HW770" s="15"/>
      <c r="HX770" s="15"/>
      <c r="HY770" s="15"/>
      <c r="HZ770" s="15"/>
      <c r="IA770" s="15"/>
      <c r="IB770" s="15"/>
      <c r="IC770" s="15"/>
      <c r="ID770" s="15"/>
      <c r="IE770" s="15"/>
      <c r="IF770" s="15"/>
      <c r="IG770" s="15"/>
      <c r="IH770" s="15"/>
      <c r="II770" s="15"/>
      <c r="IJ770" s="15"/>
      <c r="IK770" s="15"/>
      <c r="IL770" s="15"/>
      <c r="IM770" s="15"/>
      <c r="IN770" s="15"/>
      <c r="IO770" s="15"/>
      <c r="IP770" s="15"/>
      <c r="IQ770" s="15"/>
      <c r="IR770" s="15"/>
      <c r="IS770" s="15"/>
      <c r="IT770" s="15"/>
      <c r="IU770" s="15"/>
      <c r="IV770" s="15"/>
      <c r="IW770" s="15"/>
      <c r="IX770" s="15"/>
    </row>
    <row r="771" ht="15.85" spans="1:258">
      <c r="A771" s="13">
        <v>752</v>
      </c>
      <c r="B771" s="14" t="s">
        <v>1004</v>
      </c>
      <c r="C771" s="14" t="s">
        <v>363</v>
      </c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>
        <f t="shared" si="205"/>
        <v>0</v>
      </c>
      <c r="AL771" s="14">
        <v>35</v>
      </c>
      <c r="AM771" s="36">
        <f t="shared" si="206"/>
        <v>0</v>
      </c>
      <c r="AN771" s="14">
        <v>0</v>
      </c>
      <c r="AO771" s="36">
        <v>0</v>
      </c>
      <c r="AP771" s="36">
        <v>0</v>
      </c>
      <c r="AQ771" s="41"/>
      <c r="AR771" s="14"/>
      <c r="AS771" s="14"/>
      <c r="AT771" s="14"/>
      <c r="AU771" s="40">
        <f t="shared" si="216"/>
        <v>0</v>
      </c>
      <c r="AV771" s="40">
        <f t="shared" si="212"/>
        <v>0</v>
      </c>
      <c r="AW771" s="14">
        <v>109</v>
      </c>
      <c r="AX771" s="40">
        <f t="shared" si="209"/>
        <v>0</v>
      </c>
      <c r="AY771" s="40">
        <f t="shared" si="207"/>
        <v>109</v>
      </c>
      <c r="AZ771" s="40">
        <f t="shared" si="217"/>
        <v>0</v>
      </c>
      <c r="BA771" s="40">
        <f t="shared" si="215"/>
        <v>0</v>
      </c>
      <c r="BB771" s="40">
        <f t="shared" si="204"/>
        <v>0</v>
      </c>
      <c r="BC771" s="14"/>
      <c r="BD771" s="44"/>
      <c r="BE771" s="7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  <c r="EA771" s="15"/>
      <c r="EB771" s="15"/>
      <c r="EC771" s="15"/>
      <c r="ED771" s="15"/>
      <c r="EE771" s="15"/>
      <c r="EF771" s="15"/>
      <c r="EG771" s="15"/>
      <c r="EH771" s="15"/>
      <c r="EI771" s="15"/>
      <c r="EJ771" s="15"/>
      <c r="EK771" s="15"/>
      <c r="EL771" s="15"/>
      <c r="EM771" s="15"/>
      <c r="EN771" s="15"/>
      <c r="EO771" s="15"/>
      <c r="EP771" s="15"/>
      <c r="EQ771" s="15"/>
      <c r="ER771" s="15"/>
      <c r="ES771" s="15"/>
      <c r="ET771" s="15"/>
      <c r="EU771" s="15"/>
      <c r="EV771" s="15"/>
      <c r="EW771" s="15"/>
      <c r="EX771" s="15"/>
      <c r="EY771" s="15"/>
      <c r="EZ771" s="15"/>
      <c r="FA771" s="15"/>
      <c r="FB771" s="15"/>
      <c r="FC771" s="15"/>
      <c r="FD771" s="15"/>
      <c r="FE771" s="15"/>
      <c r="FF771" s="15"/>
      <c r="FG771" s="15"/>
      <c r="FH771" s="15"/>
      <c r="FI771" s="15"/>
      <c r="FJ771" s="15"/>
      <c r="FK771" s="15"/>
      <c r="FL771" s="15"/>
      <c r="FM771" s="15"/>
      <c r="FN771" s="15"/>
      <c r="FO771" s="15"/>
      <c r="FP771" s="15"/>
      <c r="FQ771" s="15"/>
      <c r="FR771" s="15"/>
      <c r="FS771" s="15"/>
      <c r="FT771" s="15"/>
      <c r="FU771" s="15"/>
      <c r="FV771" s="15"/>
      <c r="FW771" s="15"/>
      <c r="FX771" s="15"/>
      <c r="FY771" s="15"/>
      <c r="FZ771" s="15"/>
      <c r="GA771" s="15"/>
      <c r="GB771" s="15"/>
      <c r="GC771" s="15"/>
      <c r="GD771" s="15"/>
      <c r="GE771" s="15"/>
      <c r="GF771" s="15"/>
      <c r="GG771" s="15"/>
      <c r="GH771" s="15"/>
      <c r="GI771" s="15"/>
      <c r="GJ771" s="15"/>
      <c r="GK771" s="15"/>
      <c r="GL771" s="15"/>
      <c r="GM771" s="15"/>
      <c r="GN771" s="15"/>
      <c r="GO771" s="15"/>
      <c r="GP771" s="15"/>
      <c r="GQ771" s="15"/>
      <c r="GR771" s="15"/>
      <c r="GS771" s="15"/>
      <c r="GT771" s="15"/>
      <c r="GU771" s="15"/>
      <c r="GV771" s="15"/>
      <c r="GW771" s="15"/>
      <c r="GX771" s="15"/>
      <c r="GY771" s="15"/>
      <c r="GZ771" s="15"/>
      <c r="HA771" s="15"/>
      <c r="HB771" s="15"/>
      <c r="HC771" s="15"/>
      <c r="HD771" s="15"/>
      <c r="HE771" s="15"/>
      <c r="HF771" s="15"/>
      <c r="HG771" s="15"/>
      <c r="HH771" s="15"/>
      <c r="HI771" s="15"/>
      <c r="HJ771" s="15"/>
      <c r="HK771" s="15"/>
      <c r="HL771" s="15"/>
      <c r="HM771" s="15"/>
      <c r="HN771" s="15"/>
      <c r="HO771" s="15"/>
      <c r="HP771" s="15"/>
      <c r="HQ771" s="15"/>
      <c r="HR771" s="15"/>
      <c r="HS771" s="15"/>
      <c r="HT771" s="15"/>
      <c r="HU771" s="15"/>
      <c r="HV771" s="15"/>
      <c r="HW771" s="15"/>
      <c r="HX771" s="15"/>
      <c r="HY771" s="15"/>
      <c r="HZ771" s="15"/>
      <c r="IA771" s="15"/>
      <c r="IB771" s="15"/>
      <c r="IC771" s="15"/>
      <c r="ID771" s="15"/>
      <c r="IE771" s="15"/>
      <c r="IF771" s="15"/>
      <c r="IG771" s="15"/>
      <c r="IH771" s="15"/>
      <c r="II771" s="15"/>
      <c r="IJ771" s="15"/>
      <c r="IK771" s="15"/>
      <c r="IL771" s="15"/>
      <c r="IM771" s="15"/>
      <c r="IN771" s="15"/>
      <c r="IO771" s="15"/>
      <c r="IP771" s="15"/>
      <c r="IQ771" s="15"/>
      <c r="IR771" s="15"/>
      <c r="IS771" s="15"/>
      <c r="IT771" s="15"/>
      <c r="IU771" s="15"/>
      <c r="IV771" s="15"/>
      <c r="IW771" s="15"/>
      <c r="IX771" s="15"/>
    </row>
    <row r="772" s="11" customFormat="1" ht="15.85" spans="1:258">
      <c r="A772" s="13">
        <v>753</v>
      </c>
      <c r="B772" s="14" t="s">
        <v>1005</v>
      </c>
      <c r="C772" s="14" t="s">
        <v>363</v>
      </c>
      <c r="D772" s="14"/>
      <c r="E772" s="14"/>
      <c r="F772" s="14">
        <v>1.5</v>
      </c>
      <c r="G772" s="14">
        <v>1</v>
      </c>
      <c r="H772" s="14"/>
      <c r="I772" s="14">
        <v>1</v>
      </c>
      <c r="J772" s="14">
        <v>1.5</v>
      </c>
      <c r="K772" s="14">
        <v>1</v>
      </c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>
        <f t="shared" si="205"/>
        <v>6</v>
      </c>
      <c r="AL772" s="14">
        <v>35</v>
      </c>
      <c r="AM772" s="36">
        <f t="shared" si="206"/>
        <v>210</v>
      </c>
      <c r="AN772" s="14">
        <v>0</v>
      </c>
      <c r="AO772" s="36">
        <v>100</v>
      </c>
      <c r="AP772" s="36">
        <v>100</v>
      </c>
      <c r="AQ772" s="41"/>
      <c r="AR772" s="14"/>
      <c r="AS772" s="14"/>
      <c r="AT772" s="14"/>
      <c r="AU772" s="40">
        <f t="shared" si="216"/>
        <v>206</v>
      </c>
      <c r="AV772" s="40">
        <f t="shared" si="212"/>
        <v>0</v>
      </c>
      <c r="AW772" s="14">
        <v>399</v>
      </c>
      <c r="AX772" s="40">
        <f t="shared" si="209"/>
        <v>6</v>
      </c>
      <c r="AY772" s="40">
        <f t="shared" si="207"/>
        <v>405</v>
      </c>
      <c r="AZ772" s="40">
        <f t="shared" si="217"/>
        <v>100</v>
      </c>
      <c r="BA772" s="40">
        <f t="shared" si="215"/>
        <v>100</v>
      </c>
      <c r="BB772" s="40">
        <f t="shared" si="204"/>
        <v>4</v>
      </c>
      <c r="BC772" s="14"/>
      <c r="BD772" s="44"/>
      <c r="BE772" s="7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  <c r="HP772" s="15"/>
      <c r="HQ772" s="15"/>
      <c r="HR772" s="15"/>
      <c r="HS772" s="15"/>
      <c r="HT772" s="15"/>
      <c r="HU772" s="15"/>
      <c r="HV772" s="15"/>
      <c r="HW772" s="15"/>
      <c r="HX772" s="15"/>
      <c r="HY772" s="15"/>
      <c r="HZ772" s="15"/>
      <c r="IA772" s="15"/>
      <c r="IB772" s="15"/>
      <c r="IC772" s="15"/>
      <c r="ID772" s="15"/>
      <c r="IE772" s="15"/>
      <c r="IF772" s="15"/>
      <c r="IG772" s="15"/>
      <c r="IH772" s="15"/>
      <c r="II772" s="15"/>
      <c r="IJ772" s="15"/>
      <c r="IK772" s="15"/>
      <c r="IL772" s="15"/>
      <c r="IM772" s="15"/>
      <c r="IN772" s="15"/>
      <c r="IO772" s="15"/>
      <c r="IP772" s="15"/>
      <c r="IQ772" s="15"/>
      <c r="IR772" s="15"/>
      <c r="IS772" s="15"/>
      <c r="IT772" s="15"/>
      <c r="IU772" s="15"/>
      <c r="IV772" s="15"/>
      <c r="IW772" s="15"/>
      <c r="IX772" s="15"/>
    </row>
    <row r="773" ht="15.85" spans="1:258">
      <c r="A773" s="13">
        <v>754</v>
      </c>
      <c r="B773" s="14" t="s">
        <v>1006</v>
      </c>
      <c r="C773" s="14" t="s">
        <v>363</v>
      </c>
      <c r="D773" s="14"/>
      <c r="E773" s="14">
        <v>700130590</v>
      </c>
      <c r="F773" s="14">
        <v>3</v>
      </c>
      <c r="G773" s="14">
        <v>4</v>
      </c>
      <c r="H773" s="14">
        <v>3.5</v>
      </c>
      <c r="I773" s="14">
        <v>4</v>
      </c>
      <c r="J773" s="14">
        <v>4</v>
      </c>
      <c r="K773" s="14">
        <v>4</v>
      </c>
      <c r="L773" s="14">
        <v>4</v>
      </c>
      <c r="M773" s="14">
        <v>3.5</v>
      </c>
      <c r="N773" s="14">
        <v>3</v>
      </c>
      <c r="O773" s="14">
        <v>3.5</v>
      </c>
      <c r="P773" s="14">
        <v>3</v>
      </c>
      <c r="Q773" s="14">
        <v>2.5</v>
      </c>
      <c r="R773" s="14">
        <v>1.5</v>
      </c>
      <c r="S773" s="14">
        <v>3</v>
      </c>
      <c r="T773" s="14">
        <v>3.5</v>
      </c>
      <c r="U773" s="14">
        <v>3.5</v>
      </c>
      <c r="V773" s="14">
        <v>3.5</v>
      </c>
      <c r="W773" s="14">
        <v>3.5</v>
      </c>
      <c r="X773" s="14">
        <v>4</v>
      </c>
      <c r="Y773" s="14">
        <v>4</v>
      </c>
      <c r="Z773" s="14">
        <v>5</v>
      </c>
      <c r="AA773" s="14">
        <v>5</v>
      </c>
      <c r="AB773" s="14">
        <v>5</v>
      </c>
      <c r="AC773" s="14">
        <v>5</v>
      </c>
      <c r="AD773" s="14">
        <v>5</v>
      </c>
      <c r="AE773" s="14">
        <v>4</v>
      </c>
      <c r="AF773" s="14">
        <v>5</v>
      </c>
      <c r="AG773" s="14">
        <v>5</v>
      </c>
      <c r="AH773" s="14">
        <v>4</v>
      </c>
      <c r="AI773" s="14">
        <v>4</v>
      </c>
      <c r="AJ773" s="14"/>
      <c r="AK773" s="14">
        <f t="shared" si="205"/>
        <v>115.5</v>
      </c>
      <c r="AL773" s="14">
        <v>35</v>
      </c>
      <c r="AM773" s="36">
        <f t="shared" si="206"/>
        <v>4042.5</v>
      </c>
      <c r="AN773" s="14">
        <v>0</v>
      </c>
      <c r="AO773" s="36">
        <v>100</v>
      </c>
      <c r="AP773" s="36">
        <v>100</v>
      </c>
      <c r="AQ773" s="41"/>
      <c r="AR773" s="14"/>
      <c r="AS773" s="14"/>
      <c r="AT773" s="14">
        <v>2300</v>
      </c>
      <c r="AU773" s="40">
        <f t="shared" si="216"/>
        <v>2615.5</v>
      </c>
      <c r="AV773" s="40">
        <f t="shared" si="212"/>
        <v>0</v>
      </c>
      <c r="AW773" s="14">
        <v>76</v>
      </c>
      <c r="AX773" s="40">
        <f t="shared" si="209"/>
        <v>115.5</v>
      </c>
      <c r="AY773" s="40">
        <f t="shared" si="207"/>
        <v>191.5</v>
      </c>
      <c r="AZ773" s="40">
        <f t="shared" si="217"/>
        <v>100</v>
      </c>
      <c r="BA773" s="40">
        <f t="shared" si="215"/>
        <v>100</v>
      </c>
      <c r="BB773" s="40">
        <f t="shared" si="204"/>
        <v>1427</v>
      </c>
      <c r="BC773" s="14"/>
      <c r="BD773" s="44"/>
      <c r="BE773" s="7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  <c r="EA773" s="15"/>
      <c r="EB773" s="15"/>
      <c r="EC773" s="15"/>
      <c r="ED773" s="15"/>
      <c r="EE773" s="15"/>
      <c r="EF773" s="15"/>
      <c r="EG773" s="15"/>
      <c r="EH773" s="15"/>
      <c r="EI773" s="15"/>
      <c r="EJ773" s="15"/>
      <c r="EK773" s="15"/>
      <c r="EL773" s="15"/>
      <c r="EM773" s="15"/>
      <c r="EN773" s="15"/>
      <c r="EO773" s="15"/>
      <c r="EP773" s="15"/>
      <c r="EQ773" s="15"/>
      <c r="ER773" s="15"/>
      <c r="ES773" s="15"/>
      <c r="ET773" s="15"/>
      <c r="EU773" s="15"/>
      <c r="EV773" s="15"/>
      <c r="EW773" s="15"/>
      <c r="EX773" s="15"/>
      <c r="EY773" s="15"/>
      <c r="EZ773" s="15"/>
      <c r="FA773" s="15"/>
      <c r="FB773" s="15"/>
      <c r="FC773" s="15"/>
      <c r="FD773" s="15"/>
      <c r="FE773" s="15"/>
      <c r="FF773" s="15"/>
      <c r="FG773" s="15"/>
      <c r="FH773" s="15"/>
      <c r="FI773" s="15"/>
      <c r="FJ773" s="15"/>
      <c r="FK773" s="15"/>
      <c r="FL773" s="15"/>
      <c r="FM773" s="15"/>
      <c r="FN773" s="15"/>
      <c r="FO773" s="15"/>
      <c r="FP773" s="15"/>
      <c r="FQ773" s="15"/>
      <c r="FR773" s="15"/>
      <c r="FS773" s="15"/>
      <c r="FT773" s="15"/>
      <c r="FU773" s="15"/>
      <c r="FV773" s="15"/>
      <c r="FW773" s="15"/>
      <c r="FX773" s="15"/>
      <c r="FY773" s="15"/>
      <c r="FZ773" s="15"/>
      <c r="GA773" s="15"/>
      <c r="GB773" s="15"/>
      <c r="GC773" s="15"/>
      <c r="GD773" s="15"/>
      <c r="GE773" s="15"/>
      <c r="GF773" s="15"/>
      <c r="GG773" s="15"/>
      <c r="GH773" s="15"/>
      <c r="GI773" s="15"/>
      <c r="GJ773" s="15"/>
      <c r="GK773" s="15"/>
      <c r="GL773" s="15"/>
      <c r="GM773" s="15"/>
      <c r="GN773" s="15"/>
      <c r="GO773" s="15"/>
      <c r="GP773" s="15"/>
      <c r="GQ773" s="15"/>
      <c r="GR773" s="15"/>
      <c r="GS773" s="15"/>
      <c r="GT773" s="15"/>
      <c r="GU773" s="15"/>
      <c r="GV773" s="15"/>
      <c r="GW773" s="15"/>
      <c r="GX773" s="15"/>
      <c r="GY773" s="15"/>
      <c r="GZ773" s="15"/>
      <c r="HA773" s="15"/>
      <c r="HB773" s="15"/>
      <c r="HC773" s="15"/>
      <c r="HD773" s="15"/>
      <c r="HE773" s="15"/>
      <c r="HF773" s="15"/>
      <c r="HG773" s="15"/>
      <c r="HH773" s="15"/>
      <c r="HI773" s="15"/>
      <c r="HJ773" s="15"/>
      <c r="HK773" s="15"/>
      <c r="HL773" s="15"/>
      <c r="HM773" s="15"/>
      <c r="HN773" s="15"/>
      <c r="HO773" s="15"/>
      <c r="HP773" s="15"/>
      <c r="HQ773" s="15"/>
      <c r="HR773" s="15"/>
      <c r="HS773" s="15"/>
      <c r="HT773" s="15"/>
      <c r="HU773" s="15"/>
      <c r="HV773" s="15"/>
      <c r="HW773" s="15"/>
      <c r="HX773" s="15"/>
      <c r="HY773" s="15"/>
      <c r="HZ773" s="15"/>
      <c r="IA773" s="15"/>
      <c r="IB773" s="15"/>
      <c r="IC773" s="15"/>
      <c r="ID773" s="15"/>
      <c r="IE773" s="15"/>
      <c r="IF773" s="15"/>
      <c r="IG773" s="15"/>
      <c r="IH773" s="15"/>
      <c r="II773" s="15"/>
      <c r="IJ773" s="15"/>
      <c r="IK773" s="15"/>
      <c r="IL773" s="15"/>
      <c r="IM773" s="15"/>
      <c r="IN773" s="15"/>
      <c r="IO773" s="15"/>
      <c r="IP773" s="15"/>
      <c r="IQ773" s="15"/>
      <c r="IR773" s="15"/>
      <c r="IS773" s="15"/>
      <c r="IT773" s="15"/>
      <c r="IU773" s="15"/>
      <c r="IV773" s="15"/>
      <c r="IW773" s="15"/>
      <c r="IX773" s="15"/>
    </row>
    <row r="774" ht="15.85" spans="1:258">
      <c r="A774" s="13">
        <v>755</v>
      </c>
      <c r="B774" s="14" t="s">
        <v>1007</v>
      </c>
      <c r="C774" s="14" t="s">
        <v>363</v>
      </c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>
        <f t="shared" si="205"/>
        <v>0</v>
      </c>
      <c r="AL774" s="14">
        <v>35</v>
      </c>
      <c r="AM774" s="36">
        <f t="shared" si="206"/>
        <v>0</v>
      </c>
      <c r="AN774" s="14">
        <v>0</v>
      </c>
      <c r="AO774" s="36">
        <v>0</v>
      </c>
      <c r="AP774" s="36">
        <v>0</v>
      </c>
      <c r="AQ774" s="41"/>
      <c r="AR774" s="14"/>
      <c r="AS774" s="14"/>
      <c r="AT774" s="14"/>
      <c r="AU774" s="40">
        <f t="shared" si="216"/>
        <v>0</v>
      </c>
      <c r="AV774" s="40">
        <f t="shared" si="212"/>
        <v>0</v>
      </c>
      <c r="AW774" s="14">
        <v>170</v>
      </c>
      <c r="AX774" s="40">
        <f t="shared" si="209"/>
        <v>0</v>
      </c>
      <c r="AY774" s="40">
        <f t="shared" si="207"/>
        <v>170</v>
      </c>
      <c r="AZ774" s="40">
        <f t="shared" si="217"/>
        <v>0</v>
      </c>
      <c r="BA774" s="40">
        <f t="shared" si="215"/>
        <v>0</v>
      </c>
      <c r="BB774" s="40">
        <f t="shared" si="204"/>
        <v>0</v>
      </c>
      <c r="BC774" s="14"/>
      <c r="BD774" s="44"/>
      <c r="BE774" s="7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5"/>
      <c r="HP774" s="15"/>
      <c r="HQ774" s="15"/>
      <c r="HR774" s="15"/>
      <c r="HS774" s="15"/>
      <c r="HT774" s="15"/>
      <c r="HU774" s="15"/>
      <c r="HV774" s="15"/>
      <c r="HW774" s="15"/>
      <c r="HX774" s="15"/>
      <c r="HY774" s="15"/>
      <c r="HZ774" s="15"/>
      <c r="IA774" s="15"/>
      <c r="IB774" s="15"/>
      <c r="IC774" s="15"/>
      <c r="ID774" s="15"/>
      <c r="IE774" s="15"/>
      <c r="IF774" s="15"/>
      <c r="IG774" s="15"/>
      <c r="IH774" s="15"/>
      <c r="II774" s="15"/>
      <c r="IJ774" s="15"/>
      <c r="IK774" s="15"/>
      <c r="IL774" s="15"/>
      <c r="IM774" s="15"/>
      <c r="IN774" s="15"/>
      <c r="IO774" s="15"/>
      <c r="IP774" s="15"/>
      <c r="IQ774" s="15"/>
      <c r="IR774" s="15"/>
      <c r="IS774" s="15"/>
      <c r="IT774" s="15"/>
      <c r="IU774" s="15"/>
      <c r="IV774" s="15"/>
      <c r="IW774" s="15"/>
      <c r="IX774" s="15"/>
    </row>
    <row r="775" s="11" customFormat="1" ht="15.85" spans="1:258">
      <c r="A775" s="13">
        <v>756</v>
      </c>
      <c r="B775" s="14" t="s">
        <v>1008</v>
      </c>
      <c r="C775" s="14" t="s">
        <v>363</v>
      </c>
      <c r="D775" s="14"/>
      <c r="E775" s="14">
        <v>715461989</v>
      </c>
      <c r="F775" s="14">
        <v>1.5</v>
      </c>
      <c r="G775" s="14">
        <v>1.5</v>
      </c>
      <c r="H775" s="14">
        <v>1.5</v>
      </c>
      <c r="I775" s="14">
        <v>1.5</v>
      </c>
      <c r="J775" s="14">
        <v>1.5</v>
      </c>
      <c r="K775" s="14">
        <v>1.5</v>
      </c>
      <c r="L775" s="14">
        <v>1.5</v>
      </c>
      <c r="M775" s="14">
        <v>1.5</v>
      </c>
      <c r="N775" s="14">
        <v>1.5</v>
      </c>
      <c r="O775" s="14">
        <v>1.5</v>
      </c>
      <c r="P775" s="14">
        <v>1.5</v>
      </c>
      <c r="Q775" s="14">
        <v>1.5</v>
      </c>
      <c r="R775" s="14">
        <v>1.5</v>
      </c>
      <c r="S775" s="14">
        <v>1.5</v>
      </c>
      <c r="T775" s="14">
        <v>1.5</v>
      </c>
      <c r="U775" s="14">
        <v>1.5</v>
      </c>
      <c r="V775" s="14">
        <v>1</v>
      </c>
      <c r="W775" s="14">
        <v>1</v>
      </c>
      <c r="X775" s="14">
        <v>1</v>
      </c>
      <c r="Y775" s="14">
        <v>1</v>
      </c>
      <c r="Z775" s="14">
        <v>1</v>
      </c>
      <c r="AA775" s="14"/>
      <c r="AB775" s="14">
        <v>1</v>
      </c>
      <c r="AC775" s="14"/>
      <c r="AD775" s="14">
        <v>1</v>
      </c>
      <c r="AE775" s="14">
        <v>1.5</v>
      </c>
      <c r="AF775" s="14">
        <v>1</v>
      </c>
      <c r="AG775" s="14">
        <v>1</v>
      </c>
      <c r="AH775" s="14">
        <v>1</v>
      </c>
      <c r="AI775" s="14">
        <v>1</v>
      </c>
      <c r="AJ775" s="14"/>
      <c r="AK775" s="14">
        <f t="shared" si="205"/>
        <v>36.5</v>
      </c>
      <c r="AL775" s="14">
        <v>35</v>
      </c>
      <c r="AM775" s="36">
        <f t="shared" si="206"/>
        <v>1277.5</v>
      </c>
      <c r="AN775" s="14">
        <v>0</v>
      </c>
      <c r="AO775" s="36">
        <v>100</v>
      </c>
      <c r="AP775" s="36">
        <v>100</v>
      </c>
      <c r="AQ775" s="41"/>
      <c r="AR775" s="14"/>
      <c r="AS775" s="14"/>
      <c r="AT775" s="14"/>
      <c r="AU775" s="40">
        <f t="shared" si="216"/>
        <v>236.5</v>
      </c>
      <c r="AV775" s="40">
        <f t="shared" si="212"/>
        <v>0</v>
      </c>
      <c r="AW775" s="14">
        <v>506.5</v>
      </c>
      <c r="AX775" s="40">
        <f t="shared" si="209"/>
        <v>36.5</v>
      </c>
      <c r="AY775" s="40">
        <f t="shared" si="207"/>
        <v>543</v>
      </c>
      <c r="AZ775" s="40">
        <f t="shared" si="217"/>
        <v>100</v>
      </c>
      <c r="BA775" s="40">
        <f t="shared" si="215"/>
        <v>100</v>
      </c>
      <c r="BB775" s="40">
        <f t="shared" si="204"/>
        <v>1041</v>
      </c>
      <c r="BC775" s="14"/>
      <c r="BD775" s="44"/>
      <c r="BE775" s="7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  <c r="EA775" s="15"/>
      <c r="EB775" s="15"/>
      <c r="EC775" s="15"/>
      <c r="ED775" s="15"/>
      <c r="EE775" s="15"/>
      <c r="EF775" s="15"/>
      <c r="EG775" s="15"/>
      <c r="EH775" s="15"/>
      <c r="EI775" s="15"/>
      <c r="EJ775" s="15"/>
      <c r="EK775" s="15"/>
      <c r="EL775" s="15"/>
      <c r="EM775" s="15"/>
      <c r="EN775" s="15"/>
      <c r="EO775" s="15"/>
      <c r="EP775" s="15"/>
      <c r="EQ775" s="15"/>
      <c r="ER775" s="15"/>
      <c r="ES775" s="15"/>
      <c r="ET775" s="15"/>
      <c r="EU775" s="15"/>
      <c r="EV775" s="15"/>
      <c r="EW775" s="15"/>
      <c r="EX775" s="15"/>
      <c r="EY775" s="15"/>
      <c r="EZ775" s="15"/>
      <c r="FA775" s="15"/>
      <c r="FB775" s="15"/>
      <c r="FC775" s="15"/>
      <c r="FD775" s="15"/>
      <c r="FE775" s="15"/>
      <c r="FF775" s="15"/>
      <c r="FG775" s="15"/>
      <c r="FH775" s="15"/>
      <c r="FI775" s="15"/>
      <c r="FJ775" s="15"/>
      <c r="FK775" s="15"/>
      <c r="FL775" s="15"/>
      <c r="FM775" s="15"/>
      <c r="FN775" s="15"/>
      <c r="FO775" s="15"/>
      <c r="FP775" s="15"/>
      <c r="FQ775" s="15"/>
      <c r="FR775" s="15"/>
      <c r="FS775" s="15"/>
      <c r="FT775" s="15"/>
      <c r="FU775" s="15"/>
      <c r="FV775" s="15"/>
      <c r="FW775" s="15"/>
      <c r="FX775" s="15"/>
      <c r="FY775" s="15"/>
      <c r="FZ775" s="15"/>
      <c r="GA775" s="15"/>
      <c r="GB775" s="15"/>
      <c r="GC775" s="15"/>
      <c r="GD775" s="15"/>
      <c r="GE775" s="15"/>
      <c r="GF775" s="15"/>
      <c r="GG775" s="15"/>
      <c r="GH775" s="15"/>
      <c r="GI775" s="15"/>
      <c r="GJ775" s="15"/>
      <c r="GK775" s="15"/>
      <c r="GL775" s="15"/>
      <c r="GM775" s="15"/>
      <c r="GN775" s="15"/>
      <c r="GO775" s="15"/>
      <c r="GP775" s="15"/>
      <c r="GQ775" s="15"/>
      <c r="GR775" s="15"/>
      <c r="GS775" s="15"/>
      <c r="GT775" s="15"/>
      <c r="GU775" s="15"/>
      <c r="GV775" s="15"/>
      <c r="GW775" s="15"/>
      <c r="GX775" s="15"/>
      <c r="GY775" s="15"/>
      <c r="GZ775" s="15"/>
      <c r="HA775" s="15"/>
      <c r="HB775" s="15"/>
      <c r="HC775" s="15"/>
      <c r="HD775" s="15"/>
      <c r="HE775" s="15"/>
      <c r="HF775" s="15"/>
      <c r="HG775" s="15"/>
      <c r="HH775" s="15"/>
      <c r="HI775" s="15"/>
      <c r="HJ775" s="15"/>
      <c r="HK775" s="15"/>
      <c r="HL775" s="15"/>
      <c r="HM775" s="15"/>
      <c r="HN775" s="15"/>
      <c r="HO775" s="15"/>
      <c r="HP775" s="15"/>
      <c r="HQ775" s="15"/>
      <c r="HR775" s="15"/>
      <c r="HS775" s="15"/>
      <c r="HT775" s="15"/>
      <c r="HU775" s="15"/>
      <c r="HV775" s="15"/>
      <c r="HW775" s="15"/>
      <c r="HX775" s="15"/>
      <c r="HY775" s="15"/>
      <c r="HZ775" s="15"/>
      <c r="IA775" s="15"/>
      <c r="IB775" s="15"/>
      <c r="IC775" s="15"/>
      <c r="ID775" s="15"/>
      <c r="IE775" s="15"/>
      <c r="IF775" s="15"/>
      <c r="IG775" s="15"/>
      <c r="IH775" s="15"/>
      <c r="II775" s="15"/>
      <c r="IJ775" s="15"/>
      <c r="IK775" s="15"/>
      <c r="IL775" s="15"/>
      <c r="IM775" s="15"/>
      <c r="IN775" s="15"/>
      <c r="IO775" s="15"/>
      <c r="IP775" s="15"/>
      <c r="IQ775" s="15"/>
      <c r="IR775" s="15"/>
      <c r="IS775" s="15"/>
      <c r="IT775" s="15"/>
      <c r="IU775" s="15"/>
      <c r="IV775" s="15"/>
      <c r="IW775" s="15"/>
      <c r="IX775" s="15"/>
    </row>
    <row r="776" s="11" customFormat="1" ht="15.85" spans="1:258">
      <c r="A776" s="13">
        <v>757</v>
      </c>
      <c r="B776" s="14" t="s">
        <v>1009</v>
      </c>
      <c r="C776" s="14" t="s">
        <v>363</v>
      </c>
      <c r="D776" s="14"/>
      <c r="E776" s="14">
        <v>705682111</v>
      </c>
      <c r="F776" s="14">
        <v>6</v>
      </c>
      <c r="G776" s="14">
        <v>5.5</v>
      </c>
      <c r="H776" s="14">
        <v>5.5</v>
      </c>
      <c r="I776" s="14">
        <v>5.5</v>
      </c>
      <c r="J776" s="14">
        <v>5</v>
      </c>
      <c r="K776" s="14">
        <v>5</v>
      </c>
      <c r="L776" s="14">
        <v>5.5</v>
      </c>
      <c r="M776" s="14">
        <v>6</v>
      </c>
      <c r="N776" s="14">
        <v>6</v>
      </c>
      <c r="O776" s="14">
        <v>5.5</v>
      </c>
      <c r="P776" s="14">
        <v>6</v>
      </c>
      <c r="Q776" s="14">
        <v>5</v>
      </c>
      <c r="R776" s="14">
        <v>5</v>
      </c>
      <c r="S776" s="14">
        <v>5</v>
      </c>
      <c r="T776" s="14">
        <v>5</v>
      </c>
      <c r="U776" s="14">
        <v>4.5</v>
      </c>
      <c r="V776" s="14">
        <v>5.5</v>
      </c>
      <c r="W776" s="14">
        <v>6</v>
      </c>
      <c r="X776" s="14">
        <v>6</v>
      </c>
      <c r="Y776" s="14">
        <v>6.5</v>
      </c>
      <c r="Z776" s="14">
        <v>6</v>
      </c>
      <c r="AA776" s="14">
        <v>5.5</v>
      </c>
      <c r="AB776" s="14">
        <v>4.5</v>
      </c>
      <c r="AC776" s="14">
        <v>5.5</v>
      </c>
      <c r="AD776" s="14">
        <v>6</v>
      </c>
      <c r="AE776" s="14">
        <v>5.5</v>
      </c>
      <c r="AF776" s="14">
        <v>5.5</v>
      </c>
      <c r="AG776" s="14">
        <v>6</v>
      </c>
      <c r="AH776" s="14">
        <v>5</v>
      </c>
      <c r="AI776" s="14">
        <v>4</v>
      </c>
      <c r="AJ776" s="14"/>
      <c r="AK776" s="14">
        <f t="shared" si="205"/>
        <v>163.5</v>
      </c>
      <c r="AL776" s="14">
        <v>35</v>
      </c>
      <c r="AM776" s="36">
        <f t="shared" si="206"/>
        <v>5722.5</v>
      </c>
      <c r="AN776" s="14">
        <v>0</v>
      </c>
      <c r="AO776" s="36">
        <v>100</v>
      </c>
      <c r="AP776" s="36">
        <v>100</v>
      </c>
      <c r="AQ776" s="41"/>
      <c r="AR776" s="14"/>
      <c r="AS776" s="14"/>
      <c r="AT776" s="14">
        <v>2300</v>
      </c>
      <c r="AU776" s="40">
        <f t="shared" si="216"/>
        <v>2663.5</v>
      </c>
      <c r="AV776" s="40">
        <f t="shared" si="212"/>
        <v>0</v>
      </c>
      <c r="AW776" s="14">
        <v>461</v>
      </c>
      <c r="AX776" s="40">
        <f t="shared" si="209"/>
        <v>163.5</v>
      </c>
      <c r="AY776" s="40">
        <f t="shared" si="207"/>
        <v>624.5</v>
      </c>
      <c r="AZ776" s="40">
        <f t="shared" si="217"/>
        <v>100</v>
      </c>
      <c r="BA776" s="40">
        <f t="shared" si="215"/>
        <v>100</v>
      </c>
      <c r="BB776" s="40">
        <f t="shared" si="204"/>
        <v>3059</v>
      </c>
      <c r="BC776" s="14"/>
      <c r="BD776" s="44"/>
      <c r="BE776" s="7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  <c r="HO776" s="15"/>
      <c r="HP776" s="15"/>
      <c r="HQ776" s="15"/>
      <c r="HR776" s="15"/>
      <c r="HS776" s="15"/>
      <c r="HT776" s="15"/>
      <c r="HU776" s="15"/>
      <c r="HV776" s="15"/>
      <c r="HW776" s="15"/>
      <c r="HX776" s="15"/>
      <c r="HY776" s="15"/>
      <c r="HZ776" s="15"/>
      <c r="IA776" s="15"/>
      <c r="IB776" s="15"/>
      <c r="IC776" s="15"/>
      <c r="ID776" s="15"/>
      <c r="IE776" s="15"/>
      <c r="IF776" s="15"/>
      <c r="IG776" s="15"/>
      <c r="IH776" s="15"/>
      <c r="II776" s="15"/>
      <c r="IJ776" s="15"/>
      <c r="IK776" s="15"/>
      <c r="IL776" s="15"/>
      <c r="IM776" s="15"/>
      <c r="IN776" s="15"/>
      <c r="IO776" s="15"/>
      <c r="IP776" s="15"/>
      <c r="IQ776" s="15"/>
      <c r="IR776" s="15"/>
      <c r="IS776" s="15"/>
      <c r="IT776" s="15"/>
      <c r="IU776" s="15"/>
      <c r="IV776" s="15"/>
      <c r="IW776" s="15"/>
      <c r="IX776" s="15"/>
    </row>
    <row r="777" ht="15.85" spans="1:258">
      <c r="A777" s="13">
        <v>758</v>
      </c>
      <c r="B777" s="14" t="s">
        <v>1010</v>
      </c>
      <c r="C777" s="14" t="s">
        <v>363</v>
      </c>
      <c r="D777" s="14"/>
      <c r="E777" s="14">
        <v>727518067</v>
      </c>
      <c r="F777" s="14">
        <v>3.5</v>
      </c>
      <c r="G777" s="14">
        <v>4</v>
      </c>
      <c r="H777" s="14">
        <v>4</v>
      </c>
      <c r="I777" s="14">
        <v>4</v>
      </c>
      <c r="J777" s="14">
        <v>4</v>
      </c>
      <c r="K777" s="14">
        <v>4</v>
      </c>
      <c r="L777" s="14">
        <v>3.5</v>
      </c>
      <c r="M777" s="14">
        <v>4.5</v>
      </c>
      <c r="N777" s="14">
        <v>3</v>
      </c>
      <c r="O777" s="14">
        <v>4</v>
      </c>
      <c r="P777" s="14">
        <v>4</v>
      </c>
      <c r="Q777" s="14">
        <v>3.5</v>
      </c>
      <c r="R777" s="14">
        <v>4</v>
      </c>
      <c r="S777" s="14">
        <v>4</v>
      </c>
      <c r="T777" s="14">
        <v>3.5</v>
      </c>
      <c r="U777" s="14">
        <v>4.5</v>
      </c>
      <c r="V777" s="14">
        <v>3.5</v>
      </c>
      <c r="W777" s="14">
        <v>4</v>
      </c>
      <c r="X777" s="14">
        <v>4</v>
      </c>
      <c r="Y777" s="14">
        <v>4</v>
      </c>
      <c r="Z777" s="14">
        <v>4</v>
      </c>
      <c r="AA777" s="14">
        <v>4</v>
      </c>
      <c r="AB777" s="14">
        <v>3</v>
      </c>
      <c r="AC777" s="14">
        <v>3.5</v>
      </c>
      <c r="AD777" s="14">
        <v>4</v>
      </c>
      <c r="AE777" s="14">
        <v>3.5</v>
      </c>
      <c r="AF777" s="14">
        <v>3.5</v>
      </c>
      <c r="AG777" s="14">
        <v>3</v>
      </c>
      <c r="AH777" s="14">
        <v>3</v>
      </c>
      <c r="AI777" s="14">
        <v>4</v>
      </c>
      <c r="AJ777" s="14"/>
      <c r="AK777" s="14">
        <f t="shared" si="205"/>
        <v>113</v>
      </c>
      <c r="AL777" s="14">
        <v>35</v>
      </c>
      <c r="AM777" s="36">
        <f t="shared" si="206"/>
        <v>3955</v>
      </c>
      <c r="AN777" s="14">
        <v>0</v>
      </c>
      <c r="AO777" s="36">
        <v>100</v>
      </c>
      <c r="AP777" s="36">
        <v>100</v>
      </c>
      <c r="AQ777" s="41"/>
      <c r="AR777" s="14"/>
      <c r="AS777" s="14"/>
      <c r="AT777" s="14">
        <v>2300</v>
      </c>
      <c r="AU777" s="40">
        <f t="shared" si="216"/>
        <v>2613</v>
      </c>
      <c r="AV777" s="40">
        <f t="shared" si="212"/>
        <v>0</v>
      </c>
      <c r="AW777" s="14">
        <v>200.5</v>
      </c>
      <c r="AX777" s="40">
        <f t="shared" si="209"/>
        <v>113</v>
      </c>
      <c r="AY777" s="40">
        <f t="shared" si="207"/>
        <v>313.5</v>
      </c>
      <c r="AZ777" s="40">
        <f t="shared" si="217"/>
        <v>100</v>
      </c>
      <c r="BA777" s="40">
        <f t="shared" si="215"/>
        <v>100</v>
      </c>
      <c r="BB777" s="40">
        <f t="shared" ref="BB777:BB840" si="218">AM777-AU777</f>
        <v>1342</v>
      </c>
      <c r="BC777" s="14"/>
      <c r="BD777" s="44"/>
      <c r="BE777" s="7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  <c r="EB777" s="15"/>
      <c r="EC777" s="15"/>
      <c r="ED777" s="15"/>
      <c r="EE777" s="15"/>
      <c r="EF777" s="15"/>
      <c r="EG777" s="15"/>
      <c r="EH777" s="15"/>
      <c r="EI777" s="15"/>
      <c r="EJ777" s="15"/>
      <c r="EK777" s="15"/>
      <c r="EL777" s="15"/>
      <c r="EM777" s="15"/>
      <c r="EN777" s="15"/>
      <c r="EO777" s="15"/>
      <c r="EP777" s="15"/>
      <c r="EQ777" s="15"/>
      <c r="ER777" s="15"/>
      <c r="ES777" s="15"/>
      <c r="ET777" s="15"/>
      <c r="EU777" s="15"/>
      <c r="EV777" s="15"/>
      <c r="EW777" s="15"/>
      <c r="EX777" s="15"/>
      <c r="EY777" s="15"/>
      <c r="EZ777" s="15"/>
      <c r="FA777" s="15"/>
      <c r="FB777" s="15"/>
      <c r="FC777" s="15"/>
      <c r="FD777" s="15"/>
      <c r="FE777" s="15"/>
      <c r="FF777" s="15"/>
      <c r="FG777" s="15"/>
      <c r="FH777" s="15"/>
      <c r="FI777" s="15"/>
      <c r="FJ777" s="15"/>
      <c r="FK777" s="15"/>
      <c r="FL777" s="15"/>
      <c r="FM777" s="15"/>
      <c r="FN777" s="15"/>
      <c r="FO777" s="15"/>
      <c r="FP777" s="15"/>
      <c r="FQ777" s="15"/>
      <c r="FR777" s="15"/>
      <c r="FS777" s="15"/>
      <c r="FT777" s="15"/>
      <c r="FU777" s="15"/>
      <c r="FV777" s="15"/>
      <c r="FW777" s="15"/>
      <c r="FX777" s="15"/>
      <c r="FY777" s="15"/>
      <c r="FZ777" s="15"/>
      <c r="GA777" s="15"/>
      <c r="GB777" s="15"/>
      <c r="GC777" s="15"/>
      <c r="GD777" s="15"/>
      <c r="GE777" s="15"/>
      <c r="GF777" s="15"/>
      <c r="GG777" s="15"/>
      <c r="GH777" s="15"/>
      <c r="GI777" s="15"/>
      <c r="GJ777" s="15"/>
      <c r="GK777" s="15"/>
      <c r="GL777" s="15"/>
      <c r="GM777" s="15"/>
      <c r="GN777" s="15"/>
      <c r="GO777" s="15"/>
      <c r="GP777" s="15"/>
      <c r="GQ777" s="15"/>
      <c r="GR777" s="15"/>
      <c r="GS777" s="15"/>
      <c r="GT777" s="15"/>
      <c r="GU777" s="15"/>
      <c r="GV777" s="15"/>
      <c r="GW777" s="15"/>
      <c r="GX777" s="15"/>
      <c r="GY777" s="15"/>
      <c r="GZ777" s="15"/>
      <c r="HA777" s="15"/>
      <c r="HB777" s="15"/>
      <c r="HC777" s="15"/>
      <c r="HD777" s="15"/>
      <c r="HE777" s="15"/>
      <c r="HF777" s="15"/>
      <c r="HG777" s="15"/>
      <c r="HH777" s="15"/>
      <c r="HI777" s="15"/>
      <c r="HJ777" s="15"/>
      <c r="HK777" s="15"/>
      <c r="HL777" s="15"/>
      <c r="HM777" s="15"/>
      <c r="HN777" s="15"/>
      <c r="HO777" s="15"/>
      <c r="HP777" s="15"/>
      <c r="HQ777" s="15"/>
      <c r="HR777" s="15"/>
      <c r="HS777" s="15"/>
      <c r="HT777" s="15"/>
      <c r="HU777" s="15"/>
      <c r="HV777" s="15"/>
      <c r="HW777" s="15"/>
      <c r="HX777" s="15"/>
      <c r="HY777" s="15"/>
      <c r="HZ777" s="15"/>
      <c r="IA777" s="15"/>
      <c r="IB777" s="15"/>
      <c r="IC777" s="15"/>
      <c r="ID777" s="15"/>
      <c r="IE777" s="15"/>
      <c r="IF777" s="15"/>
      <c r="IG777" s="15"/>
      <c r="IH777" s="15"/>
      <c r="II777" s="15"/>
      <c r="IJ777" s="15"/>
      <c r="IK777" s="15"/>
      <c r="IL777" s="15"/>
      <c r="IM777" s="15"/>
      <c r="IN777" s="15"/>
      <c r="IO777" s="15"/>
      <c r="IP777" s="15"/>
      <c r="IQ777" s="15"/>
      <c r="IR777" s="15"/>
      <c r="IS777" s="15"/>
      <c r="IT777" s="15"/>
      <c r="IU777" s="15"/>
      <c r="IV777" s="15"/>
      <c r="IW777" s="15"/>
      <c r="IX777" s="15"/>
    </row>
    <row r="778" ht="15.85" spans="1:258">
      <c r="A778" s="13">
        <v>759</v>
      </c>
      <c r="B778" s="14" t="s">
        <v>1011</v>
      </c>
      <c r="C778" s="14" t="s">
        <v>363</v>
      </c>
      <c r="D778" s="14"/>
      <c r="E778" s="14">
        <v>719217844</v>
      </c>
      <c r="F778" s="14">
        <v>1</v>
      </c>
      <c r="G778" s="14">
        <v>2</v>
      </c>
      <c r="H778" s="14">
        <v>1</v>
      </c>
      <c r="I778" s="14">
        <v>2</v>
      </c>
      <c r="J778" s="14">
        <v>2</v>
      </c>
      <c r="K778" s="14">
        <v>1.5</v>
      </c>
      <c r="L778" s="14">
        <v>1.5</v>
      </c>
      <c r="M778" s="14">
        <v>1.5</v>
      </c>
      <c r="N778" s="14">
        <v>2</v>
      </c>
      <c r="O778" s="14">
        <v>2</v>
      </c>
      <c r="P778" s="14">
        <v>2</v>
      </c>
      <c r="Q778" s="14"/>
      <c r="R778" s="14">
        <v>2</v>
      </c>
      <c r="S778" s="14">
        <v>3</v>
      </c>
      <c r="T778" s="14">
        <v>2.5</v>
      </c>
      <c r="U778" s="14">
        <v>2</v>
      </c>
      <c r="V778" s="14">
        <v>2</v>
      </c>
      <c r="W778" s="14">
        <v>2</v>
      </c>
      <c r="X778" s="14">
        <v>1.5</v>
      </c>
      <c r="Y778" s="14">
        <v>1.5</v>
      </c>
      <c r="Z778" s="14">
        <v>1.5</v>
      </c>
      <c r="AA778" s="14">
        <v>1.5</v>
      </c>
      <c r="AB778" s="14">
        <v>1.5</v>
      </c>
      <c r="AC778" s="14">
        <v>1</v>
      </c>
      <c r="AD778" s="14"/>
      <c r="AE778" s="14"/>
      <c r="AF778" s="14">
        <v>1.5</v>
      </c>
      <c r="AG778" s="14">
        <v>1.5</v>
      </c>
      <c r="AH778" s="14">
        <v>1.5</v>
      </c>
      <c r="AI778" s="14">
        <v>1.5</v>
      </c>
      <c r="AJ778" s="14"/>
      <c r="AK778" s="14">
        <f t="shared" ref="AK778:AK841" si="219">SUM(F778:AJ778)</f>
        <v>46.5</v>
      </c>
      <c r="AL778" s="14">
        <v>35</v>
      </c>
      <c r="AM778" s="36">
        <f t="shared" ref="AM778:AM841" si="220">AK778*AL778</f>
        <v>1627.5</v>
      </c>
      <c r="AN778" s="14">
        <v>0</v>
      </c>
      <c r="AO778" s="36">
        <v>100</v>
      </c>
      <c r="AP778" s="36">
        <v>100</v>
      </c>
      <c r="AQ778" s="41"/>
      <c r="AR778" s="14"/>
      <c r="AS778" s="14"/>
      <c r="AT778" s="14">
        <v>2650</v>
      </c>
      <c r="AU778" s="40">
        <v>1627.5</v>
      </c>
      <c r="AV778" s="40">
        <v>1069</v>
      </c>
      <c r="AW778" s="14">
        <v>273</v>
      </c>
      <c r="AX778" s="40">
        <f t="shared" si="209"/>
        <v>46.5</v>
      </c>
      <c r="AY778" s="40">
        <f t="shared" ref="AY778:AY841" si="221">AW778+AX778</f>
        <v>319.5</v>
      </c>
      <c r="AZ778" s="40">
        <v>600</v>
      </c>
      <c r="BA778" s="40">
        <f t="shared" si="215"/>
        <v>100</v>
      </c>
      <c r="BB778" s="40">
        <f t="shared" si="218"/>
        <v>0</v>
      </c>
      <c r="BC778" s="14"/>
      <c r="BD778" s="44"/>
      <c r="BE778" s="7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  <c r="HO778" s="15"/>
      <c r="HP778" s="15"/>
      <c r="HQ778" s="15"/>
      <c r="HR778" s="15"/>
      <c r="HS778" s="15"/>
      <c r="HT778" s="15"/>
      <c r="HU778" s="15"/>
      <c r="HV778" s="15"/>
      <c r="HW778" s="15"/>
      <c r="HX778" s="15"/>
      <c r="HY778" s="15"/>
      <c r="HZ778" s="15"/>
      <c r="IA778" s="15"/>
      <c r="IB778" s="15"/>
      <c r="IC778" s="15"/>
      <c r="ID778" s="15"/>
      <c r="IE778" s="15"/>
      <c r="IF778" s="15"/>
      <c r="IG778" s="15"/>
      <c r="IH778" s="15"/>
      <c r="II778" s="15"/>
      <c r="IJ778" s="15"/>
      <c r="IK778" s="15"/>
      <c r="IL778" s="15"/>
      <c r="IM778" s="15"/>
      <c r="IN778" s="15"/>
      <c r="IO778" s="15"/>
      <c r="IP778" s="15"/>
      <c r="IQ778" s="15"/>
      <c r="IR778" s="15"/>
      <c r="IS778" s="15"/>
      <c r="IT778" s="15"/>
      <c r="IU778" s="15"/>
      <c r="IV778" s="15"/>
      <c r="IW778" s="15"/>
      <c r="IX778" s="15"/>
    </row>
    <row r="779" s="11" customFormat="1" ht="15.85" spans="1:258">
      <c r="A779" s="13">
        <v>760</v>
      </c>
      <c r="B779" s="14" t="s">
        <v>1012</v>
      </c>
      <c r="C779" s="14" t="s">
        <v>363</v>
      </c>
      <c r="D779" s="14"/>
      <c r="E779" s="14">
        <v>720050975</v>
      </c>
      <c r="F779" s="14">
        <v>3.5</v>
      </c>
      <c r="G779" s="14">
        <v>4</v>
      </c>
      <c r="H779" s="14">
        <v>4</v>
      </c>
      <c r="I779" s="14">
        <v>4</v>
      </c>
      <c r="J779" s="14">
        <v>3.5</v>
      </c>
      <c r="K779" s="14">
        <v>3</v>
      </c>
      <c r="L779" s="14">
        <v>3</v>
      </c>
      <c r="M779" s="14">
        <v>4</v>
      </c>
      <c r="N779" s="14">
        <v>3</v>
      </c>
      <c r="O779" s="14">
        <v>3</v>
      </c>
      <c r="P779" s="14">
        <v>3</v>
      </c>
      <c r="Q779" s="14">
        <v>3.5</v>
      </c>
      <c r="R779" s="14">
        <v>3.5</v>
      </c>
      <c r="S779" s="14">
        <v>3</v>
      </c>
      <c r="T779" s="14">
        <v>3</v>
      </c>
      <c r="U779" s="14">
        <v>3.5</v>
      </c>
      <c r="V779" s="14">
        <v>4</v>
      </c>
      <c r="W779" s="14">
        <v>4</v>
      </c>
      <c r="X779" s="14">
        <v>3</v>
      </c>
      <c r="Y779" s="14">
        <v>3</v>
      </c>
      <c r="Z779" s="14">
        <v>3</v>
      </c>
      <c r="AA779" s="14">
        <v>3.5</v>
      </c>
      <c r="AB779" s="14">
        <v>4</v>
      </c>
      <c r="AC779" s="14">
        <v>3.5</v>
      </c>
      <c r="AD779" s="14">
        <v>3.5</v>
      </c>
      <c r="AE779" s="14">
        <v>3</v>
      </c>
      <c r="AF779" s="14">
        <v>3.5</v>
      </c>
      <c r="AG779" s="14">
        <v>3.5</v>
      </c>
      <c r="AH779" s="14">
        <v>3.5</v>
      </c>
      <c r="AI779" s="14">
        <v>3.5</v>
      </c>
      <c r="AJ779" s="14"/>
      <c r="AK779" s="14">
        <f t="shared" si="219"/>
        <v>103</v>
      </c>
      <c r="AL779" s="14">
        <v>35</v>
      </c>
      <c r="AM779" s="36">
        <f t="shared" si="220"/>
        <v>3605</v>
      </c>
      <c r="AN779" s="39">
        <v>19500</v>
      </c>
      <c r="AO779" s="36">
        <v>0</v>
      </c>
      <c r="AP779" s="36">
        <v>100</v>
      </c>
      <c r="AQ779" s="41">
        <v>2605</v>
      </c>
      <c r="AR779" s="14"/>
      <c r="AS779" s="14"/>
      <c r="AT779" s="14"/>
      <c r="AU779" s="40">
        <f t="shared" ref="AU779:AU789" si="222">AO779+AP779+AQ779+AR779+AS779+AT779+AX779</f>
        <v>2808</v>
      </c>
      <c r="AV779" s="40">
        <f t="shared" ref="AV779:AV807" si="223">AN779-AQ779</f>
        <v>16895</v>
      </c>
      <c r="AW779" s="14">
        <v>144</v>
      </c>
      <c r="AX779" s="40">
        <f t="shared" si="209"/>
        <v>103</v>
      </c>
      <c r="AY779" s="40">
        <f t="shared" si="221"/>
        <v>247</v>
      </c>
      <c r="AZ779" s="40">
        <v>1000</v>
      </c>
      <c r="BA779" s="40">
        <f t="shared" si="215"/>
        <v>100</v>
      </c>
      <c r="BB779" s="40">
        <f t="shared" si="218"/>
        <v>797</v>
      </c>
      <c r="BC779" s="14"/>
      <c r="BD779" s="44"/>
      <c r="BE779" s="7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  <c r="EB779" s="15"/>
      <c r="EC779" s="15"/>
      <c r="ED779" s="15"/>
      <c r="EE779" s="15"/>
      <c r="EF779" s="15"/>
      <c r="EG779" s="15"/>
      <c r="EH779" s="15"/>
      <c r="EI779" s="15"/>
      <c r="EJ779" s="15"/>
      <c r="EK779" s="15"/>
      <c r="EL779" s="15"/>
      <c r="EM779" s="15"/>
      <c r="EN779" s="15"/>
      <c r="EO779" s="15"/>
      <c r="EP779" s="15"/>
      <c r="EQ779" s="15"/>
      <c r="ER779" s="15"/>
      <c r="ES779" s="15"/>
      <c r="ET779" s="15"/>
      <c r="EU779" s="15"/>
      <c r="EV779" s="15"/>
      <c r="EW779" s="15"/>
      <c r="EX779" s="15"/>
      <c r="EY779" s="15"/>
      <c r="EZ779" s="15"/>
      <c r="FA779" s="15"/>
      <c r="FB779" s="15"/>
      <c r="FC779" s="15"/>
      <c r="FD779" s="15"/>
      <c r="FE779" s="15"/>
      <c r="FF779" s="15"/>
      <c r="FG779" s="15"/>
      <c r="FH779" s="15"/>
      <c r="FI779" s="15"/>
      <c r="FJ779" s="15"/>
      <c r="FK779" s="15"/>
      <c r="FL779" s="15"/>
      <c r="FM779" s="15"/>
      <c r="FN779" s="15"/>
      <c r="FO779" s="15"/>
      <c r="FP779" s="15"/>
      <c r="FQ779" s="15"/>
      <c r="FR779" s="15"/>
      <c r="FS779" s="15"/>
      <c r="FT779" s="15"/>
      <c r="FU779" s="15"/>
      <c r="FV779" s="15"/>
      <c r="FW779" s="15"/>
      <c r="FX779" s="15"/>
      <c r="FY779" s="15"/>
      <c r="FZ779" s="15"/>
      <c r="GA779" s="15"/>
      <c r="GB779" s="15"/>
      <c r="GC779" s="15"/>
      <c r="GD779" s="15"/>
      <c r="GE779" s="15"/>
      <c r="GF779" s="15"/>
      <c r="GG779" s="15"/>
      <c r="GH779" s="15"/>
      <c r="GI779" s="15"/>
      <c r="GJ779" s="15"/>
      <c r="GK779" s="15"/>
      <c r="GL779" s="15"/>
      <c r="GM779" s="15"/>
      <c r="GN779" s="15"/>
      <c r="GO779" s="15"/>
      <c r="GP779" s="15"/>
      <c r="GQ779" s="15"/>
      <c r="GR779" s="15"/>
      <c r="GS779" s="15"/>
      <c r="GT779" s="15"/>
      <c r="GU779" s="15"/>
      <c r="GV779" s="15"/>
      <c r="GW779" s="15"/>
      <c r="GX779" s="15"/>
      <c r="GY779" s="15"/>
      <c r="GZ779" s="15"/>
      <c r="HA779" s="15"/>
      <c r="HB779" s="15"/>
      <c r="HC779" s="15"/>
      <c r="HD779" s="15"/>
      <c r="HE779" s="15"/>
      <c r="HF779" s="15"/>
      <c r="HG779" s="15"/>
      <c r="HH779" s="15"/>
      <c r="HI779" s="15"/>
      <c r="HJ779" s="15"/>
      <c r="HK779" s="15"/>
      <c r="HL779" s="15"/>
      <c r="HM779" s="15"/>
      <c r="HN779" s="15"/>
      <c r="HO779" s="15"/>
      <c r="HP779" s="15"/>
      <c r="HQ779" s="15"/>
      <c r="HR779" s="15"/>
      <c r="HS779" s="15"/>
      <c r="HT779" s="15"/>
      <c r="HU779" s="15"/>
      <c r="HV779" s="15"/>
      <c r="HW779" s="15"/>
      <c r="HX779" s="15"/>
      <c r="HY779" s="15"/>
      <c r="HZ779" s="15"/>
      <c r="IA779" s="15"/>
      <c r="IB779" s="15"/>
      <c r="IC779" s="15"/>
      <c r="ID779" s="15"/>
      <c r="IE779" s="15"/>
      <c r="IF779" s="15"/>
      <c r="IG779" s="15"/>
      <c r="IH779" s="15"/>
      <c r="II779" s="15"/>
      <c r="IJ779" s="15"/>
      <c r="IK779" s="15"/>
      <c r="IL779" s="15"/>
      <c r="IM779" s="15"/>
      <c r="IN779" s="15"/>
      <c r="IO779" s="15"/>
      <c r="IP779" s="15"/>
      <c r="IQ779" s="15"/>
      <c r="IR779" s="15"/>
      <c r="IS779" s="15"/>
      <c r="IT779" s="15"/>
      <c r="IU779" s="15"/>
      <c r="IV779" s="15"/>
      <c r="IW779" s="15"/>
      <c r="IX779" s="15"/>
    </row>
    <row r="780" ht="15.85" spans="1:258">
      <c r="A780" s="13">
        <v>761</v>
      </c>
      <c r="B780" s="14" t="s">
        <v>1013</v>
      </c>
      <c r="C780" s="14" t="s">
        <v>363</v>
      </c>
      <c r="D780" s="14"/>
      <c r="E780" s="14">
        <v>710116245</v>
      </c>
      <c r="F780" s="14">
        <v>2</v>
      </c>
      <c r="G780" s="14">
        <v>2.5</v>
      </c>
      <c r="H780" s="14">
        <v>2.5</v>
      </c>
      <c r="I780" s="14">
        <v>2.5</v>
      </c>
      <c r="J780" s="14">
        <v>3</v>
      </c>
      <c r="K780" s="14">
        <v>3</v>
      </c>
      <c r="L780" s="14">
        <v>3</v>
      </c>
      <c r="M780" s="14">
        <v>2.5</v>
      </c>
      <c r="N780" s="14"/>
      <c r="O780" s="14">
        <v>2.5</v>
      </c>
      <c r="P780" s="14">
        <v>3</v>
      </c>
      <c r="Q780" s="14">
        <v>3</v>
      </c>
      <c r="R780" s="14">
        <v>2.5</v>
      </c>
      <c r="S780" s="14">
        <v>3</v>
      </c>
      <c r="T780" s="14">
        <v>2.5</v>
      </c>
      <c r="U780" s="14">
        <v>1.5</v>
      </c>
      <c r="V780" s="14">
        <v>1.5</v>
      </c>
      <c r="W780" s="14">
        <v>2</v>
      </c>
      <c r="X780" s="14">
        <v>1.5</v>
      </c>
      <c r="Y780" s="14">
        <v>1.5</v>
      </c>
      <c r="Z780" s="14">
        <v>2</v>
      </c>
      <c r="AA780" s="14">
        <v>2.5</v>
      </c>
      <c r="AB780" s="14">
        <v>1</v>
      </c>
      <c r="AC780" s="14">
        <v>1.5</v>
      </c>
      <c r="AD780" s="14">
        <v>1</v>
      </c>
      <c r="AE780" s="14">
        <v>1</v>
      </c>
      <c r="AF780" s="14">
        <v>1</v>
      </c>
      <c r="AG780" s="14">
        <v>1</v>
      </c>
      <c r="AH780" s="14">
        <v>1.5</v>
      </c>
      <c r="AI780" s="14">
        <v>1.5</v>
      </c>
      <c r="AJ780" s="14"/>
      <c r="AK780" s="14">
        <f t="shared" si="219"/>
        <v>59.5</v>
      </c>
      <c r="AL780" s="14">
        <v>35</v>
      </c>
      <c r="AM780" s="36">
        <f t="shared" si="220"/>
        <v>2082.5</v>
      </c>
      <c r="AN780" s="14">
        <v>0</v>
      </c>
      <c r="AO780" s="36">
        <v>100</v>
      </c>
      <c r="AP780" s="36">
        <v>100</v>
      </c>
      <c r="AQ780" s="41"/>
      <c r="AR780" s="14"/>
      <c r="AS780" s="14"/>
      <c r="AT780" s="14"/>
      <c r="AU780" s="40">
        <f t="shared" si="222"/>
        <v>259.5</v>
      </c>
      <c r="AV780" s="40">
        <f t="shared" si="223"/>
        <v>0</v>
      </c>
      <c r="AW780" s="14">
        <v>185.5</v>
      </c>
      <c r="AX780" s="40">
        <f t="shared" si="209"/>
        <v>59.5</v>
      </c>
      <c r="AY780" s="40">
        <f t="shared" si="221"/>
        <v>245</v>
      </c>
      <c r="AZ780" s="40">
        <f t="shared" ref="AZ780:AZ799" si="224">AO780</f>
        <v>100</v>
      </c>
      <c r="BA780" s="40">
        <f t="shared" si="215"/>
        <v>100</v>
      </c>
      <c r="BB780" s="40">
        <f t="shared" si="218"/>
        <v>1823</v>
      </c>
      <c r="BC780" s="14"/>
      <c r="BD780" s="44"/>
      <c r="BE780" s="7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  <c r="HO780" s="15"/>
      <c r="HP780" s="15"/>
      <c r="HQ780" s="15"/>
      <c r="HR780" s="15"/>
      <c r="HS780" s="15"/>
      <c r="HT780" s="15"/>
      <c r="HU780" s="15"/>
      <c r="HV780" s="15"/>
      <c r="HW780" s="15"/>
      <c r="HX780" s="15"/>
      <c r="HY780" s="15"/>
      <c r="HZ780" s="15"/>
      <c r="IA780" s="15"/>
      <c r="IB780" s="15"/>
      <c r="IC780" s="15"/>
      <c r="ID780" s="15"/>
      <c r="IE780" s="15"/>
      <c r="IF780" s="15"/>
      <c r="IG780" s="15"/>
      <c r="IH780" s="15"/>
      <c r="II780" s="15"/>
      <c r="IJ780" s="15"/>
      <c r="IK780" s="15"/>
      <c r="IL780" s="15"/>
      <c r="IM780" s="15"/>
      <c r="IN780" s="15"/>
      <c r="IO780" s="15"/>
      <c r="IP780" s="15"/>
      <c r="IQ780" s="15"/>
      <c r="IR780" s="15"/>
      <c r="IS780" s="15"/>
      <c r="IT780" s="15"/>
      <c r="IU780" s="15"/>
      <c r="IV780" s="15"/>
      <c r="IW780" s="15"/>
      <c r="IX780" s="15"/>
    </row>
    <row r="781" ht="15.85" spans="1:258">
      <c r="A781" s="13">
        <v>762</v>
      </c>
      <c r="B781" s="14" t="s">
        <v>1014</v>
      </c>
      <c r="C781" s="14" t="s">
        <v>363</v>
      </c>
      <c r="D781" s="14"/>
      <c r="E781" s="14">
        <v>704603592</v>
      </c>
      <c r="F781" s="14">
        <v>5.5</v>
      </c>
      <c r="G781" s="14">
        <v>5.5</v>
      </c>
      <c r="H781" s="14">
        <v>5</v>
      </c>
      <c r="I781" s="14">
        <v>2</v>
      </c>
      <c r="J781" s="14">
        <v>2.5</v>
      </c>
      <c r="K781" s="14">
        <v>2.5</v>
      </c>
      <c r="L781" s="14">
        <v>3</v>
      </c>
      <c r="M781" s="14">
        <v>2</v>
      </c>
      <c r="N781" s="14">
        <v>2</v>
      </c>
      <c r="O781" s="14">
        <v>3</v>
      </c>
      <c r="P781" s="14">
        <v>2.5</v>
      </c>
      <c r="Q781" s="14">
        <v>3</v>
      </c>
      <c r="R781" s="14">
        <v>2.5</v>
      </c>
      <c r="S781" s="14">
        <v>2.5</v>
      </c>
      <c r="T781" s="14">
        <v>2.5</v>
      </c>
      <c r="U781" s="14">
        <v>2.5</v>
      </c>
      <c r="V781" s="14">
        <v>2.5</v>
      </c>
      <c r="W781" s="14">
        <v>2.5</v>
      </c>
      <c r="X781" s="14">
        <v>2</v>
      </c>
      <c r="Y781" s="14">
        <v>2</v>
      </c>
      <c r="Z781" s="14">
        <v>2.5</v>
      </c>
      <c r="AA781" s="14">
        <v>2.5</v>
      </c>
      <c r="AB781" s="14">
        <v>2.5</v>
      </c>
      <c r="AC781" s="14">
        <v>2</v>
      </c>
      <c r="AD781" s="14">
        <v>3</v>
      </c>
      <c r="AE781" s="14">
        <v>3</v>
      </c>
      <c r="AF781" s="14">
        <v>2.5</v>
      </c>
      <c r="AG781" s="14">
        <v>2</v>
      </c>
      <c r="AH781" s="14">
        <v>2</v>
      </c>
      <c r="AI781" s="14">
        <v>2</v>
      </c>
      <c r="AJ781" s="14"/>
      <c r="AK781" s="14">
        <f t="shared" si="219"/>
        <v>81.5</v>
      </c>
      <c r="AL781" s="14">
        <v>35</v>
      </c>
      <c r="AM781" s="36">
        <f t="shared" si="220"/>
        <v>2852.5</v>
      </c>
      <c r="AN781" s="14">
        <v>0</v>
      </c>
      <c r="AO781" s="36">
        <v>100</v>
      </c>
      <c r="AP781" s="36">
        <v>100</v>
      </c>
      <c r="AQ781" s="41"/>
      <c r="AR781" s="14"/>
      <c r="AS781" s="14"/>
      <c r="AT781" s="14">
        <v>2300</v>
      </c>
      <c r="AU781" s="40">
        <f t="shared" si="222"/>
        <v>2581.5</v>
      </c>
      <c r="AV781" s="40">
        <f t="shared" si="223"/>
        <v>0</v>
      </c>
      <c r="AW781" s="14">
        <v>238</v>
      </c>
      <c r="AX781" s="40">
        <f t="shared" si="209"/>
        <v>81.5</v>
      </c>
      <c r="AY781" s="40">
        <f t="shared" si="221"/>
        <v>319.5</v>
      </c>
      <c r="AZ781" s="40">
        <f t="shared" si="224"/>
        <v>100</v>
      </c>
      <c r="BA781" s="40">
        <f t="shared" si="215"/>
        <v>100</v>
      </c>
      <c r="BB781" s="40">
        <f t="shared" si="218"/>
        <v>271</v>
      </c>
      <c r="BC781" s="14"/>
      <c r="BD781" s="44"/>
      <c r="BE781" s="7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  <c r="EB781" s="15"/>
      <c r="EC781" s="15"/>
      <c r="ED781" s="15"/>
      <c r="EE781" s="15"/>
      <c r="EF781" s="15"/>
      <c r="EG781" s="15"/>
      <c r="EH781" s="15"/>
      <c r="EI781" s="15"/>
      <c r="EJ781" s="15"/>
      <c r="EK781" s="15"/>
      <c r="EL781" s="15"/>
      <c r="EM781" s="15"/>
      <c r="EN781" s="15"/>
      <c r="EO781" s="15"/>
      <c r="EP781" s="15"/>
      <c r="EQ781" s="15"/>
      <c r="ER781" s="15"/>
      <c r="ES781" s="15"/>
      <c r="ET781" s="15"/>
      <c r="EU781" s="15"/>
      <c r="EV781" s="15"/>
      <c r="EW781" s="15"/>
      <c r="EX781" s="15"/>
      <c r="EY781" s="15"/>
      <c r="EZ781" s="15"/>
      <c r="FA781" s="15"/>
      <c r="FB781" s="15"/>
      <c r="FC781" s="15"/>
      <c r="FD781" s="15"/>
      <c r="FE781" s="15"/>
      <c r="FF781" s="15"/>
      <c r="FG781" s="15"/>
      <c r="FH781" s="15"/>
      <c r="FI781" s="15"/>
      <c r="FJ781" s="15"/>
      <c r="FK781" s="15"/>
      <c r="FL781" s="15"/>
      <c r="FM781" s="15"/>
      <c r="FN781" s="15"/>
      <c r="FO781" s="15"/>
      <c r="FP781" s="15"/>
      <c r="FQ781" s="15"/>
      <c r="FR781" s="15"/>
      <c r="FS781" s="15"/>
      <c r="FT781" s="15"/>
      <c r="FU781" s="15"/>
      <c r="FV781" s="15"/>
      <c r="FW781" s="15"/>
      <c r="FX781" s="15"/>
      <c r="FY781" s="15"/>
      <c r="FZ781" s="15"/>
      <c r="GA781" s="15"/>
      <c r="GB781" s="15"/>
      <c r="GC781" s="15"/>
      <c r="GD781" s="15"/>
      <c r="GE781" s="15"/>
      <c r="GF781" s="15"/>
      <c r="GG781" s="15"/>
      <c r="GH781" s="15"/>
      <c r="GI781" s="15"/>
      <c r="GJ781" s="15"/>
      <c r="GK781" s="15"/>
      <c r="GL781" s="15"/>
      <c r="GM781" s="15"/>
      <c r="GN781" s="15"/>
      <c r="GO781" s="15"/>
      <c r="GP781" s="15"/>
      <c r="GQ781" s="15"/>
      <c r="GR781" s="15"/>
      <c r="GS781" s="15"/>
      <c r="GT781" s="15"/>
      <c r="GU781" s="15"/>
      <c r="GV781" s="15"/>
      <c r="GW781" s="15"/>
      <c r="GX781" s="15"/>
      <c r="GY781" s="15"/>
      <c r="GZ781" s="15"/>
      <c r="HA781" s="15"/>
      <c r="HB781" s="15"/>
      <c r="HC781" s="15"/>
      <c r="HD781" s="15"/>
      <c r="HE781" s="15"/>
      <c r="HF781" s="15"/>
      <c r="HG781" s="15"/>
      <c r="HH781" s="15"/>
      <c r="HI781" s="15"/>
      <c r="HJ781" s="15"/>
      <c r="HK781" s="15"/>
      <c r="HL781" s="15"/>
      <c r="HM781" s="15"/>
      <c r="HN781" s="15"/>
      <c r="HO781" s="15"/>
      <c r="HP781" s="15"/>
      <c r="HQ781" s="15"/>
      <c r="HR781" s="15"/>
      <c r="HS781" s="15"/>
      <c r="HT781" s="15"/>
      <c r="HU781" s="15"/>
      <c r="HV781" s="15"/>
      <c r="HW781" s="15"/>
      <c r="HX781" s="15"/>
      <c r="HY781" s="15"/>
      <c r="HZ781" s="15"/>
      <c r="IA781" s="15"/>
      <c r="IB781" s="15"/>
      <c r="IC781" s="15"/>
      <c r="ID781" s="15"/>
      <c r="IE781" s="15"/>
      <c r="IF781" s="15"/>
      <c r="IG781" s="15"/>
      <c r="IH781" s="15"/>
      <c r="II781" s="15"/>
      <c r="IJ781" s="15"/>
      <c r="IK781" s="15"/>
      <c r="IL781" s="15"/>
      <c r="IM781" s="15"/>
      <c r="IN781" s="15"/>
      <c r="IO781" s="15"/>
      <c r="IP781" s="15"/>
      <c r="IQ781" s="15"/>
      <c r="IR781" s="15"/>
      <c r="IS781" s="15"/>
      <c r="IT781" s="15"/>
      <c r="IU781" s="15"/>
      <c r="IV781" s="15"/>
      <c r="IW781" s="15"/>
      <c r="IX781" s="15"/>
    </row>
    <row r="782" ht="15.85" spans="1:258">
      <c r="A782" s="13">
        <v>763</v>
      </c>
      <c r="B782" s="14" t="s">
        <v>1015</v>
      </c>
      <c r="C782" s="14" t="s">
        <v>363</v>
      </c>
      <c r="D782" s="14"/>
      <c r="E782" s="14">
        <v>715228595</v>
      </c>
      <c r="F782" s="14">
        <v>3</v>
      </c>
      <c r="G782" s="14">
        <v>3</v>
      </c>
      <c r="H782" s="14">
        <v>3</v>
      </c>
      <c r="I782" s="14">
        <v>3</v>
      </c>
      <c r="J782" s="14">
        <v>3</v>
      </c>
      <c r="K782" s="14">
        <v>3</v>
      </c>
      <c r="L782" s="14">
        <v>2</v>
      </c>
      <c r="M782" s="14">
        <v>2.5</v>
      </c>
      <c r="N782" s="14">
        <v>2</v>
      </c>
      <c r="O782" s="14">
        <v>2.5</v>
      </c>
      <c r="P782" s="14">
        <v>2</v>
      </c>
      <c r="Q782" s="14">
        <v>3</v>
      </c>
      <c r="R782" s="14">
        <v>3</v>
      </c>
      <c r="S782" s="14">
        <v>3.5</v>
      </c>
      <c r="T782" s="14">
        <v>3</v>
      </c>
      <c r="U782" s="14">
        <v>3.5</v>
      </c>
      <c r="V782" s="14">
        <v>2.5</v>
      </c>
      <c r="W782" s="14">
        <v>3</v>
      </c>
      <c r="X782" s="14">
        <v>2.5</v>
      </c>
      <c r="Y782" s="14">
        <v>3</v>
      </c>
      <c r="Z782" s="14">
        <v>3</v>
      </c>
      <c r="AA782" s="14">
        <v>2.5</v>
      </c>
      <c r="AB782" s="14">
        <v>2.5</v>
      </c>
      <c r="AC782" s="14">
        <v>3</v>
      </c>
      <c r="AD782" s="14">
        <v>2.5</v>
      </c>
      <c r="AE782" s="14">
        <v>3</v>
      </c>
      <c r="AF782" s="14">
        <v>2</v>
      </c>
      <c r="AG782" s="14">
        <v>3.5</v>
      </c>
      <c r="AH782" s="14">
        <v>3</v>
      </c>
      <c r="AI782" s="14">
        <v>3.5</v>
      </c>
      <c r="AJ782" s="14"/>
      <c r="AK782" s="14">
        <f t="shared" si="219"/>
        <v>84.5</v>
      </c>
      <c r="AL782" s="14">
        <v>35</v>
      </c>
      <c r="AM782" s="36">
        <f t="shared" si="220"/>
        <v>2957.5</v>
      </c>
      <c r="AN782" s="14">
        <v>0</v>
      </c>
      <c r="AO782" s="36">
        <v>100</v>
      </c>
      <c r="AP782" s="36">
        <v>100</v>
      </c>
      <c r="AQ782" s="41"/>
      <c r="AR782" s="14"/>
      <c r="AS782" s="14"/>
      <c r="AT782" s="14">
        <v>1150</v>
      </c>
      <c r="AU782" s="40">
        <f t="shared" si="222"/>
        <v>1434.5</v>
      </c>
      <c r="AV782" s="40">
        <f t="shared" si="223"/>
        <v>0</v>
      </c>
      <c r="AW782" s="14">
        <v>184</v>
      </c>
      <c r="AX782" s="40">
        <f t="shared" si="209"/>
        <v>84.5</v>
      </c>
      <c r="AY782" s="40">
        <f t="shared" si="221"/>
        <v>268.5</v>
      </c>
      <c r="AZ782" s="40">
        <f t="shared" si="224"/>
        <v>100</v>
      </c>
      <c r="BA782" s="40">
        <f t="shared" si="215"/>
        <v>100</v>
      </c>
      <c r="BB782" s="40">
        <f t="shared" si="218"/>
        <v>1523</v>
      </c>
      <c r="BC782" s="14"/>
      <c r="BD782" s="44"/>
      <c r="BE782" s="7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15"/>
      <c r="HP782" s="15"/>
      <c r="HQ782" s="15"/>
      <c r="HR782" s="15"/>
      <c r="HS782" s="15"/>
      <c r="HT782" s="15"/>
      <c r="HU782" s="15"/>
      <c r="HV782" s="15"/>
      <c r="HW782" s="15"/>
      <c r="HX782" s="15"/>
      <c r="HY782" s="15"/>
      <c r="HZ782" s="15"/>
      <c r="IA782" s="15"/>
      <c r="IB782" s="15"/>
      <c r="IC782" s="15"/>
      <c r="ID782" s="15"/>
      <c r="IE782" s="15"/>
      <c r="IF782" s="15"/>
      <c r="IG782" s="15"/>
      <c r="IH782" s="15"/>
      <c r="II782" s="15"/>
      <c r="IJ782" s="15"/>
      <c r="IK782" s="15"/>
      <c r="IL782" s="15"/>
      <c r="IM782" s="15"/>
      <c r="IN782" s="15"/>
      <c r="IO782" s="15"/>
      <c r="IP782" s="15"/>
      <c r="IQ782" s="15"/>
      <c r="IR782" s="15"/>
      <c r="IS782" s="15"/>
      <c r="IT782" s="15"/>
      <c r="IU782" s="15"/>
      <c r="IV782" s="15"/>
      <c r="IW782" s="15"/>
      <c r="IX782" s="15"/>
    </row>
    <row r="783" ht="15.85" spans="1:258">
      <c r="A783" s="13">
        <v>764</v>
      </c>
      <c r="B783" s="14" t="s">
        <v>1016</v>
      </c>
      <c r="C783" s="14" t="s">
        <v>363</v>
      </c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>
        <f t="shared" si="219"/>
        <v>0</v>
      </c>
      <c r="AL783" s="14">
        <v>35</v>
      </c>
      <c r="AM783" s="36">
        <f t="shared" si="220"/>
        <v>0</v>
      </c>
      <c r="AN783" s="14">
        <v>0</v>
      </c>
      <c r="AO783" s="36">
        <v>0</v>
      </c>
      <c r="AP783" s="36">
        <v>0</v>
      </c>
      <c r="AQ783" s="41"/>
      <c r="AR783" s="14"/>
      <c r="AS783" s="14"/>
      <c r="AT783" s="14"/>
      <c r="AU783" s="40">
        <f t="shared" si="222"/>
        <v>0</v>
      </c>
      <c r="AV783" s="40">
        <f t="shared" si="223"/>
        <v>0</v>
      </c>
      <c r="AW783" s="14">
        <v>177.5</v>
      </c>
      <c r="AX783" s="40">
        <f t="shared" si="209"/>
        <v>0</v>
      </c>
      <c r="AY783" s="40">
        <f t="shared" si="221"/>
        <v>177.5</v>
      </c>
      <c r="AZ783" s="40">
        <f t="shared" si="224"/>
        <v>0</v>
      </c>
      <c r="BA783" s="40">
        <f t="shared" si="215"/>
        <v>0</v>
      </c>
      <c r="BB783" s="40">
        <f t="shared" si="218"/>
        <v>0</v>
      </c>
      <c r="BC783" s="14"/>
      <c r="BD783" s="44"/>
      <c r="BE783" s="7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  <c r="EB783" s="15"/>
      <c r="EC783" s="15"/>
      <c r="ED783" s="15"/>
      <c r="EE783" s="15"/>
      <c r="EF783" s="15"/>
      <c r="EG783" s="15"/>
      <c r="EH783" s="15"/>
      <c r="EI783" s="15"/>
      <c r="EJ783" s="15"/>
      <c r="EK783" s="15"/>
      <c r="EL783" s="15"/>
      <c r="EM783" s="15"/>
      <c r="EN783" s="15"/>
      <c r="EO783" s="15"/>
      <c r="EP783" s="15"/>
      <c r="EQ783" s="15"/>
      <c r="ER783" s="15"/>
      <c r="ES783" s="15"/>
      <c r="ET783" s="15"/>
      <c r="EU783" s="15"/>
      <c r="EV783" s="15"/>
      <c r="EW783" s="15"/>
      <c r="EX783" s="15"/>
      <c r="EY783" s="15"/>
      <c r="EZ783" s="15"/>
      <c r="FA783" s="15"/>
      <c r="FB783" s="15"/>
      <c r="FC783" s="15"/>
      <c r="FD783" s="15"/>
      <c r="FE783" s="15"/>
      <c r="FF783" s="15"/>
      <c r="FG783" s="15"/>
      <c r="FH783" s="15"/>
      <c r="FI783" s="15"/>
      <c r="FJ783" s="15"/>
      <c r="FK783" s="15"/>
      <c r="FL783" s="15"/>
      <c r="FM783" s="15"/>
      <c r="FN783" s="15"/>
      <c r="FO783" s="15"/>
      <c r="FP783" s="15"/>
      <c r="FQ783" s="15"/>
      <c r="FR783" s="15"/>
      <c r="FS783" s="15"/>
      <c r="FT783" s="15"/>
      <c r="FU783" s="15"/>
      <c r="FV783" s="15"/>
      <c r="FW783" s="15"/>
      <c r="FX783" s="15"/>
      <c r="FY783" s="15"/>
      <c r="FZ783" s="15"/>
      <c r="GA783" s="15"/>
      <c r="GB783" s="15"/>
      <c r="GC783" s="15"/>
      <c r="GD783" s="15"/>
      <c r="GE783" s="15"/>
      <c r="GF783" s="15"/>
      <c r="GG783" s="15"/>
      <c r="GH783" s="15"/>
      <c r="GI783" s="15"/>
      <c r="GJ783" s="15"/>
      <c r="GK783" s="15"/>
      <c r="GL783" s="15"/>
      <c r="GM783" s="15"/>
      <c r="GN783" s="15"/>
      <c r="GO783" s="15"/>
      <c r="GP783" s="15"/>
      <c r="GQ783" s="15"/>
      <c r="GR783" s="15"/>
      <c r="GS783" s="15"/>
      <c r="GT783" s="15"/>
      <c r="GU783" s="15"/>
      <c r="GV783" s="15"/>
      <c r="GW783" s="15"/>
      <c r="GX783" s="15"/>
      <c r="GY783" s="15"/>
      <c r="GZ783" s="15"/>
      <c r="HA783" s="15"/>
      <c r="HB783" s="15"/>
      <c r="HC783" s="15"/>
      <c r="HD783" s="15"/>
      <c r="HE783" s="15"/>
      <c r="HF783" s="15"/>
      <c r="HG783" s="15"/>
      <c r="HH783" s="15"/>
      <c r="HI783" s="15"/>
      <c r="HJ783" s="15"/>
      <c r="HK783" s="15"/>
      <c r="HL783" s="15"/>
      <c r="HM783" s="15"/>
      <c r="HN783" s="15"/>
      <c r="HO783" s="15"/>
      <c r="HP783" s="15"/>
      <c r="HQ783" s="15"/>
      <c r="HR783" s="15"/>
      <c r="HS783" s="15"/>
      <c r="HT783" s="15"/>
      <c r="HU783" s="15"/>
      <c r="HV783" s="15"/>
      <c r="HW783" s="15"/>
      <c r="HX783" s="15"/>
      <c r="HY783" s="15"/>
      <c r="HZ783" s="15"/>
      <c r="IA783" s="15"/>
      <c r="IB783" s="15"/>
      <c r="IC783" s="15"/>
      <c r="ID783" s="15"/>
      <c r="IE783" s="15"/>
      <c r="IF783" s="15"/>
      <c r="IG783" s="15"/>
      <c r="IH783" s="15"/>
      <c r="II783" s="15"/>
      <c r="IJ783" s="15"/>
      <c r="IK783" s="15"/>
      <c r="IL783" s="15"/>
      <c r="IM783" s="15"/>
      <c r="IN783" s="15"/>
      <c r="IO783" s="15"/>
      <c r="IP783" s="15"/>
      <c r="IQ783" s="15"/>
      <c r="IR783" s="15"/>
      <c r="IS783" s="15"/>
      <c r="IT783" s="15"/>
      <c r="IU783" s="15"/>
      <c r="IV783" s="15"/>
      <c r="IW783" s="15"/>
      <c r="IX783" s="15"/>
    </row>
    <row r="784" ht="15.85" spans="1:258">
      <c r="A784" s="13">
        <v>765</v>
      </c>
      <c r="B784" s="14" t="s">
        <v>1017</v>
      </c>
      <c r="C784" s="14" t="s">
        <v>363</v>
      </c>
      <c r="D784" s="14"/>
      <c r="E784" s="14">
        <v>758345187</v>
      </c>
      <c r="F784" s="14">
        <v>3</v>
      </c>
      <c r="G784" s="14">
        <v>3</v>
      </c>
      <c r="H784" s="14">
        <v>3</v>
      </c>
      <c r="I784" s="14">
        <v>3</v>
      </c>
      <c r="J784" s="14">
        <v>2</v>
      </c>
      <c r="K784" s="14">
        <v>3</v>
      </c>
      <c r="L784" s="14">
        <v>2</v>
      </c>
      <c r="M784" s="14">
        <v>3</v>
      </c>
      <c r="N784" s="14">
        <v>2</v>
      </c>
      <c r="O784" s="14">
        <v>2</v>
      </c>
      <c r="P784" s="14">
        <v>2.5</v>
      </c>
      <c r="Q784" s="14">
        <v>3</v>
      </c>
      <c r="R784" s="14">
        <v>2</v>
      </c>
      <c r="S784" s="14">
        <v>2</v>
      </c>
      <c r="T784" s="14">
        <v>2</v>
      </c>
      <c r="U784" s="14">
        <v>1.5</v>
      </c>
      <c r="V784" s="14">
        <v>3</v>
      </c>
      <c r="W784" s="14">
        <v>2.5</v>
      </c>
      <c r="X784" s="14">
        <v>2.5</v>
      </c>
      <c r="Y784" s="14">
        <v>2</v>
      </c>
      <c r="Z784" s="14">
        <v>2</v>
      </c>
      <c r="AA784" s="14">
        <v>2</v>
      </c>
      <c r="AB784" s="14">
        <v>2</v>
      </c>
      <c r="AC784" s="14">
        <v>2</v>
      </c>
      <c r="AD784" s="14">
        <v>2</v>
      </c>
      <c r="AE784" s="14">
        <v>2</v>
      </c>
      <c r="AF784" s="14">
        <v>2</v>
      </c>
      <c r="AG784" s="14">
        <v>2</v>
      </c>
      <c r="AH784" s="14"/>
      <c r="AI784" s="14">
        <v>2</v>
      </c>
      <c r="AJ784" s="14"/>
      <c r="AK784" s="14">
        <f t="shared" si="219"/>
        <v>67</v>
      </c>
      <c r="AL784" s="14">
        <v>35</v>
      </c>
      <c r="AM784" s="36">
        <f t="shared" si="220"/>
        <v>2345</v>
      </c>
      <c r="AN784" s="14">
        <v>0</v>
      </c>
      <c r="AO784" s="36">
        <v>100</v>
      </c>
      <c r="AP784" s="36">
        <v>100</v>
      </c>
      <c r="AQ784" s="41"/>
      <c r="AR784" s="14"/>
      <c r="AS784" s="14"/>
      <c r="AT784" s="14">
        <v>1600</v>
      </c>
      <c r="AU784" s="40">
        <f t="shared" si="222"/>
        <v>1867</v>
      </c>
      <c r="AV784" s="40">
        <f t="shared" si="223"/>
        <v>0</v>
      </c>
      <c r="AW784" s="14">
        <v>185</v>
      </c>
      <c r="AX784" s="40">
        <f t="shared" si="209"/>
        <v>67</v>
      </c>
      <c r="AY784" s="40">
        <f t="shared" si="221"/>
        <v>252</v>
      </c>
      <c r="AZ784" s="40">
        <f t="shared" si="224"/>
        <v>100</v>
      </c>
      <c r="BA784" s="40">
        <f t="shared" si="215"/>
        <v>100</v>
      </c>
      <c r="BB784" s="40">
        <f t="shared" si="218"/>
        <v>478</v>
      </c>
      <c r="BC784" s="14"/>
      <c r="BD784" s="44"/>
      <c r="BE784" s="7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  <c r="HO784" s="15"/>
      <c r="HP784" s="15"/>
      <c r="HQ784" s="15"/>
      <c r="HR784" s="15"/>
      <c r="HS784" s="15"/>
      <c r="HT784" s="15"/>
      <c r="HU784" s="15"/>
      <c r="HV784" s="15"/>
      <c r="HW784" s="15"/>
      <c r="HX784" s="15"/>
      <c r="HY784" s="15"/>
      <c r="HZ784" s="15"/>
      <c r="IA784" s="15"/>
      <c r="IB784" s="15"/>
      <c r="IC784" s="15"/>
      <c r="ID784" s="15"/>
      <c r="IE784" s="15"/>
      <c r="IF784" s="15"/>
      <c r="IG784" s="15"/>
      <c r="IH784" s="15"/>
      <c r="II784" s="15"/>
      <c r="IJ784" s="15"/>
      <c r="IK784" s="15"/>
      <c r="IL784" s="15"/>
      <c r="IM784" s="15"/>
      <c r="IN784" s="15"/>
      <c r="IO784" s="15"/>
      <c r="IP784" s="15"/>
      <c r="IQ784" s="15"/>
      <c r="IR784" s="15"/>
      <c r="IS784" s="15"/>
      <c r="IT784" s="15"/>
      <c r="IU784" s="15"/>
      <c r="IV784" s="15"/>
      <c r="IW784" s="15"/>
      <c r="IX784" s="15"/>
    </row>
    <row r="785" ht="15.85" spans="1:258">
      <c r="A785" s="13">
        <v>766</v>
      </c>
      <c r="B785" s="14" t="s">
        <v>1018</v>
      </c>
      <c r="C785" s="14" t="s">
        <v>363</v>
      </c>
      <c r="D785" s="14"/>
      <c r="E785" s="14">
        <v>700663967</v>
      </c>
      <c r="F785" s="14">
        <v>6</v>
      </c>
      <c r="G785" s="14">
        <v>5</v>
      </c>
      <c r="H785" s="14">
        <v>6</v>
      </c>
      <c r="I785" s="14">
        <v>6</v>
      </c>
      <c r="J785" s="14">
        <v>6</v>
      </c>
      <c r="K785" s="14">
        <v>6</v>
      </c>
      <c r="L785" s="14">
        <v>6</v>
      </c>
      <c r="M785" s="14">
        <v>5</v>
      </c>
      <c r="N785" s="14">
        <v>6</v>
      </c>
      <c r="O785" s="14">
        <v>5</v>
      </c>
      <c r="P785" s="14">
        <v>6</v>
      </c>
      <c r="Q785" s="14">
        <v>5.5</v>
      </c>
      <c r="R785" s="14">
        <v>5.5</v>
      </c>
      <c r="S785" s="14">
        <v>5.5</v>
      </c>
      <c r="T785" s="14">
        <v>5</v>
      </c>
      <c r="U785" s="14">
        <v>5</v>
      </c>
      <c r="V785" s="14">
        <v>5.5</v>
      </c>
      <c r="W785" s="14">
        <v>5.5</v>
      </c>
      <c r="X785" s="14">
        <v>5</v>
      </c>
      <c r="Y785" s="14">
        <v>4</v>
      </c>
      <c r="Z785" s="14">
        <v>1.5</v>
      </c>
      <c r="AA785" s="14">
        <v>5</v>
      </c>
      <c r="AB785" s="14">
        <v>5</v>
      </c>
      <c r="AC785" s="14">
        <v>5.5</v>
      </c>
      <c r="AD785" s="14">
        <v>5</v>
      </c>
      <c r="AE785" s="14">
        <v>5.5</v>
      </c>
      <c r="AF785" s="14">
        <v>5.5</v>
      </c>
      <c r="AG785" s="14">
        <v>5.5</v>
      </c>
      <c r="AH785" s="14">
        <v>5.5</v>
      </c>
      <c r="AI785" s="14">
        <v>5</v>
      </c>
      <c r="AJ785" s="14"/>
      <c r="AK785" s="14">
        <f t="shared" si="219"/>
        <v>158.5</v>
      </c>
      <c r="AL785" s="14">
        <v>35</v>
      </c>
      <c r="AM785" s="36">
        <f t="shared" si="220"/>
        <v>5547.5</v>
      </c>
      <c r="AN785" s="14">
        <v>0</v>
      </c>
      <c r="AO785" s="36">
        <v>100</v>
      </c>
      <c r="AP785" s="36">
        <v>100</v>
      </c>
      <c r="AQ785" s="41"/>
      <c r="AR785" s="14"/>
      <c r="AS785" s="14"/>
      <c r="AT785" s="14"/>
      <c r="AU785" s="40">
        <f t="shared" si="222"/>
        <v>358.5</v>
      </c>
      <c r="AV785" s="40">
        <f t="shared" si="223"/>
        <v>0</v>
      </c>
      <c r="AW785" s="14">
        <v>143</v>
      </c>
      <c r="AX785" s="40">
        <f t="shared" si="209"/>
        <v>158.5</v>
      </c>
      <c r="AY785" s="40">
        <f t="shared" si="221"/>
        <v>301.5</v>
      </c>
      <c r="AZ785" s="40">
        <f t="shared" si="224"/>
        <v>100</v>
      </c>
      <c r="BA785" s="40">
        <f t="shared" si="215"/>
        <v>100</v>
      </c>
      <c r="BB785" s="40">
        <f t="shared" si="218"/>
        <v>5189</v>
      </c>
      <c r="BC785" s="14"/>
      <c r="BD785" s="44"/>
      <c r="BE785" s="7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  <c r="EB785" s="15"/>
      <c r="EC785" s="15"/>
      <c r="ED785" s="15"/>
      <c r="EE785" s="15"/>
      <c r="EF785" s="15"/>
      <c r="EG785" s="15"/>
      <c r="EH785" s="15"/>
      <c r="EI785" s="15"/>
      <c r="EJ785" s="15"/>
      <c r="EK785" s="15"/>
      <c r="EL785" s="15"/>
      <c r="EM785" s="15"/>
      <c r="EN785" s="15"/>
      <c r="EO785" s="15"/>
      <c r="EP785" s="15"/>
      <c r="EQ785" s="15"/>
      <c r="ER785" s="15"/>
      <c r="ES785" s="15"/>
      <c r="ET785" s="15"/>
      <c r="EU785" s="15"/>
      <c r="EV785" s="15"/>
      <c r="EW785" s="15"/>
      <c r="EX785" s="15"/>
      <c r="EY785" s="15"/>
      <c r="EZ785" s="15"/>
      <c r="FA785" s="15"/>
      <c r="FB785" s="15"/>
      <c r="FC785" s="15"/>
      <c r="FD785" s="15"/>
      <c r="FE785" s="15"/>
      <c r="FF785" s="15"/>
      <c r="FG785" s="15"/>
      <c r="FH785" s="15"/>
      <c r="FI785" s="15"/>
      <c r="FJ785" s="15"/>
      <c r="FK785" s="15"/>
      <c r="FL785" s="15"/>
      <c r="FM785" s="15"/>
      <c r="FN785" s="15"/>
      <c r="FO785" s="15"/>
      <c r="FP785" s="15"/>
      <c r="FQ785" s="15"/>
      <c r="FR785" s="15"/>
      <c r="FS785" s="15"/>
      <c r="FT785" s="15"/>
      <c r="FU785" s="15"/>
      <c r="FV785" s="15"/>
      <c r="FW785" s="15"/>
      <c r="FX785" s="15"/>
      <c r="FY785" s="15"/>
      <c r="FZ785" s="15"/>
      <c r="GA785" s="15"/>
      <c r="GB785" s="15"/>
      <c r="GC785" s="15"/>
      <c r="GD785" s="15"/>
      <c r="GE785" s="15"/>
      <c r="GF785" s="15"/>
      <c r="GG785" s="15"/>
      <c r="GH785" s="15"/>
      <c r="GI785" s="15"/>
      <c r="GJ785" s="15"/>
      <c r="GK785" s="15"/>
      <c r="GL785" s="15"/>
      <c r="GM785" s="15"/>
      <c r="GN785" s="15"/>
      <c r="GO785" s="15"/>
      <c r="GP785" s="15"/>
      <c r="GQ785" s="15"/>
      <c r="GR785" s="15"/>
      <c r="GS785" s="15"/>
      <c r="GT785" s="15"/>
      <c r="GU785" s="15"/>
      <c r="GV785" s="15"/>
      <c r="GW785" s="15"/>
      <c r="GX785" s="15"/>
      <c r="GY785" s="15"/>
      <c r="GZ785" s="15"/>
      <c r="HA785" s="15"/>
      <c r="HB785" s="15"/>
      <c r="HC785" s="15"/>
      <c r="HD785" s="15"/>
      <c r="HE785" s="15"/>
      <c r="HF785" s="15"/>
      <c r="HG785" s="15"/>
      <c r="HH785" s="15"/>
      <c r="HI785" s="15"/>
      <c r="HJ785" s="15"/>
      <c r="HK785" s="15"/>
      <c r="HL785" s="15"/>
      <c r="HM785" s="15"/>
      <c r="HN785" s="15"/>
      <c r="HO785" s="15"/>
      <c r="HP785" s="15"/>
      <c r="HQ785" s="15"/>
      <c r="HR785" s="15"/>
      <c r="HS785" s="15"/>
      <c r="HT785" s="15"/>
      <c r="HU785" s="15"/>
      <c r="HV785" s="15"/>
      <c r="HW785" s="15"/>
      <c r="HX785" s="15"/>
      <c r="HY785" s="15"/>
      <c r="HZ785" s="15"/>
      <c r="IA785" s="15"/>
      <c r="IB785" s="15"/>
      <c r="IC785" s="15"/>
      <c r="ID785" s="15"/>
      <c r="IE785" s="15"/>
      <c r="IF785" s="15"/>
      <c r="IG785" s="15"/>
      <c r="IH785" s="15"/>
      <c r="II785" s="15"/>
      <c r="IJ785" s="15"/>
      <c r="IK785" s="15"/>
      <c r="IL785" s="15"/>
      <c r="IM785" s="15"/>
      <c r="IN785" s="15"/>
      <c r="IO785" s="15"/>
      <c r="IP785" s="15"/>
      <c r="IQ785" s="15"/>
      <c r="IR785" s="15"/>
      <c r="IS785" s="15"/>
      <c r="IT785" s="15"/>
      <c r="IU785" s="15"/>
      <c r="IV785" s="15"/>
      <c r="IW785" s="15"/>
      <c r="IX785" s="15"/>
    </row>
    <row r="786" ht="15.85" spans="1:258">
      <c r="A786" s="13">
        <v>767</v>
      </c>
      <c r="B786" s="14" t="s">
        <v>1019</v>
      </c>
      <c r="C786" s="14" t="s">
        <v>363</v>
      </c>
      <c r="D786" s="14"/>
      <c r="E786" s="14"/>
      <c r="F786" s="14">
        <v>2</v>
      </c>
      <c r="G786" s="14">
        <v>2</v>
      </c>
      <c r="H786" s="14">
        <v>2</v>
      </c>
      <c r="I786" s="14">
        <v>2</v>
      </c>
      <c r="J786" s="14">
        <v>2</v>
      </c>
      <c r="K786" s="14">
        <v>2</v>
      </c>
      <c r="L786" s="14">
        <v>2.5</v>
      </c>
      <c r="M786" s="14">
        <v>2.5</v>
      </c>
      <c r="N786" s="14">
        <v>2</v>
      </c>
      <c r="O786" s="14">
        <v>2</v>
      </c>
      <c r="P786" s="14">
        <v>2</v>
      </c>
      <c r="Q786" s="14">
        <v>1.5</v>
      </c>
      <c r="R786" s="14">
        <v>2</v>
      </c>
      <c r="S786" s="14">
        <v>2</v>
      </c>
      <c r="T786" s="14">
        <v>2</v>
      </c>
      <c r="U786" s="14">
        <v>1.5</v>
      </c>
      <c r="V786" s="14">
        <v>1</v>
      </c>
      <c r="W786" s="14">
        <v>1</v>
      </c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>
        <f t="shared" si="219"/>
        <v>34</v>
      </c>
      <c r="AL786" s="14">
        <v>35</v>
      </c>
      <c r="AM786" s="36">
        <f t="shared" si="220"/>
        <v>1190</v>
      </c>
      <c r="AN786" s="14">
        <v>0</v>
      </c>
      <c r="AO786" s="36">
        <v>100</v>
      </c>
      <c r="AP786" s="36">
        <v>100</v>
      </c>
      <c r="AQ786" s="41"/>
      <c r="AR786" s="14"/>
      <c r="AS786" s="14"/>
      <c r="AT786" s="14"/>
      <c r="AU786" s="40">
        <f t="shared" si="222"/>
        <v>234</v>
      </c>
      <c r="AV786" s="40">
        <f t="shared" si="223"/>
        <v>0</v>
      </c>
      <c r="AW786" s="14">
        <v>113</v>
      </c>
      <c r="AX786" s="40">
        <f t="shared" si="209"/>
        <v>34</v>
      </c>
      <c r="AY786" s="40">
        <f t="shared" si="221"/>
        <v>147</v>
      </c>
      <c r="AZ786" s="40">
        <f t="shared" si="224"/>
        <v>100</v>
      </c>
      <c r="BA786" s="40">
        <f t="shared" si="215"/>
        <v>100</v>
      </c>
      <c r="BB786" s="40">
        <f t="shared" si="218"/>
        <v>956</v>
      </c>
      <c r="BC786" s="14"/>
      <c r="BD786" s="44"/>
      <c r="BE786" s="7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5"/>
      <c r="HP786" s="15"/>
      <c r="HQ786" s="15"/>
      <c r="HR786" s="15"/>
      <c r="HS786" s="15"/>
      <c r="HT786" s="15"/>
      <c r="HU786" s="15"/>
      <c r="HV786" s="15"/>
      <c r="HW786" s="15"/>
      <c r="HX786" s="15"/>
      <c r="HY786" s="15"/>
      <c r="HZ786" s="15"/>
      <c r="IA786" s="15"/>
      <c r="IB786" s="15"/>
      <c r="IC786" s="15"/>
      <c r="ID786" s="15"/>
      <c r="IE786" s="15"/>
      <c r="IF786" s="15"/>
      <c r="IG786" s="15"/>
      <c r="IH786" s="15"/>
      <c r="II786" s="15"/>
      <c r="IJ786" s="15"/>
      <c r="IK786" s="15"/>
      <c r="IL786" s="15"/>
      <c r="IM786" s="15"/>
      <c r="IN786" s="15"/>
      <c r="IO786" s="15"/>
      <c r="IP786" s="15"/>
      <c r="IQ786" s="15"/>
      <c r="IR786" s="15"/>
      <c r="IS786" s="15"/>
      <c r="IT786" s="15"/>
      <c r="IU786" s="15"/>
      <c r="IV786" s="15"/>
      <c r="IW786" s="15"/>
      <c r="IX786" s="15"/>
    </row>
    <row r="787" ht="15.85" spans="1:258">
      <c r="A787" s="13">
        <v>768</v>
      </c>
      <c r="B787" s="14" t="s">
        <v>1020</v>
      </c>
      <c r="C787" s="14" t="s">
        <v>363</v>
      </c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>
        <f t="shared" si="219"/>
        <v>0</v>
      </c>
      <c r="AL787" s="14">
        <v>35</v>
      </c>
      <c r="AM787" s="36">
        <f t="shared" si="220"/>
        <v>0</v>
      </c>
      <c r="AN787" s="14">
        <v>0</v>
      </c>
      <c r="AO787" s="36">
        <v>0</v>
      </c>
      <c r="AP787" s="36">
        <v>0</v>
      </c>
      <c r="AQ787" s="41"/>
      <c r="AR787" s="14"/>
      <c r="AS787" s="14"/>
      <c r="AT787" s="14"/>
      <c r="AU787" s="40">
        <f t="shared" si="222"/>
        <v>0</v>
      </c>
      <c r="AV787" s="40">
        <f t="shared" si="223"/>
        <v>0</v>
      </c>
      <c r="AW787" s="14">
        <v>267</v>
      </c>
      <c r="AX787" s="40">
        <f t="shared" ref="AX787:AX850" si="225">AK787</f>
        <v>0</v>
      </c>
      <c r="AY787" s="40">
        <f t="shared" si="221"/>
        <v>267</v>
      </c>
      <c r="AZ787" s="40">
        <f t="shared" si="224"/>
        <v>0</v>
      </c>
      <c r="BA787" s="40">
        <f t="shared" si="215"/>
        <v>0</v>
      </c>
      <c r="BB787" s="40">
        <f t="shared" si="218"/>
        <v>0</v>
      </c>
      <c r="BC787" s="14"/>
      <c r="BD787" s="44"/>
      <c r="BE787" s="7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  <c r="EB787" s="15"/>
      <c r="EC787" s="15"/>
      <c r="ED787" s="15"/>
      <c r="EE787" s="15"/>
      <c r="EF787" s="15"/>
      <c r="EG787" s="15"/>
      <c r="EH787" s="15"/>
      <c r="EI787" s="15"/>
      <c r="EJ787" s="15"/>
      <c r="EK787" s="15"/>
      <c r="EL787" s="15"/>
      <c r="EM787" s="15"/>
      <c r="EN787" s="15"/>
      <c r="EO787" s="15"/>
      <c r="EP787" s="15"/>
      <c r="EQ787" s="15"/>
      <c r="ER787" s="15"/>
      <c r="ES787" s="15"/>
      <c r="ET787" s="15"/>
      <c r="EU787" s="15"/>
      <c r="EV787" s="15"/>
      <c r="EW787" s="15"/>
      <c r="EX787" s="15"/>
      <c r="EY787" s="15"/>
      <c r="EZ787" s="15"/>
      <c r="FA787" s="15"/>
      <c r="FB787" s="15"/>
      <c r="FC787" s="15"/>
      <c r="FD787" s="15"/>
      <c r="FE787" s="15"/>
      <c r="FF787" s="15"/>
      <c r="FG787" s="15"/>
      <c r="FH787" s="15"/>
      <c r="FI787" s="15"/>
      <c r="FJ787" s="15"/>
      <c r="FK787" s="15"/>
      <c r="FL787" s="15"/>
      <c r="FM787" s="15"/>
      <c r="FN787" s="15"/>
      <c r="FO787" s="15"/>
      <c r="FP787" s="15"/>
      <c r="FQ787" s="15"/>
      <c r="FR787" s="15"/>
      <c r="FS787" s="15"/>
      <c r="FT787" s="15"/>
      <c r="FU787" s="15"/>
      <c r="FV787" s="15"/>
      <c r="FW787" s="15"/>
      <c r="FX787" s="15"/>
      <c r="FY787" s="15"/>
      <c r="FZ787" s="15"/>
      <c r="GA787" s="15"/>
      <c r="GB787" s="15"/>
      <c r="GC787" s="15"/>
      <c r="GD787" s="15"/>
      <c r="GE787" s="15"/>
      <c r="GF787" s="15"/>
      <c r="GG787" s="15"/>
      <c r="GH787" s="15"/>
      <c r="GI787" s="15"/>
      <c r="GJ787" s="15"/>
      <c r="GK787" s="15"/>
      <c r="GL787" s="15"/>
      <c r="GM787" s="15"/>
      <c r="GN787" s="15"/>
      <c r="GO787" s="15"/>
      <c r="GP787" s="15"/>
      <c r="GQ787" s="15"/>
      <c r="GR787" s="15"/>
      <c r="GS787" s="15"/>
      <c r="GT787" s="15"/>
      <c r="GU787" s="15"/>
      <c r="GV787" s="15"/>
      <c r="GW787" s="15"/>
      <c r="GX787" s="15"/>
      <c r="GY787" s="15"/>
      <c r="GZ787" s="15"/>
      <c r="HA787" s="15"/>
      <c r="HB787" s="15"/>
      <c r="HC787" s="15"/>
      <c r="HD787" s="15"/>
      <c r="HE787" s="15"/>
      <c r="HF787" s="15"/>
      <c r="HG787" s="15"/>
      <c r="HH787" s="15"/>
      <c r="HI787" s="15"/>
      <c r="HJ787" s="15"/>
      <c r="HK787" s="15"/>
      <c r="HL787" s="15"/>
      <c r="HM787" s="15"/>
      <c r="HN787" s="15"/>
      <c r="HO787" s="15"/>
      <c r="HP787" s="15"/>
      <c r="HQ787" s="15"/>
      <c r="HR787" s="15"/>
      <c r="HS787" s="15"/>
      <c r="HT787" s="15"/>
      <c r="HU787" s="15"/>
      <c r="HV787" s="15"/>
      <c r="HW787" s="15"/>
      <c r="HX787" s="15"/>
      <c r="HY787" s="15"/>
      <c r="HZ787" s="15"/>
      <c r="IA787" s="15"/>
      <c r="IB787" s="15"/>
      <c r="IC787" s="15"/>
      <c r="ID787" s="15"/>
      <c r="IE787" s="15"/>
      <c r="IF787" s="15"/>
      <c r="IG787" s="15"/>
      <c r="IH787" s="15"/>
      <c r="II787" s="15"/>
      <c r="IJ787" s="15"/>
      <c r="IK787" s="15"/>
      <c r="IL787" s="15"/>
      <c r="IM787" s="15"/>
      <c r="IN787" s="15"/>
      <c r="IO787" s="15"/>
      <c r="IP787" s="15"/>
      <c r="IQ787" s="15"/>
      <c r="IR787" s="15"/>
      <c r="IS787" s="15"/>
      <c r="IT787" s="15"/>
      <c r="IU787" s="15"/>
      <c r="IV787" s="15"/>
      <c r="IW787" s="15"/>
      <c r="IX787" s="15"/>
    </row>
    <row r="788" ht="15.85" spans="1:258">
      <c r="A788" s="13">
        <v>769</v>
      </c>
      <c r="B788" s="14" t="s">
        <v>1021</v>
      </c>
      <c r="C788" s="14" t="s">
        <v>363</v>
      </c>
      <c r="D788" s="14"/>
      <c r="E788" s="14"/>
      <c r="F788" s="14">
        <v>7</v>
      </c>
      <c r="G788" s="14">
        <v>7.5</v>
      </c>
      <c r="H788" s="14">
        <v>7</v>
      </c>
      <c r="I788" s="14">
        <v>7</v>
      </c>
      <c r="J788" s="14">
        <v>6</v>
      </c>
      <c r="K788" s="14">
        <v>5</v>
      </c>
      <c r="L788" s="14">
        <v>6.5</v>
      </c>
      <c r="M788" s="14">
        <v>7</v>
      </c>
      <c r="N788" s="14">
        <v>7</v>
      </c>
      <c r="O788" s="14">
        <v>6.5</v>
      </c>
      <c r="P788" s="14">
        <v>6.5</v>
      </c>
      <c r="Q788" s="14">
        <v>5.5</v>
      </c>
      <c r="R788" s="14">
        <v>6</v>
      </c>
      <c r="S788" s="14">
        <v>6.5</v>
      </c>
      <c r="T788" s="14">
        <v>6</v>
      </c>
      <c r="U788" s="14">
        <v>5.5</v>
      </c>
      <c r="V788" s="14">
        <v>2</v>
      </c>
      <c r="W788" s="14">
        <v>4.5</v>
      </c>
      <c r="X788" s="14">
        <v>5</v>
      </c>
      <c r="Y788" s="14">
        <v>5</v>
      </c>
      <c r="Z788" s="14"/>
      <c r="AA788" s="14"/>
      <c r="AB788" s="14">
        <v>2.5</v>
      </c>
      <c r="AC788" s="14"/>
      <c r="AD788" s="14">
        <v>6.5</v>
      </c>
      <c r="AE788" s="14">
        <v>5</v>
      </c>
      <c r="AF788" s="14">
        <v>5</v>
      </c>
      <c r="AG788" s="14">
        <v>5.5</v>
      </c>
      <c r="AH788" s="14">
        <v>6</v>
      </c>
      <c r="AI788" s="14">
        <v>6</v>
      </c>
      <c r="AJ788" s="14"/>
      <c r="AK788" s="14">
        <f t="shared" si="219"/>
        <v>155.5</v>
      </c>
      <c r="AL788" s="14">
        <v>35</v>
      </c>
      <c r="AM788" s="36">
        <f t="shared" si="220"/>
        <v>5442.5</v>
      </c>
      <c r="AN788" s="14">
        <v>0</v>
      </c>
      <c r="AO788" s="36">
        <v>100</v>
      </c>
      <c r="AP788" s="36">
        <v>100</v>
      </c>
      <c r="AQ788" s="41"/>
      <c r="AR788" s="14"/>
      <c r="AS788" s="14"/>
      <c r="AT788" s="14"/>
      <c r="AU788" s="40">
        <f t="shared" si="222"/>
        <v>355.5</v>
      </c>
      <c r="AV788" s="40">
        <f t="shared" si="223"/>
        <v>0</v>
      </c>
      <c r="AW788" s="14">
        <v>101.5</v>
      </c>
      <c r="AX788" s="40">
        <f t="shared" si="225"/>
        <v>155.5</v>
      </c>
      <c r="AY788" s="40">
        <f t="shared" si="221"/>
        <v>257</v>
      </c>
      <c r="AZ788" s="40">
        <f t="shared" si="224"/>
        <v>100</v>
      </c>
      <c r="BA788" s="40">
        <f t="shared" si="215"/>
        <v>100</v>
      </c>
      <c r="BB788" s="40">
        <f t="shared" si="218"/>
        <v>5087</v>
      </c>
      <c r="BC788" s="14"/>
      <c r="BD788" s="44"/>
      <c r="BE788" s="7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  <c r="EB788" s="15"/>
      <c r="EC788" s="15"/>
      <c r="ED788" s="15"/>
      <c r="EE788" s="15"/>
      <c r="EF788" s="15"/>
      <c r="EG788" s="15"/>
      <c r="EH788" s="15"/>
      <c r="EI788" s="15"/>
      <c r="EJ788" s="15"/>
      <c r="EK788" s="15"/>
      <c r="EL788" s="15"/>
      <c r="EM788" s="15"/>
      <c r="EN788" s="15"/>
      <c r="EO788" s="15"/>
      <c r="EP788" s="15"/>
      <c r="EQ788" s="15"/>
      <c r="ER788" s="15"/>
      <c r="ES788" s="15"/>
      <c r="ET788" s="15"/>
      <c r="EU788" s="15"/>
      <c r="EV788" s="15"/>
      <c r="EW788" s="15"/>
      <c r="EX788" s="15"/>
      <c r="EY788" s="15"/>
      <c r="EZ788" s="15"/>
      <c r="FA788" s="15"/>
      <c r="FB788" s="15"/>
      <c r="FC788" s="15"/>
      <c r="FD788" s="15"/>
      <c r="FE788" s="15"/>
      <c r="FF788" s="15"/>
      <c r="FG788" s="15"/>
      <c r="FH788" s="15"/>
      <c r="FI788" s="15"/>
      <c r="FJ788" s="15"/>
      <c r="FK788" s="15"/>
      <c r="FL788" s="15"/>
      <c r="FM788" s="15"/>
      <c r="FN788" s="15"/>
      <c r="FO788" s="15"/>
      <c r="FP788" s="15"/>
      <c r="FQ788" s="15"/>
      <c r="FR788" s="15"/>
      <c r="FS788" s="15"/>
      <c r="FT788" s="15"/>
      <c r="FU788" s="15"/>
      <c r="FV788" s="15"/>
      <c r="FW788" s="15"/>
      <c r="FX788" s="15"/>
      <c r="FY788" s="15"/>
      <c r="FZ788" s="15"/>
      <c r="GA788" s="15"/>
      <c r="GB788" s="15"/>
      <c r="GC788" s="15"/>
      <c r="GD788" s="15"/>
      <c r="GE788" s="15"/>
      <c r="GF788" s="15"/>
      <c r="GG788" s="15"/>
      <c r="GH788" s="15"/>
      <c r="GI788" s="15"/>
      <c r="GJ788" s="15"/>
      <c r="GK788" s="15"/>
      <c r="GL788" s="15"/>
      <c r="GM788" s="15"/>
      <c r="GN788" s="15"/>
      <c r="GO788" s="15"/>
      <c r="GP788" s="15"/>
      <c r="GQ788" s="15"/>
      <c r="GR788" s="15"/>
      <c r="GS788" s="15"/>
      <c r="GT788" s="15"/>
      <c r="GU788" s="15"/>
      <c r="GV788" s="15"/>
      <c r="GW788" s="15"/>
      <c r="GX788" s="15"/>
      <c r="GY788" s="15"/>
      <c r="GZ788" s="15"/>
      <c r="HA788" s="15"/>
      <c r="HB788" s="15"/>
      <c r="HC788" s="15"/>
      <c r="HD788" s="15"/>
      <c r="HE788" s="15"/>
      <c r="HF788" s="15"/>
      <c r="HG788" s="15"/>
      <c r="HH788" s="15"/>
      <c r="HI788" s="15"/>
      <c r="HJ788" s="15"/>
      <c r="HK788" s="15"/>
      <c r="HL788" s="15"/>
      <c r="HM788" s="15"/>
      <c r="HN788" s="15"/>
      <c r="HO788" s="15"/>
      <c r="HP788" s="15"/>
      <c r="HQ788" s="15"/>
      <c r="HR788" s="15"/>
      <c r="HS788" s="15"/>
      <c r="HT788" s="15"/>
      <c r="HU788" s="15"/>
      <c r="HV788" s="15"/>
      <c r="HW788" s="15"/>
      <c r="HX788" s="15"/>
      <c r="HY788" s="15"/>
      <c r="HZ788" s="15"/>
      <c r="IA788" s="15"/>
      <c r="IB788" s="15"/>
      <c r="IC788" s="15"/>
      <c r="ID788" s="15"/>
      <c r="IE788" s="15"/>
      <c r="IF788" s="15"/>
      <c r="IG788" s="15"/>
      <c r="IH788" s="15"/>
      <c r="II788" s="15"/>
      <c r="IJ788" s="15"/>
      <c r="IK788" s="15"/>
      <c r="IL788" s="15"/>
      <c r="IM788" s="15"/>
      <c r="IN788" s="15"/>
      <c r="IO788" s="15"/>
      <c r="IP788" s="15"/>
      <c r="IQ788" s="15"/>
      <c r="IR788" s="15"/>
      <c r="IS788" s="15"/>
      <c r="IT788" s="15"/>
      <c r="IU788" s="15"/>
      <c r="IV788" s="15"/>
      <c r="IW788" s="15"/>
      <c r="IX788" s="15"/>
    </row>
    <row r="789" ht="15.85" spans="1:258">
      <c r="A789" s="13">
        <v>770</v>
      </c>
      <c r="B789" s="14" t="s">
        <v>1022</v>
      </c>
      <c r="C789" s="14" t="s">
        <v>363</v>
      </c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>
        <f t="shared" si="219"/>
        <v>0</v>
      </c>
      <c r="AL789" s="14">
        <v>35</v>
      </c>
      <c r="AM789" s="36">
        <f t="shared" si="220"/>
        <v>0</v>
      </c>
      <c r="AN789" s="14">
        <v>0</v>
      </c>
      <c r="AO789" s="36">
        <v>0</v>
      </c>
      <c r="AP789" s="36">
        <v>0</v>
      </c>
      <c r="AQ789" s="41"/>
      <c r="AR789" s="14"/>
      <c r="AS789" s="14"/>
      <c r="AT789" s="14"/>
      <c r="AU789" s="40">
        <f t="shared" si="222"/>
        <v>0</v>
      </c>
      <c r="AV789" s="40">
        <f t="shared" si="223"/>
        <v>0</v>
      </c>
      <c r="AW789" s="14">
        <v>72.5</v>
      </c>
      <c r="AX789" s="40">
        <f t="shared" si="225"/>
        <v>0</v>
      </c>
      <c r="AY789" s="40">
        <f t="shared" si="221"/>
        <v>72.5</v>
      </c>
      <c r="AZ789" s="40">
        <f t="shared" si="224"/>
        <v>0</v>
      </c>
      <c r="BA789" s="40">
        <f t="shared" si="215"/>
        <v>0</v>
      </c>
      <c r="BB789" s="40">
        <f t="shared" si="218"/>
        <v>0</v>
      </c>
      <c r="BC789" s="14"/>
      <c r="BD789" s="44"/>
      <c r="BE789" s="7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5"/>
      <c r="EA789" s="15"/>
      <c r="EB789" s="15"/>
      <c r="EC789" s="15"/>
      <c r="ED789" s="15"/>
      <c r="EE789" s="15"/>
      <c r="EF789" s="15"/>
      <c r="EG789" s="15"/>
      <c r="EH789" s="15"/>
      <c r="EI789" s="15"/>
      <c r="EJ789" s="15"/>
      <c r="EK789" s="15"/>
      <c r="EL789" s="15"/>
      <c r="EM789" s="15"/>
      <c r="EN789" s="15"/>
      <c r="EO789" s="15"/>
      <c r="EP789" s="15"/>
      <c r="EQ789" s="15"/>
      <c r="ER789" s="15"/>
      <c r="ES789" s="15"/>
      <c r="ET789" s="15"/>
      <c r="EU789" s="15"/>
      <c r="EV789" s="15"/>
      <c r="EW789" s="15"/>
      <c r="EX789" s="15"/>
      <c r="EY789" s="15"/>
      <c r="EZ789" s="15"/>
      <c r="FA789" s="15"/>
      <c r="FB789" s="15"/>
      <c r="FC789" s="15"/>
      <c r="FD789" s="15"/>
      <c r="FE789" s="15"/>
      <c r="FF789" s="15"/>
      <c r="FG789" s="15"/>
      <c r="FH789" s="15"/>
      <c r="FI789" s="15"/>
      <c r="FJ789" s="15"/>
      <c r="FK789" s="15"/>
      <c r="FL789" s="15"/>
      <c r="FM789" s="15"/>
      <c r="FN789" s="15"/>
      <c r="FO789" s="15"/>
      <c r="FP789" s="15"/>
      <c r="FQ789" s="15"/>
      <c r="FR789" s="15"/>
      <c r="FS789" s="15"/>
      <c r="FT789" s="15"/>
      <c r="FU789" s="15"/>
      <c r="FV789" s="15"/>
      <c r="FW789" s="15"/>
      <c r="FX789" s="15"/>
      <c r="FY789" s="15"/>
      <c r="FZ789" s="15"/>
      <c r="GA789" s="15"/>
      <c r="GB789" s="15"/>
      <c r="GC789" s="15"/>
      <c r="GD789" s="15"/>
      <c r="GE789" s="15"/>
      <c r="GF789" s="15"/>
      <c r="GG789" s="15"/>
      <c r="GH789" s="15"/>
      <c r="GI789" s="15"/>
      <c r="GJ789" s="15"/>
      <c r="GK789" s="15"/>
      <c r="GL789" s="15"/>
      <c r="GM789" s="15"/>
      <c r="GN789" s="15"/>
      <c r="GO789" s="15"/>
      <c r="GP789" s="15"/>
      <c r="GQ789" s="15"/>
      <c r="GR789" s="15"/>
      <c r="GS789" s="15"/>
      <c r="GT789" s="15"/>
      <c r="GU789" s="15"/>
      <c r="GV789" s="15"/>
      <c r="GW789" s="15"/>
      <c r="GX789" s="15"/>
      <c r="GY789" s="15"/>
      <c r="GZ789" s="15"/>
      <c r="HA789" s="15"/>
      <c r="HB789" s="15"/>
      <c r="HC789" s="15"/>
      <c r="HD789" s="15"/>
      <c r="HE789" s="15"/>
      <c r="HF789" s="15"/>
      <c r="HG789" s="15"/>
      <c r="HH789" s="15"/>
      <c r="HI789" s="15"/>
      <c r="HJ789" s="15"/>
      <c r="HK789" s="15"/>
      <c r="HL789" s="15"/>
      <c r="HM789" s="15"/>
      <c r="HN789" s="15"/>
      <c r="HO789" s="15"/>
      <c r="HP789" s="15"/>
      <c r="HQ789" s="15"/>
      <c r="HR789" s="15"/>
      <c r="HS789" s="15"/>
      <c r="HT789" s="15"/>
      <c r="HU789" s="15"/>
      <c r="HV789" s="15"/>
      <c r="HW789" s="15"/>
      <c r="HX789" s="15"/>
      <c r="HY789" s="15"/>
      <c r="HZ789" s="15"/>
      <c r="IA789" s="15"/>
      <c r="IB789" s="15"/>
      <c r="IC789" s="15"/>
      <c r="ID789" s="15"/>
      <c r="IE789" s="15"/>
      <c r="IF789" s="15"/>
      <c r="IG789" s="15"/>
      <c r="IH789" s="15"/>
      <c r="II789" s="15"/>
      <c r="IJ789" s="15"/>
      <c r="IK789" s="15"/>
      <c r="IL789" s="15"/>
      <c r="IM789" s="15"/>
      <c r="IN789" s="15"/>
      <c r="IO789" s="15"/>
      <c r="IP789" s="15"/>
      <c r="IQ789" s="15"/>
      <c r="IR789" s="15"/>
      <c r="IS789" s="15"/>
      <c r="IT789" s="15"/>
      <c r="IU789" s="15"/>
      <c r="IV789" s="15"/>
      <c r="IW789" s="15"/>
      <c r="IX789" s="15"/>
    </row>
    <row r="790" ht="15.85" spans="1:258">
      <c r="A790" s="13">
        <v>771</v>
      </c>
      <c r="B790" s="14" t="s">
        <v>1023</v>
      </c>
      <c r="C790" s="14" t="s">
        <v>363</v>
      </c>
      <c r="D790" s="14"/>
      <c r="E790" s="14">
        <v>701697031</v>
      </c>
      <c r="F790" s="14">
        <v>1</v>
      </c>
      <c r="G790" s="14"/>
      <c r="H790" s="14">
        <v>1.5</v>
      </c>
      <c r="I790" s="14">
        <v>1.5</v>
      </c>
      <c r="J790" s="14">
        <v>1</v>
      </c>
      <c r="K790" s="14">
        <v>1.5</v>
      </c>
      <c r="L790" s="14">
        <v>1.5</v>
      </c>
      <c r="M790" s="14">
        <v>1.5</v>
      </c>
      <c r="N790" s="14">
        <v>1.5</v>
      </c>
      <c r="O790" s="14">
        <v>1.5</v>
      </c>
      <c r="P790" s="14">
        <v>1.5</v>
      </c>
      <c r="Q790" s="14">
        <v>1</v>
      </c>
      <c r="R790" s="14">
        <v>1.5</v>
      </c>
      <c r="S790" s="14">
        <v>1.5</v>
      </c>
      <c r="T790" s="14">
        <v>1.5</v>
      </c>
      <c r="U790" s="14">
        <v>2</v>
      </c>
      <c r="V790" s="14">
        <v>1.5</v>
      </c>
      <c r="W790" s="14">
        <v>1.5</v>
      </c>
      <c r="X790" s="14">
        <v>1</v>
      </c>
      <c r="Y790" s="14">
        <v>1</v>
      </c>
      <c r="Z790" s="14">
        <v>1</v>
      </c>
      <c r="AA790" s="14">
        <v>1.5</v>
      </c>
      <c r="AB790" s="14">
        <v>1</v>
      </c>
      <c r="AC790" s="14">
        <v>1</v>
      </c>
      <c r="AD790" s="14">
        <v>1</v>
      </c>
      <c r="AE790" s="14">
        <v>1</v>
      </c>
      <c r="AF790" s="14">
        <v>1</v>
      </c>
      <c r="AG790" s="14">
        <v>1</v>
      </c>
      <c r="AH790" s="14">
        <v>1</v>
      </c>
      <c r="AI790" s="14">
        <v>1</v>
      </c>
      <c r="AJ790" s="14"/>
      <c r="AK790" s="14">
        <f t="shared" si="219"/>
        <v>37</v>
      </c>
      <c r="AL790" s="14">
        <v>35</v>
      </c>
      <c r="AM790" s="36">
        <f t="shared" si="220"/>
        <v>1295</v>
      </c>
      <c r="AN790" s="14">
        <v>0</v>
      </c>
      <c r="AO790" s="36">
        <v>100</v>
      </c>
      <c r="AP790" s="36">
        <v>100</v>
      </c>
      <c r="AQ790" s="41"/>
      <c r="AR790" s="14"/>
      <c r="AS790" s="14"/>
      <c r="AT790" s="14">
        <v>1150</v>
      </c>
      <c r="AU790" s="40">
        <v>1295</v>
      </c>
      <c r="AV790" s="40">
        <f t="shared" si="223"/>
        <v>0</v>
      </c>
      <c r="AW790" s="14">
        <v>43</v>
      </c>
      <c r="AX790" s="40">
        <f t="shared" si="225"/>
        <v>37</v>
      </c>
      <c r="AY790" s="40">
        <f t="shared" si="221"/>
        <v>80</v>
      </c>
      <c r="AZ790" s="40">
        <f t="shared" si="224"/>
        <v>100</v>
      </c>
      <c r="BA790" s="40">
        <f t="shared" si="215"/>
        <v>100</v>
      </c>
      <c r="BB790" s="40">
        <f t="shared" si="218"/>
        <v>0</v>
      </c>
      <c r="BC790" s="14"/>
      <c r="BD790" s="44"/>
      <c r="BE790" s="7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  <c r="EB790" s="15"/>
      <c r="EC790" s="15"/>
      <c r="ED790" s="15"/>
      <c r="EE790" s="15"/>
      <c r="EF790" s="15"/>
      <c r="EG790" s="15"/>
      <c r="EH790" s="15"/>
      <c r="EI790" s="15"/>
      <c r="EJ790" s="15"/>
      <c r="EK790" s="15"/>
      <c r="EL790" s="15"/>
      <c r="EM790" s="15"/>
      <c r="EN790" s="15"/>
      <c r="EO790" s="15"/>
      <c r="EP790" s="15"/>
      <c r="EQ790" s="15"/>
      <c r="ER790" s="15"/>
      <c r="ES790" s="15"/>
      <c r="ET790" s="15"/>
      <c r="EU790" s="15"/>
      <c r="EV790" s="15"/>
      <c r="EW790" s="15"/>
      <c r="EX790" s="15"/>
      <c r="EY790" s="15"/>
      <c r="EZ790" s="15"/>
      <c r="FA790" s="15"/>
      <c r="FB790" s="15"/>
      <c r="FC790" s="15"/>
      <c r="FD790" s="15"/>
      <c r="FE790" s="15"/>
      <c r="FF790" s="15"/>
      <c r="FG790" s="15"/>
      <c r="FH790" s="15"/>
      <c r="FI790" s="15"/>
      <c r="FJ790" s="15"/>
      <c r="FK790" s="15"/>
      <c r="FL790" s="15"/>
      <c r="FM790" s="15"/>
      <c r="FN790" s="15"/>
      <c r="FO790" s="15"/>
      <c r="FP790" s="15"/>
      <c r="FQ790" s="15"/>
      <c r="FR790" s="15"/>
      <c r="FS790" s="15"/>
      <c r="FT790" s="15"/>
      <c r="FU790" s="15"/>
      <c r="FV790" s="15"/>
      <c r="FW790" s="15"/>
      <c r="FX790" s="15"/>
      <c r="FY790" s="15"/>
      <c r="FZ790" s="15"/>
      <c r="GA790" s="15"/>
      <c r="GB790" s="15"/>
      <c r="GC790" s="15"/>
      <c r="GD790" s="15"/>
      <c r="GE790" s="15"/>
      <c r="GF790" s="15"/>
      <c r="GG790" s="15"/>
      <c r="GH790" s="15"/>
      <c r="GI790" s="15"/>
      <c r="GJ790" s="15"/>
      <c r="GK790" s="15"/>
      <c r="GL790" s="15"/>
      <c r="GM790" s="15"/>
      <c r="GN790" s="15"/>
      <c r="GO790" s="15"/>
      <c r="GP790" s="15"/>
      <c r="GQ790" s="15"/>
      <c r="GR790" s="15"/>
      <c r="GS790" s="15"/>
      <c r="GT790" s="15"/>
      <c r="GU790" s="15"/>
      <c r="GV790" s="15"/>
      <c r="GW790" s="15"/>
      <c r="GX790" s="15"/>
      <c r="GY790" s="15"/>
      <c r="GZ790" s="15"/>
      <c r="HA790" s="15"/>
      <c r="HB790" s="15"/>
      <c r="HC790" s="15"/>
      <c r="HD790" s="15"/>
      <c r="HE790" s="15"/>
      <c r="HF790" s="15"/>
      <c r="HG790" s="15"/>
      <c r="HH790" s="15"/>
      <c r="HI790" s="15"/>
      <c r="HJ790" s="15"/>
      <c r="HK790" s="15"/>
      <c r="HL790" s="15"/>
      <c r="HM790" s="15"/>
      <c r="HN790" s="15"/>
      <c r="HO790" s="15"/>
      <c r="HP790" s="15"/>
      <c r="HQ790" s="15"/>
      <c r="HR790" s="15"/>
      <c r="HS790" s="15"/>
      <c r="HT790" s="15"/>
      <c r="HU790" s="15"/>
      <c r="HV790" s="15"/>
      <c r="HW790" s="15"/>
      <c r="HX790" s="15"/>
      <c r="HY790" s="15"/>
      <c r="HZ790" s="15"/>
      <c r="IA790" s="15"/>
      <c r="IB790" s="15"/>
      <c r="IC790" s="15"/>
      <c r="ID790" s="15"/>
      <c r="IE790" s="15"/>
      <c r="IF790" s="15"/>
      <c r="IG790" s="15"/>
      <c r="IH790" s="15"/>
      <c r="II790" s="15"/>
      <c r="IJ790" s="15"/>
      <c r="IK790" s="15"/>
      <c r="IL790" s="15"/>
      <c r="IM790" s="15"/>
      <c r="IN790" s="15"/>
      <c r="IO790" s="15"/>
      <c r="IP790" s="15"/>
      <c r="IQ790" s="15"/>
      <c r="IR790" s="15"/>
      <c r="IS790" s="15"/>
      <c r="IT790" s="15"/>
      <c r="IU790" s="15"/>
      <c r="IV790" s="15"/>
      <c r="IW790" s="15"/>
      <c r="IX790" s="15"/>
    </row>
    <row r="791" ht="15.85" spans="1:258">
      <c r="A791" s="13">
        <v>772</v>
      </c>
      <c r="B791" s="14" t="s">
        <v>1024</v>
      </c>
      <c r="C791" s="14" t="s">
        <v>363</v>
      </c>
      <c r="D791" s="14"/>
      <c r="E791" s="14"/>
      <c r="F791" s="14"/>
      <c r="G791" s="14">
        <v>1</v>
      </c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>
        <f t="shared" si="219"/>
        <v>1</v>
      </c>
      <c r="AL791" s="14">
        <v>35</v>
      </c>
      <c r="AM791" s="36">
        <f t="shared" si="220"/>
        <v>35</v>
      </c>
      <c r="AN791" s="14">
        <v>0</v>
      </c>
      <c r="AO791" s="36">
        <v>100</v>
      </c>
      <c r="AP791" s="36">
        <v>100</v>
      </c>
      <c r="AQ791" s="41"/>
      <c r="AR791" s="14"/>
      <c r="AS791" s="14"/>
      <c r="AT791" s="49"/>
      <c r="AU791" s="40">
        <v>1</v>
      </c>
      <c r="AV791" s="40">
        <f t="shared" si="223"/>
        <v>0</v>
      </c>
      <c r="AW791" s="46">
        <v>102</v>
      </c>
      <c r="AX791" s="40">
        <f t="shared" si="225"/>
        <v>1</v>
      </c>
      <c r="AY791" s="40">
        <f t="shared" si="221"/>
        <v>103</v>
      </c>
      <c r="AZ791" s="40">
        <f t="shared" si="224"/>
        <v>100</v>
      </c>
      <c r="BA791" s="40">
        <f t="shared" si="215"/>
        <v>100</v>
      </c>
      <c r="BB791" s="40">
        <f t="shared" si="218"/>
        <v>34</v>
      </c>
      <c r="BC791" s="14"/>
      <c r="BD791" s="44"/>
      <c r="BE791" s="7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  <c r="EB791" s="15"/>
      <c r="EC791" s="15"/>
      <c r="ED791" s="15"/>
      <c r="EE791" s="15"/>
      <c r="EF791" s="15"/>
      <c r="EG791" s="15"/>
      <c r="EH791" s="15"/>
      <c r="EI791" s="15"/>
      <c r="EJ791" s="15"/>
      <c r="EK791" s="15"/>
      <c r="EL791" s="15"/>
      <c r="EM791" s="15"/>
      <c r="EN791" s="15"/>
      <c r="EO791" s="15"/>
      <c r="EP791" s="15"/>
      <c r="EQ791" s="15"/>
      <c r="ER791" s="15"/>
      <c r="ES791" s="15"/>
      <c r="ET791" s="15"/>
      <c r="EU791" s="15"/>
      <c r="EV791" s="15"/>
      <c r="EW791" s="15"/>
      <c r="EX791" s="15"/>
      <c r="EY791" s="15"/>
      <c r="EZ791" s="15"/>
      <c r="FA791" s="15"/>
      <c r="FB791" s="15"/>
      <c r="FC791" s="15"/>
      <c r="FD791" s="15"/>
      <c r="FE791" s="15"/>
      <c r="FF791" s="15"/>
      <c r="FG791" s="15"/>
      <c r="FH791" s="15"/>
      <c r="FI791" s="15"/>
      <c r="FJ791" s="15"/>
      <c r="FK791" s="15"/>
      <c r="FL791" s="15"/>
      <c r="FM791" s="15"/>
      <c r="FN791" s="15"/>
      <c r="FO791" s="15"/>
      <c r="FP791" s="15"/>
      <c r="FQ791" s="15"/>
      <c r="FR791" s="15"/>
      <c r="FS791" s="15"/>
      <c r="FT791" s="15"/>
      <c r="FU791" s="15"/>
      <c r="FV791" s="15"/>
      <c r="FW791" s="15"/>
      <c r="FX791" s="15"/>
      <c r="FY791" s="15"/>
      <c r="FZ791" s="15"/>
      <c r="GA791" s="15"/>
      <c r="GB791" s="15"/>
      <c r="GC791" s="15"/>
      <c r="GD791" s="15"/>
      <c r="GE791" s="15"/>
      <c r="GF791" s="15"/>
      <c r="GG791" s="15"/>
      <c r="GH791" s="15"/>
      <c r="GI791" s="15"/>
      <c r="GJ791" s="15"/>
      <c r="GK791" s="15"/>
      <c r="GL791" s="15"/>
      <c r="GM791" s="15"/>
      <c r="GN791" s="15"/>
      <c r="GO791" s="15"/>
      <c r="GP791" s="15"/>
      <c r="GQ791" s="15"/>
      <c r="GR791" s="15"/>
      <c r="GS791" s="15"/>
      <c r="GT791" s="15"/>
      <c r="GU791" s="15"/>
      <c r="GV791" s="15"/>
      <c r="GW791" s="15"/>
      <c r="GX791" s="15"/>
      <c r="GY791" s="15"/>
      <c r="GZ791" s="15"/>
      <c r="HA791" s="15"/>
      <c r="HB791" s="15"/>
      <c r="HC791" s="15"/>
      <c r="HD791" s="15"/>
      <c r="HE791" s="15"/>
      <c r="HF791" s="15"/>
      <c r="HG791" s="15"/>
      <c r="HH791" s="15"/>
      <c r="HI791" s="15"/>
      <c r="HJ791" s="15"/>
      <c r="HK791" s="15"/>
      <c r="HL791" s="15"/>
      <c r="HM791" s="15"/>
      <c r="HN791" s="15"/>
      <c r="HO791" s="15"/>
      <c r="HP791" s="15"/>
      <c r="HQ791" s="15"/>
      <c r="HR791" s="15"/>
      <c r="HS791" s="15"/>
      <c r="HT791" s="15"/>
      <c r="HU791" s="15"/>
      <c r="HV791" s="15"/>
      <c r="HW791" s="15"/>
      <c r="HX791" s="15"/>
      <c r="HY791" s="15"/>
      <c r="HZ791" s="15"/>
      <c r="IA791" s="15"/>
      <c r="IB791" s="15"/>
      <c r="IC791" s="15"/>
      <c r="ID791" s="15"/>
      <c r="IE791" s="15"/>
      <c r="IF791" s="15"/>
      <c r="IG791" s="15"/>
      <c r="IH791" s="15"/>
      <c r="II791" s="15"/>
      <c r="IJ791" s="15"/>
      <c r="IK791" s="15"/>
      <c r="IL791" s="15"/>
      <c r="IM791" s="15"/>
      <c r="IN791" s="15"/>
      <c r="IO791" s="15"/>
      <c r="IP791" s="15"/>
      <c r="IQ791" s="15"/>
      <c r="IR791" s="15"/>
      <c r="IS791" s="15"/>
      <c r="IT791" s="15"/>
      <c r="IU791" s="15"/>
      <c r="IV791" s="15"/>
      <c r="IW791" s="15"/>
      <c r="IX791" s="15"/>
    </row>
    <row r="792" ht="15.85" spans="1:258">
      <c r="A792" s="13">
        <v>773</v>
      </c>
      <c r="B792" s="14" t="s">
        <v>1025</v>
      </c>
      <c r="C792" s="14" t="s">
        <v>363</v>
      </c>
      <c r="D792" s="14"/>
      <c r="E792" s="14">
        <v>729923232</v>
      </c>
      <c r="F792" s="14">
        <v>4</v>
      </c>
      <c r="G792" s="14">
        <v>4</v>
      </c>
      <c r="H792" s="14">
        <v>4</v>
      </c>
      <c r="I792" s="14">
        <v>4</v>
      </c>
      <c r="J792" s="14">
        <v>4</v>
      </c>
      <c r="K792" s="14">
        <v>4</v>
      </c>
      <c r="L792" s="14">
        <v>5</v>
      </c>
      <c r="M792" s="14">
        <v>4.5</v>
      </c>
      <c r="N792" s="14">
        <v>5</v>
      </c>
      <c r="O792" s="14">
        <v>5</v>
      </c>
      <c r="P792" s="14">
        <v>5</v>
      </c>
      <c r="Q792" s="14">
        <v>5</v>
      </c>
      <c r="R792" s="14">
        <v>5</v>
      </c>
      <c r="S792" s="14">
        <v>5</v>
      </c>
      <c r="T792" s="14">
        <v>5.5</v>
      </c>
      <c r="U792" s="14">
        <v>2.5</v>
      </c>
      <c r="V792" s="14">
        <v>5</v>
      </c>
      <c r="W792" s="14">
        <v>4.5</v>
      </c>
      <c r="X792" s="14">
        <v>4</v>
      </c>
      <c r="Y792" s="14">
        <v>4</v>
      </c>
      <c r="Z792" s="14">
        <v>4.5</v>
      </c>
      <c r="AA792" s="14">
        <v>5</v>
      </c>
      <c r="AB792" s="14">
        <v>4</v>
      </c>
      <c r="AC792" s="14">
        <v>4.5</v>
      </c>
      <c r="AD792" s="14">
        <v>4.5</v>
      </c>
      <c r="AE792" s="14">
        <v>5</v>
      </c>
      <c r="AF792" s="14">
        <v>4.5</v>
      </c>
      <c r="AG792" s="14">
        <v>4.5</v>
      </c>
      <c r="AH792" s="14">
        <v>4.5</v>
      </c>
      <c r="AI792" s="14">
        <v>4.5</v>
      </c>
      <c r="AJ792" s="14"/>
      <c r="AK792" s="14">
        <f t="shared" si="219"/>
        <v>134.5</v>
      </c>
      <c r="AL792" s="14">
        <v>35</v>
      </c>
      <c r="AM792" s="36">
        <f t="shared" si="220"/>
        <v>4707.5</v>
      </c>
      <c r="AN792" s="14"/>
      <c r="AO792" s="36">
        <v>0</v>
      </c>
      <c r="AP792" s="36">
        <v>0</v>
      </c>
      <c r="AQ792" s="41"/>
      <c r="AR792" s="14"/>
      <c r="AS792" s="14"/>
      <c r="AT792" s="49"/>
      <c r="AU792" s="40">
        <f t="shared" ref="AU792:AU799" si="226">AO792+AP792+AQ792+AR792+AS792+AT792+AX792</f>
        <v>134.5</v>
      </c>
      <c r="AV792" s="40">
        <f t="shared" si="223"/>
        <v>0</v>
      </c>
      <c r="AW792" s="46"/>
      <c r="AX792" s="40">
        <f t="shared" si="225"/>
        <v>134.5</v>
      </c>
      <c r="AY792" s="40">
        <f t="shared" si="221"/>
        <v>134.5</v>
      </c>
      <c r="AZ792" s="40">
        <f t="shared" si="224"/>
        <v>0</v>
      </c>
      <c r="BA792" s="40">
        <f t="shared" ref="BA792:BA799" si="227">AP792</f>
        <v>0</v>
      </c>
      <c r="BB792" s="40">
        <f t="shared" si="218"/>
        <v>4573</v>
      </c>
      <c r="BC792" s="14"/>
      <c r="BD792" s="44"/>
      <c r="BE792" s="7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  <c r="EA792" s="15"/>
      <c r="EB792" s="15"/>
      <c r="EC792" s="15"/>
      <c r="ED792" s="15"/>
      <c r="EE792" s="15"/>
      <c r="EF792" s="15"/>
      <c r="EG792" s="15"/>
      <c r="EH792" s="15"/>
      <c r="EI792" s="15"/>
      <c r="EJ792" s="15"/>
      <c r="EK792" s="15"/>
      <c r="EL792" s="15"/>
      <c r="EM792" s="15"/>
      <c r="EN792" s="15"/>
      <c r="EO792" s="15"/>
      <c r="EP792" s="15"/>
      <c r="EQ792" s="15"/>
      <c r="ER792" s="15"/>
      <c r="ES792" s="15"/>
      <c r="ET792" s="15"/>
      <c r="EU792" s="15"/>
      <c r="EV792" s="15"/>
      <c r="EW792" s="15"/>
      <c r="EX792" s="15"/>
      <c r="EY792" s="15"/>
      <c r="EZ792" s="15"/>
      <c r="FA792" s="15"/>
      <c r="FB792" s="15"/>
      <c r="FC792" s="15"/>
      <c r="FD792" s="15"/>
      <c r="FE792" s="15"/>
      <c r="FF792" s="15"/>
      <c r="FG792" s="15"/>
      <c r="FH792" s="15"/>
      <c r="FI792" s="15"/>
      <c r="FJ792" s="15"/>
      <c r="FK792" s="15"/>
      <c r="FL792" s="15"/>
      <c r="FM792" s="15"/>
      <c r="FN792" s="15"/>
      <c r="FO792" s="15"/>
      <c r="FP792" s="15"/>
      <c r="FQ792" s="15"/>
      <c r="FR792" s="15"/>
      <c r="FS792" s="15"/>
      <c r="FT792" s="15"/>
      <c r="FU792" s="15"/>
      <c r="FV792" s="15"/>
      <c r="FW792" s="15"/>
      <c r="FX792" s="15"/>
      <c r="FY792" s="15"/>
      <c r="FZ792" s="15"/>
      <c r="GA792" s="15"/>
      <c r="GB792" s="15"/>
      <c r="GC792" s="15"/>
      <c r="GD792" s="15"/>
      <c r="GE792" s="15"/>
      <c r="GF792" s="15"/>
      <c r="GG792" s="15"/>
      <c r="GH792" s="15"/>
      <c r="GI792" s="15"/>
      <c r="GJ792" s="15"/>
      <c r="GK792" s="15"/>
      <c r="GL792" s="15"/>
      <c r="GM792" s="15"/>
      <c r="GN792" s="15"/>
      <c r="GO792" s="15"/>
      <c r="GP792" s="15"/>
      <c r="GQ792" s="15"/>
      <c r="GR792" s="15"/>
      <c r="GS792" s="15"/>
      <c r="GT792" s="15"/>
      <c r="GU792" s="15"/>
      <c r="GV792" s="15"/>
      <c r="GW792" s="15"/>
      <c r="GX792" s="15"/>
      <c r="GY792" s="15"/>
      <c r="GZ792" s="15"/>
      <c r="HA792" s="15"/>
      <c r="HB792" s="15"/>
      <c r="HC792" s="15"/>
      <c r="HD792" s="15"/>
      <c r="HE792" s="15"/>
      <c r="HF792" s="15"/>
      <c r="HG792" s="15"/>
      <c r="HH792" s="15"/>
      <c r="HI792" s="15"/>
      <c r="HJ792" s="15"/>
      <c r="HK792" s="15"/>
      <c r="HL792" s="15"/>
      <c r="HM792" s="15"/>
      <c r="HN792" s="15"/>
      <c r="HO792" s="15"/>
      <c r="HP792" s="15"/>
      <c r="HQ792" s="15"/>
      <c r="HR792" s="15"/>
      <c r="HS792" s="15"/>
      <c r="HT792" s="15"/>
      <c r="HU792" s="15"/>
      <c r="HV792" s="15"/>
      <c r="HW792" s="15"/>
      <c r="HX792" s="15"/>
      <c r="HY792" s="15"/>
      <c r="HZ792" s="15"/>
      <c r="IA792" s="15"/>
      <c r="IB792" s="15"/>
      <c r="IC792" s="15"/>
      <c r="ID792" s="15"/>
      <c r="IE792" s="15"/>
      <c r="IF792" s="15"/>
      <c r="IG792" s="15"/>
      <c r="IH792" s="15"/>
      <c r="II792" s="15"/>
      <c r="IJ792" s="15"/>
      <c r="IK792" s="15"/>
      <c r="IL792" s="15"/>
      <c r="IM792" s="15"/>
      <c r="IN792" s="15"/>
      <c r="IO792" s="15"/>
      <c r="IP792" s="15"/>
      <c r="IQ792" s="15"/>
      <c r="IR792" s="15"/>
      <c r="IS792" s="15"/>
      <c r="IT792" s="15"/>
      <c r="IU792" s="15"/>
      <c r="IV792" s="15"/>
      <c r="IW792" s="15"/>
      <c r="IX792" s="15"/>
    </row>
    <row r="793" ht="15.85" spans="1:258">
      <c r="A793" s="13">
        <v>774</v>
      </c>
      <c r="B793" s="14" t="s">
        <v>1026</v>
      </c>
      <c r="C793" s="14" t="s">
        <v>363</v>
      </c>
      <c r="D793" s="14"/>
      <c r="E793" s="14">
        <v>792398942</v>
      </c>
      <c r="F793" s="14">
        <v>3.5</v>
      </c>
      <c r="G793" s="14">
        <v>4</v>
      </c>
      <c r="H793" s="14">
        <v>3.5</v>
      </c>
      <c r="I793" s="14">
        <v>3.5</v>
      </c>
      <c r="J793" s="14">
        <v>3.5</v>
      </c>
      <c r="K793" s="14">
        <v>3.5</v>
      </c>
      <c r="L793" s="14">
        <v>3.5</v>
      </c>
      <c r="M793" s="14">
        <v>3.5</v>
      </c>
      <c r="N793" s="14">
        <v>4</v>
      </c>
      <c r="O793" s="14">
        <v>4</v>
      </c>
      <c r="P793" s="14">
        <v>4.5</v>
      </c>
      <c r="Q793" s="14">
        <v>4.5</v>
      </c>
      <c r="R793" s="14">
        <v>3.5</v>
      </c>
      <c r="S793" s="14">
        <v>2.5</v>
      </c>
      <c r="T793" s="14">
        <v>3</v>
      </c>
      <c r="U793" s="14">
        <v>3</v>
      </c>
      <c r="V793" s="14">
        <v>3.5</v>
      </c>
      <c r="W793" s="14">
        <v>3.5</v>
      </c>
      <c r="X793" s="14">
        <v>3</v>
      </c>
      <c r="Y793" s="14">
        <v>3.5</v>
      </c>
      <c r="Z793" s="14">
        <v>3</v>
      </c>
      <c r="AA793" s="14">
        <v>3</v>
      </c>
      <c r="AB793" s="14">
        <v>3.5</v>
      </c>
      <c r="AC793" s="14">
        <v>4</v>
      </c>
      <c r="AD793" s="14">
        <v>4</v>
      </c>
      <c r="AE793" s="14">
        <v>4.5</v>
      </c>
      <c r="AF793" s="14">
        <v>4</v>
      </c>
      <c r="AG793" s="14">
        <v>4</v>
      </c>
      <c r="AH793" s="14">
        <v>4</v>
      </c>
      <c r="AI793" s="14">
        <v>4</v>
      </c>
      <c r="AJ793" s="14"/>
      <c r="AK793" s="14">
        <f t="shared" si="219"/>
        <v>109</v>
      </c>
      <c r="AL793" s="14">
        <v>35</v>
      </c>
      <c r="AM793" s="36">
        <f t="shared" si="220"/>
        <v>3815</v>
      </c>
      <c r="AN793" s="14"/>
      <c r="AO793" s="36">
        <v>100</v>
      </c>
      <c r="AP793" s="36">
        <v>100</v>
      </c>
      <c r="AQ793" s="41"/>
      <c r="AR793" s="14"/>
      <c r="AS793" s="14"/>
      <c r="AT793" s="49">
        <v>2300</v>
      </c>
      <c r="AU793" s="40">
        <f t="shared" si="226"/>
        <v>2609</v>
      </c>
      <c r="AV793" s="40">
        <f t="shared" si="223"/>
        <v>0</v>
      </c>
      <c r="AW793" s="46"/>
      <c r="AX793" s="40">
        <f t="shared" si="225"/>
        <v>109</v>
      </c>
      <c r="AY793" s="40">
        <f t="shared" si="221"/>
        <v>109</v>
      </c>
      <c r="AZ793" s="40">
        <f t="shared" si="224"/>
        <v>100</v>
      </c>
      <c r="BA793" s="40">
        <f t="shared" si="227"/>
        <v>100</v>
      </c>
      <c r="BB793" s="40">
        <f t="shared" si="218"/>
        <v>1206</v>
      </c>
      <c r="BC793" s="14"/>
      <c r="BD793" s="44"/>
      <c r="BE793" s="7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  <c r="EA793" s="15"/>
      <c r="EB793" s="15"/>
      <c r="EC793" s="15"/>
      <c r="ED793" s="15"/>
      <c r="EE793" s="15"/>
      <c r="EF793" s="15"/>
      <c r="EG793" s="15"/>
      <c r="EH793" s="15"/>
      <c r="EI793" s="15"/>
      <c r="EJ793" s="15"/>
      <c r="EK793" s="15"/>
      <c r="EL793" s="15"/>
      <c r="EM793" s="15"/>
      <c r="EN793" s="15"/>
      <c r="EO793" s="15"/>
      <c r="EP793" s="15"/>
      <c r="EQ793" s="15"/>
      <c r="ER793" s="15"/>
      <c r="ES793" s="15"/>
      <c r="ET793" s="15"/>
      <c r="EU793" s="15"/>
      <c r="EV793" s="15"/>
      <c r="EW793" s="15"/>
      <c r="EX793" s="15"/>
      <c r="EY793" s="15"/>
      <c r="EZ793" s="15"/>
      <c r="FA793" s="15"/>
      <c r="FB793" s="15"/>
      <c r="FC793" s="15"/>
      <c r="FD793" s="15"/>
      <c r="FE793" s="15"/>
      <c r="FF793" s="15"/>
      <c r="FG793" s="15"/>
      <c r="FH793" s="15"/>
      <c r="FI793" s="15"/>
      <c r="FJ793" s="15"/>
      <c r="FK793" s="15"/>
      <c r="FL793" s="15"/>
      <c r="FM793" s="15"/>
      <c r="FN793" s="15"/>
      <c r="FO793" s="15"/>
      <c r="FP793" s="15"/>
      <c r="FQ793" s="15"/>
      <c r="FR793" s="15"/>
      <c r="FS793" s="15"/>
      <c r="FT793" s="15"/>
      <c r="FU793" s="15"/>
      <c r="FV793" s="15"/>
      <c r="FW793" s="15"/>
      <c r="FX793" s="15"/>
      <c r="FY793" s="15"/>
      <c r="FZ793" s="15"/>
      <c r="GA793" s="15"/>
      <c r="GB793" s="15"/>
      <c r="GC793" s="15"/>
      <c r="GD793" s="15"/>
      <c r="GE793" s="15"/>
      <c r="GF793" s="15"/>
      <c r="GG793" s="15"/>
      <c r="GH793" s="15"/>
      <c r="GI793" s="15"/>
      <c r="GJ793" s="15"/>
      <c r="GK793" s="15"/>
      <c r="GL793" s="15"/>
      <c r="GM793" s="15"/>
      <c r="GN793" s="15"/>
      <c r="GO793" s="15"/>
      <c r="GP793" s="15"/>
      <c r="GQ793" s="15"/>
      <c r="GR793" s="15"/>
      <c r="GS793" s="15"/>
      <c r="GT793" s="15"/>
      <c r="GU793" s="15"/>
      <c r="GV793" s="15"/>
      <c r="GW793" s="15"/>
      <c r="GX793" s="15"/>
      <c r="GY793" s="15"/>
      <c r="GZ793" s="15"/>
      <c r="HA793" s="15"/>
      <c r="HB793" s="15"/>
      <c r="HC793" s="15"/>
      <c r="HD793" s="15"/>
      <c r="HE793" s="15"/>
      <c r="HF793" s="15"/>
      <c r="HG793" s="15"/>
      <c r="HH793" s="15"/>
      <c r="HI793" s="15"/>
      <c r="HJ793" s="15"/>
      <c r="HK793" s="15"/>
      <c r="HL793" s="15"/>
      <c r="HM793" s="15"/>
      <c r="HN793" s="15"/>
      <c r="HO793" s="15"/>
      <c r="HP793" s="15"/>
      <c r="HQ793" s="15"/>
      <c r="HR793" s="15"/>
      <c r="HS793" s="15"/>
      <c r="HT793" s="15"/>
      <c r="HU793" s="15"/>
      <c r="HV793" s="15"/>
      <c r="HW793" s="15"/>
      <c r="HX793" s="15"/>
      <c r="HY793" s="15"/>
      <c r="HZ793" s="15"/>
      <c r="IA793" s="15"/>
      <c r="IB793" s="15"/>
      <c r="IC793" s="15"/>
      <c r="ID793" s="15"/>
      <c r="IE793" s="15"/>
      <c r="IF793" s="15"/>
      <c r="IG793" s="15"/>
      <c r="IH793" s="15"/>
      <c r="II793" s="15"/>
      <c r="IJ793" s="15"/>
      <c r="IK793" s="15"/>
      <c r="IL793" s="15"/>
      <c r="IM793" s="15"/>
      <c r="IN793" s="15"/>
      <c r="IO793" s="15"/>
      <c r="IP793" s="15"/>
      <c r="IQ793" s="15"/>
      <c r="IR793" s="15"/>
      <c r="IS793" s="15"/>
      <c r="IT793" s="15"/>
      <c r="IU793" s="15"/>
      <c r="IV793" s="15"/>
      <c r="IW793" s="15"/>
      <c r="IX793" s="15"/>
    </row>
    <row r="794" ht="15.85" spans="1:258">
      <c r="A794" s="13">
        <v>775</v>
      </c>
      <c r="B794" s="14" t="s">
        <v>1027</v>
      </c>
      <c r="C794" s="14" t="s">
        <v>363</v>
      </c>
      <c r="D794" s="14"/>
      <c r="E794" s="14">
        <v>740960445</v>
      </c>
      <c r="F794" s="14">
        <v>2</v>
      </c>
      <c r="G794" s="14">
        <v>2.5</v>
      </c>
      <c r="H794" s="14">
        <v>2</v>
      </c>
      <c r="I794" s="14">
        <v>1.5</v>
      </c>
      <c r="J794" s="14">
        <v>2</v>
      </c>
      <c r="K794" s="14">
        <v>1.5</v>
      </c>
      <c r="L794" s="14">
        <v>2.5</v>
      </c>
      <c r="M794" s="14">
        <v>1.5</v>
      </c>
      <c r="N794" s="14">
        <v>2.5</v>
      </c>
      <c r="O794" s="14">
        <v>2.5</v>
      </c>
      <c r="P794" s="14">
        <v>2.5</v>
      </c>
      <c r="Q794" s="14">
        <v>2</v>
      </c>
      <c r="R794" s="14">
        <v>2</v>
      </c>
      <c r="S794" s="14">
        <v>1.5</v>
      </c>
      <c r="T794" s="14">
        <v>1.5</v>
      </c>
      <c r="U794" s="14">
        <v>2</v>
      </c>
      <c r="V794" s="14">
        <v>2</v>
      </c>
      <c r="W794" s="14">
        <v>2</v>
      </c>
      <c r="X794" s="14">
        <v>1.5</v>
      </c>
      <c r="Y794" s="14">
        <v>1.5</v>
      </c>
      <c r="Z794" s="14">
        <v>1</v>
      </c>
      <c r="AA794" s="14">
        <v>3</v>
      </c>
      <c r="AB794" s="14">
        <v>2</v>
      </c>
      <c r="AC794" s="14">
        <v>2</v>
      </c>
      <c r="AD794" s="14">
        <v>1.5</v>
      </c>
      <c r="AE794" s="14"/>
      <c r="AF794" s="14">
        <v>1.5</v>
      </c>
      <c r="AG794" s="14">
        <v>1.5</v>
      </c>
      <c r="AH794" s="14">
        <v>1.5</v>
      </c>
      <c r="AI794" s="14">
        <v>1.5</v>
      </c>
      <c r="AJ794" s="14"/>
      <c r="AK794" s="14">
        <f t="shared" si="219"/>
        <v>54.5</v>
      </c>
      <c r="AL794" s="14">
        <v>35</v>
      </c>
      <c r="AM794" s="36">
        <f t="shared" si="220"/>
        <v>1907.5</v>
      </c>
      <c r="AN794" s="14"/>
      <c r="AO794" s="36">
        <v>100</v>
      </c>
      <c r="AP794" s="36">
        <v>100</v>
      </c>
      <c r="AQ794" s="41"/>
      <c r="AR794" s="14"/>
      <c r="AS794" s="14"/>
      <c r="AT794" s="49"/>
      <c r="AU794" s="40">
        <f t="shared" si="226"/>
        <v>254.5</v>
      </c>
      <c r="AV794" s="40">
        <f t="shared" si="223"/>
        <v>0</v>
      </c>
      <c r="AW794" s="46"/>
      <c r="AX794" s="40">
        <f t="shared" si="225"/>
        <v>54.5</v>
      </c>
      <c r="AY794" s="40">
        <f t="shared" si="221"/>
        <v>54.5</v>
      </c>
      <c r="AZ794" s="40">
        <f t="shared" si="224"/>
        <v>100</v>
      </c>
      <c r="BA794" s="40">
        <f t="shared" si="227"/>
        <v>100</v>
      </c>
      <c r="BB794" s="40">
        <f t="shared" si="218"/>
        <v>1653</v>
      </c>
      <c r="BC794" s="14"/>
      <c r="BD794" s="44"/>
      <c r="BE794" s="7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  <c r="EB794" s="15"/>
      <c r="EC794" s="15"/>
      <c r="ED794" s="15"/>
      <c r="EE794" s="15"/>
      <c r="EF794" s="15"/>
      <c r="EG794" s="15"/>
      <c r="EH794" s="15"/>
      <c r="EI794" s="15"/>
      <c r="EJ794" s="15"/>
      <c r="EK794" s="15"/>
      <c r="EL794" s="15"/>
      <c r="EM794" s="15"/>
      <c r="EN794" s="15"/>
      <c r="EO794" s="15"/>
      <c r="EP794" s="15"/>
      <c r="EQ794" s="15"/>
      <c r="ER794" s="15"/>
      <c r="ES794" s="15"/>
      <c r="ET794" s="15"/>
      <c r="EU794" s="15"/>
      <c r="EV794" s="15"/>
      <c r="EW794" s="15"/>
      <c r="EX794" s="15"/>
      <c r="EY794" s="15"/>
      <c r="EZ794" s="15"/>
      <c r="FA794" s="15"/>
      <c r="FB794" s="15"/>
      <c r="FC794" s="15"/>
      <c r="FD794" s="15"/>
      <c r="FE794" s="15"/>
      <c r="FF794" s="15"/>
      <c r="FG794" s="15"/>
      <c r="FH794" s="15"/>
      <c r="FI794" s="15"/>
      <c r="FJ794" s="15"/>
      <c r="FK794" s="15"/>
      <c r="FL794" s="15"/>
      <c r="FM794" s="15"/>
      <c r="FN794" s="15"/>
      <c r="FO794" s="15"/>
      <c r="FP794" s="15"/>
      <c r="FQ794" s="15"/>
      <c r="FR794" s="15"/>
      <c r="FS794" s="15"/>
      <c r="FT794" s="15"/>
      <c r="FU794" s="15"/>
      <c r="FV794" s="15"/>
      <c r="FW794" s="15"/>
      <c r="FX794" s="15"/>
      <c r="FY794" s="15"/>
      <c r="FZ794" s="15"/>
      <c r="GA794" s="15"/>
      <c r="GB794" s="15"/>
      <c r="GC794" s="15"/>
      <c r="GD794" s="15"/>
      <c r="GE794" s="15"/>
      <c r="GF794" s="15"/>
      <c r="GG794" s="15"/>
      <c r="GH794" s="15"/>
      <c r="GI794" s="15"/>
      <c r="GJ794" s="15"/>
      <c r="GK794" s="15"/>
      <c r="GL794" s="15"/>
      <c r="GM794" s="15"/>
      <c r="GN794" s="15"/>
      <c r="GO794" s="15"/>
      <c r="GP794" s="15"/>
      <c r="GQ794" s="15"/>
      <c r="GR794" s="15"/>
      <c r="GS794" s="15"/>
      <c r="GT794" s="15"/>
      <c r="GU794" s="15"/>
      <c r="GV794" s="15"/>
      <c r="GW794" s="15"/>
      <c r="GX794" s="15"/>
      <c r="GY794" s="15"/>
      <c r="GZ794" s="15"/>
      <c r="HA794" s="15"/>
      <c r="HB794" s="15"/>
      <c r="HC794" s="15"/>
      <c r="HD794" s="15"/>
      <c r="HE794" s="15"/>
      <c r="HF794" s="15"/>
      <c r="HG794" s="15"/>
      <c r="HH794" s="15"/>
      <c r="HI794" s="15"/>
      <c r="HJ794" s="15"/>
      <c r="HK794" s="15"/>
      <c r="HL794" s="15"/>
      <c r="HM794" s="15"/>
      <c r="HN794" s="15"/>
      <c r="HO794" s="15"/>
      <c r="HP794" s="15"/>
      <c r="HQ794" s="15"/>
      <c r="HR794" s="15"/>
      <c r="HS794" s="15"/>
      <c r="HT794" s="15"/>
      <c r="HU794" s="15"/>
      <c r="HV794" s="15"/>
      <c r="HW794" s="15"/>
      <c r="HX794" s="15"/>
      <c r="HY794" s="15"/>
      <c r="HZ794" s="15"/>
      <c r="IA794" s="15"/>
      <c r="IB794" s="15"/>
      <c r="IC794" s="15"/>
      <c r="ID794" s="15"/>
      <c r="IE794" s="15"/>
      <c r="IF794" s="15"/>
      <c r="IG794" s="15"/>
      <c r="IH794" s="15"/>
      <c r="II794" s="15"/>
      <c r="IJ794" s="15"/>
      <c r="IK794" s="15"/>
      <c r="IL794" s="15"/>
      <c r="IM794" s="15"/>
      <c r="IN794" s="15"/>
      <c r="IO794" s="15"/>
      <c r="IP794" s="15"/>
      <c r="IQ794" s="15"/>
      <c r="IR794" s="15"/>
      <c r="IS794" s="15"/>
      <c r="IT794" s="15"/>
      <c r="IU794" s="15"/>
      <c r="IV794" s="15"/>
      <c r="IW794" s="15"/>
      <c r="IX794" s="15"/>
    </row>
    <row r="795" ht="15.85" spans="1:258">
      <c r="A795" s="13">
        <v>776</v>
      </c>
      <c r="B795" s="14" t="s">
        <v>1028</v>
      </c>
      <c r="C795" s="14" t="s">
        <v>363</v>
      </c>
      <c r="D795" s="14"/>
      <c r="E795" s="14">
        <v>703138357</v>
      </c>
      <c r="F795" s="14">
        <v>3</v>
      </c>
      <c r="G795" s="14"/>
      <c r="H795" s="14">
        <v>3</v>
      </c>
      <c r="I795" s="14">
        <v>3</v>
      </c>
      <c r="J795" s="14">
        <v>2.5</v>
      </c>
      <c r="K795" s="14">
        <v>4</v>
      </c>
      <c r="L795" s="14">
        <v>3.5</v>
      </c>
      <c r="M795" s="14">
        <v>4</v>
      </c>
      <c r="N795" s="14">
        <v>3</v>
      </c>
      <c r="O795" s="14">
        <v>3</v>
      </c>
      <c r="P795" s="14">
        <v>3</v>
      </c>
      <c r="Q795" s="14">
        <v>2.5</v>
      </c>
      <c r="R795" s="14">
        <v>2.5</v>
      </c>
      <c r="S795" s="14">
        <v>3</v>
      </c>
      <c r="T795" s="14">
        <v>2.5</v>
      </c>
      <c r="U795" s="14">
        <v>2.5</v>
      </c>
      <c r="V795" s="14">
        <v>2.5</v>
      </c>
      <c r="W795" s="14">
        <v>2.5</v>
      </c>
      <c r="X795" s="14">
        <v>2.5</v>
      </c>
      <c r="Y795" s="14">
        <v>2</v>
      </c>
      <c r="Z795" s="14">
        <v>3.5</v>
      </c>
      <c r="AA795" s="14">
        <v>2</v>
      </c>
      <c r="AB795" s="14"/>
      <c r="AC795" s="14">
        <v>2.5</v>
      </c>
      <c r="AD795" s="14">
        <v>2.5</v>
      </c>
      <c r="AE795" s="14">
        <v>2.5</v>
      </c>
      <c r="AF795" s="14">
        <v>2</v>
      </c>
      <c r="AG795" s="14">
        <v>2</v>
      </c>
      <c r="AH795" s="14">
        <v>2.5</v>
      </c>
      <c r="AI795" s="14">
        <v>2</v>
      </c>
      <c r="AJ795" s="14"/>
      <c r="AK795" s="14">
        <f t="shared" si="219"/>
        <v>76</v>
      </c>
      <c r="AL795" s="14">
        <v>35</v>
      </c>
      <c r="AM795" s="36">
        <f t="shared" si="220"/>
        <v>2660</v>
      </c>
      <c r="AN795" s="14"/>
      <c r="AO795" s="36">
        <v>100</v>
      </c>
      <c r="AP795" s="36">
        <v>100</v>
      </c>
      <c r="AQ795" s="41"/>
      <c r="AR795" s="14"/>
      <c r="AS795" s="14"/>
      <c r="AT795" s="49">
        <v>1150</v>
      </c>
      <c r="AU795" s="40">
        <f t="shared" si="226"/>
        <v>1426</v>
      </c>
      <c r="AV795" s="40">
        <f t="shared" si="223"/>
        <v>0</v>
      </c>
      <c r="AW795" s="46"/>
      <c r="AX795" s="40">
        <f t="shared" si="225"/>
        <v>76</v>
      </c>
      <c r="AY795" s="40">
        <f t="shared" si="221"/>
        <v>76</v>
      </c>
      <c r="AZ795" s="40">
        <f t="shared" si="224"/>
        <v>100</v>
      </c>
      <c r="BA795" s="40">
        <f t="shared" si="227"/>
        <v>100</v>
      </c>
      <c r="BB795" s="40">
        <f t="shared" si="218"/>
        <v>1234</v>
      </c>
      <c r="BC795" s="14"/>
      <c r="BD795" s="44"/>
      <c r="BE795" s="7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  <c r="EB795" s="15"/>
      <c r="EC795" s="15"/>
      <c r="ED795" s="15"/>
      <c r="EE795" s="15"/>
      <c r="EF795" s="15"/>
      <c r="EG795" s="15"/>
      <c r="EH795" s="15"/>
      <c r="EI795" s="15"/>
      <c r="EJ795" s="15"/>
      <c r="EK795" s="15"/>
      <c r="EL795" s="15"/>
      <c r="EM795" s="15"/>
      <c r="EN795" s="15"/>
      <c r="EO795" s="15"/>
      <c r="EP795" s="15"/>
      <c r="EQ795" s="15"/>
      <c r="ER795" s="15"/>
      <c r="ES795" s="15"/>
      <c r="ET795" s="15"/>
      <c r="EU795" s="15"/>
      <c r="EV795" s="15"/>
      <c r="EW795" s="15"/>
      <c r="EX795" s="15"/>
      <c r="EY795" s="15"/>
      <c r="EZ795" s="15"/>
      <c r="FA795" s="15"/>
      <c r="FB795" s="15"/>
      <c r="FC795" s="15"/>
      <c r="FD795" s="15"/>
      <c r="FE795" s="15"/>
      <c r="FF795" s="15"/>
      <c r="FG795" s="15"/>
      <c r="FH795" s="15"/>
      <c r="FI795" s="15"/>
      <c r="FJ795" s="15"/>
      <c r="FK795" s="15"/>
      <c r="FL795" s="15"/>
      <c r="FM795" s="15"/>
      <c r="FN795" s="15"/>
      <c r="FO795" s="15"/>
      <c r="FP795" s="15"/>
      <c r="FQ795" s="15"/>
      <c r="FR795" s="15"/>
      <c r="FS795" s="15"/>
      <c r="FT795" s="15"/>
      <c r="FU795" s="15"/>
      <c r="FV795" s="15"/>
      <c r="FW795" s="15"/>
      <c r="FX795" s="15"/>
      <c r="FY795" s="15"/>
      <c r="FZ795" s="15"/>
      <c r="GA795" s="15"/>
      <c r="GB795" s="15"/>
      <c r="GC795" s="15"/>
      <c r="GD795" s="15"/>
      <c r="GE795" s="15"/>
      <c r="GF795" s="15"/>
      <c r="GG795" s="15"/>
      <c r="GH795" s="15"/>
      <c r="GI795" s="15"/>
      <c r="GJ795" s="15"/>
      <c r="GK795" s="15"/>
      <c r="GL795" s="15"/>
      <c r="GM795" s="15"/>
      <c r="GN795" s="15"/>
      <c r="GO795" s="15"/>
      <c r="GP795" s="15"/>
      <c r="GQ795" s="15"/>
      <c r="GR795" s="15"/>
      <c r="GS795" s="15"/>
      <c r="GT795" s="15"/>
      <c r="GU795" s="15"/>
      <c r="GV795" s="15"/>
      <c r="GW795" s="15"/>
      <c r="GX795" s="15"/>
      <c r="GY795" s="15"/>
      <c r="GZ795" s="15"/>
      <c r="HA795" s="15"/>
      <c r="HB795" s="15"/>
      <c r="HC795" s="15"/>
      <c r="HD795" s="15"/>
      <c r="HE795" s="15"/>
      <c r="HF795" s="15"/>
      <c r="HG795" s="15"/>
      <c r="HH795" s="15"/>
      <c r="HI795" s="15"/>
      <c r="HJ795" s="15"/>
      <c r="HK795" s="15"/>
      <c r="HL795" s="15"/>
      <c r="HM795" s="15"/>
      <c r="HN795" s="15"/>
      <c r="HO795" s="15"/>
      <c r="HP795" s="15"/>
      <c r="HQ795" s="15"/>
      <c r="HR795" s="15"/>
      <c r="HS795" s="15"/>
      <c r="HT795" s="15"/>
      <c r="HU795" s="15"/>
      <c r="HV795" s="15"/>
      <c r="HW795" s="15"/>
      <c r="HX795" s="15"/>
      <c r="HY795" s="15"/>
      <c r="HZ795" s="15"/>
      <c r="IA795" s="15"/>
      <c r="IB795" s="15"/>
      <c r="IC795" s="15"/>
      <c r="ID795" s="15"/>
      <c r="IE795" s="15"/>
      <c r="IF795" s="15"/>
      <c r="IG795" s="15"/>
      <c r="IH795" s="15"/>
      <c r="II795" s="15"/>
      <c r="IJ795" s="15"/>
      <c r="IK795" s="15"/>
      <c r="IL795" s="15"/>
      <c r="IM795" s="15"/>
      <c r="IN795" s="15"/>
      <c r="IO795" s="15"/>
      <c r="IP795" s="15"/>
      <c r="IQ795" s="15"/>
      <c r="IR795" s="15"/>
      <c r="IS795" s="15"/>
      <c r="IT795" s="15"/>
      <c r="IU795" s="15"/>
      <c r="IV795" s="15"/>
      <c r="IW795" s="15"/>
      <c r="IX795" s="15"/>
    </row>
    <row r="796" ht="15.85" spans="1:258">
      <c r="A796" s="13">
        <v>777</v>
      </c>
      <c r="B796" s="14" t="s">
        <v>1029</v>
      </c>
      <c r="C796" s="14" t="s">
        <v>363</v>
      </c>
      <c r="D796" s="14"/>
      <c r="E796" s="14">
        <v>710336285</v>
      </c>
      <c r="F796" s="14">
        <v>4</v>
      </c>
      <c r="G796" s="14">
        <v>4.5</v>
      </c>
      <c r="H796" s="14">
        <v>4</v>
      </c>
      <c r="I796" s="14">
        <v>5</v>
      </c>
      <c r="J796" s="14">
        <v>4</v>
      </c>
      <c r="K796" s="14">
        <v>4</v>
      </c>
      <c r="L796" s="14">
        <v>4</v>
      </c>
      <c r="M796" s="14">
        <v>4</v>
      </c>
      <c r="N796" s="14">
        <v>3</v>
      </c>
      <c r="O796" s="14">
        <v>3</v>
      </c>
      <c r="P796" s="14">
        <v>5</v>
      </c>
      <c r="Q796" s="14">
        <v>4</v>
      </c>
      <c r="R796" s="14">
        <v>4</v>
      </c>
      <c r="S796" s="14">
        <v>4</v>
      </c>
      <c r="T796" s="14">
        <v>4</v>
      </c>
      <c r="U796" s="14">
        <v>3</v>
      </c>
      <c r="V796" s="14">
        <v>3</v>
      </c>
      <c r="W796" s="14">
        <v>2</v>
      </c>
      <c r="X796" s="14">
        <v>3</v>
      </c>
      <c r="Y796" s="14"/>
      <c r="Z796" s="14"/>
      <c r="AA796" s="14">
        <v>3</v>
      </c>
      <c r="AB796" s="14">
        <v>2</v>
      </c>
      <c r="AC796" s="14">
        <v>2.5</v>
      </c>
      <c r="AD796" s="14">
        <v>2</v>
      </c>
      <c r="AE796" s="14">
        <v>2.5</v>
      </c>
      <c r="AF796" s="14">
        <v>2</v>
      </c>
      <c r="AG796" s="14">
        <v>2.5</v>
      </c>
      <c r="AH796" s="14">
        <v>1.5</v>
      </c>
      <c r="AI796" s="14">
        <v>3</v>
      </c>
      <c r="AJ796" s="14"/>
      <c r="AK796" s="14">
        <f t="shared" si="219"/>
        <v>92.5</v>
      </c>
      <c r="AL796" s="14">
        <v>35</v>
      </c>
      <c r="AM796" s="36">
        <f t="shared" si="220"/>
        <v>3237.5</v>
      </c>
      <c r="AN796" s="14"/>
      <c r="AO796" s="36">
        <v>100</v>
      </c>
      <c r="AP796" s="36">
        <v>100</v>
      </c>
      <c r="AQ796" s="41"/>
      <c r="AR796" s="14"/>
      <c r="AS796" s="14"/>
      <c r="AT796" s="49">
        <v>1150</v>
      </c>
      <c r="AU796" s="40">
        <f t="shared" si="226"/>
        <v>1442.5</v>
      </c>
      <c r="AV796" s="40">
        <f t="shared" si="223"/>
        <v>0</v>
      </c>
      <c r="AW796" s="46"/>
      <c r="AX796" s="40">
        <f t="shared" si="225"/>
        <v>92.5</v>
      </c>
      <c r="AY796" s="40">
        <f t="shared" si="221"/>
        <v>92.5</v>
      </c>
      <c r="AZ796" s="40">
        <f t="shared" si="224"/>
        <v>100</v>
      </c>
      <c r="BA796" s="40">
        <f t="shared" si="227"/>
        <v>100</v>
      </c>
      <c r="BB796" s="40">
        <f t="shared" si="218"/>
        <v>1795</v>
      </c>
      <c r="BC796" s="14"/>
      <c r="BD796" s="44"/>
      <c r="BE796" s="7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  <c r="EB796" s="15"/>
      <c r="EC796" s="15"/>
      <c r="ED796" s="15"/>
      <c r="EE796" s="15"/>
      <c r="EF796" s="15"/>
      <c r="EG796" s="15"/>
      <c r="EH796" s="15"/>
      <c r="EI796" s="15"/>
      <c r="EJ796" s="15"/>
      <c r="EK796" s="15"/>
      <c r="EL796" s="15"/>
      <c r="EM796" s="15"/>
      <c r="EN796" s="15"/>
      <c r="EO796" s="15"/>
      <c r="EP796" s="15"/>
      <c r="EQ796" s="15"/>
      <c r="ER796" s="15"/>
      <c r="ES796" s="15"/>
      <c r="ET796" s="15"/>
      <c r="EU796" s="15"/>
      <c r="EV796" s="15"/>
      <c r="EW796" s="15"/>
      <c r="EX796" s="15"/>
      <c r="EY796" s="15"/>
      <c r="EZ796" s="15"/>
      <c r="FA796" s="15"/>
      <c r="FB796" s="15"/>
      <c r="FC796" s="15"/>
      <c r="FD796" s="15"/>
      <c r="FE796" s="15"/>
      <c r="FF796" s="15"/>
      <c r="FG796" s="15"/>
      <c r="FH796" s="15"/>
      <c r="FI796" s="15"/>
      <c r="FJ796" s="15"/>
      <c r="FK796" s="15"/>
      <c r="FL796" s="15"/>
      <c r="FM796" s="15"/>
      <c r="FN796" s="15"/>
      <c r="FO796" s="15"/>
      <c r="FP796" s="15"/>
      <c r="FQ796" s="15"/>
      <c r="FR796" s="15"/>
      <c r="FS796" s="15"/>
      <c r="FT796" s="15"/>
      <c r="FU796" s="15"/>
      <c r="FV796" s="15"/>
      <c r="FW796" s="15"/>
      <c r="FX796" s="15"/>
      <c r="FY796" s="15"/>
      <c r="FZ796" s="15"/>
      <c r="GA796" s="15"/>
      <c r="GB796" s="15"/>
      <c r="GC796" s="15"/>
      <c r="GD796" s="15"/>
      <c r="GE796" s="15"/>
      <c r="GF796" s="15"/>
      <c r="GG796" s="15"/>
      <c r="GH796" s="15"/>
      <c r="GI796" s="15"/>
      <c r="GJ796" s="15"/>
      <c r="GK796" s="15"/>
      <c r="GL796" s="15"/>
      <c r="GM796" s="15"/>
      <c r="GN796" s="15"/>
      <c r="GO796" s="15"/>
      <c r="GP796" s="15"/>
      <c r="GQ796" s="15"/>
      <c r="GR796" s="15"/>
      <c r="GS796" s="15"/>
      <c r="GT796" s="15"/>
      <c r="GU796" s="15"/>
      <c r="GV796" s="15"/>
      <c r="GW796" s="15"/>
      <c r="GX796" s="15"/>
      <c r="GY796" s="15"/>
      <c r="GZ796" s="15"/>
      <c r="HA796" s="15"/>
      <c r="HB796" s="15"/>
      <c r="HC796" s="15"/>
      <c r="HD796" s="15"/>
      <c r="HE796" s="15"/>
      <c r="HF796" s="15"/>
      <c r="HG796" s="15"/>
      <c r="HH796" s="15"/>
      <c r="HI796" s="15"/>
      <c r="HJ796" s="15"/>
      <c r="HK796" s="15"/>
      <c r="HL796" s="15"/>
      <c r="HM796" s="15"/>
      <c r="HN796" s="15"/>
      <c r="HO796" s="15"/>
      <c r="HP796" s="15"/>
      <c r="HQ796" s="15"/>
      <c r="HR796" s="15"/>
      <c r="HS796" s="15"/>
      <c r="HT796" s="15"/>
      <c r="HU796" s="15"/>
      <c r="HV796" s="15"/>
      <c r="HW796" s="15"/>
      <c r="HX796" s="15"/>
      <c r="HY796" s="15"/>
      <c r="HZ796" s="15"/>
      <c r="IA796" s="15"/>
      <c r="IB796" s="15"/>
      <c r="IC796" s="15"/>
      <c r="ID796" s="15"/>
      <c r="IE796" s="15"/>
      <c r="IF796" s="15"/>
      <c r="IG796" s="15"/>
      <c r="IH796" s="15"/>
      <c r="II796" s="15"/>
      <c r="IJ796" s="15"/>
      <c r="IK796" s="15"/>
      <c r="IL796" s="15"/>
      <c r="IM796" s="15"/>
      <c r="IN796" s="15"/>
      <c r="IO796" s="15"/>
      <c r="IP796" s="15"/>
      <c r="IQ796" s="15"/>
      <c r="IR796" s="15"/>
      <c r="IS796" s="15"/>
      <c r="IT796" s="15"/>
      <c r="IU796" s="15"/>
      <c r="IV796" s="15"/>
      <c r="IW796" s="15"/>
      <c r="IX796" s="15"/>
    </row>
    <row r="797" ht="15.85" spans="1:258">
      <c r="A797" s="13">
        <v>778</v>
      </c>
      <c r="B797" s="14" t="s">
        <v>1030</v>
      </c>
      <c r="C797" s="14" t="s">
        <v>363</v>
      </c>
      <c r="D797" s="14"/>
      <c r="E797" s="14">
        <v>713150909</v>
      </c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>
        <v>3.5</v>
      </c>
      <c r="R797" s="14">
        <v>2</v>
      </c>
      <c r="S797" s="14">
        <v>2</v>
      </c>
      <c r="T797" s="14">
        <v>2.5</v>
      </c>
      <c r="U797" s="14">
        <v>3.5</v>
      </c>
      <c r="V797" s="14">
        <v>3.5</v>
      </c>
      <c r="W797" s="14">
        <v>3.5</v>
      </c>
      <c r="X797" s="14">
        <v>4</v>
      </c>
      <c r="Y797" s="14">
        <v>4</v>
      </c>
      <c r="Z797" s="14">
        <v>4</v>
      </c>
      <c r="AA797" s="14">
        <v>4</v>
      </c>
      <c r="AB797" s="14">
        <v>3.5</v>
      </c>
      <c r="AC797" s="14">
        <v>3.5</v>
      </c>
      <c r="AD797" s="14">
        <v>4</v>
      </c>
      <c r="AE797" s="14">
        <v>4</v>
      </c>
      <c r="AF797" s="14">
        <v>3</v>
      </c>
      <c r="AG797" s="14">
        <v>3</v>
      </c>
      <c r="AH797" s="14">
        <v>3.5</v>
      </c>
      <c r="AI797" s="14">
        <v>3</v>
      </c>
      <c r="AJ797" s="14"/>
      <c r="AK797" s="14">
        <f t="shared" si="219"/>
        <v>64</v>
      </c>
      <c r="AL797" s="14">
        <v>35</v>
      </c>
      <c r="AM797" s="36">
        <f t="shared" si="220"/>
        <v>2240</v>
      </c>
      <c r="AN797" s="14"/>
      <c r="AO797" s="36">
        <v>100</v>
      </c>
      <c r="AP797" s="36">
        <v>100</v>
      </c>
      <c r="AQ797" s="41"/>
      <c r="AR797" s="14"/>
      <c r="AS797" s="14"/>
      <c r="AT797" s="49"/>
      <c r="AU797" s="40">
        <f t="shared" si="226"/>
        <v>264</v>
      </c>
      <c r="AV797" s="40">
        <f t="shared" si="223"/>
        <v>0</v>
      </c>
      <c r="AW797" s="46"/>
      <c r="AX797" s="40">
        <f t="shared" si="225"/>
        <v>64</v>
      </c>
      <c r="AY797" s="40">
        <f t="shared" si="221"/>
        <v>64</v>
      </c>
      <c r="AZ797" s="40">
        <f t="shared" si="224"/>
        <v>100</v>
      </c>
      <c r="BA797" s="40">
        <f t="shared" si="227"/>
        <v>100</v>
      </c>
      <c r="BB797" s="40">
        <f t="shared" si="218"/>
        <v>1976</v>
      </c>
      <c r="BC797" s="14"/>
      <c r="BD797" s="44"/>
      <c r="BE797" s="7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  <c r="EB797" s="15"/>
      <c r="EC797" s="15"/>
      <c r="ED797" s="15"/>
      <c r="EE797" s="15"/>
      <c r="EF797" s="15"/>
      <c r="EG797" s="15"/>
      <c r="EH797" s="15"/>
      <c r="EI797" s="15"/>
      <c r="EJ797" s="15"/>
      <c r="EK797" s="15"/>
      <c r="EL797" s="15"/>
      <c r="EM797" s="15"/>
      <c r="EN797" s="15"/>
      <c r="EO797" s="15"/>
      <c r="EP797" s="15"/>
      <c r="EQ797" s="15"/>
      <c r="ER797" s="15"/>
      <c r="ES797" s="15"/>
      <c r="ET797" s="15"/>
      <c r="EU797" s="15"/>
      <c r="EV797" s="15"/>
      <c r="EW797" s="15"/>
      <c r="EX797" s="15"/>
      <c r="EY797" s="15"/>
      <c r="EZ797" s="15"/>
      <c r="FA797" s="15"/>
      <c r="FB797" s="15"/>
      <c r="FC797" s="15"/>
      <c r="FD797" s="15"/>
      <c r="FE797" s="15"/>
      <c r="FF797" s="15"/>
      <c r="FG797" s="15"/>
      <c r="FH797" s="15"/>
      <c r="FI797" s="15"/>
      <c r="FJ797" s="15"/>
      <c r="FK797" s="15"/>
      <c r="FL797" s="15"/>
      <c r="FM797" s="15"/>
      <c r="FN797" s="15"/>
      <c r="FO797" s="15"/>
      <c r="FP797" s="15"/>
      <c r="FQ797" s="15"/>
      <c r="FR797" s="15"/>
      <c r="FS797" s="15"/>
      <c r="FT797" s="15"/>
      <c r="FU797" s="15"/>
      <c r="FV797" s="15"/>
      <c r="FW797" s="15"/>
      <c r="FX797" s="15"/>
      <c r="FY797" s="15"/>
      <c r="FZ797" s="15"/>
      <c r="GA797" s="15"/>
      <c r="GB797" s="15"/>
      <c r="GC797" s="15"/>
      <c r="GD797" s="15"/>
      <c r="GE797" s="15"/>
      <c r="GF797" s="15"/>
      <c r="GG797" s="15"/>
      <c r="GH797" s="15"/>
      <c r="GI797" s="15"/>
      <c r="GJ797" s="15"/>
      <c r="GK797" s="15"/>
      <c r="GL797" s="15"/>
      <c r="GM797" s="15"/>
      <c r="GN797" s="15"/>
      <c r="GO797" s="15"/>
      <c r="GP797" s="15"/>
      <c r="GQ797" s="15"/>
      <c r="GR797" s="15"/>
      <c r="GS797" s="15"/>
      <c r="GT797" s="15"/>
      <c r="GU797" s="15"/>
      <c r="GV797" s="15"/>
      <c r="GW797" s="15"/>
      <c r="GX797" s="15"/>
      <c r="GY797" s="15"/>
      <c r="GZ797" s="15"/>
      <c r="HA797" s="15"/>
      <c r="HB797" s="15"/>
      <c r="HC797" s="15"/>
      <c r="HD797" s="15"/>
      <c r="HE797" s="15"/>
      <c r="HF797" s="15"/>
      <c r="HG797" s="15"/>
      <c r="HH797" s="15"/>
      <c r="HI797" s="15"/>
      <c r="HJ797" s="15"/>
      <c r="HK797" s="15"/>
      <c r="HL797" s="15"/>
      <c r="HM797" s="15"/>
      <c r="HN797" s="15"/>
      <c r="HO797" s="15"/>
      <c r="HP797" s="15"/>
      <c r="HQ797" s="15"/>
      <c r="HR797" s="15"/>
      <c r="HS797" s="15"/>
      <c r="HT797" s="15"/>
      <c r="HU797" s="15"/>
      <c r="HV797" s="15"/>
      <c r="HW797" s="15"/>
      <c r="HX797" s="15"/>
      <c r="HY797" s="15"/>
      <c r="HZ797" s="15"/>
      <c r="IA797" s="15"/>
      <c r="IB797" s="15"/>
      <c r="IC797" s="15"/>
      <c r="ID797" s="15"/>
      <c r="IE797" s="15"/>
      <c r="IF797" s="15"/>
      <c r="IG797" s="15"/>
      <c r="IH797" s="15"/>
      <c r="II797" s="15"/>
      <c r="IJ797" s="15"/>
      <c r="IK797" s="15"/>
      <c r="IL797" s="15"/>
      <c r="IM797" s="15"/>
      <c r="IN797" s="15"/>
      <c r="IO797" s="15"/>
      <c r="IP797" s="15"/>
      <c r="IQ797" s="15"/>
      <c r="IR797" s="15"/>
      <c r="IS797" s="15"/>
      <c r="IT797" s="15"/>
      <c r="IU797" s="15"/>
      <c r="IV797" s="15"/>
      <c r="IW797" s="15"/>
      <c r="IX797" s="15"/>
    </row>
    <row r="798" ht="15.85" spans="1:258">
      <c r="A798" s="13">
        <v>779</v>
      </c>
      <c r="B798" s="14" t="s">
        <v>1031</v>
      </c>
      <c r="C798" s="14" t="s">
        <v>363</v>
      </c>
      <c r="D798" s="14"/>
      <c r="E798" s="14">
        <v>728421237</v>
      </c>
      <c r="F798" s="14">
        <v>3.5</v>
      </c>
      <c r="G798" s="14">
        <v>4.5</v>
      </c>
      <c r="H798" s="14">
        <v>2.5</v>
      </c>
      <c r="I798" s="14">
        <v>3.5</v>
      </c>
      <c r="J798" s="14">
        <v>3</v>
      </c>
      <c r="K798" s="14">
        <v>3.5</v>
      </c>
      <c r="L798" s="14">
        <v>3</v>
      </c>
      <c r="M798" s="14">
        <v>4</v>
      </c>
      <c r="N798" s="14">
        <v>4.5</v>
      </c>
      <c r="O798" s="14">
        <v>4.5</v>
      </c>
      <c r="P798" s="14">
        <v>4</v>
      </c>
      <c r="Q798" s="14">
        <v>3.5</v>
      </c>
      <c r="R798" s="14">
        <v>4</v>
      </c>
      <c r="S798" s="14">
        <v>4</v>
      </c>
      <c r="T798" s="14">
        <v>4</v>
      </c>
      <c r="U798" s="14">
        <v>4</v>
      </c>
      <c r="V798" s="14">
        <v>4</v>
      </c>
      <c r="W798" s="14">
        <v>4.5</v>
      </c>
      <c r="X798" s="14">
        <v>4</v>
      </c>
      <c r="Y798" s="14">
        <v>4</v>
      </c>
      <c r="Z798" s="14">
        <v>4.5</v>
      </c>
      <c r="AA798" s="14">
        <v>4</v>
      </c>
      <c r="AB798" s="14">
        <v>4</v>
      </c>
      <c r="AC798" s="14">
        <v>3.5</v>
      </c>
      <c r="AD798" s="14">
        <v>3.5</v>
      </c>
      <c r="AE798" s="14">
        <v>3.5</v>
      </c>
      <c r="AF798" s="14">
        <v>3.5</v>
      </c>
      <c r="AG798" s="14">
        <v>3.5</v>
      </c>
      <c r="AH798" s="14">
        <v>4</v>
      </c>
      <c r="AI798" s="14">
        <v>3.5</v>
      </c>
      <c r="AJ798" s="14"/>
      <c r="AK798" s="14">
        <f t="shared" si="219"/>
        <v>114</v>
      </c>
      <c r="AL798" s="14">
        <v>35</v>
      </c>
      <c r="AM798" s="36">
        <f t="shared" si="220"/>
        <v>3990</v>
      </c>
      <c r="AN798" s="14">
        <v>0</v>
      </c>
      <c r="AO798" s="36">
        <v>100</v>
      </c>
      <c r="AP798" s="36">
        <v>100</v>
      </c>
      <c r="AQ798" s="41"/>
      <c r="AR798" s="14"/>
      <c r="AS798" s="14"/>
      <c r="AT798" s="14">
        <v>2300</v>
      </c>
      <c r="AU798" s="40">
        <f t="shared" si="226"/>
        <v>2614</v>
      </c>
      <c r="AV798" s="40">
        <f t="shared" si="223"/>
        <v>0</v>
      </c>
      <c r="AW798" s="46">
        <v>157.5</v>
      </c>
      <c r="AX798" s="40">
        <f t="shared" si="225"/>
        <v>114</v>
      </c>
      <c r="AY798" s="40">
        <f t="shared" si="221"/>
        <v>271.5</v>
      </c>
      <c r="AZ798" s="40">
        <f t="shared" si="224"/>
        <v>100</v>
      </c>
      <c r="BA798" s="40">
        <f t="shared" si="227"/>
        <v>100</v>
      </c>
      <c r="BB798" s="40">
        <f t="shared" si="218"/>
        <v>1376</v>
      </c>
      <c r="BC798" s="14"/>
      <c r="BD798" s="44"/>
      <c r="BE798" s="7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HO798" s="15"/>
      <c r="HP798" s="15"/>
      <c r="HQ798" s="15"/>
      <c r="HR798" s="15"/>
      <c r="HS798" s="15"/>
      <c r="HT798" s="15"/>
      <c r="HU798" s="15"/>
      <c r="HV798" s="15"/>
      <c r="HW798" s="15"/>
      <c r="HX798" s="15"/>
      <c r="HY798" s="15"/>
      <c r="HZ798" s="15"/>
      <c r="IA798" s="15"/>
      <c r="IB798" s="15"/>
      <c r="IC798" s="15"/>
      <c r="ID798" s="15"/>
      <c r="IE798" s="15"/>
      <c r="IF798" s="15"/>
      <c r="IG798" s="15"/>
      <c r="IH798" s="15"/>
      <c r="II798" s="15"/>
      <c r="IJ798" s="15"/>
      <c r="IK798" s="15"/>
      <c r="IL798" s="15"/>
      <c r="IM798" s="15"/>
      <c r="IN798" s="15"/>
      <c r="IO798" s="15"/>
      <c r="IP798" s="15"/>
      <c r="IQ798" s="15"/>
      <c r="IR798" s="15"/>
      <c r="IS798" s="15"/>
      <c r="IT798" s="15"/>
      <c r="IU798" s="15"/>
      <c r="IV798" s="15"/>
      <c r="IW798" s="15"/>
      <c r="IX798" s="15"/>
    </row>
    <row r="799" ht="15.85" spans="1:258">
      <c r="A799" s="13">
        <v>780</v>
      </c>
      <c r="B799" s="14" t="s">
        <v>454</v>
      </c>
      <c r="C799" s="14" t="s">
        <v>455</v>
      </c>
      <c r="D799" s="14"/>
      <c r="E799" s="14"/>
      <c r="F799" s="14">
        <v>2</v>
      </c>
      <c r="G799" s="14">
        <v>6</v>
      </c>
      <c r="H799" s="14">
        <v>6.5</v>
      </c>
      <c r="I799" s="14">
        <v>3.5</v>
      </c>
      <c r="J799" s="14">
        <v>6</v>
      </c>
      <c r="K799" s="14"/>
      <c r="L799" s="14">
        <v>7.5</v>
      </c>
      <c r="M799" s="14">
        <v>7</v>
      </c>
      <c r="N799" s="14">
        <v>6</v>
      </c>
      <c r="O799" s="14">
        <v>8</v>
      </c>
      <c r="P799" s="14">
        <v>7</v>
      </c>
      <c r="Q799" s="14">
        <v>7</v>
      </c>
      <c r="R799" s="14"/>
      <c r="S799" s="14">
        <v>6</v>
      </c>
      <c r="T799" s="14">
        <v>3</v>
      </c>
      <c r="U799" s="14">
        <v>7</v>
      </c>
      <c r="V799" s="14">
        <v>3</v>
      </c>
      <c r="W799" s="14">
        <v>7</v>
      </c>
      <c r="X799" s="14">
        <v>6.5</v>
      </c>
      <c r="Y799" s="14">
        <v>6</v>
      </c>
      <c r="Z799" s="14"/>
      <c r="AA799" s="14"/>
      <c r="AB799" s="14">
        <v>6</v>
      </c>
      <c r="AC799" s="14">
        <v>7</v>
      </c>
      <c r="AD799" s="14">
        <v>5</v>
      </c>
      <c r="AE799" s="14">
        <v>7</v>
      </c>
      <c r="AF799" s="14">
        <v>6</v>
      </c>
      <c r="AG799" s="14">
        <v>4.5</v>
      </c>
      <c r="AH799" s="14">
        <v>5</v>
      </c>
      <c r="AI799" s="14"/>
      <c r="AJ799" s="14"/>
      <c r="AK799" s="14">
        <f t="shared" si="219"/>
        <v>145.5</v>
      </c>
      <c r="AL799" s="14">
        <v>35</v>
      </c>
      <c r="AM799" s="36">
        <f t="shared" si="220"/>
        <v>5092.5</v>
      </c>
      <c r="AN799" s="14">
        <v>0</v>
      </c>
      <c r="AO799" s="36">
        <v>100</v>
      </c>
      <c r="AP799" s="36">
        <v>100</v>
      </c>
      <c r="AQ799" s="41"/>
      <c r="AR799" s="14"/>
      <c r="AS799" s="14"/>
      <c r="AT799" s="14"/>
      <c r="AU799" s="40">
        <f t="shared" si="226"/>
        <v>345.5</v>
      </c>
      <c r="AV799" s="40">
        <f t="shared" si="223"/>
        <v>0</v>
      </c>
      <c r="AW799" s="46">
        <v>143.5</v>
      </c>
      <c r="AX799" s="40">
        <f t="shared" si="225"/>
        <v>145.5</v>
      </c>
      <c r="AY799" s="40">
        <f t="shared" si="221"/>
        <v>289</v>
      </c>
      <c r="AZ799" s="40">
        <f t="shared" si="224"/>
        <v>100</v>
      </c>
      <c r="BA799" s="40">
        <f t="shared" si="227"/>
        <v>100</v>
      </c>
      <c r="BB799" s="40">
        <f t="shared" si="218"/>
        <v>4747</v>
      </c>
      <c r="BC799" s="14"/>
      <c r="BD799" s="44"/>
      <c r="BE799" s="7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  <c r="EB799" s="15"/>
      <c r="EC799" s="15"/>
      <c r="ED799" s="15"/>
      <c r="EE799" s="15"/>
      <c r="EF799" s="15"/>
      <c r="EG799" s="15"/>
      <c r="EH799" s="15"/>
      <c r="EI799" s="15"/>
      <c r="EJ799" s="15"/>
      <c r="EK799" s="15"/>
      <c r="EL799" s="15"/>
      <c r="EM799" s="15"/>
      <c r="EN799" s="15"/>
      <c r="EO799" s="15"/>
      <c r="EP799" s="15"/>
      <c r="EQ799" s="15"/>
      <c r="ER799" s="15"/>
      <c r="ES799" s="15"/>
      <c r="ET799" s="15"/>
      <c r="EU799" s="15"/>
      <c r="EV799" s="15"/>
      <c r="EW799" s="15"/>
      <c r="EX799" s="15"/>
      <c r="EY799" s="15"/>
      <c r="EZ799" s="15"/>
      <c r="FA799" s="15"/>
      <c r="FB799" s="15"/>
      <c r="FC799" s="15"/>
      <c r="FD799" s="15"/>
      <c r="FE799" s="15"/>
      <c r="FF799" s="15"/>
      <c r="FG799" s="15"/>
      <c r="FH799" s="15"/>
      <c r="FI799" s="15"/>
      <c r="FJ799" s="15"/>
      <c r="FK799" s="15"/>
      <c r="FL799" s="15"/>
      <c r="FM799" s="15"/>
      <c r="FN799" s="15"/>
      <c r="FO799" s="15"/>
      <c r="FP799" s="15"/>
      <c r="FQ799" s="15"/>
      <c r="FR799" s="15"/>
      <c r="FS799" s="15"/>
      <c r="FT799" s="15"/>
      <c r="FU799" s="15"/>
      <c r="FV799" s="15"/>
      <c r="FW799" s="15"/>
      <c r="FX799" s="15"/>
      <c r="FY799" s="15"/>
      <c r="FZ799" s="15"/>
      <c r="GA799" s="15"/>
      <c r="GB799" s="15"/>
      <c r="GC799" s="15"/>
      <c r="GD799" s="15"/>
      <c r="GE799" s="15"/>
      <c r="GF799" s="15"/>
      <c r="GG799" s="15"/>
      <c r="GH799" s="15"/>
      <c r="GI799" s="15"/>
      <c r="GJ799" s="15"/>
      <c r="GK799" s="15"/>
      <c r="GL799" s="15"/>
      <c r="GM799" s="15"/>
      <c r="GN799" s="15"/>
      <c r="GO799" s="15"/>
      <c r="GP799" s="15"/>
      <c r="GQ799" s="15"/>
      <c r="GR799" s="15"/>
      <c r="GS799" s="15"/>
      <c r="GT799" s="15"/>
      <c r="GU799" s="15"/>
      <c r="GV799" s="15"/>
      <c r="GW799" s="15"/>
      <c r="GX799" s="15"/>
      <c r="GY799" s="15"/>
      <c r="GZ799" s="15"/>
      <c r="HA799" s="15"/>
      <c r="HB799" s="15"/>
      <c r="HC799" s="15"/>
      <c r="HD799" s="15"/>
      <c r="HE799" s="15"/>
      <c r="HF799" s="15"/>
      <c r="HG799" s="15"/>
      <c r="HH799" s="15"/>
      <c r="HI799" s="15"/>
      <c r="HJ799" s="15"/>
      <c r="HK799" s="15"/>
      <c r="HL799" s="15"/>
      <c r="HM799" s="15"/>
      <c r="HN799" s="15"/>
      <c r="HO799" s="15"/>
      <c r="HP799" s="15"/>
      <c r="HQ799" s="15"/>
      <c r="HR799" s="15"/>
      <c r="HS799" s="15"/>
      <c r="HT799" s="15"/>
      <c r="HU799" s="15"/>
      <c r="HV799" s="15"/>
      <c r="HW799" s="15"/>
      <c r="HX799" s="15"/>
      <c r="HY799" s="15"/>
      <c r="HZ799" s="15"/>
      <c r="IA799" s="15"/>
      <c r="IB799" s="15"/>
      <c r="IC799" s="15"/>
      <c r="ID799" s="15"/>
      <c r="IE799" s="15"/>
      <c r="IF799" s="15"/>
      <c r="IG799" s="15"/>
      <c r="IH799" s="15"/>
      <c r="II799" s="15"/>
      <c r="IJ799" s="15"/>
      <c r="IK799" s="15"/>
      <c r="IL799" s="15"/>
      <c r="IM799" s="15"/>
      <c r="IN799" s="15"/>
      <c r="IO799" s="15"/>
      <c r="IP799" s="15"/>
      <c r="IQ799" s="15"/>
      <c r="IR799" s="15"/>
      <c r="IS799" s="15"/>
      <c r="IT799" s="15"/>
      <c r="IU799" s="15"/>
      <c r="IV799" s="15"/>
      <c r="IW799" s="15"/>
      <c r="IX799" s="15"/>
    </row>
    <row r="800" ht="15.85" spans="1:258">
      <c r="A800" s="13">
        <v>781</v>
      </c>
      <c r="B800" s="14" t="s">
        <v>456</v>
      </c>
      <c r="C800" s="14" t="s">
        <v>455</v>
      </c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>
        <v>3</v>
      </c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>
        <f t="shared" si="219"/>
        <v>3</v>
      </c>
      <c r="AL800" s="14">
        <v>35</v>
      </c>
      <c r="AM800" s="36">
        <f t="shared" si="220"/>
        <v>105</v>
      </c>
      <c r="AN800" s="14">
        <v>0</v>
      </c>
      <c r="AO800" s="36"/>
      <c r="AP800" s="36">
        <v>0</v>
      </c>
      <c r="AQ800" s="41"/>
      <c r="AR800" s="14"/>
      <c r="AS800" s="14"/>
      <c r="AT800" s="14"/>
      <c r="AU800" s="40">
        <v>103</v>
      </c>
      <c r="AV800" s="40">
        <f t="shared" si="223"/>
        <v>0</v>
      </c>
      <c r="AW800" s="46">
        <v>93</v>
      </c>
      <c r="AX800" s="40">
        <f t="shared" si="225"/>
        <v>3</v>
      </c>
      <c r="AY800" s="40">
        <f t="shared" si="221"/>
        <v>96</v>
      </c>
      <c r="AZ800" s="40">
        <v>1000</v>
      </c>
      <c r="BA800" s="40">
        <v>200</v>
      </c>
      <c r="BB800" s="40">
        <f t="shared" si="218"/>
        <v>2</v>
      </c>
      <c r="BC800" s="14"/>
      <c r="BD800" s="44"/>
      <c r="BE800" s="7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5"/>
      <c r="EA800" s="15"/>
      <c r="EB800" s="15"/>
      <c r="EC800" s="15"/>
      <c r="ED800" s="15"/>
      <c r="EE800" s="15"/>
      <c r="EF800" s="15"/>
      <c r="EG800" s="15"/>
      <c r="EH800" s="15"/>
      <c r="EI800" s="15"/>
      <c r="EJ800" s="15"/>
      <c r="EK800" s="15"/>
      <c r="EL800" s="15"/>
      <c r="EM800" s="15"/>
      <c r="EN800" s="15"/>
      <c r="EO800" s="15"/>
      <c r="EP800" s="15"/>
      <c r="EQ800" s="15"/>
      <c r="ER800" s="15"/>
      <c r="ES800" s="15"/>
      <c r="ET800" s="15"/>
      <c r="EU800" s="15"/>
      <c r="EV800" s="15"/>
      <c r="EW800" s="15"/>
      <c r="EX800" s="15"/>
      <c r="EY800" s="15"/>
      <c r="EZ800" s="15"/>
      <c r="FA800" s="15"/>
      <c r="FB800" s="15"/>
      <c r="FC800" s="15"/>
      <c r="FD800" s="15"/>
      <c r="FE800" s="15"/>
      <c r="FF800" s="15"/>
      <c r="FG800" s="15"/>
      <c r="FH800" s="15"/>
      <c r="FI800" s="15"/>
      <c r="FJ800" s="15"/>
      <c r="FK800" s="15"/>
      <c r="FL800" s="15"/>
      <c r="FM800" s="15"/>
      <c r="FN800" s="15"/>
      <c r="FO800" s="15"/>
      <c r="FP800" s="15"/>
      <c r="FQ800" s="15"/>
      <c r="FR800" s="15"/>
      <c r="FS800" s="15"/>
      <c r="FT800" s="15"/>
      <c r="FU800" s="15"/>
      <c r="FV800" s="15"/>
      <c r="FW800" s="15"/>
      <c r="FX800" s="15"/>
      <c r="FY800" s="15"/>
      <c r="FZ800" s="15"/>
      <c r="GA800" s="15"/>
      <c r="GB800" s="15"/>
      <c r="GC800" s="15"/>
      <c r="GD800" s="15"/>
      <c r="GE800" s="15"/>
      <c r="GF800" s="15"/>
      <c r="GG800" s="15"/>
      <c r="GH800" s="15"/>
      <c r="GI800" s="15"/>
      <c r="GJ800" s="15"/>
      <c r="GK800" s="15"/>
      <c r="GL800" s="15"/>
      <c r="GM800" s="15"/>
      <c r="GN800" s="15"/>
      <c r="GO800" s="15"/>
      <c r="GP800" s="15"/>
      <c r="GQ800" s="15"/>
      <c r="GR800" s="15"/>
      <c r="GS800" s="15"/>
      <c r="GT800" s="15"/>
      <c r="GU800" s="15"/>
      <c r="GV800" s="15"/>
      <c r="GW800" s="15"/>
      <c r="GX800" s="15"/>
      <c r="GY800" s="15"/>
      <c r="GZ800" s="15"/>
      <c r="HA800" s="15"/>
      <c r="HB800" s="15"/>
      <c r="HC800" s="15"/>
      <c r="HD800" s="15"/>
      <c r="HE800" s="15"/>
      <c r="HF800" s="15"/>
      <c r="HG800" s="15"/>
      <c r="HH800" s="15"/>
      <c r="HI800" s="15"/>
      <c r="HJ800" s="15"/>
      <c r="HK800" s="15"/>
      <c r="HL800" s="15"/>
      <c r="HM800" s="15"/>
      <c r="HN800" s="15"/>
      <c r="HO800" s="15"/>
      <c r="HP800" s="15"/>
      <c r="HQ800" s="15"/>
      <c r="HR800" s="15"/>
      <c r="HS800" s="15"/>
      <c r="HT800" s="15"/>
      <c r="HU800" s="15"/>
      <c r="HV800" s="15"/>
      <c r="HW800" s="15"/>
      <c r="HX800" s="15"/>
      <c r="HY800" s="15"/>
      <c r="HZ800" s="15"/>
      <c r="IA800" s="15"/>
      <c r="IB800" s="15"/>
      <c r="IC800" s="15"/>
      <c r="ID800" s="15"/>
      <c r="IE800" s="15"/>
      <c r="IF800" s="15"/>
      <c r="IG800" s="15"/>
      <c r="IH800" s="15"/>
      <c r="II800" s="15"/>
      <c r="IJ800" s="15"/>
      <c r="IK800" s="15"/>
      <c r="IL800" s="15"/>
      <c r="IM800" s="15"/>
      <c r="IN800" s="15"/>
      <c r="IO800" s="15"/>
      <c r="IP800" s="15"/>
      <c r="IQ800" s="15"/>
      <c r="IR800" s="15"/>
      <c r="IS800" s="15"/>
      <c r="IT800" s="15"/>
      <c r="IU800" s="15"/>
      <c r="IV800" s="15"/>
      <c r="IW800" s="15"/>
      <c r="IX800" s="15"/>
    </row>
    <row r="801" ht="15.85" spans="1:258">
      <c r="A801" s="13">
        <v>782</v>
      </c>
      <c r="B801" s="14" t="s">
        <v>457</v>
      </c>
      <c r="C801" s="14" t="s">
        <v>455</v>
      </c>
      <c r="D801" s="14"/>
      <c r="E801" s="14"/>
      <c r="F801" s="14">
        <v>3</v>
      </c>
      <c r="G801" s="14">
        <v>2</v>
      </c>
      <c r="H801" s="14">
        <v>2</v>
      </c>
      <c r="I801" s="14">
        <v>2.5</v>
      </c>
      <c r="J801" s="14">
        <v>2</v>
      </c>
      <c r="K801" s="14">
        <v>2.5</v>
      </c>
      <c r="L801" s="14">
        <v>1</v>
      </c>
      <c r="M801" s="14">
        <v>2.5</v>
      </c>
      <c r="N801" s="14">
        <v>2.5</v>
      </c>
      <c r="O801" s="14">
        <v>2.5</v>
      </c>
      <c r="P801" s="14">
        <v>2.5</v>
      </c>
      <c r="Q801" s="14">
        <v>2</v>
      </c>
      <c r="R801" s="14">
        <v>2.5</v>
      </c>
      <c r="S801" s="14">
        <v>2.5</v>
      </c>
      <c r="T801" s="14"/>
      <c r="U801" s="14">
        <v>2.5</v>
      </c>
      <c r="V801" s="14"/>
      <c r="W801" s="14">
        <v>2.5</v>
      </c>
      <c r="X801" s="14">
        <v>2.5</v>
      </c>
      <c r="Y801" s="14">
        <v>3</v>
      </c>
      <c r="Z801" s="14">
        <v>3</v>
      </c>
      <c r="AA801" s="14">
        <v>2.5</v>
      </c>
      <c r="AB801" s="14">
        <v>2.5</v>
      </c>
      <c r="AC801" s="14">
        <v>2.5</v>
      </c>
      <c r="AD801" s="14">
        <v>2.5</v>
      </c>
      <c r="AE801" s="14">
        <v>2</v>
      </c>
      <c r="AF801" s="14">
        <v>2</v>
      </c>
      <c r="AG801" s="14">
        <v>2</v>
      </c>
      <c r="AH801" s="14">
        <v>2</v>
      </c>
      <c r="AI801" s="14">
        <v>3</v>
      </c>
      <c r="AJ801" s="14"/>
      <c r="AK801" s="14">
        <f t="shared" si="219"/>
        <v>66.5</v>
      </c>
      <c r="AL801" s="14">
        <v>35</v>
      </c>
      <c r="AM801" s="36">
        <f t="shared" si="220"/>
        <v>2327.5</v>
      </c>
      <c r="AN801" s="14">
        <v>0</v>
      </c>
      <c r="AO801" s="36">
        <v>100</v>
      </c>
      <c r="AP801" s="36">
        <v>100</v>
      </c>
      <c r="AQ801" s="41"/>
      <c r="AR801" s="14"/>
      <c r="AS801" s="14"/>
      <c r="AT801" s="14"/>
      <c r="AU801" s="40">
        <f t="shared" ref="AU801:AU807" si="228">AO801+AP801+AQ801+AR801+AS801+AT801+AX801</f>
        <v>266.5</v>
      </c>
      <c r="AV801" s="40">
        <f t="shared" si="223"/>
        <v>0</v>
      </c>
      <c r="AW801" s="46">
        <v>30</v>
      </c>
      <c r="AX801" s="40">
        <f t="shared" si="225"/>
        <v>66.5</v>
      </c>
      <c r="AY801" s="40">
        <f t="shared" si="221"/>
        <v>96.5</v>
      </c>
      <c r="AZ801" s="40">
        <v>300</v>
      </c>
      <c r="BA801" s="40">
        <f t="shared" ref="BA801:BA811" si="229">AP801</f>
        <v>100</v>
      </c>
      <c r="BB801" s="40">
        <f t="shared" si="218"/>
        <v>2061</v>
      </c>
      <c r="BC801" s="14"/>
      <c r="BD801" s="44"/>
      <c r="BE801" s="7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  <c r="EB801" s="15"/>
      <c r="EC801" s="15"/>
      <c r="ED801" s="15"/>
      <c r="EE801" s="15"/>
      <c r="EF801" s="15"/>
      <c r="EG801" s="15"/>
      <c r="EH801" s="15"/>
      <c r="EI801" s="15"/>
      <c r="EJ801" s="15"/>
      <c r="EK801" s="15"/>
      <c r="EL801" s="15"/>
      <c r="EM801" s="15"/>
      <c r="EN801" s="15"/>
      <c r="EO801" s="15"/>
      <c r="EP801" s="15"/>
      <c r="EQ801" s="15"/>
      <c r="ER801" s="15"/>
      <c r="ES801" s="15"/>
      <c r="ET801" s="15"/>
      <c r="EU801" s="15"/>
      <c r="EV801" s="15"/>
      <c r="EW801" s="15"/>
      <c r="EX801" s="15"/>
      <c r="EY801" s="15"/>
      <c r="EZ801" s="15"/>
      <c r="FA801" s="15"/>
      <c r="FB801" s="15"/>
      <c r="FC801" s="15"/>
      <c r="FD801" s="15"/>
      <c r="FE801" s="15"/>
      <c r="FF801" s="15"/>
      <c r="FG801" s="15"/>
      <c r="FH801" s="15"/>
      <c r="FI801" s="15"/>
      <c r="FJ801" s="15"/>
      <c r="FK801" s="15"/>
      <c r="FL801" s="15"/>
      <c r="FM801" s="15"/>
      <c r="FN801" s="15"/>
      <c r="FO801" s="15"/>
      <c r="FP801" s="15"/>
      <c r="FQ801" s="15"/>
      <c r="FR801" s="15"/>
      <c r="FS801" s="15"/>
      <c r="FT801" s="15"/>
      <c r="FU801" s="15"/>
      <c r="FV801" s="15"/>
      <c r="FW801" s="15"/>
      <c r="FX801" s="15"/>
      <c r="FY801" s="15"/>
      <c r="FZ801" s="15"/>
      <c r="GA801" s="15"/>
      <c r="GB801" s="15"/>
      <c r="GC801" s="15"/>
      <c r="GD801" s="15"/>
      <c r="GE801" s="15"/>
      <c r="GF801" s="15"/>
      <c r="GG801" s="15"/>
      <c r="GH801" s="15"/>
      <c r="GI801" s="15"/>
      <c r="GJ801" s="15"/>
      <c r="GK801" s="15"/>
      <c r="GL801" s="15"/>
      <c r="GM801" s="15"/>
      <c r="GN801" s="15"/>
      <c r="GO801" s="15"/>
      <c r="GP801" s="15"/>
      <c r="GQ801" s="15"/>
      <c r="GR801" s="15"/>
      <c r="GS801" s="15"/>
      <c r="GT801" s="15"/>
      <c r="GU801" s="15"/>
      <c r="GV801" s="15"/>
      <c r="GW801" s="15"/>
      <c r="GX801" s="15"/>
      <c r="GY801" s="15"/>
      <c r="GZ801" s="15"/>
      <c r="HA801" s="15"/>
      <c r="HB801" s="15"/>
      <c r="HC801" s="15"/>
      <c r="HD801" s="15"/>
      <c r="HE801" s="15"/>
      <c r="HF801" s="15"/>
      <c r="HG801" s="15"/>
      <c r="HH801" s="15"/>
      <c r="HI801" s="15"/>
      <c r="HJ801" s="15"/>
      <c r="HK801" s="15"/>
      <c r="HL801" s="15"/>
      <c r="HM801" s="15"/>
      <c r="HN801" s="15"/>
      <c r="HO801" s="15"/>
      <c r="HP801" s="15"/>
      <c r="HQ801" s="15"/>
      <c r="HR801" s="15"/>
      <c r="HS801" s="15"/>
      <c r="HT801" s="15"/>
      <c r="HU801" s="15"/>
      <c r="HV801" s="15"/>
      <c r="HW801" s="15"/>
      <c r="HX801" s="15"/>
      <c r="HY801" s="15"/>
      <c r="HZ801" s="15"/>
      <c r="IA801" s="15"/>
      <c r="IB801" s="15"/>
      <c r="IC801" s="15"/>
      <c r="ID801" s="15"/>
      <c r="IE801" s="15"/>
      <c r="IF801" s="15"/>
      <c r="IG801" s="15"/>
      <c r="IH801" s="15"/>
      <c r="II801" s="15"/>
      <c r="IJ801" s="15"/>
      <c r="IK801" s="15"/>
      <c r="IL801" s="15"/>
      <c r="IM801" s="15"/>
      <c r="IN801" s="15"/>
      <c r="IO801" s="15"/>
      <c r="IP801" s="15"/>
      <c r="IQ801" s="15"/>
      <c r="IR801" s="15"/>
      <c r="IS801" s="15"/>
      <c r="IT801" s="15"/>
      <c r="IU801" s="15"/>
      <c r="IV801" s="15"/>
      <c r="IW801" s="15"/>
      <c r="IX801" s="15"/>
    </row>
    <row r="802" ht="15.85" spans="1:258">
      <c r="A802" s="13">
        <v>783</v>
      </c>
      <c r="B802" s="14" t="s">
        <v>458</v>
      </c>
      <c r="C802" s="14" t="s">
        <v>455</v>
      </c>
      <c r="D802" s="14"/>
      <c r="E802" s="14"/>
      <c r="F802" s="14">
        <v>1</v>
      </c>
      <c r="G802" s="14">
        <v>1</v>
      </c>
      <c r="H802" s="14">
        <v>1</v>
      </c>
      <c r="I802" s="14"/>
      <c r="J802" s="14">
        <v>1</v>
      </c>
      <c r="K802" s="14">
        <v>1</v>
      </c>
      <c r="L802" s="14">
        <v>1</v>
      </c>
      <c r="M802" s="14">
        <v>1</v>
      </c>
      <c r="N802" s="14">
        <v>1</v>
      </c>
      <c r="O802" s="14">
        <v>1</v>
      </c>
      <c r="P802" s="14">
        <v>1</v>
      </c>
      <c r="Q802" s="14">
        <v>1</v>
      </c>
      <c r="R802" s="14">
        <v>1</v>
      </c>
      <c r="S802" s="14">
        <v>1</v>
      </c>
      <c r="T802" s="14">
        <v>1</v>
      </c>
      <c r="U802" s="14">
        <v>1</v>
      </c>
      <c r="V802" s="14">
        <v>1</v>
      </c>
      <c r="W802" s="14">
        <v>1</v>
      </c>
      <c r="X802" s="14">
        <v>1</v>
      </c>
      <c r="Y802" s="14">
        <v>1</v>
      </c>
      <c r="Z802" s="14">
        <v>1</v>
      </c>
      <c r="AA802" s="14">
        <v>1</v>
      </c>
      <c r="AB802" s="14">
        <v>1</v>
      </c>
      <c r="AC802" s="14">
        <v>1</v>
      </c>
      <c r="AD802" s="14">
        <v>1</v>
      </c>
      <c r="AE802" s="14">
        <v>1</v>
      </c>
      <c r="AF802" s="14">
        <v>1</v>
      </c>
      <c r="AG802" s="14">
        <v>1</v>
      </c>
      <c r="AH802" s="14">
        <v>1</v>
      </c>
      <c r="AI802" s="14">
        <v>1</v>
      </c>
      <c r="AJ802" s="14"/>
      <c r="AK802" s="14">
        <f t="shared" si="219"/>
        <v>29</v>
      </c>
      <c r="AL802" s="14">
        <v>35</v>
      </c>
      <c r="AM802" s="36">
        <f t="shared" si="220"/>
        <v>1015</v>
      </c>
      <c r="AN802" s="14">
        <v>0</v>
      </c>
      <c r="AO802" s="36">
        <v>100</v>
      </c>
      <c r="AP802" s="36">
        <v>100</v>
      </c>
      <c r="AQ802" s="41"/>
      <c r="AR802" s="14"/>
      <c r="AS802" s="14"/>
      <c r="AT802" s="14"/>
      <c r="AU802" s="40">
        <f t="shared" si="228"/>
        <v>229</v>
      </c>
      <c r="AV802" s="40">
        <f t="shared" si="223"/>
        <v>0</v>
      </c>
      <c r="AW802" s="46">
        <v>92</v>
      </c>
      <c r="AX802" s="40">
        <f t="shared" si="225"/>
        <v>29</v>
      </c>
      <c r="AY802" s="40">
        <f t="shared" si="221"/>
        <v>121</v>
      </c>
      <c r="AZ802" s="40">
        <f t="shared" ref="AZ802:AZ808" si="230">AO802</f>
        <v>100</v>
      </c>
      <c r="BA802" s="40">
        <f t="shared" si="229"/>
        <v>100</v>
      </c>
      <c r="BB802" s="40">
        <f t="shared" si="218"/>
        <v>786</v>
      </c>
      <c r="BC802" s="14"/>
      <c r="BD802" s="44"/>
      <c r="BE802" s="7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5"/>
      <c r="EA802" s="15"/>
      <c r="EB802" s="15"/>
      <c r="EC802" s="15"/>
      <c r="ED802" s="15"/>
      <c r="EE802" s="15"/>
      <c r="EF802" s="15"/>
      <c r="EG802" s="15"/>
      <c r="EH802" s="15"/>
      <c r="EI802" s="15"/>
      <c r="EJ802" s="15"/>
      <c r="EK802" s="15"/>
      <c r="EL802" s="15"/>
      <c r="EM802" s="15"/>
      <c r="EN802" s="15"/>
      <c r="EO802" s="15"/>
      <c r="EP802" s="15"/>
      <c r="EQ802" s="15"/>
      <c r="ER802" s="15"/>
      <c r="ES802" s="15"/>
      <c r="ET802" s="15"/>
      <c r="EU802" s="15"/>
      <c r="EV802" s="15"/>
      <c r="EW802" s="15"/>
      <c r="EX802" s="15"/>
      <c r="EY802" s="15"/>
      <c r="EZ802" s="15"/>
      <c r="FA802" s="15"/>
      <c r="FB802" s="15"/>
      <c r="FC802" s="15"/>
      <c r="FD802" s="15"/>
      <c r="FE802" s="15"/>
      <c r="FF802" s="15"/>
      <c r="FG802" s="15"/>
      <c r="FH802" s="15"/>
      <c r="FI802" s="15"/>
      <c r="FJ802" s="15"/>
      <c r="FK802" s="15"/>
      <c r="FL802" s="15"/>
      <c r="FM802" s="15"/>
      <c r="FN802" s="15"/>
      <c r="FO802" s="15"/>
      <c r="FP802" s="15"/>
      <c r="FQ802" s="15"/>
      <c r="FR802" s="15"/>
      <c r="FS802" s="15"/>
      <c r="FT802" s="15"/>
      <c r="FU802" s="15"/>
      <c r="FV802" s="15"/>
      <c r="FW802" s="15"/>
      <c r="FX802" s="15"/>
      <c r="FY802" s="15"/>
      <c r="FZ802" s="15"/>
      <c r="GA802" s="15"/>
      <c r="GB802" s="15"/>
      <c r="GC802" s="15"/>
      <c r="GD802" s="15"/>
      <c r="GE802" s="15"/>
      <c r="GF802" s="15"/>
      <c r="GG802" s="15"/>
      <c r="GH802" s="15"/>
      <c r="GI802" s="15"/>
      <c r="GJ802" s="15"/>
      <c r="GK802" s="15"/>
      <c r="GL802" s="15"/>
      <c r="GM802" s="15"/>
      <c r="GN802" s="15"/>
      <c r="GO802" s="15"/>
      <c r="GP802" s="15"/>
      <c r="GQ802" s="15"/>
      <c r="GR802" s="15"/>
      <c r="GS802" s="15"/>
      <c r="GT802" s="15"/>
      <c r="GU802" s="15"/>
      <c r="GV802" s="15"/>
      <c r="GW802" s="15"/>
      <c r="GX802" s="15"/>
      <c r="GY802" s="15"/>
      <c r="GZ802" s="15"/>
      <c r="HA802" s="15"/>
      <c r="HB802" s="15"/>
      <c r="HC802" s="15"/>
      <c r="HD802" s="15"/>
      <c r="HE802" s="15"/>
      <c r="HF802" s="15"/>
      <c r="HG802" s="15"/>
      <c r="HH802" s="15"/>
      <c r="HI802" s="15"/>
      <c r="HJ802" s="15"/>
      <c r="HK802" s="15"/>
      <c r="HL802" s="15"/>
      <c r="HM802" s="15"/>
      <c r="HN802" s="15"/>
      <c r="HO802" s="15"/>
      <c r="HP802" s="15"/>
      <c r="HQ802" s="15"/>
      <c r="HR802" s="15"/>
      <c r="HS802" s="15"/>
      <c r="HT802" s="15"/>
      <c r="HU802" s="15"/>
      <c r="HV802" s="15"/>
      <c r="HW802" s="15"/>
      <c r="HX802" s="15"/>
      <c r="HY802" s="15"/>
      <c r="HZ802" s="15"/>
      <c r="IA802" s="15"/>
      <c r="IB802" s="15"/>
      <c r="IC802" s="15"/>
      <c r="ID802" s="15"/>
      <c r="IE802" s="15"/>
      <c r="IF802" s="15"/>
      <c r="IG802" s="15"/>
      <c r="IH802" s="15"/>
      <c r="II802" s="15"/>
      <c r="IJ802" s="15"/>
      <c r="IK802" s="15"/>
      <c r="IL802" s="15"/>
      <c r="IM802" s="15"/>
      <c r="IN802" s="15"/>
      <c r="IO802" s="15"/>
      <c r="IP802" s="15"/>
      <c r="IQ802" s="15"/>
      <c r="IR802" s="15"/>
      <c r="IS802" s="15"/>
      <c r="IT802" s="15"/>
      <c r="IU802" s="15"/>
      <c r="IV802" s="15"/>
      <c r="IW802" s="15"/>
      <c r="IX802" s="15"/>
    </row>
    <row r="803" ht="15.85" spans="1:258">
      <c r="A803" s="13">
        <v>784</v>
      </c>
      <c r="B803" s="14" t="s">
        <v>459</v>
      </c>
      <c r="C803" s="14" t="s">
        <v>455</v>
      </c>
      <c r="D803" s="14"/>
      <c r="E803" s="14"/>
      <c r="F803" s="14">
        <v>2</v>
      </c>
      <c r="G803" s="14">
        <v>2.5</v>
      </c>
      <c r="H803" s="14">
        <v>3</v>
      </c>
      <c r="I803" s="14">
        <v>3</v>
      </c>
      <c r="J803" s="14">
        <v>3</v>
      </c>
      <c r="K803" s="14">
        <v>2.5</v>
      </c>
      <c r="L803" s="14">
        <v>2.5</v>
      </c>
      <c r="M803" s="14">
        <v>2.5</v>
      </c>
      <c r="N803" s="14">
        <v>3</v>
      </c>
      <c r="O803" s="14">
        <v>3</v>
      </c>
      <c r="P803" s="14">
        <v>2.5</v>
      </c>
      <c r="Q803" s="14">
        <v>2.5</v>
      </c>
      <c r="R803" s="14">
        <v>3</v>
      </c>
      <c r="S803" s="14">
        <v>2</v>
      </c>
      <c r="T803" s="14">
        <v>2</v>
      </c>
      <c r="U803" s="14">
        <v>2</v>
      </c>
      <c r="V803" s="14">
        <v>2</v>
      </c>
      <c r="W803" s="14">
        <v>2</v>
      </c>
      <c r="X803" s="14">
        <v>2</v>
      </c>
      <c r="Y803" s="14">
        <v>2</v>
      </c>
      <c r="Z803" s="14">
        <v>2</v>
      </c>
      <c r="AA803" s="14">
        <v>2</v>
      </c>
      <c r="AB803" s="14">
        <v>2</v>
      </c>
      <c r="AC803" s="14">
        <v>2</v>
      </c>
      <c r="AD803" s="14">
        <v>2</v>
      </c>
      <c r="AE803" s="14">
        <v>1.5</v>
      </c>
      <c r="AF803" s="14">
        <v>2</v>
      </c>
      <c r="AG803" s="14">
        <v>2</v>
      </c>
      <c r="AH803" s="14">
        <v>2</v>
      </c>
      <c r="AI803" s="14">
        <v>3</v>
      </c>
      <c r="AJ803" s="14"/>
      <c r="AK803" s="14">
        <f t="shared" si="219"/>
        <v>69.5</v>
      </c>
      <c r="AL803" s="14">
        <v>35</v>
      </c>
      <c r="AM803" s="36">
        <f t="shared" si="220"/>
        <v>2432.5</v>
      </c>
      <c r="AN803" s="14">
        <v>0</v>
      </c>
      <c r="AO803" s="36">
        <v>100</v>
      </c>
      <c r="AP803" s="36">
        <v>100</v>
      </c>
      <c r="AQ803" s="41"/>
      <c r="AR803" s="14"/>
      <c r="AS803" s="14"/>
      <c r="AT803" s="14"/>
      <c r="AU803" s="40">
        <f t="shared" si="228"/>
        <v>269.5</v>
      </c>
      <c r="AV803" s="40">
        <f t="shared" si="223"/>
        <v>0</v>
      </c>
      <c r="AW803" s="46">
        <v>212</v>
      </c>
      <c r="AX803" s="40">
        <f t="shared" si="225"/>
        <v>69.5</v>
      </c>
      <c r="AY803" s="40">
        <f t="shared" si="221"/>
        <v>281.5</v>
      </c>
      <c r="AZ803" s="40">
        <f t="shared" si="230"/>
        <v>100</v>
      </c>
      <c r="BA803" s="40">
        <f t="shared" si="229"/>
        <v>100</v>
      </c>
      <c r="BB803" s="40">
        <f t="shared" si="218"/>
        <v>2163</v>
      </c>
      <c r="BC803" s="14"/>
      <c r="BD803" s="44"/>
      <c r="BE803" s="7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  <c r="EB803" s="15"/>
      <c r="EC803" s="15"/>
      <c r="ED803" s="15"/>
      <c r="EE803" s="15"/>
      <c r="EF803" s="15"/>
      <c r="EG803" s="15"/>
      <c r="EH803" s="15"/>
      <c r="EI803" s="15"/>
      <c r="EJ803" s="15"/>
      <c r="EK803" s="15"/>
      <c r="EL803" s="15"/>
      <c r="EM803" s="15"/>
      <c r="EN803" s="15"/>
      <c r="EO803" s="15"/>
      <c r="EP803" s="15"/>
      <c r="EQ803" s="15"/>
      <c r="ER803" s="15"/>
      <c r="ES803" s="15"/>
      <c r="ET803" s="15"/>
      <c r="EU803" s="15"/>
      <c r="EV803" s="15"/>
      <c r="EW803" s="15"/>
      <c r="EX803" s="15"/>
      <c r="EY803" s="15"/>
      <c r="EZ803" s="15"/>
      <c r="FA803" s="15"/>
      <c r="FB803" s="15"/>
      <c r="FC803" s="15"/>
      <c r="FD803" s="15"/>
      <c r="FE803" s="15"/>
      <c r="FF803" s="15"/>
      <c r="FG803" s="15"/>
      <c r="FH803" s="15"/>
      <c r="FI803" s="15"/>
      <c r="FJ803" s="15"/>
      <c r="FK803" s="15"/>
      <c r="FL803" s="15"/>
      <c r="FM803" s="15"/>
      <c r="FN803" s="15"/>
      <c r="FO803" s="15"/>
      <c r="FP803" s="15"/>
      <c r="FQ803" s="15"/>
      <c r="FR803" s="15"/>
      <c r="FS803" s="15"/>
      <c r="FT803" s="15"/>
      <c r="FU803" s="15"/>
      <c r="FV803" s="15"/>
      <c r="FW803" s="15"/>
      <c r="FX803" s="15"/>
      <c r="FY803" s="15"/>
      <c r="FZ803" s="15"/>
      <c r="GA803" s="15"/>
      <c r="GB803" s="15"/>
      <c r="GC803" s="15"/>
      <c r="GD803" s="15"/>
      <c r="GE803" s="15"/>
      <c r="GF803" s="15"/>
      <c r="GG803" s="15"/>
      <c r="GH803" s="15"/>
      <c r="GI803" s="15"/>
      <c r="GJ803" s="15"/>
      <c r="GK803" s="15"/>
      <c r="GL803" s="15"/>
      <c r="GM803" s="15"/>
      <c r="GN803" s="15"/>
      <c r="GO803" s="15"/>
      <c r="GP803" s="15"/>
      <c r="GQ803" s="15"/>
      <c r="GR803" s="15"/>
      <c r="GS803" s="15"/>
      <c r="GT803" s="15"/>
      <c r="GU803" s="15"/>
      <c r="GV803" s="15"/>
      <c r="GW803" s="15"/>
      <c r="GX803" s="15"/>
      <c r="GY803" s="15"/>
      <c r="GZ803" s="15"/>
      <c r="HA803" s="15"/>
      <c r="HB803" s="15"/>
      <c r="HC803" s="15"/>
      <c r="HD803" s="15"/>
      <c r="HE803" s="15"/>
      <c r="HF803" s="15"/>
      <c r="HG803" s="15"/>
      <c r="HH803" s="15"/>
      <c r="HI803" s="15"/>
      <c r="HJ803" s="15"/>
      <c r="HK803" s="15"/>
      <c r="HL803" s="15"/>
      <c r="HM803" s="15"/>
      <c r="HN803" s="15"/>
      <c r="HO803" s="15"/>
      <c r="HP803" s="15"/>
      <c r="HQ803" s="15"/>
      <c r="HR803" s="15"/>
      <c r="HS803" s="15"/>
      <c r="HT803" s="15"/>
      <c r="HU803" s="15"/>
      <c r="HV803" s="15"/>
      <c r="HW803" s="15"/>
      <c r="HX803" s="15"/>
      <c r="HY803" s="15"/>
      <c r="HZ803" s="15"/>
      <c r="IA803" s="15"/>
      <c r="IB803" s="15"/>
      <c r="IC803" s="15"/>
      <c r="ID803" s="15"/>
      <c r="IE803" s="15"/>
      <c r="IF803" s="15"/>
      <c r="IG803" s="15"/>
      <c r="IH803" s="15"/>
      <c r="II803" s="15"/>
      <c r="IJ803" s="15"/>
      <c r="IK803" s="15"/>
      <c r="IL803" s="15"/>
      <c r="IM803" s="15"/>
      <c r="IN803" s="15"/>
      <c r="IO803" s="15"/>
      <c r="IP803" s="15"/>
      <c r="IQ803" s="15"/>
      <c r="IR803" s="15"/>
      <c r="IS803" s="15"/>
      <c r="IT803" s="15"/>
      <c r="IU803" s="15"/>
      <c r="IV803" s="15"/>
      <c r="IW803" s="15"/>
      <c r="IX803" s="15"/>
    </row>
    <row r="804" ht="15.85" spans="1:258">
      <c r="A804" s="13">
        <v>785</v>
      </c>
      <c r="B804" s="14" t="s">
        <v>460</v>
      </c>
      <c r="C804" s="14" t="s">
        <v>455</v>
      </c>
      <c r="D804" s="14"/>
      <c r="E804" s="14"/>
      <c r="F804" s="14">
        <v>5</v>
      </c>
      <c r="G804" s="14">
        <v>4.5</v>
      </c>
      <c r="H804" s="14">
        <v>5</v>
      </c>
      <c r="I804" s="14">
        <v>5</v>
      </c>
      <c r="J804" s="14">
        <v>5.5</v>
      </c>
      <c r="K804" s="14">
        <v>5</v>
      </c>
      <c r="L804" s="14">
        <v>6</v>
      </c>
      <c r="M804" s="14">
        <v>5</v>
      </c>
      <c r="N804" s="14">
        <v>5</v>
      </c>
      <c r="O804" s="14">
        <v>4</v>
      </c>
      <c r="P804" s="14">
        <v>6</v>
      </c>
      <c r="Q804" s="14">
        <v>5.5</v>
      </c>
      <c r="R804" s="14">
        <v>5</v>
      </c>
      <c r="S804" s="14">
        <v>5</v>
      </c>
      <c r="T804" s="14">
        <v>5</v>
      </c>
      <c r="U804" s="14">
        <v>5</v>
      </c>
      <c r="V804" s="14">
        <v>5</v>
      </c>
      <c r="W804" s="14">
        <v>6</v>
      </c>
      <c r="X804" s="14">
        <v>6</v>
      </c>
      <c r="Y804" s="14">
        <v>2.5</v>
      </c>
      <c r="Z804" s="14">
        <v>2.5</v>
      </c>
      <c r="AA804" s="14">
        <v>5</v>
      </c>
      <c r="AB804" s="14">
        <v>5</v>
      </c>
      <c r="AC804" s="14">
        <v>4</v>
      </c>
      <c r="AD804" s="14">
        <v>4</v>
      </c>
      <c r="AE804" s="14">
        <v>4</v>
      </c>
      <c r="AF804" s="14">
        <v>4</v>
      </c>
      <c r="AG804" s="14">
        <v>4.5</v>
      </c>
      <c r="AH804" s="14">
        <v>4.5</v>
      </c>
      <c r="AI804" s="14">
        <v>4.5</v>
      </c>
      <c r="AJ804" s="14"/>
      <c r="AK804" s="14">
        <f t="shared" si="219"/>
        <v>143</v>
      </c>
      <c r="AL804" s="14">
        <v>35</v>
      </c>
      <c r="AM804" s="36">
        <f t="shared" si="220"/>
        <v>5005</v>
      </c>
      <c r="AN804" s="14">
        <v>0</v>
      </c>
      <c r="AO804" s="36">
        <v>100</v>
      </c>
      <c r="AP804" s="36">
        <v>100</v>
      </c>
      <c r="AQ804" s="41"/>
      <c r="AR804" s="14"/>
      <c r="AS804" s="14"/>
      <c r="AT804" s="14"/>
      <c r="AU804" s="40">
        <f t="shared" si="228"/>
        <v>343</v>
      </c>
      <c r="AV804" s="40">
        <f t="shared" si="223"/>
        <v>0</v>
      </c>
      <c r="AW804" s="46">
        <v>129</v>
      </c>
      <c r="AX804" s="40">
        <f t="shared" si="225"/>
        <v>143</v>
      </c>
      <c r="AY804" s="40">
        <f t="shared" si="221"/>
        <v>272</v>
      </c>
      <c r="AZ804" s="40">
        <f t="shared" si="230"/>
        <v>100</v>
      </c>
      <c r="BA804" s="40">
        <f t="shared" si="229"/>
        <v>100</v>
      </c>
      <c r="BB804" s="40">
        <f t="shared" si="218"/>
        <v>4662</v>
      </c>
      <c r="BC804" s="14"/>
      <c r="BD804" s="44"/>
      <c r="BE804" s="7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  <c r="EB804" s="15"/>
      <c r="EC804" s="15"/>
      <c r="ED804" s="15"/>
      <c r="EE804" s="15"/>
      <c r="EF804" s="15"/>
      <c r="EG804" s="15"/>
      <c r="EH804" s="15"/>
      <c r="EI804" s="15"/>
      <c r="EJ804" s="15"/>
      <c r="EK804" s="15"/>
      <c r="EL804" s="15"/>
      <c r="EM804" s="15"/>
      <c r="EN804" s="15"/>
      <c r="EO804" s="15"/>
      <c r="EP804" s="15"/>
      <c r="EQ804" s="15"/>
      <c r="ER804" s="15"/>
      <c r="ES804" s="15"/>
      <c r="ET804" s="15"/>
      <c r="EU804" s="15"/>
      <c r="EV804" s="15"/>
      <c r="EW804" s="15"/>
      <c r="EX804" s="15"/>
      <c r="EY804" s="15"/>
      <c r="EZ804" s="15"/>
      <c r="FA804" s="15"/>
      <c r="FB804" s="15"/>
      <c r="FC804" s="15"/>
      <c r="FD804" s="15"/>
      <c r="FE804" s="15"/>
      <c r="FF804" s="15"/>
      <c r="FG804" s="15"/>
      <c r="FH804" s="15"/>
      <c r="FI804" s="15"/>
      <c r="FJ804" s="15"/>
      <c r="FK804" s="15"/>
      <c r="FL804" s="15"/>
      <c r="FM804" s="15"/>
      <c r="FN804" s="15"/>
      <c r="FO804" s="15"/>
      <c r="FP804" s="15"/>
      <c r="FQ804" s="15"/>
      <c r="FR804" s="15"/>
      <c r="FS804" s="15"/>
      <c r="FT804" s="15"/>
      <c r="FU804" s="15"/>
      <c r="FV804" s="15"/>
      <c r="FW804" s="15"/>
      <c r="FX804" s="15"/>
      <c r="FY804" s="15"/>
      <c r="FZ804" s="15"/>
      <c r="GA804" s="15"/>
      <c r="GB804" s="15"/>
      <c r="GC804" s="15"/>
      <c r="GD804" s="15"/>
      <c r="GE804" s="15"/>
      <c r="GF804" s="15"/>
      <c r="GG804" s="15"/>
      <c r="GH804" s="15"/>
      <c r="GI804" s="15"/>
      <c r="GJ804" s="15"/>
      <c r="GK804" s="15"/>
      <c r="GL804" s="15"/>
      <c r="GM804" s="15"/>
      <c r="GN804" s="15"/>
      <c r="GO804" s="15"/>
      <c r="GP804" s="15"/>
      <c r="GQ804" s="15"/>
      <c r="GR804" s="15"/>
      <c r="GS804" s="15"/>
      <c r="GT804" s="15"/>
      <c r="GU804" s="15"/>
      <c r="GV804" s="15"/>
      <c r="GW804" s="15"/>
      <c r="GX804" s="15"/>
      <c r="GY804" s="15"/>
      <c r="GZ804" s="15"/>
      <c r="HA804" s="15"/>
      <c r="HB804" s="15"/>
      <c r="HC804" s="15"/>
      <c r="HD804" s="15"/>
      <c r="HE804" s="15"/>
      <c r="HF804" s="15"/>
      <c r="HG804" s="15"/>
      <c r="HH804" s="15"/>
      <c r="HI804" s="15"/>
      <c r="HJ804" s="15"/>
      <c r="HK804" s="15"/>
      <c r="HL804" s="15"/>
      <c r="HM804" s="15"/>
      <c r="HN804" s="15"/>
      <c r="HO804" s="15"/>
      <c r="HP804" s="15"/>
      <c r="HQ804" s="15"/>
      <c r="HR804" s="15"/>
      <c r="HS804" s="15"/>
      <c r="HT804" s="15"/>
      <c r="HU804" s="15"/>
      <c r="HV804" s="15"/>
      <c r="HW804" s="15"/>
      <c r="HX804" s="15"/>
      <c r="HY804" s="15"/>
      <c r="HZ804" s="15"/>
      <c r="IA804" s="15"/>
      <c r="IB804" s="15"/>
      <c r="IC804" s="15"/>
      <c r="ID804" s="15"/>
      <c r="IE804" s="15"/>
      <c r="IF804" s="15"/>
      <c r="IG804" s="15"/>
      <c r="IH804" s="15"/>
      <c r="II804" s="15"/>
      <c r="IJ804" s="15"/>
      <c r="IK804" s="15"/>
      <c r="IL804" s="15"/>
      <c r="IM804" s="15"/>
      <c r="IN804" s="15"/>
      <c r="IO804" s="15"/>
      <c r="IP804" s="15"/>
      <c r="IQ804" s="15"/>
      <c r="IR804" s="15"/>
      <c r="IS804" s="15"/>
      <c r="IT804" s="15"/>
      <c r="IU804" s="15"/>
      <c r="IV804" s="15"/>
      <c r="IW804" s="15"/>
      <c r="IX804" s="15"/>
    </row>
    <row r="805" ht="15.85" spans="1:258">
      <c r="A805" s="13">
        <v>786</v>
      </c>
      <c r="B805" s="14" t="s">
        <v>461</v>
      </c>
      <c r="C805" s="14" t="s">
        <v>455</v>
      </c>
      <c r="D805" s="14"/>
      <c r="E805" s="14"/>
      <c r="F805" s="14">
        <v>4</v>
      </c>
      <c r="G805" s="14">
        <v>5</v>
      </c>
      <c r="H805" s="14">
        <v>4</v>
      </c>
      <c r="I805" s="14">
        <v>3.5</v>
      </c>
      <c r="J805" s="14">
        <v>4</v>
      </c>
      <c r="K805" s="14">
        <v>3.5</v>
      </c>
      <c r="L805" s="14">
        <v>4</v>
      </c>
      <c r="M805" s="14">
        <v>4</v>
      </c>
      <c r="N805" s="14">
        <v>3.5</v>
      </c>
      <c r="O805" s="14">
        <v>4</v>
      </c>
      <c r="P805" s="14">
        <v>3</v>
      </c>
      <c r="Q805" s="14">
        <v>3.5</v>
      </c>
      <c r="R805" s="14">
        <v>3.5</v>
      </c>
      <c r="S805" s="14">
        <v>4</v>
      </c>
      <c r="T805" s="14">
        <v>3.5</v>
      </c>
      <c r="U805" s="14">
        <v>3</v>
      </c>
      <c r="V805" s="14">
        <v>3.5</v>
      </c>
      <c r="W805" s="14">
        <v>3</v>
      </c>
      <c r="X805" s="14">
        <v>3</v>
      </c>
      <c r="Y805" s="14">
        <v>3</v>
      </c>
      <c r="Z805" s="14">
        <v>4</v>
      </c>
      <c r="AA805" s="14">
        <v>3</v>
      </c>
      <c r="AB805" s="14">
        <v>3</v>
      </c>
      <c r="AC805" s="14">
        <v>3</v>
      </c>
      <c r="AD805" s="14">
        <v>3</v>
      </c>
      <c r="AE805" s="14">
        <v>3</v>
      </c>
      <c r="AF805" s="14">
        <v>3</v>
      </c>
      <c r="AG805" s="14">
        <v>3</v>
      </c>
      <c r="AH805" s="14">
        <v>3</v>
      </c>
      <c r="AI805" s="14">
        <v>3</v>
      </c>
      <c r="AJ805" s="14"/>
      <c r="AK805" s="14">
        <f t="shared" si="219"/>
        <v>103.5</v>
      </c>
      <c r="AL805" s="14">
        <v>35</v>
      </c>
      <c r="AM805" s="36">
        <f t="shared" si="220"/>
        <v>3622.5</v>
      </c>
      <c r="AN805" s="14">
        <v>0</v>
      </c>
      <c r="AO805" s="36">
        <v>100</v>
      </c>
      <c r="AP805" s="36">
        <v>100</v>
      </c>
      <c r="AQ805" s="41"/>
      <c r="AR805" s="14"/>
      <c r="AS805" s="14"/>
      <c r="AT805" s="14">
        <v>2300</v>
      </c>
      <c r="AU805" s="40">
        <f t="shared" si="228"/>
        <v>2603.5</v>
      </c>
      <c r="AV805" s="40">
        <f t="shared" si="223"/>
        <v>0</v>
      </c>
      <c r="AW805" s="46">
        <v>40.5</v>
      </c>
      <c r="AX805" s="40">
        <f t="shared" si="225"/>
        <v>103.5</v>
      </c>
      <c r="AY805" s="40">
        <f t="shared" si="221"/>
        <v>144</v>
      </c>
      <c r="AZ805" s="40">
        <f t="shared" si="230"/>
        <v>100</v>
      </c>
      <c r="BA805" s="40">
        <f t="shared" si="229"/>
        <v>100</v>
      </c>
      <c r="BB805" s="40">
        <f t="shared" si="218"/>
        <v>1019</v>
      </c>
      <c r="BC805" s="14"/>
      <c r="BD805" s="44"/>
      <c r="BE805" s="7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  <c r="DY805" s="15"/>
      <c r="DZ805" s="15"/>
      <c r="EA805" s="15"/>
      <c r="EB805" s="15"/>
      <c r="EC805" s="15"/>
      <c r="ED805" s="15"/>
      <c r="EE805" s="15"/>
      <c r="EF805" s="15"/>
      <c r="EG805" s="15"/>
      <c r="EH805" s="15"/>
      <c r="EI805" s="15"/>
      <c r="EJ805" s="15"/>
      <c r="EK805" s="15"/>
      <c r="EL805" s="15"/>
      <c r="EM805" s="15"/>
      <c r="EN805" s="15"/>
      <c r="EO805" s="15"/>
      <c r="EP805" s="15"/>
      <c r="EQ805" s="15"/>
      <c r="ER805" s="15"/>
      <c r="ES805" s="15"/>
      <c r="ET805" s="15"/>
      <c r="EU805" s="15"/>
      <c r="EV805" s="15"/>
      <c r="EW805" s="15"/>
      <c r="EX805" s="15"/>
      <c r="EY805" s="15"/>
      <c r="EZ805" s="15"/>
      <c r="FA805" s="15"/>
      <c r="FB805" s="15"/>
      <c r="FC805" s="15"/>
      <c r="FD805" s="15"/>
      <c r="FE805" s="15"/>
      <c r="FF805" s="15"/>
      <c r="FG805" s="15"/>
      <c r="FH805" s="15"/>
      <c r="FI805" s="15"/>
      <c r="FJ805" s="15"/>
      <c r="FK805" s="15"/>
      <c r="FL805" s="15"/>
      <c r="FM805" s="15"/>
      <c r="FN805" s="15"/>
      <c r="FO805" s="15"/>
      <c r="FP805" s="15"/>
      <c r="FQ805" s="15"/>
      <c r="FR805" s="15"/>
      <c r="FS805" s="15"/>
      <c r="FT805" s="15"/>
      <c r="FU805" s="15"/>
      <c r="FV805" s="15"/>
      <c r="FW805" s="15"/>
      <c r="FX805" s="15"/>
      <c r="FY805" s="15"/>
      <c r="FZ805" s="15"/>
      <c r="GA805" s="15"/>
      <c r="GB805" s="15"/>
      <c r="GC805" s="15"/>
      <c r="GD805" s="15"/>
      <c r="GE805" s="15"/>
      <c r="GF805" s="15"/>
      <c r="GG805" s="15"/>
      <c r="GH805" s="15"/>
      <c r="GI805" s="15"/>
      <c r="GJ805" s="15"/>
      <c r="GK805" s="15"/>
      <c r="GL805" s="15"/>
      <c r="GM805" s="15"/>
      <c r="GN805" s="15"/>
      <c r="GO805" s="15"/>
      <c r="GP805" s="15"/>
      <c r="GQ805" s="15"/>
      <c r="GR805" s="15"/>
      <c r="GS805" s="15"/>
      <c r="GT805" s="15"/>
      <c r="GU805" s="15"/>
      <c r="GV805" s="15"/>
      <c r="GW805" s="15"/>
      <c r="GX805" s="15"/>
      <c r="GY805" s="15"/>
      <c r="GZ805" s="15"/>
      <c r="HA805" s="15"/>
      <c r="HB805" s="15"/>
      <c r="HC805" s="15"/>
      <c r="HD805" s="15"/>
      <c r="HE805" s="15"/>
      <c r="HF805" s="15"/>
      <c r="HG805" s="15"/>
      <c r="HH805" s="15"/>
      <c r="HI805" s="15"/>
      <c r="HJ805" s="15"/>
      <c r="HK805" s="15"/>
      <c r="HL805" s="15"/>
      <c r="HM805" s="15"/>
      <c r="HN805" s="15"/>
      <c r="HO805" s="15"/>
      <c r="HP805" s="15"/>
      <c r="HQ805" s="15"/>
      <c r="HR805" s="15"/>
      <c r="HS805" s="15"/>
      <c r="HT805" s="15"/>
      <c r="HU805" s="15"/>
      <c r="HV805" s="15"/>
      <c r="HW805" s="15"/>
      <c r="HX805" s="15"/>
      <c r="HY805" s="15"/>
      <c r="HZ805" s="15"/>
      <c r="IA805" s="15"/>
      <c r="IB805" s="15"/>
      <c r="IC805" s="15"/>
      <c r="ID805" s="15"/>
      <c r="IE805" s="15"/>
      <c r="IF805" s="15"/>
      <c r="IG805" s="15"/>
      <c r="IH805" s="15"/>
      <c r="II805" s="15"/>
      <c r="IJ805" s="15"/>
      <c r="IK805" s="15"/>
      <c r="IL805" s="15"/>
      <c r="IM805" s="15"/>
      <c r="IN805" s="15"/>
      <c r="IO805" s="15"/>
      <c r="IP805" s="15"/>
      <c r="IQ805" s="15"/>
      <c r="IR805" s="15"/>
      <c r="IS805" s="15"/>
      <c r="IT805" s="15"/>
      <c r="IU805" s="15"/>
      <c r="IV805" s="15"/>
      <c r="IW805" s="15"/>
      <c r="IX805" s="15"/>
    </row>
    <row r="806" ht="15.85" spans="1:258">
      <c r="A806" s="13">
        <v>787</v>
      </c>
      <c r="B806" s="14" t="s">
        <v>462</v>
      </c>
      <c r="C806" s="14" t="s">
        <v>455</v>
      </c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>
        <f t="shared" si="219"/>
        <v>0</v>
      </c>
      <c r="AL806" s="14">
        <v>35</v>
      </c>
      <c r="AM806" s="36">
        <f t="shared" si="220"/>
        <v>0</v>
      </c>
      <c r="AN806" s="14">
        <v>0</v>
      </c>
      <c r="AO806" s="36">
        <v>0</v>
      </c>
      <c r="AP806" s="36">
        <v>0</v>
      </c>
      <c r="AQ806" s="41"/>
      <c r="AR806" s="14"/>
      <c r="AS806" s="14"/>
      <c r="AT806" s="14"/>
      <c r="AU806" s="40">
        <f t="shared" si="228"/>
        <v>0</v>
      </c>
      <c r="AV806" s="40">
        <f t="shared" si="223"/>
        <v>0</v>
      </c>
      <c r="AW806" s="46">
        <v>20</v>
      </c>
      <c r="AX806" s="40">
        <f t="shared" si="225"/>
        <v>0</v>
      </c>
      <c r="AY806" s="40">
        <f t="shared" si="221"/>
        <v>20</v>
      </c>
      <c r="AZ806" s="40">
        <f t="shared" si="230"/>
        <v>0</v>
      </c>
      <c r="BA806" s="40">
        <f t="shared" si="229"/>
        <v>0</v>
      </c>
      <c r="BB806" s="40">
        <f t="shared" si="218"/>
        <v>0</v>
      </c>
      <c r="BC806" s="14"/>
      <c r="BD806" s="44"/>
      <c r="BE806" s="7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  <c r="HO806" s="15"/>
      <c r="HP806" s="15"/>
      <c r="HQ806" s="15"/>
      <c r="HR806" s="15"/>
      <c r="HS806" s="15"/>
      <c r="HT806" s="15"/>
      <c r="HU806" s="15"/>
      <c r="HV806" s="15"/>
      <c r="HW806" s="15"/>
      <c r="HX806" s="15"/>
      <c r="HY806" s="15"/>
      <c r="HZ806" s="15"/>
      <c r="IA806" s="15"/>
      <c r="IB806" s="15"/>
      <c r="IC806" s="15"/>
      <c r="ID806" s="15"/>
      <c r="IE806" s="15"/>
      <c r="IF806" s="15"/>
      <c r="IG806" s="15"/>
      <c r="IH806" s="15"/>
      <c r="II806" s="15"/>
      <c r="IJ806" s="15"/>
      <c r="IK806" s="15"/>
      <c r="IL806" s="15"/>
      <c r="IM806" s="15"/>
      <c r="IN806" s="15"/>
      <c r="IO806" s="15"/>
      <c r="IP806" s="15"/>
      <c r="IQ806" s="15"/>
      <c r="IR806" s="15"/>
      <c r="IS806" s="15"/>
      <c r="IT806" s="15"/>
      <c r="IU806" s="15"/>
      <c r="IV806" s="15"/>
      <c r="IW806" s="15"/>
      <c r="IX806" s="15"/>
    </row>
    <row r="807" ht="15.85" spans="1:258">
      <c r="A807" s="13">
        <v>788</v>
      </c>
      <c r="B807" s="14" t="s">
        <v>463</v>
      </c>
      <c r="C807" s="14" t="s">
        <v>455</v>
      </c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>
        <f t="shared" si="219"/>
        <v>0</v>
      </c>
      <c r="AL807" s="14">
        <v>35</v>
      </c>
      <c r="AM807" s="36">
        <f t="shared" si="220"/>
        <v>0</v>
      </c>
      <c r="AN807" s="14">
        <v>0</v>
      </c>
      <c r="AO807" s="36">
        <v>0</v>
      </c>
      <c r="AP807" s="36">
        <v>0</v>
      </c>
      <c r="AQ807" s="41"/>
      <c r="AR807" s="14"/>
      <c r="AS807" s="14"/>
      <c r="AT807" s="14"/>
      <c r="AU807" s="40">
        <f t="shared" si="228"/>
        <v>0</v>
      </c>
      <c r="AV807" s="40">
        <f t="shared" si="223"/>
        <v>0</v>
      </c>
      <c r="AW807" s="46">
        <v>3</v>
      </c>
      <c r="AX807" s="40">
        <f t="shared" si="225"/>
        <v>0</v>
      </c>
      <c r="AY807" s="40">
        <f t="shared" si="221"/>
        <v>3</v>
      </c>
      <c r="AZ807" s="40">
        <f t="shared" si="230"/>
        <v>0</v>
      </c>
      <c r="BA807" s="40">
        <f t="shared" si="229"/>
        <v>0</v>
      </c>
      <c r="BB807" s="40">
        <f t="shared" si="218"/>
        <v>0</v>
      </c>
      <c r="BC807" s="14"/>
      <c r="BD807" s="44"/>
      <c r="BE807" s="7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  <c r="DY807" s="15"/>
      <c r="DZ807" s="15"/>
      <c r="EA807" s="15"/>
      <c r="EB807" s="15"/>
      <c r="EC807" s="15"/>
      <c r="ED807" s="15"/>
      <c r="EE807" s="15"/>
      <c r="EF807" s="15"/>
      <c r="EG807" s="15"/>
      <c r="EH807" s="15"/>
      <c r="EI807" s="15"/>
      <c r="EJ807" s="15"/>
      <c r="EK807" s="15"/>
      <c r="EL807" s="15"/>
      <c r="EM807" s="15"/>
      <c r="EN807" s="15"/>
      <c r="EO807" s="15"/>
      <c r="EP807" s="15"/>
      <c r="EQ807" s="15"/>
      <c r="ER807" s="15"/>
      <c r="ES807" s="15"/>
      <c r="ET807" s="15"/>
      <c r="EU807" s="15"/>
      <c r="EV807" s="15"/>
      <c r="EW807" s="15"/>
      <c r="EX807" s="15"/>
      <c r="EY807" s="15"/>
      <c r="EZ807" s="15"/>
      <c r="FA807" s="15"/>
      <c r="FB807" s="15"/>
      <c r="FC807" s="15"/>
      <c r="FD807" s="15"/>
      <c r="FE807" s="15"/>
      <c r="FF807" s="15"/>
      <c r="FG807" s="15"/>
      <c r="FH807" s="15"/>
      <c r="FI807" s="15"/>
      <c r="FJ807" s="15"/>
      <c r="FK807" s="15"/>
      <c r="FL807" s="15"/>
      <c r="FM807" s="15"/>
      <c r="FN807" s="15"/>
      <c r="FO807" s="15"/>
      <c r="FP807" s="15"/>
      <c r="FQ807" s="15"/>
      <c r="FR807" s="15"/>
      <c r="FS807" s="15"/>
      <c r="FT807" s="15"/>
      <c r="FU807" s="15"/>
      <c r="FV807" s="15"/>
      <c r="FW807" s="15"/>
      <c r="FX807" s="15"/>
      <c r="FY807" s="15"/>
      <c r="FZ807" s="15"/>
      <c r="GA807" s="15"/>
      <c r="GB807" s="15"/>
      <c r="GC807" s="15"/>
      <c r="GD807" s="15"/>
      <c r="GE807" s="15"/>
      <c r="GF807" s="15"/>
      <c r="GG807" s="15"/>
      <c r="GH807" s="15"/>
      <c r="GI807" s="15"/>
      <c r="GJ807" s="15"/>
      <c r="GK807" s="15"/>
      <c r="GL807" s="15"/>
      <c r="GM807" s="15"/>
      <c r="GN807" s="15"/>
      <c r="GO807" s="15"/>
      <c r="GP807" s="15"/>
      <c r="GQ807" s="15"/>
      <c r="GR807" s="15"/>
      <c r="GS807" s="15"/>
      <c r="GT807" s="15"/>
      <c r="GU807" s="15"/>
      <c r="GV807" s="15"/>
      <c r="GW807" s="15"/>
      <c r="GX807" s="15"/>
      <c r="GY807" s="15"/>
      <c r="GZ807" s="15"/>
      <c r="HA807" s="15"/>
      <c r="HB807" s="15"/>
      <c r="HC807" s="15"/>
      <c r="HD807" s="15"/>
      <c r="HE807" s="15"/>
      <c r="HF807" s="15"/>
      <c r="HG807" s="15"/>
      <c r="HH807" s="15"/>
      <c r="HI807" s="15"/>
      <c r="HJ807" s="15"/>
      <c r="HK807" s="15"/>
      <c r="HL807" s="15"/>
      <c r="HM807" s="15"/>
      <c r="HN807" s="15"/>
      <c r="HO807" s="15"/>
      <c r="HP807" s="15"/>
      <c r="HQ807" s="15"/>
      <c r="HR807" s="15"/>
      <c r="HS807" s="15"/>
      <c r="HT807" s="15"/>
      <c r="HU807" s="15"/>
      <c r="HV807" s="15"/>
      <c r="HW807" s="15"/>
      <c r="HX807" s="15"/>
      <c r="HY807" s="15"/>
      <c r="HZ807" s="15"/>
      <c r="IA807" s="15"/>
      <c r="IB807" s="15"/>
      <c r="IC807" s="15"/>
      <c r="ID807" s="15"/>
      <c r="IE807" s="15"/>
      <c r="IF807" s="15"/>
      <c r="IG807" s="15"/>
      <c r="IH807" s="15"/>
      <c r="II807" s="15"/>
      <c r="IJ807" s="15"/>
      <c r="IK807" s="15"/>
      <c r="IL807" s="15"/>
      <c r="IM807" s="15"/>
      <c r="IN807" s="15"/>
      <c r="IO807" s="15"/>
      <c r="IP807" s="15"/>
      <c r="IQ807" s="15"/>
      <c r="IR807" s="15"/>
      <c r="IS807" s="15"/>
      <c r="IT807" s="15"/>
      <c r="IU807" s="15"/>
      <c r="IV807" s="15"/>
      <c r="IW807" s="15"/>
      <c r="IX807" s="15"/>
    </row>
    <row r="808" ht="15.85" spans="1:258">
      <c r="A808" s="13">
        <v>789</v>
      </c>
      <c r="B808" s="14" t="s">
        <v>464</v>
      </c>
      <c r="C808" s="14" t="s">
        <v>455</v>
      </c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>
        <f t="shared" si="219"/>
        <v>0</v>
      </c>
      <c r="AL808" s="14">
        <v>35</v>
      </c>
      <c r="AM808" s="36">
        <f t="shared" si="220"/>
        <v>0</v>
      </c>
      <c r="AN808" s="14">
        <v>21667</v>
      </c>
      <c r="AO808" s="36">
        <v>0</v>
      </c>
      <c r="AP808" s="36">
        <v>0</v>
      </c>
      <c r="AQ808" s="41">
        <v>4333</v>
      </c>
      <c r="AR808" s="14"/>
      <c r="AS808" s="14"/>
      <c r="AT808" s="14"/>
      <c r="AU808" s="40">
        <v>0</v>
      </c>
      <c r="AV808" s="40">
        <f>AN808</f>
        <v>21667</v>
      </c>
      <c r="AW808" s="46">
        <v>291</v>
      </c>
      <c r="AX808" s="40">
        <f t="shared" si="225"/>
        <v>0</v>
      </c>
      <c r="AY808" s="40">
        <f t="shared" si="221"/>
        <v>291</v>
      </c>
      <c r="AZ808" s="40">
        <f t="shared" si="230"/>
        <v>0</v>
      </c>
      <c r="BA808" s="40">
        <f t="shared" si="229"/>
        <v>0</v>
      </c>
      <c r="BB808" s="40">
        <f t="shared" si="218"/>
        <v>0</v>
      </c>
      <c r="BC808" s="14"/>
      <c r="BD808" s="44"/>
      <c r="BE808" s="7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  <c r="DY808" s="15"/>
      <c r="DZ808" s="15"/>
      <c r="EA808" s="15"/>
      <c r="EB808" s="15"/>
      <c r="EC808" s="15"/>
      <c r="ED808" s="15"/>
      <c r="EE808" s="15"/>
      <c r="EF808" s="15"/>
      <c r="EG808" s="15"/>
      <c r="EH808" s="15"/>
      <c r="EI808" s="15"/>
      <c r="EJ808" s="15"/>
      <c r="EK808" s="15"/>
      <c r="EL808" s="15"/>
      <c r="EM808" s="15"/>
      <c r="EN808" s="15"/>
      <c r="EO808" s="15"/>
      <c r="EP808" s="15"/>
      <c r="EQ808" s="15"/>
      <c r="ER808" s="15"/>
      <c r="ES808" s="15"/>
      <c r="ET808" s="15"/>
      <c r="EU808" s="15"/>
      <c r="EV808" s="15"/>
      <c r="EW808" s="15"/>
      <c r="EX808" s="15"/>
      <c r="EY808" s="15"/>
      <c r="EZ808" s="15"/>
      <c r="FA808" s="15"/>
      <c r="FB808" s="15"/>
      <c r="FC808" s="15"/>
      <c r="FD808" s="15"/>
      <c r="FE808" s="15"/>
      <c r="FF808" s="15"/>
      <c r="FG808" s="15"/>
      <c r="FH808" s="15"/>
      <c r="FI808" s="15"/>
      <c r="FJ808" s="15"/>
      <c r="FK808" s="15"/>
      <c r="FL808" s="15"/>
      <c r="FM808" s="15"/>
      <c r="FN808" s="15"/>
      <c r="FO808" s="15"/>
      <c r="FP808" s="15"/>
      <c r="FQ808" s="15"/>
      <c r="FR808" s="15"/>
      <c r="FS808" s="15"/>
      <c r="FT808" s="15"/>
      <c r="FU808" s="15"/>
      <c r="FV808" s="15"/>
      <c r="FW808" s="15"/>
      <c r="FX808" s="15"/>
      <c r="FY808" s="15"/>
      <c r="FZ808" s="15"/>
      <c r="GA808" s="15"/>
      <c r="GB808" s="15"/>
      <c r="GC808" s="15"/>
      <c r="GD808" s="15"/>
      <c r="GE808" s="15"/>
      <c r="GF808" s="15"/>
      <c r="GG808" s="15"/>
      <c r="GH808" s="15"/>
      <c r="GI808" s="15"/>
      <c r="GJ808" s="15"/>
      <c r="GK808" s="15"/>
      <c r="GL808" s="15"/>
      <c r="GM808" s="15"/>
      <c r="GN808" s="15"/>
      <c r="GO808" s="15"/>
      <c r="GP808" s="15"/>
      <c r="GQ808" s="15"/>
      <c r="GR808" s="15"/>
      <c r="GS808" s="15"/>
      <c r="GT808" s="15"/>
      <c r="GU808" s="15"/>
      <c r="GV808" s="15"/>
      <c r="GW808" s="15"/>
      <c r="GX808" s="15"/>
      <c r="GY808" s="15"/>
      <c r="GZ808" s="15"/>
      <c r="HA808" s="15"/>
      <c r="HB808" s="15"/>
      <c r="HC808" s="15"/>
      <c r="HD808" s="15"/>
      <c r="HE808" s="15"/>
      <c r="HF808" s="15"/>
      <c r="HG808" s="15"/>
      <c r="HH808" s="15"/>
      <c r="HI808" s="15"/>
      <c r="HJ808" s="15"/>
      <c r="HK808" s="15"/>
      <c r="HL808" s="15"/>
      <c r="HM808" s="15"/>
      <c r="HN808" s="15"/>
      <c r="HO808" s="15"/>
      <c r="HP808" s="15"/>
      <c r="HQ808" s="15"/>
      <c r="HR808" s="15"/>
      <c r="HS808" s="15"/>
      <c r="HT808" s="15"/>
      <c r="HU808" s="15"/>
      <c r="HV808" s="15"/>
      <c r="HW808" s="15"/>
      <c r="HX808" s="15"/>
      <c r="HY808" s="15"/>
      <c r="HZ808" s="15"/>
      <c r="IA808" s="15"/>
      <c r="IB808" s="15"/>
      <c r="IC808" s="15"/>
      <c r="ID808" s="15"/>
      <c r="IE808" s="15"/>
      <c r="IF808" s="15"/>
      <c r="IG808" s="15"/>
      <c r="IH808" s="15"/>
      <c r="II808" s="15"/>
      <c r="IJ808" s="15"/>
      <c r="IK808" s="15"/>
      <c r="IL808" s="15"/>
      <c r="IM808" s="15"/>
      <c r="IN808" s="15"/>
      <c r="IO808" s="15"/>
      <c r="IP808" s="15"/>
      <c r="IQ808" s="15"/>
      <c r="IR808" s="15"/>
      <c r="IS808" s="15"/>
      <c r="IT808" s="15"/>
      <c r="IU808" s="15"/>
      <c r="IV808" s="15"/>
      <c r="IW808" s="15"/>
      <c r="IX808" s="15"/>
    </row>
    <row r="809" ht="15.85" spans="1:258">
      <c r="A809" s="13">
        <v>790</v>
      </c>
      <c r="B809" s="16" t="s">
        <v>465</v>
      </c>
      <c r="C809" s="16" t="s">
        <v>455</v>
      </c>
      <c r="D809" s="16"/>
      <c r="E809" s="16"/>
      <c r="F809" s="16">
        <v>8.5</v>
      </c>
      <c r="G809" s="16">
        <v>8</v>
      </c>
      <c r="H809" s="16">
        <v>7.5</v>
      </c>
      <c r="I809" s="16">
        <v>6</v>
      </c>
      <c r="J809" s="16">
        <v>8.5</v>
      </c>
      <c r="K809" s="16">
        <v>9.5</v>
      </c>
      <c r="L809" s="16">
        <v>9</v>
      </c>
      <c r="M809" s="16">
        <v>9</v>
      </c>
      <c r="N809" s="16">
        <v>8</v>
      </c>
      <c r="O809" s="16">
        <v>8</v>
      </c>
      <c r="P809" s="16"/>
      <c r="Q809" s="16">
        <v>7.5</v>
      </c>
      <c r="R809" s="16">
        <v>7</v>
      </c>
      <c r="S809" s="16">
        <v>10</v>
      </c>
      <c r="T809" s="16">
        <v>12</v>
      </c>
      <c r="U809" s="16">
        <v>13</v>
      </c>
      <c r="V809" s="16">
        <v>14</v>
      </c>
      <c r="W809" s="16">
        <v>10</v>
      </c>
      <c r="X809" s="16">
        <v>11</v>
      </c>
      <c r="Y809" s="16">
        <v>15</v>
      </c>
      <c r="Z809" s="16">
        <v>15</v>
      </c>
      <c r="AA809" s="16">
        <v>17</v>
      </c>
      <c r="AB809" s="16">
        <v>10</v>
      </c>
      <c r="AC809" s="16">
        <v>8</v>
      </c>
      <c r="AD809" s="16">
        <v>3</v>
      </c>
      <c r="AE809" s="16">
        <v>5</v>
      </c>
      <c r="AF809" s="16">
        <v>10</v>
      </c>
      <c r="AG809" s="16">
        <v>3</v>
      </c>
      <c r="AH809" s="16">
        <v>5</v>
      </c>
      <c r="AI809" s="16">
        <v>10</v>
      </c>
      <c r="AJ809" s="16"/>
      <c r="AK809" s="16">
        <f t="shared" si="219"/>
        <v>267.5</v>
      </c>
      <c r="AL809" s="16">
        <v>35</v>
      </c>
      <c r="AM809" s="37">
        <f t="shared" si="220"/>
        <v>9362.5</v>
      </c>
      <c r="AN809" s="16">
        <v>0</v>
      </c>
      <c r="AO809" s="36">
        <v>0</v>
      </c>
      <c r="AP809" s="36">
        <v>100</v>
      </c>
      <c r="AQ809" s="42"/>
      <c r="AR809" s="16"/>
      <c r="AS809" s="16"/>
      <c r="AT809" s="16">
        <v>5050</v>
      </c>
      <c r="AU809" s="40">
        <f t="shared" ref="AU809:AU820" si="231">AO809+AP809+AQ809+AR809+AS809+AT809+AX809</f>
        <v>5417.5</v>
      </c>
      <c r="AV809" s="43">
        <f t="shared" ref="AV809:AV820" si="232">AN809-AQ809</f>
        <v>0</v>
      </c>
      <c r="AW809" s="47">
        <v>152</v>
      </c>
      <c r="AX809" s="43">
        <f t="shared" si="225"/>
        <v>267.5</v>
      </c>
      <c r="AY809" s="43">
        <f t="shared" si="221"/>
        <v>419.5</v>
      </c>
      <c r="AZ809" s="40">
        <v>1000</v>
      </c>
      <c r="BA809" s="40">
        <f t="shared" si="229"/>
        <v>100</v>
      </c>
      <c r="BB809" s="43">
        <f t="shared" si="218"/>
        <v>3945</v>
      </c>
      <c r="BC809" s="16"/>
      <c r="BD809" s="44"/>
      <c r="BE809" s="12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</row>
    <row r="810" ht="15.85" spans="1:258">
      <c r="A810" s="13">
        <v>791</v>
      </c>
      <c r="B810" s="16" t="s">
        <v>466</v>
      </c>
      <c r="C810" s="16" t="s">
        <v>455</v>
      </c>
      <c r="D810" s="16"/>
      <c r="E810" s="16"/>
      <c r="F810" s="16">
        <v>5</v>
      </c>
      <c r="G810" s="16">
        <v>4.5</v>
      </c>
      <c r="H810" s="16">
        <v>4</v>
      </c>
      <c r="I810" s="16">
        <v>5</v>
      </c>
      <c r="J810" s="16">
        <v>4.5</v>
      </c>
      <c r="K810" s="16">
        <v>4.5</v>
      </c>
      <c r="L810" s="16">
        <v>4</v>
      </c>
      <c r="M810" s="16">
        <v>5</v>
      </c>
      <c r="N810" s="16">
        <v>4.5</v>
      </c>
      <c r="O810" s="16">
        <v>4.5</v>
      </c>
      <c r="P810" s="16">
        <v>4</v>
      </c>
      <c r="Q810" s="16">
        <v>4.5</v>
      </c>
      <c r="R810" s="16">
        <v>4</v>
      </c>
      <c r="S810" s="16">
        <v>4.5</v>
      </c>
      <c r="T810" s="16">
        <v>4</v>
      </c>
      <c r="U810" s="16">
        <v>3.5</v>
      </c>
      <c r="V810" s="16">
        <v>4</v>
      </c>
      <c r="W810" s="16">
        <v>3</v>
      </c>
      <c r="X810" s="16">
        <v>3</v>
      </c>
      <c r="Y810" s="16">
        <v>3</v>
      </c>
      <c r="Z810" s="16">
        <v>4</v>
      </c>
      <c r="AA810" s="16">
        <v>4</v>
      </c>
      <c r="AB810" s="16">
        <v>4</v>
      </c>
      <c r="AC810" s="16">
        <v>4</v>
      </c>
      <c r="AD810" s="16">
        <v>4</v>
      </c>
      <c r="AE810" s="16">
        <v>4</v>
      </c>
      <c r="AF810" s="16">
        <v>4</v>
      </c>
      <c r="AG810" s="16">
        <v>4</v>
      </c>
      <c r="AH810" s="16">
        <v>4</v>
      </c>
      <c r="AI810" s="16">
        <v>4</v>
      </c>
      <c r="AJ810" s="16"/>
      <c r="AK810" s="16">
        <f t="shared" si="219"/>
        <v>123</v>
      </c>
      <c r="AL810" s="16">
        <v>35</v>
      </c>
      <c r="AM810" s="37">
        <f t="shared" si="220"/>
        <v>4305</v>
      </c>
      <c r="AN810" s="16">
        <v>0</v>
      </c>
      <c r="AO810" s="36">
        <v>100</v>
      </c>
      <c r="AP810" s="36">
        <v>100</v>
      </c>
      <c r="AQ810" s="42"/>
      <c r="AR810" s="16"/>
      <c r="AS810" s="16"/>
      <c r="AT810" s="16"/>
      <c r="AU810" s="40">
        <f t="shared" si="231"/>
        <v>323</v>
      </c>
      <c r="AV810" s="43">
        <f t="shared" si="232"/>
        <v>0</v>
      </c>
      <c r="AW810" s="47">
        <v>162</v>
      </c>
      <c r="AX810" s="43">
        <f t="shared" si="225"/>
        <v>123</v>
      </c>
      <c r="AY810" s="43">
        <f t="shared" si="221"/>
        <v>285</v>
      </c>
      <c r="AZ810" s="40">
        <v>300</v>
      </c>
      <c r="BA810" s="40">
        <f t="shared" si="229"/>
        <v>100</v>
      </c>
      <c r="BB810" s="43">
        <f t="shared" si="218"/>
        <v>3982</v>
      </c>
      <c r="BC810" s="16"/>
      <c r="BD810" s="44"/>
      <c r="BE810" s="12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</row>
    <row r="811" ht="15.85" spans="1:258">
      <c r="A811" s="13">
        <v>792</v>
      </c>
      <c r="B811" s="14" t="s">
        <v>467</v>
      </c>
      <c r="C811" s="14" t="s">
        <v>455</v>
      </c>
      <c r="D811" s="14"/>
      <c r="E811" s="14"/>
      <c r="F811" s="14">
        <v>4</v>
      </c>
      <c r="G811" s="14">
        <v>4</v>
      </c>
      <c r="H811" s="14">
        <v>4</v>
      </c>
      <c r="I811" s="14">
        <v>4</v>
      </c>
      <c r="J811" s="14">
        <v>4</v>
      </c>
      <c r="K811" s="14">
        <v>4</v>
      </c>
      <c r="L811" s="14">
        <v>4</v>
      </c>
      <c r="M811" s="14">
        <v>4</v>
      </c>
      <c r="N811" s="14">
        <v>4</v>
      </c>
      <c r="O811" s="14">
        <v>4</v>
      </c>
      <c r="P811" s="14">
        <v>4</v>
      </c>
      <c r="Q811" s="14">
        <v>4</v>
      </c>
      <c r="R811" s="14">
        <v>4</v>
      </c>
      <c r="S811" s="14">
        <v>4</v>
      </c>
      <c r="T811" s="14">
        <v>4</v>
      </c>
      <c r="U811" s="14">
        <v>4</v>
      </c>
      <c r="V811" s="14">
        <v>4</v>
      </c>
      <c r="W811" s="14">
        <v>4</v>
      </c>
      <c r="X811" s="14">
        <v>4</v>
      </c>
      <c r="Y811" s="14">
        <v>4</v>
      </c>
      <c r="Z811" s="14">
        <v>4</v>
      </c>
      <c r="AA811" s="14">
        <v>4</v>
      </c>
      <c r="AB811" s="14">
        <v>4</v>
      </c>
      <c r="AC811" s="14">
        <v>4</v>
      </c>
      <c r="AD811" s="14">
        <v>4</v>
      </c>
      <c r="AE811" s="14">
        <v>4</v>
      </c>
      <c r="AF811" s="14">
        <v>4</v>
      </c>
      <c r="AG811" s="14">
        <v>4</v>
      </c>
      <c r="AH811" s="14">
        <v>4</v>
      </c>
      <c r="AI811" s="14">
        <v>4</v>
      </c>
      <c r="AJ811" s="14"/>
      <c r="AK811" s="14">
        <f t="shared" si="219"/>
        <v>120</v>
      </c>
      <c r="AL811" s="14">
        <v>35</v>
      </c>
      <c r="AM811" s="36">
        <f t="shared" si="220"/>
        <v>4200</v>
      </c>
      <c r="AN811" s="14">
        <v>0</v>
      </c>
      <c r="AO811" s="36">
        <v>100</v>
      </c>
      <c r="AP811" s="36">
        <v>100</v>
      </c>
      <c r="AQ811" s="41"/>
      <c r="AR811" s="14"/>
      <c r="AS811" s="14"/>
      <c r="AT811" s="14"/>
      <c r="AU811" s="40">
        <f t="shared" si="231"/>
        <v>320</v>
      </c>
      <c r="AV811" s="40">
        <f t="shared" si="232"/>
        <v>0</v>
      </c>
      <c r="AW811" s="46">
        <v>320.5</v>
      </c>
      <c r="AX811" s="40">
        <f t="shared" si="225"/>
        <v>120</v>
      </c>
      <c r="AY811" s="40">
        <f t="shared" si="221"/>
        <v>440.5</v>
      </c>
      <c r="AZ811" s="40">
        <f>AO811</f>
        <v>100</v>
      </c>
      <c r="BA811" s="40">
        <f t="shared" si="229"/>
        <v>100</v>
      </c>
      <c r="BB811" s="40">
        <f t="shared" si="218"/>
        <v>3880</v>
      </c>
      <c r="BC811" s="14"/>
      <c r="BD811" s="44"/>
      <c r="BE811" s="7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  <c r="EB811" s="15"/>
      <c r="EC811" s="15"/>
      <c r="ED811" s="15"/>
      <c r="EE811" s="15"/>
      <c r="EF811" s="15"/>
      <c r="EG811" s="15"/>
      <c r="EH811" s="15"/>
      <c r="EI811" s="15"/>
      <c r="EJ811" s="15"/>
      <c r="EK811" s="15"/>
      <c r="EL811" s="15"/>
      <c r="EM811" s="15"/>
      <c r="EN811" s="15"/>
      <c r="EO811" s="15"/>
      <c r="EP811" s="15"/>
      <c r="EQ811" s="15"/>
      <c r="ER811" s="15"/>
      <c r="ES811" s="15"/>
      <c r="ET811" s="15"/>
      <c r="EU811" s="15"/>
      <c r="EV811" s="15"/>
      <c r="EW811" s="15"/>
      <c r="EX811" s="15"/>
      <c r="EY811" s="15"/>
      <c r="EZ811" s="15"/>
      <c r="FA811" s="15"/>
      <c r="FB811" s="15"/>
      <c r="FC811" s="15"/>
      <c r="FD811" s="15"/>
      <c r="FE811" s="15"/>
      <c r="FF811" s="15"/>
      <c r="FG811" s="15"/>
      <c r="FH811" s="15"/>
      <c r="FI811" s="15"/>
      <c r="FJ811" s="15"/>
      <c r="FK811" s="15"/>
      <c r="FL811" s="15"/>
      <c r="FM811" s="15"/>
      <c r="FN811" s="15"/>
      <c r="FO811" s="15"/>
      <c r="FP811" s="15"/>
      <c r="FQ811" s="15"/>
      <c r="FR811" s="15"/>
      <c r="FS811" s="15"/>
      <c r="FT811" s="15"/>
      <c r="FU811" s="15"/>
      <c r="FV811" s="15"/>
      <c r="FW811" s="15"/>
      <c r="FX811" s="15"/>
      <c r="FY811" s="15"/>
      <c r="FZ811" s="15"/>
      <c r="GA811" s="15"/>
      <c r="GB811" s="15"/>
      <c r="GC811" s="15"/>
      <c r="GD811" s="15"/>
      <c r="GE811" s="15"/>
      <c r="GF811" s="15"/>
      <c r="GG811" s="15"/>
      <c r="GH811" s="15"/>
      <c r="GI811" s="15"/>
      <c r="GJ811" s="15"/>
      <c r="GK811" s="15"/>
      <c r="GL811" s="15"/>
      <c r="GM811" s="15"/>
      <c r="GN811" s="15"/>
      <c r="GO811" s="15"/>
      <c r="GP811" s="15"/>
      <c r="GQ811" s="15"/>
      <c r="GR811" s="15"/>
      <c r="GS811" s="15"/>
      <c r="GT811" s="15"/>
      <c r="GU811" s="15"/>
      <c r="GV811" s="15"/>
      <c r="GW811" s="15"/>
      <c r="GX811" s="15"/>
      <c r="GY811" s="15"/>
      <c r="GZ811" s="15"/>
      <c r="HA811" s="15"/>
      <c r="HB811" s="15"/>
      <c r="HC811" s="15"/>
      <c r="HD811" s="15"/>
      <c r="HE811" s="15"/>
      <c r="HF811" s="15"/>
      <c r="HG811" s="15"/>
      <c r="HH811" s="15"/>
      <c r="HI811" s="15"/>
      <c r="HJ811" s="15"/>
      <c r="HK811" s="15"/>
      <c r="HL811" s="15"/>
      <c r="HM811" s="15"/>
      <c r="HN811" s="15"/>
      <c r="HO811" s="15"/>
      <c r="HP811" s="15"/>
      <c r="HQ811" s="15"/>
      <c r="HR811" s="15"/>
      <c r="HS811" s="15"/>
      <c r="HT811" s="15"/>
      <c r="HU811" s="15"/>
      <c r="HV811" s="15"/>
      <c r="HW811" s="15"/>
      <c r="HX811" s="15"/>
      <c r="HY811" s="15"/>
      <c r="HZ811" s="15"/>
      <c r="IA811" s="15"/>
      <c r="IB811" s="15"/>
      <c r="IC811" s="15"/>
      <c r="ID811" s="15"/>
      <c r="IE811" s="15"/>
      <c r="IF811" s="15"/>
      <c r="IG811" s="15"/>
      <c r="IH811" s="15"/>
      <c r="II811" s="15"/>
      <c r="IJ811" s="15"/>
      <c r="IK811" s="15"/>
      <c r="IL811" s="15"/>
      <c r="IM811" s="15"/>
      <c r="IN811" s="15"/>
      <c r="IO811" s="15"/>
      <c r="IP811" s="15"/>
      <c r="IQ811" s="15"/>
      <c r="IR811" s="15"/>
      <c r="IS811" s="15"/>
      <c r="IT811" s="15"/>
      <c r="IU811" s="15"/>
      <c r="IV811" s="15"/>
      <c r="IW811" s="15"/>
      <c r="IX811" s="15"/>
    </row>
    <row r="812" ht="15.85" spans="1:258">
      <c r="A812" s="13">
        <v>793</v>
      </c>
      <c r="B812" s="16" t="s">
        <v>468</v>
      </c>
      <c r="C812" s="16" t="s">
        <v>455</v>
      </c>
      <c r="D812" s="16"/>
      <c r="E812" s="16"/>
      <c r="F812" s="16">
        <v>5.5</v>
      </c>
      <c r="G812" s="16">
        <v>7</v>
      </c>
      <c r="H812" s="16">
        <v>7.5</v>
      </c>
      <c r="I812" s="16">
        <v>7.5</v>
      </c>
      <c r="J812" s="16">
        <v>7.5</v>
      </c>
      <c r="K812" s="16">
        <v>7.5</v>
      </c>
      <c r="L812" s="16">
        <v>8</v>
      </c>
      <c r="M812" s="16">
        <v>6.5</v>
      </c>
      <c r="N812" s="16">
        <v>7</v>
      </c>
      <c r="O812" s="16">
        <v>8</v>
      </c>
      <c r="P812" s="16">
        <v>8</v>
      </c>
      <c r="Q812" s="16">
        <v>8</v>
      </c>
      <c r="R812" s="16">
        <v>7.5</v>
      </c>
      <c r="S812" s="16">
        <v>8</v>
      </c>
      <c r="T812" s="16">
        <v>7</v>
      </c>
      <c r="U812" s="16">
        <v>8</v>
      </c>
      <c r="V812" s="16">
        <v>7</v>
      </c>
      <c r="W812" s="16">
        <v>7</v>
      </c>
      <c r="X812" s="16">
        <v>6.5</v>
      </c>
      <c r="Y812" s="16">
        <v>6</v>
      </c>
      <c r="Z812" s="16">
        <v>6.5</v>
      </c>
      <c r="AA812" s="16">
        <v>7</v>
      </c>
      <c r="AB812" s="16">
        <v>6.5</v>
      </c>
      <c r="AC812" s="16">
        <v>6.5</v>
      </c>
      <c r="AD812" s="16">
        <v>5.5</v>
      </c>
      <c r="AE812" s="16">
        <v>7</v>
      </c>
      <c r="AF812" s="16">
        <v>5</v>
      </c>
      <c r="AG812" s="16">
        <v>5.5</v>
      </c>
      <c r="AH812" s="16">
        <v>5</v>
      </c>
      <c r="AI812" s="16">
        <v>5</v>
      </c>
      <c r="AJ812" s="16"/>
      <c r="AK812" s="16">
        <f t="shared" si="219"/>
        <v>204.5</v>
      </c>
      <c r="AL812" s="16">
        <v>35</v>
      </c>
      <c r="AM812" s="37">
        <f t="shared" si="220"/>
        <v>7157.5</v>
      </c>
      <c r="AN812" s="16">
        <v>0</v>
      </c>
      <c r="AO812" s="36">
        <v>0</v>
      </c>
      <c r="AP812" s="36">
        <v>100</v>
      </c>
      <c r="AQ812" s="42"/>
      <c r="AR812" s="16"/>
      <c r="AS812" s="16"/>
      <c r="AT812" s="16">
        <v>2300</v>
      </c>
      <c r="AU812" s="40">
        <f t="shared" si="231"/>
        <v>2604.5</v>
      </c>
      <c r="AV812" s="43">
        <f t="shared" si="232"/>
        <v>0</v>
      </c>
      <c r="AW812" s="47">
        <v>45.5</v>
      </c>
      <c r="AX812" s="43">
        <f t="shared" si="225"/>
        <v>204.5</v>
      </c>
      <c r="AY812" s="43">
        <f t="shared" si="221"/>
        <v>250</v>
      </c>
      <c r="AZ812" s="40">
        <v>1000</v>
      </c>
      <c r="BA812" s="40">
        <v>200</v>
      </c>
      <c r="BB812" s="43">
        <f t="shared" si="218"/>
        <v>4553</v>
      </c>
      <c r="BC812" s="16"/>
      <c r="BD812" s="44"/>
      <c r="BE812" s="12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</row>
    <row r="813" ht="15.85" spans="1:258">
      <c r="A813" s="13">
        <v>794</v>
      </c>
      <c r="B813" s="14" t="s">
        <v>418</v>
      </c>
      <c r="C813" s="14" t="s">
        <v>455</v>
      </c>
      <c r="D813" s="14"/>
      <c r="E813" s="14">
        <v>7173328336</v>
      </c>
      <c r="F813" s="14">
        <v>1.5</v>
      </c>
      <c r="G813" s="14">
        <v>2</v>
      </c>
      <c r="H813" s="14"/>
      <c r="I813" s="14">
        <v>2.5</v>
      </c>
      <c r="J813" s="14">
        <v>2</v>
      </c>
      <c r="K813" s="14">
        <v>3</v>
      </c>
      <c r="L813" s="14">
        <v>2</v>
      </c>
      <c r="M813" s="14">
        <v>2.5</v>
      </c>
      <c r="N813" s="14">
        <v>1</v>
      </c>
      <c r="O813" s="14">
        <v>2</v>
      </c>
      <c r="P813" s="14">
        <v>2.5</v>
      </c>
      <c r="Q813" s="14">
        <v>1</v>
      </c>
      <c r="R813" s="14">
        <v>1</v>
      </c>
      <c r="S813" s="14">
        <v>1.5</v>
      </c>
      <c r="T813" s="14">
        <v>1.5</v>
      </c>
      <c r="U813" s="14">
        <v>1.5</v>
      </c>
      <c r="V813" s="14">
        <v>1.5</v>
      </c>
      <c r="W813" s="14"/>
      <c r="X813" s="14">
        <v>1.5</v>
      </c>
      <c r="Y813" s="14">
        <v>1</v>
      </c>
      <c r="Z813" s="14">
        <v>1</v>
      </c>
      <c r="AA813" s="14">
        <v>2</v>
      </c>
      <c r="AB813" s="14">
        <v>1</v>
      </c>
      <c r="AC813" s="14">
        <v>2</v>
      </c>
      <c r="AD813" s="14">
        <v>1</v>
      </c>
      <c r="AE813" s="14">
        <v>1.5</v>
      </c>
      <c r="AF813" s="14"/>
      <c r="AG813" s="14">
        <v>1.5</v>
      </c>
      <c r="AH813" s="14">
        <v>2</v>
      </c>
      <c r="AI813" s="14">
        <v>2.5</v>
      </c>
      <c r="AJ813" s="14"/>
      <c r="AK813" s="14">
        <f t="shared" si="219"/>
        <v>46</v>
      </c>
      <c r="AL813" s="14">
        <v>35</v>
      </c>
      <c r="AM813" s="36">
        <f t="shared" si="220"/>
        <v>1610</v>
      </c>
      <c r="AN813" s="14">
        <v>0</v>
      </c>
      <c r="AO813" s="36">
        <v>100</v>
      </c>
      <c r="AP813" s="36">
        <v>100</v>
      </c>
      <c r="AQ813" s="41"/>
      <c r="AR813" s="14"/>
      <c r="AS813" s="14"/>
      <c r="AT813" s="14"/>
      <c r="AU813" s="40">
        <f t="shared" si="231"/>
        <v>246</v>
      </c>
      <c r="AV813" s="40">
        <f t="shared" si="232"/>
        <v>0</v>
      </c>
      <c r="AW813" s="46">
        <v>63</v>
      </c>
      <c r="AX813" s="40">
        <f t="shared" si="225"/>
        <v>46</v>
      </c>
      <c r="AY813" s="40">
        <f t="shared" si="221"/>
        <v>109</v>
      </c>
      <c r="AZ813" s="40">
        <f>AO813</f>
        <v>100</v>
      </c>
      <c r="BA813" s="40">
        <f>AP813</f>
        <v>100</v>
      </c>
      <c r="BB813" s="40">
        <f t="shared" si="218"/>
        <v>1364</v>
      </c>
      <c r="BC813" s="14"/>
      <c r="BD813" s="44"/>
      <c r="BE813" s="7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  <c r="EB813" s="15"/>
      <c r="EC813" s="15"/>
      <c r="ED813" s="15"/>
      <c r="EE813" s="15"/>
      <c r="EF813" s="15"/>
      <c r="EG813" s="15"/>
      <c r="EH813" s="15"/>
      <c r="EI813" s="15"/>
      <c r="EJ813" s="15"/>
      <c r="EK813" s="15"/>
      <c r="EL813" s="15"/>
      <c r="EM813" s="15"/>
      <c r="EN813" s="15"/>
      <c r="EO813" s="15"/>
      <c r="EP813" s="15"/>
      <c r="EQ813" s="15"/>
      <c r="ER813" s="15"/>
      <c r="ES813" s="15"/>
      <c r="ET813" s="15"/>
      <c r="EU813" s="15"/>
      <c r="EV813" s="15"/>
      <c r="EW813" s="15"/>
      <c r="EX813" s="15"/>
      <c r="EY813" s="15"/>
      <c r="EZ813" s="15"/>
      <c r="FA813" s="15"/>
      <c r="FB813" s="15"/>
      <c r="FC813" s="15"/>
      <c r="FD813" s="15"/>
      <c r="FE813" s="15"/>
      <c r="FF813" s="15"/>
      <c r="FG813" s="15"/>
      <c r="FH813" s="15"/>
      <c r="FI813" s="15"/>
      <c r="FJ813" s="15"/>
      <c r="FK813" s="15"/>
      <c r="FL813" s="15"/>
      <c r="FM813" s="15"/>
      <c r="FN813" s="15"/>
      <c r="FO813" s="15"/>
      <c r="FP813" s="15"/>
      <c r="FQ813" s="15"/>
      <c r="FR813" s="15"/>
      <c r="FS813" s="15"/>
      <c r="FT813" s="15"/>
      <c r="FU813" s="15"/>
      <c r="FV813" s="15"/>
      <c r="FW813" s="15"/>
      <c r="FX813" s="15"/>
      <c r="FY813" s="15"/>
      <c r="FZ813" s="15"/>
      <c r="GA813" s="15"/>
      <c r="GB813" s="15"/>
      <c r="GC813" s="15"/>
      <c r="GD813" s="15"/>
      <c r="GE813" s="15"/>
      <c r="GF813" s="15"/>
      <c r="GG813" s="15"/>
      <c r="GH813" s="15"/>
      <c r="GI813" s="15"/>
      <c r="GJ813" s="15"/>
      <c r="GK813" s="15"/>
      <c r="GL813" s="15"/>
      <c r="GM813" s="15"/>
      <c r="GN813" s="15"/>
      <c r="GO813" s="15"/>
      <c r="GP813" s="15"/>
      <c r="GQ813" s="15"/>
      <c r="GR813" s="15"/>
      <c r="GS813" s="15"/>
      <c r="GT813" s="15"/>
      <c r="GU813" s="15"/>
      <c r="GV813" s="15"/>
      <c r="GW813" s="15"/>
      <c r="GX813" s="15"/>
      <c r="GY813" s="15"/>
      <c r="GZ813" s="15"/>
      <c r="HA813" s="15"/>
      <c r="HB813" s="15"/>
      <c r="HC813" s="15"/>
      <c r="HD813" s="15"/>
      <c r="HE813" s="15"/>
      <c r="HF813" s="15"/>
      <c r="HG813" s="15"/>
      <c r="HH813" s="15"/>
      <c r="HI813" s="15"/>
      <c r="HJ813" s="15"/>
      <c r="HK813" s="15"/>
      <c r="HL813" s="15"/>
      <c r="HM813" s="15"/>
      <c r="HN813" s="15"/>
      <c r="HO813" s="15"/>
      <c r="HP813" s="15"/>
      <c r="HQ813" s="15"/>
      <c r="HR813" s="15"/>
      <c r="HS813" s="15"/>
      <c r="HT813" s="15"/>
      <c r="HU813" s="15"/>
      <c r="HV813" s="15"/>
      <c r="HW813" s="15"/>
      <c r="HX813" s="15"/>
      <c r="HY813" s="15"/>
      <c r="HZ813" s="15"/>
      <c r="IA813" s="15"/>
      <c r="IB813" s="15"/>
      <c r="IC813" s="15"/>
      <c r="ID813" s="15"/>
      <c r="IE813" s="15"/>
      <c r="IF813" s="15"/>
      <c r="IG813" s="15"/>
      <c r="IH813" s="15"/>
      <c r="II813" s="15"/>
      <c r="IJ813" s="15"/>
      <c r="IK813" s="15"/>
      <c r="IL813" s="15"/>
      <c r="IM813" s="15"/>
      <c r="IN813" s="15"/>
      <c r="IO813" s="15"/>
      <c r="IP813" s="15"/>
      <c r="IQ813" s="15"/>
      <c r="IR813" s="15"/>
      <c r="IS813" s="15"/>
      <c r="IT813" s="15"/>
      <c r="IU813" s="15"/>
      <c r="IV813" s="15"/>
      <c r="IW813" s="15"/>
      <c r="IX813" s="15"/>
    </row>
    <row r="814" ht="15.85" spans="1:258">
      <c r="A814" s="13">
        <v>795</v>
      </c>
      <c r="B814" s="16" t="s">
        <v>1203</v>
      </c>
      <c r="C814" s="16" t="s">
        <v>455</v>
      </c>
      <c r="D814" s="16"/>
      <c r="E814" s="16"/>
      <c r="F814" s="16">
        <v>1</v>
      </c>
      <c r="G814" s="16">
        <v>1</v>
      </c>
      <c r="H814" s="16">
        <v>0.5</v>
      </c>
      <c r="I814" s="16">
        <v>1</v>
      </c>
      <c r="J814" s="16">
        <v>1</v>
      </c>
      <c r="K814" s="16">
        <v>1</v>
      </c>
      <c r="L814" s="16">
        <v>1</v>
      </c>
      <c r="M814" s="16">
        <v>1</v>
      </c>
      <c r="N814" s="16">
        <v>1</v>
      </c>
      <c r="O814" s="16">
        <v>1</v>
      </c>
      <c r="P814" s="16">
        <v>1</v>
      </c>
      <c r="Q814" s="16">
        <v>1</v>
      </c>
      <c r="R814" s="16">
        <v>1.5</v>
      </c>
      <c r="S814" s="16"/>
      <c r="T814" s="16">
        <v>1</v>
      </c>
      <c r="U814" s="16">
        <v>1.5</v>
      </c>
      <c r="V814" s="16">
        <v>1</v>
      </c>
      <c r="W814" s="16">
        <v>1.5</v>
      </c>
      <c r="X814" s="16">
        <v>1</v>
      </c>
      <c r="Y814" s="16">
        <v>1</v>
      </c>
      <c r="Z814" s="16">
        <v>1</v>
      </c>
      <c r="AA814" s="16">
        <v>1.5</v>
      </c>
      <c r="AB814" s="16">
        <v>1.5</v>
      </c>
      <c r="AC814" s="16">
        <v>2</v>
      </c>
      <c r="AD814" s="16">
        <v>2</v>
      </c>
      <c r="AE814" s="16">
        <v>2</v>
      </c>
      <c r="AF814" s="16">
        <v>1.5</v>
      </c>
      <c r="AG814" s="16">
        <v>1.5</v>
      </c>
      <c r="AH814" s="16">
        <v>1</v>
      </c>
      <c r="AI814" s="16">
        <v>1</v>
      </c>
      <c r="AJ814" s="16"/>
      <c r="AK814" s="16">
        <f t="shared" si="219"/>
        <v>35</v>
      </c>
      <c r="AL814" s="16">
        <v>35</v>
      </c>
      <c r="AM814" s="37">
        <f t="shared" si="220"/>
        <v>1225</v>
      </c>
      <c r="AN814" s="16">
        <v>0</v>
      </c>
      <c r="AO814" s="36">
        <v>100</v>
      </c>
      <c r="AP814" s="36">
        <v>100</v>
      </c>
      <c r="AQ814" s="42"/>
      <c r="AR814" s="16"/>
      <c r="AS814" s="16"/>
      <c r="AT814" s="16"/>
      <c r="AU814" s="40">
        <f t="shared" si="231"/>
        <v>235</v>
      </c>
      <c r="AV814" s="43">
        <f t="shared" si="232"/>
        <v>0</v>
      </c>
      <c r="AW814" s="47">
        <v>194.5</v>
      </c>
      <c r="AX814" s="43">
        <f t="shared" si="225"/>
        <v>35</v>
      </c>
      <c r="AY814" s="43">
        <f t="shared" si="221"/>
        <v>229.5</v>
      </c>
      <c r="AZ814" s="40">
        <f>AO814</f>
        <v>100</v>
      </c>
      <c r="BA814" s="40">
        <f>AP814</f>
        <v>100</v>
      </c>
      <c r="BB814" s="43">
        <f t="shared" si="218"/>
        <v>990</v>
      </c>
      <c r="BC814" s="16"/>
      <c r="BD814" s="44"/>
      <c r="BE814" s="12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</row>
    <row r="815" ht="15.85" spans="1:258">
      <c r="A815" s="13">
        <v>796</v>
      </c>
      <c r="B815" s="16" t="s">
        <v>470</v>
      </c>
      <c r="C815" s="16" t="s">
        <v>455</v>
      </c>
      <c r="D815" s="16"/>
      <c r="E815" s="16"/>
      <c r="F815" s="16">
        <v>9.5</v>
      </c>
      <c r="G815" s="16">
        <v>8.5</v>
      </c>
      <c r="H815" s="16">
        <v>9</v>
      </c>
      <c r="I815" s="16">
        <v>13</v>
      </c>
      <c r="J815" s="16">
        <v>9</v>
      </c>
      <c r="K815" s="16">
        <v>8</v>
      </c>
      <c r="L815" s="16">
        <v>7</v>
      </c>
      <c r="M815" s="16">
        <v>7</v>
      </c>
      <c r="N815" s="16">
        <v>8.5</v>
      </c>
      <c r="O815" s="16">
        <v>7</v>
      </c>
      <c r="P815" s="16"/>
      <c r="Q815" s="16">
        <v>1.5</v>
      </c>
      <c r="R815" s="16">
        <v>4.5</v>
      </c>
      <c r="S815" s="16"/>
      <c r="T815" s="16">
        <v>7.5</v>
      </c>
      <c r="U815" s="16">
        <v>7.5</v>
      </c>
      <c r="V815" s="16">
        <v>7.5</v>
      </c>
      <c r="W815" s="16">
        <v>8</v>
      </c>
      <c r="X815" s="16">
        <v>8</v>
      </c>
      <c r="Y815" s="16">
        <v>9</v>
      </c>
      <c r="Z815" s="16">
        <v>9</v>
      </c>
      <c r="AA815" s="16">
        <v>7</v>
      </c>
      <c r="AB815" s="16">
        <v>7</v>
      </c>
      <c r="AC815" s="16"/>
      <c r="AD815" s="16">
        <v>7</v>
      </c>
      <c r="AE815" s="16">
        <v>7</v>
      </c>
      <c r="AF815" s="16">
        <v>7</v>
      </c>
      <c r="AG815" s="16">
        <v>9</v>
      </c>
      <c r="AH815" s="16">
        <v>8.5</v>
      </c>
      <c r="AI815" s="16">
        <v>8.5</v>
      </c>
      <c r="AJ815" s="16"/>
      <c r="AK815" s="16">
        <f t="shared" si="219"/>
        <v>210</v>
      </c>
      <c r="AL815" s="16">
        <v>35</v>
      </c>
      <c r="AM815" s="37">
        <f t="shared" si="220"/>
        <v>7350</v>
      </c>
      <c r="AN815" s="16">
        <v>0</v>
      </c>
      <c r="AO815" s="36">
        <v>0</v>
      </c>
      <c r="AP815" s="36">
        <v>100</v>
      </c>
      <c r="AQ815" s="42"/>
      <c r="AR815" s="16"/>
      <c r="AS815" s="16"/>
      <c r="AT815" s="16"/>
      <c r="AU815" s="40">
        <f t="shared" si="231"/>
        <v>310</v>
      </c>
      <c r="AV815" s="43">
        <f t="shared" si="232"/>
        <v>0</v>
      </c>
      <c r="AW815" s="47">
        <v>106.5</v>
      </c>
      <c r="AX815" s="43">
        <f t="shared" si="225"/>
        <v>210</v>
      </c>
      <c r="AY815" s="43">
        <f t="shared" si="221"/>
        <v>316.5</v>
      </c>
      <c r="AZ815" s="40">
        <v>1000</v>
      </c>
      <c r="BA815" s="40">
        <f t="shared" ref="BA815:BA846" si="233">AP815</f>
        <v>100</v>
      </c>
      <c r="BB815" s="43">
        <f t="shared" si="218"/>
        <v>7040</v>
      </c>
      <c r="BC815" s="16"/>
      <c r="BD815" s="44"/>
      <c r="BE815" s="12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</row>
    <row r="816" ht="15.85" spans="1:258">
      <c r="A816" s="13">
        <v>797</v>
      </c>
      <c r="B816" s="14" t="s">
        <v>471</v>
      </c>
      <c r="C816" s="14" t="s">
        <v>455</v>
      </c>
      <c r="D816" s="14"/>
      <c r="E816" s="14"/>
      <c r="F816" s="14"/>
      <c r="G816" s="14">
        <v>4</v>
      </c>
      <c r="H816" s="14">
        <v>4</v>
      </c>
      <c r="I816" s="14">
        <v>4</v>
      </c>
      <c r="J816" s="14">
        <v>4</v>
      </c>
      <c r="K816" s="14">
        <v>4</v>
      </c>
      <c r="L816" s="14">
        <v>4</v>
      </c>
      <c r="M816" s="14">
        <v>2</v>
      </c>
      <c r="N816" s="14">
        <v>1.5</v>
      </c>
      <c r="O816" s="14">
        <v>3</v>
      </c>
      <c r="P816" s="14"/>
      <c r="Q816" s="14"/>
      <c r="R816" s="14"/>
      <c r="S816" s="14">
        <v>4</v>
      </c>
      <c r="T816" s="14"/>
      <c r="U816" s="14">
        <v>3</v>
      </c>
      <c r="V816" s="14"/>
      <c r="W816" s="14">
        <v>3</v>
      </c>
      <c r="X816" s="14">
        <v>4</v>
      </c>
      <c r="Y816" s="14">
        <v>3.5</v>
      </c>
      <c r="Z816" s="14">
        <v>3.5</v>
      </c>
      <c r="AA816" s="14">
        <v>5</v>
      </c>
      <c r="AB816" s="14">
        <v>4</v>
      </c>
      <c r="AC816" s="14">
        <v>3.5</v>
      </c>
      <c r="AD816" s="14">
        <v>3</v>
      </c>
      <c r="AE816" s="14">
        <v>3</v>
      </c>
      <c r="AF816" s="14">
        <v>3</v>
      </c>
      <c r="AG816" s="14">
        <v>2</v>
      </c>
      <c r="AH816" s="14">
        <v>2</v>
      </c>
      <c r="AI816" s="14">
        <v>2</v>
      </c>
      <c r="AJ816" s="14"/>
      <c r="AK816" s="14">
        <f t="shared" si="219"/>
        <v>79</v>
      </c>
      <c r="AL816" s="14">
        <v>35</v>
      </c>
      <c r="AM816" s="36">
        <f t="shared" si="220"/>
        <v>2765</v>
      </c>
      <c r="AN816" s="14">
        <v>0</v>
      </c>
      <c r="AO816" s="36">
        <v>100</v>
      </c>
      <c r="AP816" s="36">
        <v>100</v>
      </c>
      <c r="AQ816" s="41"/>
      <c r="AR816" s="14"/>
      <c r="AS816" s="14"/>
      <c r="AT816" s="14"/>
      <c r="AU816" s="40">
        <f t="shared" si="231"/>
        <v>279</v>
      </c>
      <c r="AV816" s="40">
        <f t="shared" si="232"/>
        <v>0</v>
      </c>
      <c r="AW816" s="46">
        <v>105</v>
      </c>
      <c r="AX816" s="40">
        <f t="shared" si="225"/>
        <v>79</v>
      </c>
      <c r="AY816" s="40">
        <f t="shared" si="221"/>
        <v>184</v>
      </c>
      <c r="AZ816" s="40">
        <f t="shared" ref="AZ816:AZ827" si="234">AO816</f>
        <v>100</v>
      </c>
      <c r="BA816" s="40">
        <f t="shared" si="233"/>
        <v>100</v>
      </c>
      <c r="BB816" s="40">
        <f t="shared" si="218"/>
        <v>2486</v>
      </c>
      <c r="BC816" s="14"/>
      <c r="BD816" s="44"/>
      <c r="BE816" s="7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  <c r="EB816" s="15"/>
      <c r="EC816" s="15"/>
      <c r="ED816" s="15"/>
      <c r="EE816" s="15"/>
      <c r="EF816" s="15"/>
      <c r="EG816" s="15"/>
      <c r="EH816" s="15"/>
      <c r="EI816" s="15"/>
      <c r="EJ816" s="15"/>
      <c r="EK816" s="15"/>
      <c r="EL816" s="15"/>
      <c r="EM816" s="15"/>
      <c r="EN816" s="15"/>
      <c r="EO816" s="15"/>
      <c r="EP816" s="15"/>
      <c r="EQ816" s="15"/>
      <c r="ER816" s="15"/>
      <c r="ES816" s="15"/>
      <c r="ET816" s="15"/>
      <c r="EU816" s="15"/>
      <c r="EV816" s="15"/>
      <c r="EW816" s="15"/>
      <c r="EX816" s="15"/>
      <c r="EY816" s="15"/>
      <c r="EZ816" s="15"/>
      <c r="FA816" s="15"/>
      <c r="FB816" s="15"/>
      <c r="FC816" s="15"/>
      <c r="FD816" s="15"/>
      <c r="FE816" s="15"/>
      <c r="FF816" s="15"/>
      <c r="FG816" s="15"/>
      <c r="FH816" s="15"/>
      <c r="FI816" s="15"/>
      <c r="FJ816" s="15"/>
      <c r="FK816" s="15"/>
      <c r="FL816" s="15"/>
      <c r="FM816" s="15"/>
      <c r="FN816" s="15"/>
      <c r="FO816" s="15"/>
      <c r="FP816" s="15"/>
      <c r="FQ816" s="15"/>
      <c r="FR816" s="15"/>
      <c r="FS816" s="15"/>
      <c r="FT816" s="15"/>
      <c r="FU816" s="15"/>
      <c r="FV816" s="15"/>
      <c r="FW816" s="15"/>
      <c r="FX816" s="15"/>
      <c r="FY816" s="15"/>
      <c r="FZ816" s="15"/>
      <c r="GA816" s="15"/>
      <c r="GB816" s="15"/>
      <c r="GC816" s="15"/>
      <c r="GD816" s="15"/>
      <c r="GE816" s="15"/>
      <c r="GF816" s="15"/>
      <c r="GG816" s="15"/>
      <c r="GH816" s="15"/>
      <c r="GI816" s="15"/>
      <c r="GJ816" s="15"/>
      <c r="GK816" s="15"/>
      <c r="GL816" s="15"/>
      <c r="GM816" s="15"/>
      <c r="GN816" s="15"/>
      <c r="GO816" s="15"/>
      <c r="GP816" s="15"/>
      <c r="GQ816" s="15"/>
      <c r="GR816" s="15"/>
      <c r="GS816" s="15"/>
      <c r="GT816" s="15"/>
      <c r="GU816" s="15"/>
      <c r="GV816" s="15"/>
      <c r="GW816" s="15"/>
      <c r="GX816" s="15"/>
      <c r="GY816" s="15"/>
      <c r="GZ816" s="15"/>
      <c r="HA816" s="15"/>
      <c r="HB816" s="15"/>
      <c r="HC816" s="15"/>
      <c r="HD816" s="15"/>
      <c r="HE816" s="15"/>
      <c r="HF816" s="15"/>
      <c r="HG816" s="15"/>
      <c r="HH816" s="15"/>
      <c r="HI816" s="15"/>
      <c r="HJ816" s="15"/>
      <c r="HK816" s="15"/>
      <c r="HL816" s="15"/>
      <c r="HM816" s="15"/>
      <c r="HN816" s="15"/>
      <c r="HO816" s="15"/>
      <c r="HP816" s="15"/>
      <c r="HQ816" s="15"/>
      <c r="HR816" s="15"/>
      <c r="HS816" s="15"/>
      <c r="HT816" s="15"/>
      <c r="HU816" s="15"/>
      <c r="HV816" s="15"/>
      <c r="HW816" s="15"/>
      <c r="HX816" s="15"/>
      <c r="HY816" s="15"/>
      <c r="HZ816" s="15"/>
      <c r="IA816" s="15"/>
      <c r="IB816" s="15"/>
      <c r="IC816" s="15"/>
      <c r="ID816" s="15"/>
      <c r="IE816" s="15"/>
      <c r="IF816" s="15"/>
      <c r="IG816" s="15"/>
      <c r="IH816" s="15"/>
      <c r="II816" s="15"/>
      <c r="IJ816" s="15"/>
      <c r="IK816" s="15"/>
      <c r="IL816" s="15"/>
      <c r="IM816" s="15"/>
      <c r="IN816" s="15"/>
      <c r="IO816" s="15"/>
      <c r="IP816" s="15"/>
      <c r="IQ816" s="15"/>
      <c r="IR816" s="15"/>
      <c r="IS816" s="15"/>
      <c r="IT816" s="15"/>
      <c r="IU816" s="15"/>
      <c r="IV816" s="15"/>
      <c r="IW816" s="15"/>
      <c r="IX816" s="15"/>
    </row>
    <row r="817" ht="15.85" spans="1:258">
      <c r="A817" s="13">
        <v>798</v>
      </c>
      <c r="B817" s="14" t="s">
        <v>472</v>
      </c>
      <c r="C817" s="14" t="s">
        <v>455</v>
      </c>
      <c r="D817" s="14"/>
      <c r="E817" s="14"/>
      <c r="F817" s="14">
        <v>3.5</v>
      </c>
      <c r="G817" s="14">
        <v>3.5</v>
      </c>
      <c r="H817" s="14">
        <v>3.5</v>
      </c>
      <c r="I817" s="14"/>
      <c r="J817" s="14">
        <v>3</v>
      </c>
      <c r="K817" s="14">
        <v>3</v>
      </c>
      <c r="L817" s="14">
        <v>3.5</v>
      </c>
      <c r="M817" s="14">
        <v>2.5</v>
      </c>
      <c r="N817" s="14">
        <v>2</v>
      </c>
      <c r="O817" s="14">
        <v>3.5</v>
      </c>
      <c r="P817" s="14"/>
      <c r="Q817" s="14">
        <v>1.5</v>
      </c>
      <c r="R817" s="14">
        <v>2</v>
      </c>
      <c r="S817" s="14">
        <v>2</v>
      </c>
      <c r="T817" s="14">
        <v>2.5</v>
      </c>
      <c r="U817" s="14">
        <v>2</v>
      </c>
      <c r="V817" s="14">
        <v>2.5</v>
      </c>
      <c r="W817" s="14">
        <v>2</v>
      </c>
      <c r="X817" s="14">
        <v>2.5</v>
      </c>
      <c r="Y817" s="14">
        <v>2.5</v>
      </c>
      <c r="Z817" s="14">
        <v>3</v>
      </c>
      <c r="AA817" s="14">
        <v>2.5</v>
      </c>
      <c r="AB817" s="14">
        <v>1.5</v>
      </c>
      <c r="AC817" s="14">
        <v>2</v>
      </c>
      <c r="AD817" s="14">
        <v>2.5</v>
      </c>
      <c r="AE817" s="14">
        <v>2</v>
      </c>
      <c r="AF817" s="14">
        <v>3</v>
      </c>
      <c r="AG817" s="14">
        <v>2.5</v>
      </c>
      <c r="AH817" s="14">
        <v>2</v>
      </c>
      <c r="AI817" s="14">
        <v>3</v>
      </c>
      <c r="AJ817" s="14"/>
      <c r="AK817" s="14">
        <f t="shared" si="219"/>
        <v>71.5</v>
      </c>
      <c r="AL817" s="14">
        <v>35</v>
      </c>
      <c r="AM817" s="36">
        <f t="shared" si="220"/>
        <v>2502.5</v>
      </c>
      <c r="AN817" s="14">
        <v>0</v>
      </c>
      <c r="AO817" s="36">
        <v>100</v>
      </c>
      <c r="AP817" s="36">
        <v>100</v>
      </c>
      <c r="AQ817" s="41"/>
      <c r="AR817" s="14"/>
      <c r="AS817" s="14"/>
      <c r="AT817" s="14"/>
      <c r="AU817" s="40">
        <f t="shared" si="231"/>
        <v>271.5</v>
      </c>
      <c r="AV817" s="40">
        <f t="shared" si="232"/>
        <v>0</v>
      </c>
      <c r="AW817" s="46">
        <v>15.5</v>
      </c>
      <c r="AX817" s="40">
        <f t="shared" si="225"/>
        <v>71.5</v>
      </c>
      <c r="AY817" s="40">
        <f t="shared" si="221"/>
        <v>87</v>
      </c>
      <c r="AZ817" s="40">
        <f t="shared" si="234"/>
        <v>100</v>
      </c>
      <c r="BA817" s="40">
        <f t="shared" si="233"/>
        <v>100</v>
      </c>
      <c r="BB817" s="40">
        <f t="shared" si="218"/>
        <v>2231</v>
      </c>
      <c r="BC817" s="14"/>
      <c r="BD817" s="44"/>
      <c r="BE817" s="7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  <c r="EB817" s="15"/>
      <c r="EC817" s="15"/>
      <c r="ED817" s="15"/>
      <c r="EE817" s="15"/>
      <c r="EF817" s="15"/>
      <c r="EG817" s="15"/>
      <c r="EH817" s="15"/>
      <c r="EI817" s="15"/>
      <c r="EJ817" s="15"/>
      <c r="EK817" s="15"/>
      <c r="EL817" s="15"/>
      <c r="EM817" s="15"/>
      <c r="EN817" s="15"/>
      <c r="EO817" s="15"/>
      <c r="EP817" s="15"/>
      <c r="EQ817" s="15"/>
      <c r="ER817" s="15"/>
      <c r="ES817" s="15"/>
      <c r="ET817" s="15"/>
      <c r="EU817" s="15"/>
      <c r="EV817" s="15"/>
      <c r="EW817" s="15"/>
      <c r="EX817" s="15"/>
      <c r="EY817" s="15"/>
      <c r="EZ817" s="15"/>
      <c r="FA817" s="15"/>
      <c r="FB817" s="15"/>
      <c r="FC817" s="15"/>
      <c r="FD817" s="15"/>
      <c r="FE817" s="15"/>
      <c r="FF817" s="15"/>
      <c r="FG817" s="15"/>
      <c r="FH817" s="15"/>
      <c r="FI817" s="15"/>
      <c r="FJ817" s="15"/>
      <c r="FK817" s="15"/>
      <c r="FL817" s="15"/>
      <c r="FM817" s="15"/>
      <c r="FN817" s="15"/>
      <c r="FO817" s="15"/>
      <c r="FP817" s="15"/>
      <c r="FQ817" s="15"/>
      <c r="FR817" s="15"/>
      <c r="FS817" s="15"/>
      <c r="FT817" s="15"/>
      <c r="FU817" s="15"/>
      <c r="FV817" s="15"/>
      <c r="FW817" s="15"/>
      <c r="FX817" s="15"/>
      <c r="FY817" s="15"/>
      <c r="FZ817" s="15"/>
      <c r="GA817" s="15"/>
      <c r="GB817" s="15"/>
      <c r="GC817" s="15"/>
      <c r="GD817" s="15"/>
      <c r="GE817" s="15"/>
      <c r="GF817" s="15"/>
      <c r="GG817" s="15"/>
      <c r="GH817" s="15"/>
      <c r="GI817" s="15"/>
      <c r="GJ817" s="15"/>
      <c r="GK817" s="15"/>
      <c r="GL817" s="15"/>
      <c r="GM817" s="15"/>
      <c r="GN817" s="15"/>
      <c r="GO817" s="15"/>
      <c r="GP817" s="15"/>
      <c r="GQ817" s="15"/>
      <c r="GR817" s="15"/>
      <c r="GS817" s="15"/>
      <c r="GT817" s="15"/>
      <c r="GU817" s="15"/>
      <c r="GV817" s="15"/>
      <c r="GW817" s="15"/>
      <c r="GX817" s="15"/>
      <c r="GY817" s="15"/>
      <c r="GZ817" s="15"/>
      <c r="HA817" s="15"/>
      <c r="HB817" s="15"/>
      <c r="HC817" s="15"/>
      <c r="HD817" s="15"/>
      <c r="HE817" s="15"/>
      <c r="HF817" s="15"/>
      <c r="HG817" s="15"/>
      <c r="HH817" s="15"/>
      <c r="HI817" s="15"/>
      <c r="HJ817" s="15"/>
      <c r="HK817" s="15"/>
      <c r="HL817" s="15"/>
      <c r="HM817" s="15"/>
      <c r="HN817" s="15"/>
      <c r="HO817" s="15"/>
      <c r="HP817" s="15"/>
      <c r="HQ817" s="15"/>
      <c r="HR817" s="15"/>
      <c r="HS817" s="15"/>
      <c r="HT817" s="15"/>
      <c r="HU817" s="15"/>
      <c r="HV817" s="15"/>
      <c r="HW817" s="15"/>
      <c r="HX817" s="15"/>
      <c r="HY817" s="15"/>
      <c r="HZ817" s="15"/>
      <c r="IA817" s="15"/>
      <c r="IB817" s="15"/>
      <c r="IC817" s="15"/>
      <c r="ID817" s="15"/>
      <c r="IE817" s="15"/>
      <c r="IF817" s="15"/>
      <c r="IG817" s="15"/>
      <c r="IH817" s="15"/>
      <c r="II817" s="15"/>
      <c r="IJ817" s="15"/>
      <c r="IK817" s="15"/>
      <c r="IL817" s="15"/>
      <c r="IM817" s="15"/>
      <c r="IN817" s="15"/>
      <c r="IO817" s="15"/>
      <c r="IP817" s="15"/>
      <c r="IQ817" s="15"/>
      <c r="IR817" s="15"/>
      <c r="IS817" s="15"/>
      <c r="IT817" s="15"/>
      <c r="IU817" s="15"/>
      <c r="IV817" s="15"/>
      <c r="IW817" s="15"/>
      <c r="IX817" s="15"/>
    </row>
    <row r="818" ht="15.85" spans="1:258">
      <c r="A818" s="13">
        <v>799</v>
      </c>
      <c r="B818" s="14" t="s">
        <v>473</v>
      </c>
      <c r="C818" s="14" t="s">
        <v>455</v>
      </c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>
        <f t="shared" si="219"/>
        <v>0</v>
      </c>
      <c r="AL818" s="14">
        <v>35</v>
      </c>
      <c r="AM818" s="36">
        <f t="shared" si="220"/>
        <v>0</v>
      </c>
      <c r="AN818" s="14">
        <v>0</v>
      </c>
      <c r="AO818" s="36">
        <v>0</v>
      </c>
      <c r="AP818" s="36">
        <v>0</v>
      </c>
      <c r="AQ818" s="41"/>
      <c r="AR818" s="14"/>
      <c r="AS818" s="14"/>
      <c r="AT818" s="14"/>
      <c r="AU818" s="40">
        <f t="shared" si="231"/>
        <v>0</v>
      </c>
      <c r="AV818" s="40">
        <f t="shared" si="232"/>
        <v>0</v>
      </c>
      <c r="AW818" s="46">
        <v>108</v>
      </c>
      <c r="AX818" s="40">
        <f t="shared" si="225"/>
        <v>0</v>
      </c>
      <c r="AY818" s="40">
        <f t="shared" si="221"/>
        <v>108</v>
      </c>
      <c r="AZ818" s="40">
        <f t="shared" si="234"/>
        <v>0</v>
      </c>
      <c r="BA818" s="40">
        <f t="shared" si="233"/>
        <v>0</v>
      </c>
      <c r="BB818" s="40">
        <f t="shared" si="218"/>
        <v>0</v>
      </c>
      <c r="BC818" s="14"/>
      <c r="BD818" s="44"/>
      <c r="BE818" s="7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5"/>
      <c r="HP818" s="15"/>
      <c r="HQ818" s="15"/>
      <c r="HR818" s="15"/>
      <c r="HS818" s="15"/>
      <c r="HT818" s="15"/>
      <c r="HU818" s="15"/>
      <c r="HV818" s="15"/>
      <c r="HW818" s="15"/>
      <c r="HX818" s="15"/>
      <c r="HY818" s="15"/>
      <c r="HZ818" s="15"/>
      <c r="IA818" s="15"/>
      <c r="IB818" s="15"/>
      <c r="IC818" s="15"/>
      <c r="ID818" s="15"/>
      <c r="IE818" s="15"/>
      <c r="IF818" s="15"/>
      <c r="IG818" s="15"/>
      <c r="IH818" s="15"/>
      <c r="II818" s="15"/>
      <c r="IJ818" s="15"/>
      <c r="IK818" s="15"/>
      <c r="IL818" s="15"/>
      <c r="IM818" s="15"/>
      <c r="IN818" s="15"/>
      <c r="IO818" s="15"/>
      <c r="IP818" s="15"/>
      <c r="IQ818" s="15"/>
      <c r="IR818" s="15"/>
      <c r="IS818" s="15"/>
      <c r="IT818" s="15"/>
      <c r="IU818" s="15"/>
      <c r="IV818" s="15"/>
      <c r="IW818" s="15"/>
      <c r="IX818" s="15"/>
    </row>
    <row r="819" ht="15.85" spans="1:258">
      <c r="A819" s="13">
        <v>800</v>
      </c>
      <c r="B819" s="14" t="s">
        <v>474</v>
      </c>
      <c r="C819" s="14" t="s">
        <v>455</v>
      </c>
      <c r="D819" s="14"/>
      <c r="E819" s="14"/>
      <c r="F819" s="14">
        <v>2</v>
      </c>
      <c r="G819" s="14"/>
      <c r="H819" s="14">
        <v>2</v>
      </c>
      <c r="I819" s="14">
        <v>3</v>
      </c>
      <c r="J819" s="14">
        <v>4</v>
      </c>
      <c r="K819" s="14">
        <v>4</v>
      </c>
      <c r="L819" s="14">
        <v>4</v>
      </c>
      <c r="M819" s="14">
        <v>1</v>
      </c>
      <c r="N819" s="14">
        <v>2.5</v>
      </c>
      <c r="O819" s="14">
        <v>2</v>
      </c>
      <c r="P819" s="14">
        <v>3</v>
      </c>
      <c r="Q819" s="14">
        <v>3</v>
      </c>
      <c r="R819" s="14">
        <v>3.5</v>
      </c>
      <c r="S819" s="14">
        <v>2</v>
      </c>
      <c r="T819" s="14">
        <v>3</v>
      </c>
      <c r="U819" s="14">
        <v>3</v>
      </c>
      <c r="V819" s="14">
        <v>3</v>
      </c>
      <c r="W819" s="14">
        <v>3</v>
      </c>
      <c r="X819" s="14">
        <v>2.5</v>
      </c>
      <c r="Y819" s="14">
        <v>2.5</v>
      </c>
      <c r="Z819" s="14">
        <v>3</v>
      </c>
      <c r="AA819" s="14">
        <v>3</v>
      </c>
      <c r="AB819" s="14">
        <v>3</v>
      </c>
      <c r="AC819" s="14">
        <v>1</v>
      </c>
      <c r="AD819" s="14">
        <v>3.5</v>
      </c>
      <c r="AE819" s="14">
        <v>3</v>
      </c>
      <c r="AF819" s="14">
        <v>3</v>
      </c>
      <c r="AG819" s="14">
        <v>2</v>
      </c>
      <c r="AH819" s="14">
        <v>3</v>
      </c>
      <c r="AI819" s="14">
        <v>3</v>
      </c>
      <c r="AJ819" s="14"/>
      <c r="AK819" s="14">
        <f t="shared" si="219"/>
        <v>80.5</v>
      </c>
      <c r="AL819" s="14">
        <v>35</v>
      </c>
      <c r="AM819" s="36">
        <f t="shared" si="220"/>
        <v>2817.5</v>
      </c>
      <c r="AN819" s="14">
        <v>0</v>
      </c>
      <c r="AO819" s="36">
        <v>100</v>
      </c>
      <c r="AP819" s="36">
        <v>100</v>
      </c>
      <c r="AQ819" s="41"/>
      <c r="AR819" s="14"/>
      <c r="AS819" s="14"/>
      <c r="AT819" s="14"/>
      <c r="AU819" s="40">
        <f t="shared" si="231"/>
        <v>280.5</v>
      </c>
      <c r="AV819" s="40">
        <f t="shared" si="232"/>
        <v>0</v>
      </c>
      <c r="AW819" s="46">
        <v>48.5</v>
      </c>
      <c r="AX819" s="40">
        <f t="shared" si="225"/>
        <v>80.5</v>
      </c>
      <c r="AY819" s="40">
        <f t="shared" si="221"/>
        <v>129</v>
      </c>
      <c r="AZ819" s="40">
        <f t="shared" si="234"/>
        <v>100</v>
      </c>
      <c r="BA819" s="40">
        <f t="shared" si="233"/>
        <v>100</v>
      </c>
      <c r="BB819" s="40">
        <f t="shared" si="218"/>
        <v>2537</v>
      </c>
      <c r="BC819" s="14"/>
      <c r="BD819" s="44"/>
      <c r="BE819" s="7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  <c r="EB819" s="15"/>
      <c r="EC819" s="15"/>
      <c r="ED819" s="15"/>
      <c r="EE819" s="15"/>
      <c r="EF819" s="15"/>
      <c r="EG819" s="15"/>
      <c r="EH819" s="15"/>
      <c r="EI819" s="15"/>
      <c r="EJ819" s="15"/>
      <c r="EK819" s="15"/>
      <c r="EL819" s="15"/>
      <c r="EM819" s="15"/>
      <c r="EN819" s="15"/>
      <c r="EO819" s="15"/>
      <c r="EP819" s="15"/>
      <c r="EQ819" s="15"/>
      <c r="ER819" s="15"/>
      <c r="ES819" s="15"/>
      <c r="ET819" s="15"/>
      <c r="EU819" s="15"/>
      <c r="EV819" s="15"/>
      <c r="EW819" s="15"/>
      <c r="EX819" s="15"/>
      <c r="EY819" s="15"/>
      <c r="EZ819" s="15"/>
      <c r="FA819" s="15"/>
      <c r="FB819" s="15"/>
      <c r="FC819" s="15"/>
      <c r="FD819" s="15"/>
      <c r="FE819" s="15"/>
      <c r="FF819" s="15"/>
      <c r="FG819" s="15"/>
      <c r="FH819" s="15"/>
      <c r="FI819" s="15"/>
      <c r="FJ819" s="15"/>
      <c r="FK819" s="15"/>
      <c r="FL819" s="15"/>
      <c r="FM819" s="15"/>
      <c r="FN819" s="15"/>
      <c r="FO819" s="15"/>
      <c r="FP819" s="15"/>
      <c r="FQ819" s="15"/>
      <c r="FR819" s="15"/>
      <c r="FS819" s="15"/>
      <c r="FT819" s="15"/>
      <c r="FU819" s="15"/>
      <c r="FV819" s="15"/>
      <c r="FW819" s="15"/>
      <c r="FX819" s="15"/>
      <c r="FY819" s="15"/>
      <c r="FZ819" s="15"/>
      <c r="GA819" s="15"/>
      <c r="GB819" s="15"/>
      <c r="GC819" s="15"/>
      <c r="GD819" s="15"/>
      <c r="GE819" s="15"/>
      <c r="GF819" s="15"/>
      <c r="GG819" s="15"/>
      <c r="GH819" s="15"/>
      <c r="GI819" s="15"/>
      <c r="GJ819" s="15"/>
      <c r="GK819" s="15"/>
      <c r="GL819" s="15"/>
      <c r="GM819" s="15"/>
      <c r="GN819" s="15"/>
      <c r="GO819" s="15"/>
      <c r="GP819" s="15"/>
      <c r="GQ819" s="15"/>
      <c r="GR819" s="15"/>
      <c r="GS819" s="15"/>
      <c r="GT819" s="15"/>
      <c r="GU819" s="15"/>
      <c r="GV819" s="15"/>
      <c r="GW819" s="15"/>
      <c r="GX819" s="15"/>
      <c r="GY819" s="15"/>
      <c r="GZ819" s="15"/>
      <c r="HA819" s="15"/>
      <c r="HB819" s="15"/>
      <c r="HC819" s="15"/>
      <c r="HD819" s="15"/>
      <c r="HE819" s="15"/>
      <c r="HF819" s="15"/>
      <c r="HG819" s="15"/>
      <c r="HH819" s="15"/>
      <c r="HI819" s="15"/>
      <c r="HJ819" s="15"/>
      <c r="HK819" s="15"/>
      <c r="HL819" s="15"/>
      <c r="HM819" s="15"/>
      <c r="HN819" s="15"/>
      <c r="HO819" s="15"/>
      <c r="HP819" s="15"/>
      <c r="HQ819" s="15"/>
      <c r="HR819" s="15"/>
      <c r="HS819" s="15"/>
      <c r="HT819" s="15"/>
      <c r="HU819" s="15"/>
      <c r="HV819" s="15"/>
      <c r="HW819" s="15"/>
      <c r="HX819" s="15"/>
      <c r="HY819" s="15"/>
      <c r="HZ819" s="15"/>
      <c r="IA819" s="15"/>
      <c r="IB819" s="15"/>
      <c r="IC819" s="15"/>
      <c r="ID819" s="15"/>
      <c r="IE819" s="15"/>
      <c r="IF819" s="15"/>
      <c r="IG819" s="15"/>
      <c r="IH819" s="15"/>
      <c r="II819" s="15"/>
      <c r="IJ819" s="15"/>
      <c r="IK819" s="15"/>
      <c r="IL819" s="15"/>
      <c r="IM819" s="15"/>
      <c r="IN819" s="15"/>
      <c r="IO819" s="15"/>
      <c r="IP819" s="15"/>
      <c r="IQ819" s="15"/>
      <c r="IR819" s="15"/>
      <c r="IS819" s="15"/>
      <c r="IT819" s="15"/>
      <c r="IU819" s="15"/>
      <c r="IV819" s="15"/>
      <c r="IW819" s="15"/>
      <c r="IX819" s="15"/>
    </row>
    <row r="820" ht="15.85" spans="1:258">
      <c r="A820" s="13">
        <v>801</v>
      </c>
      <c r="B820" s="14" t="s">
        <v>475</v>
      </c>
      <c r="C820" s="14" t="s">
        <v>455</v>
      </c>
      <c r="D820" s="14"/>
      <c r="E820" s="14"/>
      <c r="F820" s="14">
        <v>1</v>
      </c>
      <c r="G820" s="14">
        <v>1.5</v>
      </c>
      <c r="H820" s="14">
        <v>1.5</v>
      </c>
      <c r="I820" s="14">
        <v>1.5</v>
      </c>
      <c r="J820" s="14">
        <v>1.5</v>
      </c>
      <c r="K820" s="14">
        <v>1.5</v>
      </c>
      <c r="L820" s="14">
        <v>1.5</v>
      </c>
      <c r="M820" s="14">
        <v>1</v>
      </c>
      <c r="N820" s="14"/>
      <c r="O820" s="14">
        <v>1.5</v>
      </c>
      <c r="P820" s="14">
        <v>1.5</v>
      </c>
      <c r="Q820" s="14">
        <v>1.5</v>
      </c>
      <c r="R820" s="14">
        <v>1.5</v>
      </c>
      <c r="S820" s="14">
        <v>1.5</v>
      </c>
      <c r="T820" s="14">
        <v>1.5</v>
      </c>
      <c r="U820" s="14">
        <v>1.5</v>
      </c>
      <c r="V820" s="14">
        <v>1.5</v>
      </c>
      <c r="W820" s="14">
        <v>1.5</v>
      </c>
      <c r="X820" s="14">
        <v>1</v>
      </c>
      <c r="Y820" s="14"/>
      <c r="Z820" s="14">
        <v>1</v>
      </c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>
        <f t="shared" si="219"/>
        <v>26.5</v>
      </c>
      <c r="AL820" s="14">
        <v>35</v>
      </c>
      <c r="AM820" s="36">
        <f t="shared" si="220"/>
        <v>927.5</v>
      </c>
      <c r="AN820" s="14">
        <v>0</v>
      </c>
      <c r="AO820" s="36">
        <v>100</v>
      </c>
      <c r="AP820" s="36">
        <v>100</v>
      </c>
      <c r="AQ820" s="41"/>
      <c r="AR820" s="14"/>
      <c r="AS820" s="14"/>
      <c r="AT820" s="14"/>
      <c r="AU820" s="40">
        <f t="shared" si="231"/>
        <v>226.5</v>
      </c>
      <c r="AV820" s="40">
        <f t="shared" si="232"/>
        <v>0</v>
      </c>
      <c r="AW820" s="46">
        <v>88</v>
      </c>
      <c r="AX820" s="40">
        <f t="shared" si="225"/>
        <v>26.5</v>
      </c>
      <c r="AY820" s="40">
        <f t="shared" si="221"/>
        <v>114.5</v>
      </c>
      <c r="AZ820" s="40">
        <f t="shared" si="234"/>
        <v>100</v>
      </c>
      <c r="BA820" s="40">
        <f t="shared" si="233"/>
        <v>100</v>
      </c>
      <c r="BB820" s="40">
        <f t="shared" si="218"/>
        <v>701</v>
      </c>
      <c r="BC820" s="14"/>
      <c r="BD820" s="44"/>
      <c r="BE820" s="7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  <c r="EA820" s="15"/>
      <c r="EB820" s="15"/>
      <c r="EC820" s="15"/>
      <c r="ED820" s="15"/>
      <c r="EE820" s="15"/>
      <c r="EF820" s="15"/>
      <c r="EG820" s="15"/>
      <c r="EH820" s="15"/>
      <c r="EI820" s="15"/>
      <c r="EJ820" s="15"/>
      <c r="EK820" s="15"/>
      <c r="EL820" s="15"/>
      <c r="EM820" s="15"/>
      <c r="EN820" s="15"/>
      <c r="EO820" s="15"/>
      <c r="EP820" s="15"/>
      <c r="EQ820" s="15"/>
      <c r="ER820" s="15"/>
      <c r="ES820" s="15"/>
      <c r="ET820" s="15"/>
      <c r="EU820" s="15"/>
      <c r="EV820" s="15"/>
      <c r="EW820" s="15"/>
      <c r="EX820" s="15"/>
      <c r="EY820" s="15"/>
      <c r="EZ820" s="15"/>
      <c r="FA820" s="15"/>
      <c r="FB820" s="15"/>
      <c r="FC820" s="15"/>
      <c r="FD820" s="15"/>
      <c r="FE820" s="15"/>
      <c r="FF820" s="15"/>
      <c r="FG820" s="15"/>
      <c r="FH820" s="15"/>
      <c r="FI820" s="15"/>
      <c r="FJ820" s="15"/>
      <c r="FK820" s="15"/>
      <c r="FL820" s="15"/>
      <c r="FM820" s="15"/>
      <c r="FN820" s="15"/>
      <c r="FO820" s="15"/>
      <c r="FP820" s="15"/>
      <c r="FQ820" s="15"/>
      <c r="FR820" s="15"/>
      <c r="FS820" s="15"/>
      <c r="FT820" s="15"/>
      <c r="FU820" s="15"/>
      <c r="FV820" s="15"/>
      <c r="FW820" s="15"/>
      <c r="FX820" s="15"/>
      <c r="FY820" s="15"/>
      <c r="FZ820" s="15"/>
      <c r="GA820" s="15"/>
      <c r="GB820" s="15"/>
      <c r="GC820" s="15"/>
      <c r="GD820" s="15"/>
      <c r="GE820" s="15"/>
      <c r="GF820" s="15"/>
      <c r="GG820" s="15"/>
      <c r="GH820" s="15"/>
      <c r="GI820" s="15"/>
      <c r="GJ820" s="15"/>
      <c r="GK820" s="15"/>
      <c r="GL820" s="15"/>
      <c r="GM820" s="15"/>
      <c r="GN820" s="15"/>
      <c r="GO820" s="15"/>
      <c r="GP820" s="15"/>
      <c r="GQ820" s="15"/>
      <c r="GR820" s="15"/>
      <c r="GS820" s="15"/>
      <c r="GT820" s="15"/>
      <c r="GU820" s="15"/>
      <c r="GV820" s="15"/>
      <c r="GW820" s="15"/>
      <c r="GX820" s="15"/>
      <c r="GY820" s="15"/>
      <c r="GZ820" s="15"/>
      <c r="HA820" s="15"/>
      <c r="HB820" s="15"/>
      <c r="HC820" s="15"/>
      <c r="HD820" s="15"/>
      <c r="HE820" s="15"/>
      <c r="HF820" s="15"/>
      <c r="HG820" s="15"/>
      <c r="HH820" s="15"/>
      <c r="HI820" s="15"/>
      <c r="HJ820" s="15"/>
      <c r="HK820" s="15"/>
      <c r="HL820" s="15"/>
      <c r="HM820" s="15"/>
      <c r="HN820" s="15"/>
      <c r="HO820" s="15"/>
      <c r="HP820" s="15"/>
      <c r="HQ820" s="15"/>
      <c r="HR820" s="15"/>
      <c r="HS820" s="15"/>
      <c r="HT820" s="15"/>
      <c r="HU820" s="15"/>
      <c r="HV820" s="15"/>
      <c r="HW820" s="15"/>
      <c r="HX820" s="15"/>
      <c r="HY820" s="15"/>
      <c r="HZ820" s="15"/>
      <c r="IA820" s="15"/>
      <c r="IB820" s="15"/>
      <c r="IC820" s="15"/>
      <c r="ID820" s="15"/>
      <c r="IE820" s="15"/>
      <c r="IF820" s="15"/>
      <c r="IG820" s="15"/>
      <c r="IH820" s="15"/>
      <c r="II820" s="15"/>
      <c r="IJ820" s="15"/>
      <c r="IK820" s="15"/>
      <c r="IL820" s="15"/>
      <c r="IM820" s="15"/>
      <c r="IN820" s="15"/>
      <c r="IO820" s="15"/>
      <c r="IP820" s="15"/>
      <c r="IQ820" s="15"/>
      <c r="IR820" s="15"/>
      <c r="IS820" s="15"/>
      <c r="IT820" s="15"/>
      <c r="IU820" s="15"/>
      <c r="IV820" s="15"/>
      <c r="IW820" s="15"/>
      <c r="IX820" s="15"/>
    </row>
    <row r="821" ht="15.85" spans="1:258">
      <c r="A821" s="13">
        <v>802</v>
      </c>
      <c r="B821" s="16" t="s">
        <v>476</v>
      </c>
      <c r="C821" s="16" t="s">
        <v>455</v>
      </c>
      <c r="D821" s="16"/>
      <c r="E821" s="16"/>
      <c r="F821" s="16">
        <v>2</v>
      </c>
      <c r="G821" s="16">
        <v>2</v>
      </c>
      <c r="H821" s="16">
        <v>1.5</v>
      </c>
      <c r="I821" s="16">
        <v>2</v>
      </c>
      <c r="J821" s="16">
        <v>2</v>
      </c>
      <c r="K821" s="16">
        <v>1.5</v>
      </c>
      <c r="L821" s="16">
        <v>1.5</v>
      </c>
      <c r="M821" s="16">
        <v>1.5</v>
      </c>
      <c r="N821" s="16">
        <v>1.5</v>
      </c>
      <c r="O821" s="16">
        <v>1.5</v>
      </c>
      <c r="P821" s="16">
        <v>1.5</v>
      </c>
      <c r="Q821" s="16">
        <v>2</v>
      </c>
      <c r="R821" s="16">
        <v>2</v>
      </c>
      <c r="S821" s="16">
        <v>1.5</v>
      </c>
      <c r="T821" s="16">
        <v>2</v>
      </c>
      <c r="U821" s="16">
        <v>2</v>
      </c>
      <c r="V821" s="16">
        <v>2</v>
      </c>
      <c r="W821" s="16">
        <v>2</v>
      </c>
      <c r="X821" s="16">
        <v>2</v>
      </c>
      <c r="Y821" s="16">
        <v>2</v>
      </c>
      <c r="Z821" s="16">
        <v>2</v>
      </c>
      <c r="AA821" s="16">
        <v>1</v>
      </c>
      <c r="AB821" s="16">
        <v>1</v>
      </c>
      <c r="AC821" s="16">
        <v>1</v>
      </c>
      <c r="AD821" s="16">
        <v>1</v>
      </c>
      <c r="AE821" s="16">
        <v>1</v>
      </c>
      <c r="AF821" s="16">
        <v>1.5</v>
      </c>
      <c r="AG821" s="16">
        <v>1</v>
      </c>
      <c r="AH821" s="16">
        <v>1</v>
      </c>
      <c r="AI821" s="16">
        <v>1</v>
      </c>
      <c r="AJ821" s="16"/>
      <c r="AK821" s="16">
        <f t="shared" si="219"/>
        <v>47.5</v>
      </c>
      <c r="AL821" s="16">
        <v>35</v>
      </c>
      <c r="AM821" s="37">
        <f t="shared" si="220"/>
        <v>1662.5</v>
      </c>
      <c r="AN821" s="16">
        <v>0</v>
      </c>
      <c r="AO821" s="36">
        <v>100</v>
      </c>
      <c r="AP821" s="36">
        <v>100</v>
      </c>
      <c r="AQ821" s="42"/>
      <c r="AR821" s="16"/>
      <c r="AS821" s="16">
        <v>2000</v>
      </c>
      <c r="AT821" s="16"/>
      <c r="AU821" s="40">
        <v>1662.5</v>
      </c>
      <c r="AV821" s="43">
        <v>385</v>
      </c>
      <c r="AW821" s="47">
        <v>39</v>
      </c>
      <c r="AX821" s="43">
        <f t="shared" si="225"/>
        <v>47.5</v>
      </c>
      <c r="AY821" s="43">
        <f t="shared" si="221"/>
        <v>86.5</v>
      </c>
      <c r="AZ821" s="40">
        <f t="shared" si="234"/>
        <v>100</v>
      </c>
      <c r="BA821" s="40">
        <f t="shared" si="233"/>
        <v>100</v>
      </c>
      <c r="BB821" s="43">
        <f t="shared" si="218"/>
        <v>0</v>
      </c>
      <c r="BC821" s="16"/>
      <c r="BD821" s="44"/>
      <c r="BE821" s="12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</row>
    <row r="822" ht="15.85" spans="1:258">
      <c r="A822" s="13">
        <v>803</v>
      </c>
      <c r="B822" s="14" t="s">
        <v>402</v>
      </c>
      <c r="C822" s="14" t="s">
        <v>455</v>
      </c>
      <c r="D822" s="14"/>
      <c r="E822" s="14"/>
      <c r="F822" s="14">
        <v>4</v>
      </c>
      <c r="G822" s="14">
        <v>4</v>
      </c>
      <c r="H822" s="14">
        <v>3</v>
      </c>
      <c r="I822" s="14">
        <v>2.5</v>
      </c>
      <c r="J822" s="14">
        <v>4</v>
      </c>
      <c r="K822" s="14">
        <v>4</v>
      </c>
      <c r="L822" s="14">
        <v>4</v>
      </c>
      <c r="M822" s="14">
        <v>4</v>
      </c>
      <c r="N822" s="14">
        <v>4</v>
      </c>
      <c r="O822" s="14">
        <v>4</v>
      </c>
      <c r="P822" s="14">
        <v>3</v>
      </c>
      <c r="Q822" s="14">
        <v>3.5</v>
      </c>
      <c r="R822" s="14">
        <v>3.5</v>
      </c>
      <c r="S822" s="14">
        <v>3.5</v>
      </c>
      <c r="T822" s="14">
        <v>3</v>
      </c>
      <c r="U822" s="14">
        <v>4</v>
      </c>
      <c r="V822" s="14">
        <v>3</v>
      </c>
      <c r="W822" s="14">
        <v>3</v>
      </c>
      <c r="X822" s="14">
        <v>3</v>
      </c>
      <c r="Y822" s="14">
        <v>3</v>
      </c>
      <c r="Z822" s="14">
        <v>3</v>
      </c>
      <c r="AA822" s="14">
        <v>4</v>
      </c>
      <c r="AB822" s="14">
        <v>4</v>
      </c>
      <c r="AC822" s="14">
        <v>4</v>
      </c>
      <c r="AD822" s="14">
        <v>4</v>
      </c>
      <c r="AE822" s="14">
        <v>3</v>
      </c>
      <c r="AF822" s="14">
        <v>3</v>
      </c>
      <c r="AG822" s="14">
        <v>3.5</v>
      </c>
      <c r="AH822" s="14">
        <v>4</v>
      </c>
      <c r="AI822" s="14">
        <v>4</v>
      </c>
      <c r="AJ822" s="14"/>
      <c r="AK822" s="14">
        <f t="shared" si="219"/>
        <v>106.5</v>
      </c>
      <c r="AL822" s="14">
        <v>35</v>
      </c>
      <c r="AM822" s="36">
        <f t="shared" si="220"/>
        <v>3727.5</v>
      </c>
      <c r="AN822" s="14">
        <v>0</v>
      </c>
      <c r="AO822" s="36">
        <v>100</v>
      </c>
      <c r="AP822" s="36">
        <v>100</v>
      </c>
      <c r="AQ822" s="41"/>
      <c r="AR822" s="14"/>
      <c r="AS822" s="14"/>
      <c r="AT822" s="14"/>
      <c r="AU822" s="40">
        <f t="shared" ref="AU822:AU828" si="235">AO822+AP822+AQ822+AR822+AS822+AT822+AX822</f>
        <v>306.5</v>
      </c>
      <c r="AV822" s="40">
        <f t="shared" ref="AV822:AV867" si="236">AN822-AQ822</f>
        <v>0</v>
      </c>
      <c r="AW822" s="46">
        <v>51</v>
      </c>
      <c r="AX822" s="40">
        <f t="shared" si="225"/>
        <v>106.5</v>
      </c>
      <c r="AY822" s="40">
        <f t="shared" si="221"/>
        <v>157.5</v>
      </c>
      <c r="AZ822" s="40">
        <f t="shared" si="234"/>
        <v>100</v>
      </c>
      <c r="BA822" s="40">
        <f t="shared" si="233"/>
        <v>100</v>
      </c>
      <c r="BB822" s="40">
        <f t="shared" si="218"/>
        <v>3421</v>
      </c>
      <c r="BC822" s="14"/>
      <c r="BD822" s="44"/>
      <c r="BE822" s="7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  <c r="HO822" s="15"/>
      <c r="HP822" s="15"/>
      <c r="HQ822" s="15"/>
      <c r="HR822" s="15"/>
      <c r="HS822" s="15"/>
      <c r="HT822" s="15"/>
      <c r="HU822" s="15"/>
      <c r="HV822" s="15"/>
      <c r="HW822" s="15"/>
      <c r="HX822" s="15"/>
      <c r="HY822" s="15"/>
      <c r="HZ822" s="15"/>
      <c r="IA822" s="15"/>
      <c r="IB822" s="15"/>
      <c r="IC822" s="15"/>
      <c r="ID822" s="15"/>
      <c r="IE822" s="15"/>
      <c r="IF822" s="15"/>
      <c r="IG822" s="15"/>
      <c r="IH822" s="15"/>
      <c r="II822" s="15"/>
      <c r="IJ822" s="15"/>
      <c r="IK822" s="15"/>
      <c r="IL822" s="15"/>
      <c r="IM822" s="15"/>
      <c r="IN822" s="15"/>
      <c r="IO822" s="15"/>
      <c r="IP822" s="15"/>
      <c r="IQ822" s="15"/>
      <c r="IR822" s="15"/>
      <c r="IS822" s="15"/>
      <c r="IT822" s="15"/>
      <c r="IU822" s="15"/>
      <c r="IV822" s="15"/>
      <c r="IW822" s="15"/>
      <c r="IX822" s="15"/>
    </row>
    <row r="823" ht="15.85" spans="1:258">
      <c r="A823" s="13">
        <v>804</v>
      </c>
      <c r="B823" s="14" t="s">
        <v>477</v>
      </c>
      <c r="C823" s="14" t="s">
        <v>455</v>
      </c>
      <c r="D823" s="14"/>
      <c r="E823" s="14"/>
      <c r="F823" s="14">
        <v>2</v>
      </c>
      <c r="G823" s="14">
        <v>2</v>
      </c>
      <c r="H823" s="14">
        <v>1.5</v>
      </c>
      <c r="I823" s="14">
        <v>1.5</v>
      </c>
      <c r="J823" s="14">
        <v>1.5</v>
      </c>
      <c r="K823" s="14">
        <v>1.5</v>
      </c>
      <c r="L823" s="14"/>
      <c r="M823" s="14">
        <v>1.5</v>
      </c>
      <c r="N823" s="14">
        <v>2</v>
      </c>
      <c r="O823" s="14">
        <v>2</v>
      </c>
      <c r="P823" s="14">
        <v>2</v>
      </c>
      <c r="Q823" s="14">
        <v>2</v>
      </c>
      <c r="R823" s="14">
        <v>1.5</v>
      </c>
      <c r="S823" s="14">
        <v>2</v>
      </c>
      <c r="T823" s="14">
        <v>2</v>
      </c>
      <c r="U823" s="14">
        <v>2</v>
      </c>
      <c r="V823" s="14">
        <v>2</v>
      </c>
      <c r="W823" s="14">
        <v>2</v>
      </c>
      <c r="X823" s="14"/>
      <c r="Y823" s="14">
        <v>1</v>
      </c>
      <c r="Z823" s="14">
        <v>1</v>
      </c>
      <c r="AA823" s="14">
        <v>1</v>
      </c>
      <c r="AB823" s="14">
        <v>1</v>
      </c>
      <c r="AC823" s="14"/>
      <c r="AD823" s="14">
        <v>1</v>
      </c>
      <c r="AE823" s="14">
        <v>1</v>
      </c>
      <c r="AF823" s="14">
        <v>1</v>
      </c>
      <c r="AG823" s="14"/>
      <c r="AH823" s="14"/>
      <c r="AI823" s="14">
        <v>2</v>
      </c>
      <c r="AJ823" s="14"/>
      <c r="AK823" s="14">
        <f t="shared" si="219"/>
        <v>40</v>
      </c>
      <c r="AL823" s="14">
        <v>35</v>
      </c>
      <c r="AM823" s="36">
        <f t="shared" si="220"/>
        <v>1400</v>
      </c>
      <c r="AN823" s="14">
        <v>0</v>
      </c>
      <c r="AO823" s="36">
        <v>100</v>
      </c>
      <c r="AP823" s="36">
        <v>100</v>
      </c>
      <c r="AQ823" s="41"/>
      <c r="AR823" s="14"/>
      <c r="AS823" s="14"/>
      <c r="AT823" s="14"/>
      <c r="AU823" s="40">
        <f t="shared" si="235"/>
        <v>240</v>
      </c>
      <c r="AV823" s="40">
        <f t="shared" si="236"/>
        <v>0</v>
      </c>
      <c r="AW823" s="46">
        <v>87.5</v>
      </c>
      <c r="AX823" s="40">
        <f t="shared" si="225"/>
        <v>40</v>
      </c>
      <c r="AY823" s="40">
        <f t="shared" si="221"/>
        <v>127.5</v>
      </c>
      <c r="AZ823" s="40">
        <f t="shared" si="234"/>
        <v>100</v>
      </c>
      <c r="BA823" s="40">
        <f t="shared" si="233"/>
        <v>100</v>
      </c>
      <c r="BB823" s="40">
        <f t="shared" si="218"/>
        <v>1160</v>
      </c>
      <c r="BC823" s="14"/>
      <c r="BD823" s="44"/>
      <c r="BE823" s="7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  <c r="EB823" s="15"/>
      <c r="EC823" s="15"/>
      <c r="ED823" s="15"/>
      <c r="EE823" s="15"/>
      <c r="EF823" s="15"/>
      <c r="EG823" s="15"/>
      <c r="EH823" s="15"/>
      <c r="EI823" s="15"/>
      <c r="EJ823" s="15"/>
      <c r="EK823" s="15"/>
      <c r="EL823" s="15"/>
      <c r="EM823" s="15"/>
      <c r="EN823" s="15"/>
      <c r="EO823" s="15"/>
      <c r="EP823" s="15"/>
      <c r="EQ823" s="15"/>
      <c r="ER823" s="15"/>
      <c r="ES823" s="15"/>
      <c r="ET823" s="15"/>
      <c r="EU823" s="15"/>
      <c r="EV823" s="15"/>
      <c r="EW823" s="15"/>
      <c r="EX823" s="15"/>
      <c r="EY823" s="15"/>
      <c r="EZ823" s="15"/>
      <c r="FA823" s="15"/>
      <c r="FB823" s="15"/>
      <c r="FC823" s="15"/>
      <c r="FD823" s="15"/>
      <c r="FE823" s="15"/>
      <c r="FF823" s="15"/>
      <c r="FG823" s="15"/>
      <c r="FH823" s="15"/>
      <c r="FI823" s="15"/>
      <c r="FJ823" s="15"/>
      <c r="FK823" s="15"/>
      <c r="FL823" s="15"/>
      <c r="FM823" s="15"/>
      <c r="FN823" s="15"/>
      <c r="FO823" s="15"/>
      <c r="FP823" s="15"/>
      <c r="FQ823" s="15"/>
      <c r="FR823" s="15"/>
      <c r="FS823" s="15"/>
      <c r="FT823" s="15"/>
      <c r="FU823" s="15"/>
      <c r="FV823" s="15"/>
      <c r="FW823" s="15"/>
      <c r="FX823" s="15"/>
      <c r="FY823" s="15"/>
      <c r="FZ823" s="15"/>
      <c r="GA823" s="15"/>
      <c r="GB823" s="15"/>
      <c r="GC823" s="15"/>
      <c r="GD823" s="15"/>
      <c r="GE823" s="15"/>
      <c r="GF823" s="15"/>
      <c r="GG823" s="15"/>
      <c r="GH823" s="15"/>
      <c r="GI823" s="15"/>
      <c r="GJ823" s="15"/>
      <c r="GK823" s="15"/>
      <c r="GL823" s="15"/>
      <c r="GM823" s="15"/>
      <c r="GN823" s="15"/>
      <c r="GO823" s="15"/>
      <c r="GP823" s="15"/>
      <c r="GQ823" s="15"/>
      <c r="GR823" s="15"/>
      <c r="GS823" s="15"/>
      <c r="GT823" s="15"/>
      <c r="GU823" s="15"/>
      <c r="GV823" s="15"/>
      <c r="GW823" s="15"/>
      <c r="GX823" s="15"/>
      <c r="GY823" s="15"/>
      <c r="GZ823" s="15"/>
      <c r="HA823" s="15"/>
      <c r="HB823" s="15"/>
      <c r="HC823" s="15"/>
      <c r="HD823" s="15"/>
      <c r="HE823" s="15"/>
      <c r="HF823" s="15"/>
      <c r="HG823" s="15"/>
      <c r="HH823" s="15"/>
      <c r="HI823" s="15"/>
      <c r="HJ823" s="15"/>
      <c r="HK823" s="15"/>
      <c r="HL823" s="15"/>
      <c r="HM823" s="15"/>
      <c r="HN823" s="15"/>
      <c r="HO823" s="15"/>
      <c r="HP823" s="15"/>
      <c r="HQ823" s="15"/>
      <c r="HR823" s="15"/>
      <c r="HS823" s="15"/>
      <c r="HT823" s="15"/>
      <c r="HU823" s="15"/>
      <c r="HV823" s="15"/>
      <c r="HW823" s="15"/>
      <c r="HX823" s="15"/>
      <c r="HY823" s="15"/>
      <c r="HZ823" s="15"/>
      <c r="IA823" s="15"/>
      <c r="IB823" s="15"/>
      <c r="IC823" s="15"/>
      <c r="ID823" s="15"/>
      <c r="IE823" s="15"/>
      <c r="IF823" s="15"/>
      <c r="IG823" s="15"/>
      <c r="IH823" s="15"/>
      <c r="II823" s="15"/>
      <c r="IJ823" s="15"/>
      <c r="IK823" s="15"/>
      <c r="IL823" s="15"/>
      <c r="IM823" s="15"/>
      <c r="IN823" s="15"/>
      <c r="IO823" s="15"/>
      <c r="IP823" s="15"/>
      <c r="IQ823" s="15"/>
      <c r="IR823" s="15"/>
      <c r="IS823" s="15"/>
      <c r="IT823" s="15"/>
      <c r="IU823" s="15"/>
      <c r="IV823" s="15"/>
      <c r="IW823" s="15"/>
      <c r="IX823" s="15"/>
    </row>
    <row r="824" ht="15.85" spans="1:258">
      <c r="A824" s="13">
        <v>805</v>
      </c>
      <c r="B824" s="14" t="s">
        <v>478</v>
      </c>
      <c r="C824" s="14" t="s">
        <v>455</v>
      </c>
      <c r="D824" s="14"/>
      <c r="E824" s="14"/>
      <c r="F824" s="14">
        <v>1.5</v>
      </c>
      <c r="G824" s="14">
        <v>1.5</v>
      </c>
      <c r="H824" s="14">
        <v>2</v>
      </c>
      <c r="I824" s="14">
        <v>1.5</v>
      </c>
      <c r="J824" s="14">
        <v>2</v>
      </c>
      <c r="K824" s="14"/>
      <c r="L824" s="14">
        <v>2</v>
      </c>
      <c r="M824" s="14">
        <v>2</v>
      </c>
      <c r="N824" s="14">
        <v>2</v>
      </c>
      <c r="O824" s="14">
        <v>2</v>
      </c>
      <c r="P824" s="14">
        <v>2</v>
      </c>
      <c r="Q824" s="14">
        <v>1.5</v>
      </c>
      <c r="R824" s="14">
        <v>2</v>
      </c>
      <c r="S824" s="14">
        <v>2</v>
      </c>
      <c r="T824" s="14">
        <v>2</v>
      </c>
      <c r="U824" s="14">
        <v>2.5</v>
      </c>
      <c r="V824" s="14">
        <v>2</v>
      </c>
      <c r="W824" s="14">
        <v>2</v>
      </c>
      <c r="X824" s="14">
        <v>2</v>
      </c>
      <c r="Y824" s="14">
        <v>1.5</v>
      </c>
      <c r="Z824" s="14">
        <v>1.5</v>
      </c>
      <c r="AA824" s="14">
        <v>2</v>
      </c>
      <c r="AB824" s="14">
        <v>2</v>
      </c>
      <c r="AC824" s="14">
        <v>2</v>
      </c>
      <c r="AD824" s="14"/>
      <c r="AE824" s="14">
        <v>3</v>
      </c>
      <c r="AF824" s="14">
        <v>2</v>
      </c>
      <c r="AG824" s="14">
        <v>2</v>
      </c>
      <c r="AH824" s="14">
        <v>1</v>
      </c>
      <c r="AI824" s="14">
        <v>3</v>
      </c>
      <c r="AJ824" s="14"/>
      <c r="AK824" s="14">
        <f t="shared" si="219"/>
        <v>54.5</v>
      </c>
      <c r="AL824" s="14">
        <v>35</v>
      </c>
      <c r="AM824" s="36">
        <f t="shared" si="220"/>
        <v>1907.5</v>
      </c>
      <c r="AN824" s="14">
        <v>0</v>
      </c>
      <c r="AO824" s="36">
        <v>100</v>
      </c>
      <c r="AP824" s="36">
        <v>100</v>
      </c>
      <c r="AQ824" s="41"/>
      <c r="AR824" s="14"/>
      <c r="AS824" s="14"/>
      <c r="AT824" s="14"/>
      <c r="AU824" s="40">
        <f t="shared" si="235"/>
        <v>254.5</v>
      </c>
      <c r="AV824" s="40">
        <f t="shared" si="236"/>
        <v>0</v>
      </c>
      <c r="AW824" s="46">
        <v>84.5</v>
      </c>
      <c r="AX824" s="40">
        <f t="shared" si="225"/>
        <v>54.5</v>
      </c>
      <c r="AY824" s="40">
        <f t="shared" si="221"/>
        <v>139</v>
      </c>
      <c r="AZ824" s="40">
        <f t="shared" si="234"/>
        <v>100</v>
      </c>
      <c r="BA824" s="40">
        <f t="shared" si="233"/>
        <v>100</v>
      </c>
      <c r="BB824" s="40">
        <f t="shared" si="218"/>
        <v>1653</v>
      </c>
      <c r="BC824" s="14"/>
      <c r="BD824" s="44"/>
      <c r="BE824" s="7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5"/>
      <c r="HP824" s="15"/>
      <c r="HQ824" s="15"/>
      <c r="HR824" s="15"/>
      <c r="HS824" s="15"/>
      <c r="HT824" s="15"/>
      <c r="HU824" s="15"/>
      <c r="HV824" s="15"/>
      <c r="HW824" s="15"/>
      <c r="HX824" s="15"/>
      <c r="HY824" s="15"/>
      <c r="HZ824" s="15"/>
      <c r="IA824" s="15"/>
      <c r="IB824" s="15"/>
      <c r="IC824" s="15"/>
      <c r="ID824" s="15"/>
      <c r="IE824" s="15"/>
      <c r="IF824" s="15"/>
      <c r="IG824" s="15"/>
      <c r="IH824" s="15"/>
      <c r="II824" s="15"/>
      <c r="IJ824" s="15"/>
      <c r="IK824" s="15"/>
      <c r="IL824" s="15"/>
      <c r="IM824" s="15"/>
      <c r="IN824" s="15"/>
      <c r="IO824" s="15"/>
      <c r="IP824" s="15"/>
      <c r="IQ824" s="15"/>
      <c r="IR824" s="15"/>
      <c r="IS824" s="15"/>
      <c r="IT824" s="15"/>
      <c r="IU824" s="15"/>
      <c r="IV824" s="15"/>
      <c r="IW824" s="15"/>
      <c r="IX824" s="15"/>
    </row>
    <row r="825" ht="15.85" spans="1:258">
      <c r="A825" s="13">
        <v>806</v>
      </c>
      <c r="B825" s="14" t="s">
        <v>479</v>
      </c>
      <c r="C825" s="14" t="s">
        <v>455</v>
      </c>
      <c r="D825" s="14"/>
      <c r="E825" s="14"/>
      <c r="F825" s="14">
        <v>5.5</v>
      </c>
      <c r="G825" s="14">
        <v>4.5</v>
      </c>
      <c r="H825" s="14">
        <v>4.5</v>
      </c>
      <c r="I825" s="14">
        <v>3</v>
      </c>
      <c r="J825" s="14">
        <v>5.5</v>
      </c>
      <c r="K825" s="14">
        <v>6</v>
      </c>
      <c r="L825" s="14">
        <v>6</v>
      </c>
      <c r="M825" s="14">
        <v>6</v>
      </c>
      <c r="N825" s="14">
        <v>5.5</v>
      </c>
      <c r="O825" s="14">
        <v>4.5</v>
      </c>
      <c r="P825" s="14">
        <v>5.5</v>
      </c>
      <c r="Q825" s="14">
        <v>6</v>
      </c>
      <c r="R825" s="14">
        <v>6</v>
      </c>
      <c r="S825" s="14">
        <v>5.5</v>
      </c>
      <c r="T825" s="14">
        <v>6</v>
      </c>
      <c r="U825" s="14">
        <v>6</v>
      </c>
      <c r="V825" s="14">
        <v>6</v>
      </c>
      <c r="W825" s="14">
        <v>6</v>
      </c>
      <c r="X825" s="14">
        <v>6</v>
      </c>
      <c r="Y825" s="14">
        <v>5.5</v>
      </c>
      <c r="Z825" s="14">
        <v>5.5</v>
      </c>
      <c r="AA825" s="14">
        <v>5</v>
      </c>
      <c r="AB825" s="14">
        <v>5.5</v>
      </c>
      <c r="AC825" s="14">
        <v>5.5</v>
      </c>
      <c r="AD825" s="14">
        <v>5</v>
      </c>
      <c r="AE825" s="14">
        <v>4.5</v>
      </c>
      <c r="AF825" s="14">
        <v>4</v>
      </c>
      <c r="AG825" s="14">
        <v>4</v>
      </c>
      <c r="AH825" s="14">
        <v>3</v>
      </c>
      <c r="AI825" s="14">
        <v>4</v>
      </c>
      <c r="AJ825" s="14"/>
      <c r="AK825" s="14">
        <f t="shared" si="219"/>
        <v>155.5</v>
      </c>
      <c r="AL825" s="14">
        <v>35</v>
      </c>
      <c r="AM825" s="36">
        <f t="shared" si="220"/>
        <v>5442.5</v>
      </c>
      <c r="AN825" s="14">
        <v>0</v>
      </c>
      <c r="AO825" s="36">
        <v>100</v>
      </c>
      <c r="AP825" s="36">
        <v>100</v>
      </c>
      <c r="AQ825" s="41"/>
      <c r="AR825" s="14"/>
      <c r="AS825" s="14"/>
      <c r="AT825" s="14"/>
      <c r="AU825" s="40">
        <f t="shared" si="235"/>
        <v>355.5</v>
      </c>
      <c r="AV825" s="40">
        <f t="shared" si="236"/>
        <v>0</v>
      </c>
      <c r="AW825" s="46">
        <v>78</v>
      </c>
      <c r="AX825" s="40">
        <f t="shared" si="225"/>
        <v>155.5</v>
      </c>
      <c r="AY825" s="40">
        <f t="shared" si="221"/>
        <v>233.5</v>
      </c>
      <c r="AZ825" s="40">
        <f t="shared" si="234"/>
        <v>100</v>
      </c>
      <c r="BA825" s="40">
        <f t="shared" si="233"/>
        <v>100</v>
      </c>
      <c r="BB825" s="40">
        <f t="shared" si="218"/>
        <v>5087</v>
      </c>
      <c r="BC825" s="14"/>
      <c r="BD825" s="44"/>
      <c r="BE825" s="7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  <c r="EB825" s="15"/>
      <c r="EC825" s="15"/>
      <c r="ED825" s="15"/>
      <c r="EE825" s="15"/>
      <c r="EF825" s="15"/>
      <c r="EG825" s="15"/>
      <c r="EH825" s="15"/>
      <c r="EI825" s="15"/>
      <c r="EJ825" s="15"/>
      <c r="EK825" s="15"/>
      <c r="EL825" s="15"/>
      <c r="EM825" s="15"/>
      <c r="EN825" s="15"/>
      <c r="EO825" s="15"/>
      <c r="EP825" s="15"/>
      <c r="EQ825" s="15"/>
      <c r="ER825" s="15"/>
      <c r="ES825" s="15"/>
      <c r="ET825" s="15"/>
      <c r="EU825" s="15"/>
      <c r="EV825" s="15"/>
      <c r="EW825" s="15"/>
      <c r="EX825" s="15"/>
      <c r="EY825" s="15"/>
      <c r="EZ825" s="15"/>
      <c r="FA825" s="15"/>
      <c r="FB825" s="15"/>
      <c r="FC825" s="15"/>
      <c r="FD825" s="15"/>
      <c r="FE825" s="15"/>
      <c r="FF825" s="15"/>
      <c r="FG825" s="15"/>
      <c r="FH825" s="15"/>
      <c r="FI825" s="15"/>
      <c r="FJ825" s="15"/>
      <c r="FK825" s="15"/>
      <c r="FL825" s="15"/>
      <c r="FM825" s="15"/>
      <c r="FN825" s="15"/>
      <c r="FO825" s="15"/>
      <c r="FP825" s="15"/>
      <c r="FQ825" s="15"/>
      <c r="FR825" s="15"/>
      <c r="FS825" s="15"/>
      <c r="FT825" s="15"/>
      <c r="FU825" s="15"/>
      <c r="FV825" s="15"/>
      <c r="FW825" s="15"/>
      <c r="FX825" s="15"/>
      <c r="FY825" s="15"/>
      <c r="FZ825" s="15"/>
      <c r="GA825" s="15"/>
      <c r="GB825" s="15"/>
      <c r="GC825" s="15"/>
      <c r="GD825" s="15"/>
      <c r="GE825" s="15"/>
      <c r="GF825" s="15"/>
      <c r="GG825" s="15"/>
      <c r="GH825" s="15"/>
      <c r="GI825" s="15"/>
      <c r="GJ825" s="15"/>
      <c r="GK825" s="15"/>
      <c r="GL825" s="15"/>
      <c r="GM825" s="15"/>
      <c r="GN825" s="15"/>
      <c r="GO825" s="15"/>
      <c r="GP825" s="15"/>
      <c r="GQ825" s="15"/>
      <c r="GR825" s="15"/>
      <c r="GS825" s="15"/>
      <c r="GT825" s="15"/>
      <c r="GU825" s="15"/>
      <c r="GV825" s="15"/>
      <c r="GW825" s="15"/>
      <c r="GX825" s="15"/>
      <c r="GY825" s="15"/>
      <c r="GZ825" s="15"/>
      <c r="HA825" s="15"/>
      <c r="HB825" s="15"/>
      <c r="HC825" s="15"/>
      <c r="HD825" s="15"/>
      <c r="HE825" s="15"/>
      <c r="HF825" s="15"/>
      <c r="HG825" s="15"/>
      <c r="HH825" s="15"/>
      <c r="HI825" s="15"/>
      <c r="HJ825" s="15"/>
      <c r="HK825" s="15"/>
      <c r="HL825" s="15"/>
      <c r="HM825" s="15"/>
      <c r="HN825" s="15"/>
      <c r="HO825" s="15"/>
      <c r="HP825" s="15"/>
      <c r="HQ825" s="15"/>
      <c r="HR825" s="15"/>
      <c r="HS825" s="15"/>
      <c r="HT825" s="15"/>
      <c r="HU825" s="15"/>
      <c r="HV825" s="15"/>
      <c r="HW825" s="15"/>
      <c r="HX825" s="15"/>
      <c r="HY825" s="15"/>
      <c r="HZ825" s="15"/>
      <c r="IA825" s="15"/>
      <c r="IB825" s="15"/>
      <c r="IC825" s="15"/>
      <c r="ID825" s="15"/>
      <c r="IE825" s="15"/>
      <c r="IF825" s="15"/>
      <c r="IG825" s="15"/>
      <c r="IH825" s="15"/>
      <c r="II825" s="15"/>
      <c r="IJ825" s="15"/>
      <c r="IK825" s="15"/>
      <c r="IL825" s="15"/>
      <c r="IM825" s="15"/>
      <c r="IN825" s="15"/>
      <c r="IO825" s="15"/>
      <c r="IP825" s="15"/>
      <c r="IQ825" s="15"/>
      <c r="IR825" s="15"/>
      <c r="IS825" s="15"/>
      <c r="IT825" s="15"/>
      <c r="IU825" s="15"/>
      <c r="IV825" s="15"/>
      <c r="IW825" s="15"/>
      <c r="IX825" s="15"/>
    </row>
    <row r="826" ht="15.85" spans="1:258">
      <c r="A826" s="13">
        <v>807</v>
      </c>
      <c r="B826" s="14" t="s">
        <v>480</v>
      </c>
      <c r="C826" s="14" t="s">
        <v>455</v>
      </c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>
        <f t="shared" si="219"/>
        <v>0</v>
      </c>
      <c r="AL826" s="14">
        <v>35</v>
      </c>
      <c r="AM826" s="36">
        <f t="shared" si="220"/>
        <v>0</v>
      </c>
      <c r="AN826" s="14">
        <v>0</v>
      </c>
      <c r="AO826" s="36">
        <v>0</v>
      </c>
      <c r="AP826" s="36">
        <v>0</v>
      </c>
      <c r="AQ826" s="41"/>
      <c r="AR826" s="14"/>
      <c r="AS826" s="14"/>
      <c r="AT826" s="14"/>
      <c r="AU826" s="40">
        <f t="shared" si="235"/>
        <v>0</v>
      </c>
      <c r="AV826" s="40">
        <f t="shared" si="236"/>
        <v>0</v>
      </c>
      <c r="AW826" s="46">
        <v>70.5</v>
      </c>
      <c r="AX826" s="40">
        <f t="shared" si="225"/>
        <v>0</v>
      </c>
      <c r="AY826" s="40">
        <f t="shared" si="221"/>
        <v>70.5</v>
      </c>
      <c r="AZ826" s="40">
        <f t="shared" si="234"/>
        <v>0</v>
      </c>
      <c r="BA826" s="40">
        <f t="shared" si="233"/>
        <v>0</v>
      </c>
      <c r="BB826" s="40">
        <f t="shared" si="218"/>
        <v>0</v>
      </c>
      <c r="BC826" s="14"/>
      <c r="BD826" s="44"/>
      <c r="BE826" s="7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5"/>
      <c r="HP826" s="15"/>
      <c r="HQ826" s="15"/>
      <c r="HR826" s="15"/>
      <c r="HS826" s="15"/>
      <c r="HT826" s="15"/>
      <c r="HU826" s="15"/>
      <c r="HV826" s="15"/>
      <c r="HW826" s="15"/>
      <c r="HX826" s="15"/>
      <c r="HY826" s="15"/>
      <c r="HZ826" s="15"/>
      <c r="IA826" s="15"/>
      <c r="IB826" s="15"/>
      <c r="IC826" s="15"/>
      <c r="ID826" s="15"/>
      <c r="IE826" s="15"/>
      <c r="IF826" s="15"/>
      <c r="IG826" s="15"/>
      <c r="IH826" s="15"/>
      <c r="II826" s="15"/>
      <c r="IJ826" s="15"/>
      <c r="IK826" s="15"/>
      <c r="IL826" s="15"/>
      <c r="IM826" s="15"/>
      <c r="IN826" s="15"/>
      <c r="IO826" s="15"/>
      <c r="IP826" s="15"/>
      <c r="IQ826" s="15"/>
      <c r="IR826" s="15"/>
      <c r="IS826" s="15"/>
      <c r="IT826" s="15"/>
      <c r="IU826" s="15"/>
      <c r="IV826" s="15"/>
      <c r="IW826" s="15"/>
      <c r="IX826" s="15"/>
    </row>
    <row r="827" ht="15.85" spans="1:258">
      <c r="A827" s="13">
        <v>808</v>
      </c>
      <c r="B827" s="14" t="s">
        <v>481</v>
      </c>
      <c r="C827" s="14" t="s">
        <v>455</v>
      </c>
      <c r="D827" s="14"/>
      <c r="E827" s="14"/>
      <c r="F827" s="14">
        <v>3</v>
      </c>
      <c r="G827" s="14">
        <v>2</v>
      </c>
      <c r="H827" s="14">
        <v>4</v>
      </c>
      <c r="I827" s="14">
        <v>4</v>
      </c>
      <c r="J827" s="14">
        <v>2</v>
      </c>
      <c r="K827" s="14">
        <v>3.5</v>
      </c>
      <c r="L827" s="14">
        <v>4</v>
      </c>
      <c r="M827" s="14">
        <v>4</v>
      </c>
      <c r="N827" s="14">
        <v>3.5</v>
      </c>
      <c r="O827" s="14">
        <v>4</v>
      </c>
      <c r="P827" s="14">
        <v>4</v>
      </c>
      <c r="Q827" s="14">
        <v>4</v>
      </c>
      <c r="R827" s="14">
        <v>3.5</v>
      </c>
      <c r="S827" s="14">
        <v>4</v>
      </c>
      <c r="T827" s="14">
        <v>4</v>
      </c>
      <c r="U827" s="14"/>
      <c r="V827" s="14">
        <v>4</v>
      </c>
      <c r="W827" s="14">
        <v>4</v>
      </c>
      <c r="X827" s="14">
        <v>3.5</v>
      </c>
      <c r="Y827" s="14">
        <v>3</v>
      </c>
      <c r="Z827" s="14">
        <v>3.5</v>
      </c>
      <c r="AA827" s="14">
        <v>4</v>
      </c>
      <c r="AB827" s="14">
        <v>4</v>
      </c>
      <c r="AC827" s="14">
        <v>3</v>
      </c>
      <c r="AD827" s="14">
        <v>3.5</v>
      </c>
      <c r="AE827" s="14">
        <v>4</v>
      </c>
      <c r="AF827" s="14">
        <v>3.5</v>
      </c>
      <c r="AG827" s="14">
        <v>3</v>
      </c>
      <c r="AH827" s="14">
        <v>3</v>
      </c>
      <c r="AI827" s="14">
        <v>4</v>
      </c>
      <c r="AJ827" s="14"/>
      <c r="AK827" s="14">
        <f t="shared" si="219"/>
        <v>103.5</v>
      </c>
      <c r="AL827" s="14">
        <v>35</v>
      </c>
      <c r="AM827" s="36">
        <f t="shared" si="220"/>
        <v>3622.5</v>
      </c>
      <c r="AN827" s="14">
        <v>0</v>
      </c>
      <c r="AO827" s="36">
        <v>100</v>
      </c>
      <c r="AP827" s="36">
        <v>100</v>
      </c>
      <c r="AQ827" s="41"/>
      <c r="AR827" s="14"/>
      <c r="AS827" s="14"/>
      <c r="AT827" s="14"/>
      <c r="AU827" s="40">
        <f t="shared" si="235"/>
        <v>303.5</v>
      </c>
      <c r="AV827" s="40">
        <f t="shared" si="236"/>
        <v>0</v>
      </c>
      <c r="AW827" s="46">
        <v>80</v>
      </c>
      <c r="AX827" s="40">
        <f t="shared" si="225"/>
        <v>103.5</v>
      </c>
      <c r="AY827" s="40">
        <f t="shared" si="221"/>
        <v>183.5</v>
      </c>
      <c r="AZ827" s="40">
        <f t="shared" si="234"/>
        <v>100</v>
      </c>
      <c r="BA827" s="40">
        <f t="shared" si="233"/>
        <v>100</v>
      </c>
      <c r="BB827" s="40">
        <f t="shared" si="218"/>
        <v>3319</v>
      </c>
      <c r="BC827" s="14"/>
      <c r="BD827" s="44"/>
      <c r="BE827" s="7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  <c r="DY827" s="15"/>
      <c r="DZ827" s="15"/>
      <c r="EA827" s="15"/>
      <c r="EB827" s="15"/>
      <c r="EC827" s="15"/>
      <c r="ED827" s="15"/>
      <c r="EE827" s="15"/>
      <c r="EF827" s="15"/>
      <c r="EG827" s="15"/>
      <c r="EH827" s="15"/>
      <c r="EI827" s="15"/>
      <c r="EJ827" s="15"/>
      <c r="EK827" s="15"/>
      <c r="EL827" s="15"/>
      <c r="EM827" s="15"/>
      <c r="EN827" s="15"/>
      <c r="EO827" s="15"/>
      <c r="EP827" s="15"/>
      <c r="EQ827" s="15"/>
      <c r="ER827" s="15"/>
      <c r="ES827" s="15"/>
      <c r="ET827" s="15"/>
      <c r="EU827" s="15"/>
      <c r="EV827" s="15"/>
      <c r="EW827" s="15"/>
      <c r="EX827" s="15"/>
      <c r="EY827" s="15"/>
      <c r="EZ827" s="15"/>
      <c r="FA827" s="15"/>
      <c r="FB827" s="15"/>
      <c r="FC827" s="15"/>
      <c r="FD827" s="15"/>
      <c r="FE827" s="15"/>
      <c r="FF827" s="15"/>
      <c r="FG827" s="15"/>
      <c r="FH827" s="15"/>
      <c r="FI827" s="15"/>
      <c r="FJ827" s="15"/>
      <c r="FK827" s="15"/>
      <c r="FL827" s="15"/>
      <c r="FM827" s="15"/>
      <c r="FN827" s="15"/>
      <c r="FO827" s="15"/>
      <c r="FP827" s="15"/>
      <c r="FQ827" s="15"/>
      <c r="FR827" s="15"/>
      <c r="FS827" s="15"/>
      <c r="FT827" s="15"/>
      <c r="FU827" s="15"/>
      <c r="FV827" s="15"/>
      <c r="FW827" s="15"/>
      <c r="FX827" s="15"/>
      <c r="FY827" s="15"/>
      <c r="FZ827" s="15"/>
      <c r="GA827" s="15"/>
      <c r="GB827" s="15"/>
      <c r="GC827" s="15"/>
      <c r="GD827" s="15"/>
      <c r="GE827" s="15"/>
      <c r="GF827" s="15"/>
      <c r="GG827" s="15"/>
      <c r="GH827" s="15"/>
      <c r="GI827" s="15"/>
      <c r="GJ827" s="15"/>
      <c r="GK827" s="15"/>
      <c r="GL827" s="15"/>
      <c r="GM827" s="15"/>
      <c r="GN827" s="15"/>
      <c r="GO827" s="15"/>
      <c r="GP827" s="15"/>
      <c r="GQ827" s="15"/>
      <c r="GR827" s="15"/>
      <c r="GS827" s="15"/>
      <c r="GT827" s="15"/>
      <c r="GU827" s="15"/>
      <c r="GV827" s="15"/>
      <c r="GW827" s="15"/>
      <c r="GX827" s="15"/>
      <c r="GY827" s="15"/>
      <c r="GZ827" s="15"/>
      <c r="HA827" s="15"/>
      <c r="HB827" s="15"/>
      <c r="HC827" s="15"/>
      <c r="HD827" s="15"/>
      <c r="HE827" s="15"/>
      <c r="HF827" s="15"/>
      <c r="HG827" s="15"/>
      <c r="HH827" s="15"/>
      <c r="HI827" s="15"/>
      <c r="HJ827" s="15"/>
      <c r="HK827" s="15"/>
      <c r="HL827" s="15"/>
      <c r="HM827" s="15"/>
      <c r="HN827" s="15"/>
      <c r="HO827" s="15"/>
      <c r="HP827" s="15"/>
      <c r="HQ827" s="15"/>
      <c r="HR827" s="15"/>
      <c r="HS827" s="15"/>
      <c r="HT827" s="15"/>
      <c r="HU827" s="15"/>
      <c r="HV827" s="15"/>
      <c r="HW827" s="15"/>
      <c r="HX827" s="15"/>
      <c r="HY827" s="15"/>
      <c r="HZ827" s="15"/>
      <c r="IA827" s="15"/>
      <c r="IB827" s="15"/>
      <c r="IC827" s="15"/>
      <c r="ID827" s="15"/>
      <c r="IE827" s="15"/>
      <c r="IF827" s="15"/>
      <c r="IG827" s="15"/>
      <c r="IH827" s="15"/>
      <c r="II827" s="15"/>
      <c r="IJ827" s="15"/>
      <c r="IK827" s="15"/>
      <c r="IL827" s="15"/>
      <c r="IM827" s="15"/>
      <c r="IN827" s="15"/>
      <c r="IO827" s="15"/>
      <c r="IP827" s="15"/>
      <c r="IQ827" s="15"/>
      <c r="IR827" s="15"/>
      <c r="IS827" s="15"/>
      <c r="IT827" s="15"/>
      <c r="IU827" s="15"/>
      <c r="IV827" s="15"/>
      <c r="IW827" s="15"/>
      <c r="IX827" s="15"/>
    </row>
    <row r="828" ht="15.85" spans="1:258">
      <c r="A828" s="13">
        <v>809</v>
      </c>
      <c r="B828" s="14" t="s">
        <v>482</v>
      </c>
      <c r="C828" s="14" t="s">
        <v>455</v>
      </c>
      <c r="D828" s="14"/>
      <c r="E828" s="14"/>
      <c r="F828" s="14"/>
      <c r="G828" s="14">
        <v>3.5</v>
      </c>
      <c r="H828" s="14">
        <v>3</v>
      </c>
      <c r="I828" s="14">
        <v>4</v>
      </c>
      <c r="J828" s="14">
        <v>4</v>
      </c>
      <c r="K828" s="14">
        <v>3.5</v>
      </c>
      <c r="L828" s="14">
        <v>4.5</v>
      </c>
      <c r="M828" s="14">
        <v>4.5</v>
      </c>
      <c r="N828" s="14">
        <v>1</v>
      </c>
      <c r="O828" s="14">
        <v>4</v>
      </c>
      <c r="P828" s="14">
        <v>4.5</v>
      </c>
      <c r="Q828" s="14">
        <v>4.5</v>
      </c>
      <c r="R828" s="14">
        <v>4.5</v>
      </c>
      <c r="S828" s="14">
        <v>4</v>
      </c>
      <c r="T828" s="14">
        <v>2.5</v>
      </c>
      <c r="U828" s="14">
        <v>5</v>
      </c>
      <c r="V828" s="14">
        <v>2.5</v>
      </c>
      <c r="W828" s="14">
        <v>2.5</v>
      </c>
      <c r="X828" s="14">
        <v>4</v>
      </c>
      <c r="Y828" s="14">
        <v>4</v>
      </c>
      <c r="Z828" s="14">
        <v>4</v>
      </c>
      <c r="AA828" s="14">
        <v>4.5</v>
      </c>
      <c r="AB828" s="14">
        <v>4</v>
      </c>
      <c r="AC828" s="14">
        <v>3</v>
      </c>
      <c r="AD828" s="14">
        <v>3.5</v>
      </c>
      <c r="AE828" s="14">
        <v>4</v>
      </c>
      <c r="AF828" s="14">
        <v>3.5</v>
      </c>
      <c r="AG828" s="14">
        <v>4</v>
      </c>
      <c r="AH828" s="14">
        <v>3.5</v>
      </c>
      <c r="AI828" s="14">
        <v>5</v>
      </c>
      <c r="AJ828" s="14"/>
      <c r="AK828" s="14">
        <f t="shared" si="219"/>
        <v>109</v>
      </c>
      <c r="AL828" s="14">
        <v>35</v>
      </c>
      <c r="AM828" s="36">
        <f t="shared" si="220"/>
        <v>3815</v>
      </c>
      <c r="AN828" s="14">
        <v>0</v>
      </c>
      <c r="AO828" s="36">
        <v>100</v>
      </c>
      <c r="AP828" s="36">
        <v>100</v>
      </c>
      <c r="AQ828" s="41"/>
      <c r="AR828" s="14"/>
      <c r="AS828" s="14"/>
      <c r="AT828" s="14"/>
      <c r="AU828" s="40">
        <f t="shared" si="235"/>
        <v>309</v>
      </c>
      <c r="AV828" s="40">
        <f t="shared" si="236"/>
        <v>0</v>
      </c>
      <c r="AW828" s="46">
        <v>7</v>
      </c>
      <c r="AX828" s="40">
        <f t="shared" si="225"/>
        <v>109</v>
      </c>
      <c r="AY828" s="40">
        <f t="shared" si="221"/>
        <v>116</v>
      </c>
      <c r="AZ828" s="40">
        <v>300</v>
      </c>
      <c r="BA828" s="40">
        <f t="shared" si="233"/>
        <v>100</v>
      </c>
      <c r="BB828" s="40">
        <f t="shared" si="218"/>
        <v>3506</v>
      </c>
      <c r="BC828" s="14"/>
      <c r="BD828" s="44"/>
      <c r="BE828" s="7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5"/>
      <c r="HP828" s="15"/>
      <c r="HQ828" s="15"/>
      <c r="HR828" s="15"/>
      <c r="HS828" s="15"/>
      <c r="HT828" s="15"/>
      <c r="HU828" s="15"/>
      <c r="HV828" s="15"/>
      <c r="HW828" s="15"/>
      <c r="HX828" s="15"/>
      <c r="HY828" s="15"/>
      <c r="HZ828" s="15"/>
      <c r="IA828" s="15"/>
      <c r="IB828" s="15"/>
      <c r="IC828" s="15"/>
      <c r="ID828" s="15"/>
      <c r="IE828" s="15"/>
      <c r="IF828" s="15"/>
      <c r="IG828" s="15"/>
      <c r="IH828" s="15"/>
      <c r="II828" s="15"/>
      <c r="IJ828" s="15"/>
      <c r="IK828" s="15"/>
      <c r="IL828" s="15"/>
      <c r="IM828" s="15"/>
      <c r="IN828" s="15"/>
      <c r="IO828" s="15"/>
      <c r="IP828" s="15"/>
      <c r="IQ828" s="15"/>
      <c r="IR828" s="15"/>
      <c r="IS828" s="15"/>
      <c r="IT828" s="15"/>
      <c r="IU828" s="15"/>
      <c r="IV828" s="15"/>
      <c r="IW828" s="15"/>
      <c r="IX828" s="15"/>
    </row>
    <row r="829" ht="15.85" spans="1:258">
      <c r="A829" s="13">
        <v>810</v>
      </c>
      <c r="B829" s="14" t="s">
        <v>483</v>
      </c>
      <c r="C829" s="14" t="s">
        <v>455</v>
      </c>
      <c r="D829" s="14"/>
      <c r="E829" s="14"/>
      <c r="F829" s="14">
        <v>4</v>
      </c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>
        <f t="shared" si="219"/>
        <v>4</v>
      </c>
      <c r="AL829" s="14">
        <v>35</v>
      </c>
      <c r="AM829" s="36">
        <f t="shared" si="220"/>
        <v>140</v>
      </c>
      <c r="AN829" s="14"/>
      <c r="AO829" s="36">
        <v>100</v>
      </c>
      <c r="AP829" s="36">
        <v>0</v>
      </c>
      <c r="AQ829" s="41"/>
      <c r="AR829" s="14"/>
      <c r="AS829" s="14"/>
      <c r="AT829" s="14"/>
      <c r="AU829" s="40">
        <v>104</v>
      </c>
      <c r="AV829" s="40">
        <f t="shared" si="236"/>
        <v>0</v>
      </c>
      <c r="AW829" s="46"/>
      <c r="AX829" s="40">
        <f t="shared" si="225"/>
        <v>4</v>
      </c>
      <c r="AY829" s="40">
        <f t="shared" si="221"/>
        <v>4</v>
      </c>
      <c r="AZ829" s="40">
        <f t="shared" ref="AZ829:AZ836" si="237">AO829</f>
        <v>100</v>
      </c>
      <c r="BA829" s="40">
        <f t="shared" si="233"/>
        <v>0</v>
      </c>
      <c r="BB829" s="40">
        <f t="shared" si="218"/>
        <v>36</v>
      </c>
      <c r="BC829" s="14"/>
      <c r="BD829" s="44"/>
      <c r="BE829" s="7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5"/>
      <c r="EA829" s="15"/>
      <c r="EB829" s="15"/>
      <c r="EC829" s="15"/>
      <c r="ED829" s="15"/>
      <c r="EE829" s="15"/>
      <c r="EF829" s="15"/>
      <c r="EG829" s="15"/>
      <c r="EH829" s="15"/>
      <c r="EI829" s="15"/>
      <c r="EJ829" s="15"/>
      <c r="EK829" s="15"/>
      <c r="EL829" s="15"/>
      <c r="EM829" s="15"/>
      <c r="EN829" s="15"/>
      <c r="EO829" s="15"/>
      <c r="EP829" s="15"/>
      <c r="EQ829" s="15"/>
      <c r="ER829" s="15"/>
      <c r="ES829" s="15"/>
      <c r="ET829" s="15"/>
      <c r="EU829" s="15"/>
      <c r="EV829" s="15"/>
      <c r="EW829" s="15"/>
      <c r="EX829" s="15"/>
      <c r="EY829" s="15"/>
      <c r="EZ829" s="15"/>
      <c r="FA829" s="15"/>
      <c r="FB829" s="15"/>
      <c r="FC829" s="15"/>
      <c r="FD829" s="15"/>
      <c r="FE829" s="15"/>
      <c r="FF829" s="15"/>
      <c r="FG829" s="15"/>
      <c r="FH829" s="15"/>
      <c r="FI829" s="15"/>
      <c r="FJ829" s="15"/>
      <c r="FK829" s="15"/>
      <c r="FL829" s="15"/>
      <c r="FM829" s="15"/>
      <c r="FN829" s="15"/>
      <c r="FO829" s="15"/>
      <c r="FP829" s="15"/>
      <c r="FQ829" s="15"/>
      <c r="FR829" s="15"/>
      <c r="FS829" s="15"/>
      <c r="FT829" s="15"/>
      <c r="FU829" s="15"/>
      <c r="FV829" s="15"/>
      <c r="FW829" s="15"/>
      <c r="FX829" s="15"/>
      <c r="FY829" s="15"/>
      <c r="FZ829" s="15"/>
      <c r="GA829" s="15"/>
      <c r="GB829" s="15"/>
      <c r="GC829" s="15"/>
      <c r="GD829" s="15"/>
      <c r="GE829" s="15"/>
      <c r="GF829" s="15"/>
      <c r="GG829" s="15"/>
      <c r="GH829" s="15"/>
      <c r="GI829" s="15"/>
      <c r="GJ829" s="15"/>
      <c r="GK829" s="15"/>
      <c r="GL829" s="15"/>
      <c r="GM829" s="15"/>
      <c r="GN829" s="15"/>
      <c r="GO829" s="15"/>
      <c r="GP829" s="15"/>
      <c r="GQ829" s="15"/>
      <c r="GR829" s="15"/>
      <c r="GS829" s="15"/>
      <c r="GT829" s="15"/>
      <c r="GU829" s="15"/>
      <c r="GV829" s="15"/>
      <c r="GW829" s="15"/>
      <c r="GX829" s="15"/>
      <c r="GY829" s="15"/>
      <c r="GZ829" s="15"/>
      <c r="HA829" s="15"/>
      <c r="HB829" s="15"/>
      <c r="HC829" s="15"/>
      <c r="HD829" s="15"/>
      <c r="HE829" s="15"/>
      <c r="HF829" s="15"/>
      <c r="HG829" s="15"/>
      <c r="HH829" s="15"/>
      <c r="HI829" s="15"/>
      <c r="HJ829" s="15"/>
      <c r="HK829" s="15"/>
      <c r="HL829" s="15"/>
      <c r="HM829" s="15"/>
      <c r="HN829" s="15"/>
      <c r="HO829" s="15"/>
      <c r="HP829" s="15"/>
      <c r="HQ829" s="15"/>
      <c r="HR829" s="15"/>
      <c r="HS829" s="15"/>
      <c r="HT829" s="15"/>
      <c r="HU829" s="15"/>
      <c r="HV829" s="15"/>
      <c r="HW829" s="15"/>
      <c r="HX829" s="15"/>
      <c r="HY829" s="15"/>
      <c r="HZ829" s="15"/>
      <c r="IA829" s="15"/>
      <c r="IB829" s="15"/>
      <c r="IC829" s="15"/>
      <c r="ID829" s="15"/>
      <c r="IE829" s="15"/>
      <c r="IF829" s="15"/>
      <c r="IG829" s="15"/>
      <c r="IH829" s="15"/>
      <c r="II829" s="15"/>
      <c r="IJ829" s="15"/>
      <c r="IK829" s="15"/>
      <c r="IL829" s="15"/>
      <c r="IM829" s="15"/>
      <c r="IN829" s="15"/>
      <c r="IO829" s="15"/>
      <c r="IP829" s="15"/>
      <c r="IQ829" s="15"/>
      <c r="IR829" s="15"/>
      <c r="IS829" s="15"/>
      <c r="IT829" s="15"/>
      <c r="IU829" s="15"/>
      <c r="IV829" s="15"/>
      <c r="IW829" s="15"/>
      <c r="IX829" s="15"/>
    </row>
    <row r="830" ht="15.85" spans="1:258">
      <c r="A830" s="13">
        <v>811</v>
      </c>
      <c r="B830" s="14" t="s">
        <v>484</v>
      </c>
      <c r="C830" s="14" t="s">
        <v>455</v>
      </c>
      <c r="D830" s="14"/>
      <c r="E830" s="14"/>
      <c r="F830" s="14"/>
      <c r="G830" s="14">
        <v>1.5</v>
      </c>
      <c r="H830" s="14"/>
      <c r="I830" s="14"/>
      <c r="J830" s="14"/>
      <c r="K830" s="14"/>
      <c r="L830" s="14"/>
      <c r="M830" s="14"/>
      <c r="N830" s="14"/>
      <c r="O830" s="14"/>
      <c r="P830" s="14">
        <v>0.5</v>
      </c>
      <c r="Q830" s="14"/>
      <c r="R830" s="14">
        <v>1</v>
      </c>
      <c r="S830" s="14"/>
      <c r="T830" s="14">
        <v>0.5</v>
      </c>
      <c r="U830" s="14">
        <v>1</v>
      </c>
      <c r="V830" s="14">
        <v>0.5</v>
      </c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>
        <f t="shared" si="219"/>
        <v>5</v>
      </c>
      <c r="AL830" s="14">
        <v>35</v>
      </c>
      <c r="AM830" s="36">
        <f t="shared" si="220"/>
        <v>175</v>
      </c>
      <c r="AN830" s="14"/>
      <c r="AO830" s="36">
        <v>100</v>
      </c>
      <c r="AP830" s="36">
        <v>0</v>
      </c>
      <c r="AQ830" s="41"/>
      <c r="AR830" s="14"/>
      <c r="AS830" s="14"/>
      <c r="AT830" s="14"/>
      <c r="AU830" s="40">
        <v>107</v>
      </c>
      <c r="AV830" s="40">
        <f t="shared" si="236"/>
        <v>0</v>
      </c>
      <c r="AW830" s="46"/>
      <c r="AX830" s="40">
        <f t="shared" si="225"/>
        <v>5</v>
      </c>
      <c r="AY830" s="40">
        <f t="shared" si="221"/>
        <v>5</v>
      </c>
      <c r="AZ830" s="40">
        <f t="shared" si="237"/>
        <v>100</v>
      </c>
      <c r="BA830" s="40">
        <f t="shared" si="233"/>
        <v>0</v>
      </c>
      <c r="BB830" s="40">
        <f t="shared" si="218"/>
        <v>68</v>
      </c>
      <c r="BC830" s="14"/>
      <c r="BD830" s="44"/>
      <c r="BE830" s="7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  <c r="HO830" s="15"/>
      <c r="HP830" s="15"/>
      <c r="HQ830" s="15"/>
      <c r="HR830" s="15"/>
      <c r="HS830" s="15"/>
      <c r="HT830" s="15"/>
      <c r="HU830" s="15"/>
      <c r="HV830" s="15"/>
      <c r="HW830" s="15"/>
      <c r="HX830" s="15"/>
      <c r="HY830" s="15"/>
      <c r="HZ830" s="15"/>
      <c r="IA830" s="15"/>
      <c r="IB830" s="15"/>
      <c r="IC830" s="15"/>
      <c r="ID830" s="15"/>
      <c r="IE830" s="15"/>
      <c r="IF830" s="15"/>
      <c r="IG830" s="15"/>
      <c r="IH830" s="15"/>
      <c r="II830" s="15"/>
      <c r="IJ830" s="15"/>
      <c r="IK830" s="15"/>
      <c r="IL830" s="15"/>
      <c r="IM830" s="15"/>
      <c r="IN830" s="15"/>
      <c r="IO830" s="15"/>
      <c r="IP830" s="15"/>
      <c r="IQ830" s="15"/>
      <c r="IR830" s="15"/>
      <c r="IS830" s="15"/>
      <c r="IT830" s="15"/>
      <c r="IU830" s="15"/>
      <c r="IV830" s="15"/>
      <c r="IW830" s="15"/>
      <c r="IX830" s="15"/>
    </row>
    <row r="831" ht="15.85" spans="1:258">
      <c r="A831" s="13">
        <v>812</v>
      </c>
      <c r="B831" s="14" t="s">
        <v>485</v>
      </c>
      <c r="C831" s="14" t="s">
        <v>455</v>
      </c>
      <c r="D831" s="14"/>
      <c r="E831" s="14"/>
      <c r="F831" s="14">
        <v>1</v>
      </c>
      <c r="G831" s="14"/>
      <c r="H831" s="14">
        <v>0.5</v>
      </c>
      <c r="I831" s="14"/>
      <c r="J831" s="14">
        <v>0.5</v>
      </c>
      <c r="K831" s="14">
        <v>2</v>
      </c>
      <c r="L831" s="14">
        <v>2</v>
      </c>
      <c r="M831" s="14">
        <v>0.5</v>
      </c>
      <c r="N831" s="14">
        <v>0.5</v>
      </c>
      <c r="O831" s="14">
        <v>1.5</v>
      </c>
      <c r="P831" s="14"/>
      <c r="Q831" s="14">
        <v>0.5</v>
      </c>
      <c r="R831" s="14">
        <v>1.5</v>
      </c>
      <c r="S831" s="14">
        <v>1</v>
      </c>
      <c r="T831" s="14"/>
      <c r="U831" s="14">
        <v>0.5</v>
      </c>
      <c r="V831" s="14"/>
      <c r="W831" s="14">
        <v>1</v>
      </c>
      <c r="X831" s="14">
        <v>0.5</v>
      </c>
      <c r="Y831" s="14"/>
      <c r="Z831" s="14">
        <v>0.5</v>
      </c>
      <c r="AA831" s="14">
        <v>0.5</v>
      </c>
      <c r="AB831" s="14">
        <v>0.5</v>
      </c>
      <c r="AC831" s="14">
        <v>0.5</v>
      </c>
      <c r="AD831" s="14">
        <v>0.5</v>
      </c>
      <c r="AE831" s="14"/>
      <c r="AF831" s="14">
        <v>1</v>
      </c>
      <c r="AG831" s="14">
        <v>1</v>
      </c>
      <c r="AH831" s="14">
        <v>1</v>
      </c>
      <c r="AI831" s="14">
        <v>1</v>
      </c>
      <c r="AJ831" s="14"/>
      <c r="AK831" s="14">
        <f t="shared" si="219"/>
        <v>20</v>
      </c>
      <c r="AL831" s="14">
        <v>35</v>
      </c>
      <c r="AM831" s="36">
        <f t="shared" si="220"/>
        <v>700</v>
      </c>
      <c r="AN831" s="14"/>
      <c r="AO831" s="36">
        <v>100</v>
      </c>
      <c r="AP831" s="36">
        <v>100</v>
      </c>
      <c r="AQ831" s="41"/>
      <c r="AR831" s="14"/>
      <c r="AS831" s="14"/>
      <c r="AT831" s="14"/>
      <c r="AU831" s="40">
        <f t="shared" ref="AU831:AU847" si="238">AO831+AP831+AQ831+AR831+AS831+AT831+AX831</f>
        <v>220</v>
      </c>
      <c r="AV831" s="40">
        <f t="shared" si="236"/>
        <v>0</v>
      </c>
      <c r="AW831" s="46"/>
      <c r="AX831" s="40">
        <f t="shared" si="225"/>
        <v>20</v>
      </c>
      <c r="AY831" s="40">
        <f t="shared" si="221"/>
        <v>20</v>
      </c>
      <c r="AZ831" s="40">
        <f t="shared" si="237"/>
        <v>100</v>
      </c>
      <c r="BA831" s="40">
        <f t="shared" si="233"/>
        <v>100</v>
      </c>
      <c r="BB831" s="40">
        <f t="shared" si="218"/>
        <v>480</v>
      </c>
      <c r="BC831" s="14"/>
      <c r="BD831" s="44"/>
      <c r="BE831" s="7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  <c r="DY831" s="15"/>
      <c r="DZ831" s="15"/>
      <c r="EA831" s="15"/>
      <c r="EB831" s="15"/>
      <c r="EC831" s="15"/>
      <c r="ED831" s="15"/>
      <c r="EE831" s="15"/>
      <c r="EF831" s="15"/>
      <c r="EG831" s="15"/>
      <c r="EH831" s="15"/>
      <c r="EI831" s="15"/>
      <c r="EJ831" s="15"/>
      <c r="EK831" s="15"/>
      <c r="EL831" s="15"/>
      <c r="EM831" s="15"/>
      <c r="EN831" s="15"/>
      <c r="EO831" s="15"/>
      <c r="EP831" s="15"/>
      <c r="EQ831" s="15"/>
      <c r="ER831" s="15"/>
      <c r="ES831" s="15"/>
      <c r="ET831" s="15"/>
      <c r="EU831" s="15"/>
      <c r="EV831" s="15"/>
      <c r="EW831" s="15"/>
      <c r="EX831" s="15"/>
      <c r="EY831" s="15"/>
      <c r="EZ831" s="15"/>
      <c r="FA831" s="15"/>
      <c r="FB831" s="15"/>
      <c r="FC831" s="15"/>
      <c r="FD831" s="15"/>
      <c r="FE831" s="15"/>
      <c r="FF831" s="15"/>
      <c r="FG831" s="15"/>
      <c r="FH831" s="15"/>
      <c r="FI831" s="15"/>
      <c r="FJ831" s="15"/>
      <c r="FK831" s="15"/>
      <c r="FL831" s="15"/>
      <c r="FM831" s="15"/>
      <c r="FN831" s="15"/>
      <c r="FO831" s="15"/>
      <c r="FP831" s="15"/>
      <c r="FQ831" s="15"/>
      <c r="FR831" s="15"/>
      <c r="FS831" s="15"/>
      <c r="FT831" s="15"/>
      <c r="FU831" s="15"/>
      <c r="FV831" s="15"/>
      <c r="FW831" s="15"/>
      <c r="FX831" s="15"/>
      <c r="FY831" s="15"/>
      <c r="FZ831" s="15"/>
      <c r="GA831" s="15"/>
      <c r="GB831" s="15"/>
      <c r="GC831" s="15"/>
      <c r="GD831" s="15"/>
      <c r="GE831" s="15"/>
      <c r="GF831" s="15"/>
      <c r="GG831" s="15"/>
      <c r="GH831" s="15"/>
      <c r="GI831" s="15"/>
      <c r="GJ831" s="15"/>
      <c r="GK831" s="15"/>
      <c r="GL831" s="15"/>
      <c r="GM831" s="15"/>
      <c r="GN831" s="15"/>
      <c r="GO831" s="15"/>
      <c r="GP831" s="15"/>
      <c r="GQ831" s="15"/>
      <c r="GR831" s="15"/>
      <c r="GS831" s="15"/>
      <c r="GT831" s="15"/>
      <c r="GU831" s="15"/>
      <c r="GV831" s="15"/>
      <c r="GW831" s="15"/>
      <c r="GX831" s="15"/>
      <c r="GY831" s="15"/>
      <c r="GZ831" s="15"/>
      <c r="HA831" s="15"/>
      <c r="HB831" s="15"/>
      <c r="HC831" s="15"/>
      <c r="HD831" s="15"/>
      <c r="HE831" s="15"/>
      <c r="HF831" s="15"/>
      <c r="HG831" s="15"/>
      <c r="HH831" s="15"/>
      <c r="HI831" s="15"/>
      <c r="HJ831" s="15"/>
      <c r="HK831" s="15"/>
      <c r="HL831" s="15"/>
      <c r="HM831" s="15"/>
      <c r="HN831" s="15"/>
      <c r="HO831" s="15"/>
      <c r="HP831" s="15"/>
      <c r="HQ831" s="15"/>
      <c r="HR831" s="15"/>
      <c r="HS831" s="15"/>
      <c r="HT831" s="15"/>
      <c r="HU831" s="15"/>
      <c r="HV831" s="15"/>
      <c r="HW831" s="15"/>
      <c r="HX831" s="15"/>
      <c r="HY831" s="15"/>
      <c r="HZ831" s="15"/>
      <c r="IA831" s="15"/>
      <c r="IB831" s="15"/>
      <c r="IC831" s="15"/>
      <c r="ID831" s="15"/>
      <c r="IE831" s="15"/>
      <c r="IF831" s="15"/>
      <c r="IG831" s="15"/>
      <c r="IH831" s="15"/>
      <c r="II831" s="15"/>
      <c r="IJ831" s="15"/>
      <c r="IK831" s="15"/>
      <c r="IL831" s="15"/>
      <c r="IM831" s="15"/>
      <c r="IN831" s="15"/>
      <c r="IO831" s="15"/>
      <c r="IP831" s="15"/>
      <c r="IQ831" s="15"/>
      <c r="IR831" s="15"/>
      <c r="IS831" s="15"/>
      <c r="IT831" s="15"/>
      <c r="IU831" s="15"/>
      <c r="IV831" s="15"/>
      <c r="IW831" s="15"/>
      <c r="IX831" s="15"/>
    </row>
    <row r="832" ht="15.85" spans="1:258">
      <c r="A832" s="13">
        <v>813</v>
      </c>
      <c r="B832" s="14" t="s">
        <v>486</v>
      </c>
      <c r="C832" s="14" t="s">
        <v>455</v>
      </c>
      <c r="D832" s="14"/>
      <c r="E832" s="14"/>
      <c r="F832" s="14">
        <v>4</v>
      </c>
      <c r="G832" s="14">
        <v>5</v>
      </c>
      <c r="H832" s="14">
        <v>6</v>
      </c>
      <c r="I832" s="14">
        <v>4</v>
      </c>
      <c r="J832" s="14">
        <v>4</v>
      </c>
      <c r="K832" s="14">
        <v>4</v>
      </c>
      <c r="L832" s="14">
        <v>6</v>
      </c>
      <c r="M832" s="14">
        <v>6</v>
      </c>
      <c r="N832" s="14">
        <v>5</v>
      </c>
      <c r="O832" s="14">
        <v>4</v>
      </c>
      <c r="P832" s="14">
        <v>5</v>
      </c>
      <c r="Q832" s="14">
        <v>5</v>
      </c>
      <c r="R832" s="14"/>
      <c r="S832" s="14">
        <v>5</v>
      </c>
      <c r="T832" s="14">
        <v>4.5</v>
      </c>
      <c r="U832" s="14">
        <v>3.5</v>
      </c>
      <c r="V832" s="14">
        <v>4.5</v>
      </c>
      <c r="W832" s="14"/>
      <c r="X832" s="14">
        <v>4.5</v>
      </c>
      <c r="Y832" s="14">
        <v>4.5</v>
      </c>
      <c r="Z832" s="14">
        <v>4.5</v>
      </c>
      <c r="AA832" s="14">
        <v>4.5</v>
      </c>
      <c r="AB832" s="14">
        <v>3.5</v>
      </c>
      <c r="AC832" s="14">
        <v>4</v>
      </c>
      <c r="AD832" s="14">
        <v>4</v>
      </c>
      <c r="AE832" s="14">
        <v>4</v>
      </c>
      <c r="AF832" s="14">
        <v>4</v>
      </c>
      <c r="AG832" s="14">
        <v>4</v>
      </c>
      <c r="AH832" s="14">
        <v>4</v>
      </c>
      <c r="AI832" s="14">
        <v>4</v>
      </c>
      <c r="AJ832" s="14"/>
      <c r="AK832" s="14">
        <f t="shared" si="219"/>
        <v>125</v>
      </c>
      <c r="AL832" s="14">
        <v>35</v>
      </c>
      <c r="AM832" s="36">
        <f t="shared" si="220"/>
        <v>4375</v>
      </c>
      <c r="AN832" s="14"/>
      <c r="AO832" s="36">
        <v>100</v>
      </c>
      <c r="AP832" s="36">
        <v>100</v>
      </c>
      <c r="AQ832" s="41"/>
      <c r="AR832" s="14"/>
      <c r="AS832" s="14"/>
      <c r="AT832" s="14">
        <v>2300</v>
      </c>
      <c r="AU832" s="40">
        <f t="shared" si="238"/>
        <v>2625</v>
      </c>
      <c r="AV832" s="40">
        <f t="shared" si="236"/>
        <v>0</v>
      </c>
      <c r="AW832" s="46"/>
      <c r="AX832" s="40">
        <f t="shared" si="225"/>
        <v>125</v>
      </c>
      <c r="AY832" s="40">
        <f t="shared" si="221"/>
        <v>125</v>
      </c>
      <c r="AZ832" s="40">
        <f t="shared" si="237"/>
        <v>100</v>
      </c>
      <c r="BA832" s="40">
        <f t="shared" si="233"/>
        <v>100</v>
      </c>
      <c r="BB832" s="40">
        <f t="shared" si="218"/>
        <v>1750</v>
      </c>
      <c r="BC832" s="14"/>
      <c r="BD832" s="44"/>
      <c r="BE832" s="7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  <c r="HO832" s="15"/>
      <c r="HP832" s="15"/>
      <c r="HQ832" s="15"/>
      <c r="HR832" s="15"/>
      <c r="HS832" s="15"/>
      <c r="HT832" s="15"/>
      <c r="HU832" s="15"/>
      <c r="HV832" s="15"/>
      <c r="HW832" s="15"/>
      <c r="HX832" s="15"/>
      <c r="HY832" s="15"/>
      <c r="HZ832" s="15"/>
      <c r="IA832" s="15"/>
      <c r="IB832" s="15"/>
      <c r="IC832" s="15"/>
      <c r="ID832" s="15"/>
      <c r="IE832" s="15"/>
      <c r="IF832" s="15"/>
      <c r="IG832" s="15"/>
      <c r="IH832" s="15"/>
      <c r="II832" s="15"/>
      <c r="IJ832" s="15"/>
      <c r="IK832" s="15"/>
      <c r="IL832" s="15"/>
      <c r="IM832" s="15"/>
      <c r="IN832" s="15"/>
      <c r="IO832" s="15"/>
      <c r="IP832" s="15"/>
      <c r="IQ832" s="15"/>
      <c r="IR832" s="15"/>
      <c r="IS832" s="15"/>
      <c r="IT832" s="15"/>
      <c r="IU832" s="15"/>
      <c r="IV832" s="15"/>
      <c r="IW832" s="15"/>
      <c r="IX832" s="15"/>
    </row>
    <row r="833" ht="15.85" spans="1:258">
      <c r="A833" s="13">
        <v>814</v>
      </c>
      <c r="B833" s="14" t="s">
        <v>487</v>
      </c>
      <c r="C833" s="14" t="s">
        <v>455</v>
      </c>
      <c r="D833" s="14"/>
      <c r="E833" s="14"/>
      <c r="F833" s="14">
        <v>5</v>
      </c>
      <c r="G833" s="14">
        <v>5</v>
      </c>
      <c r="H833" s="14">
        <v>5.5</v>
      </c>
      <c r="I833" s="14">
        <v>6</v>
      </c>
      <c r="J833" s="14">
        <v>6</v>
      </c>
      <c r="K833" s="14">
        <v>6</v>
      </c>
      <c r="L833" s="14">
        <v>7</v>
      </c>
      <c r="M833" s="14">
        <v>6.5</v>
      </c>
      <c r="N833" s="14">
        <v>6.5</v>
      </c>
      <c r="O833" s="14">
        <v>6.5</v>
      </c>
      <c r="P833" s="14">
        <v>6.5</v>
      </c>
      <c r="Q833" s="14">
        <v>6.5</v>
      </c>
      <c r="R833" s="14">
        <v>6</v>
      </c>
      <c r="S833" s="14">
        <v>6</v>
      </c>
      <c r="T833" s="14">
        <v>6</v>
      </c>
      <c r="U833" s="14">
        <v>6</v>
      </c>
      <c r="V833" s="14">
        <v>6</v>
      </c>
      <c r="W833" s="14">
        <v>6</v>
      </c>
      <c r="X833" s="14">
        <v>6.5</v>
      </c>
      <c r="Y833" s="14">
        <v>7</v>
      </c>
      <c r="Z833" s="14">
        <v>7</v>
      </c>
      <c r="AA833" s="14">
        <v>7</v>
      </c>
      <c r="AB833" s="14">
        <v>5.5</v>
      </c>
      <c r="AC833" s="14">
        <v>7</v>
      </c>
      <c r="AD833" s="14">
        <v>7</v>
      </c>
      <c r="AE833" s="14">
        <v>7</v>
      </c>
      <c r="AF833" s="14">
        <v>7</v>
      </c>
      <c r="AG833" s="14">
        <v>7</v>
      </c>
      <c r="AH833" s="14">
        <v>7.5</v>
      </c>
      <c r="AI833" s="14">
        <v>8</v>
      </c>
      <c r="AJ833" s="14"/>
      <c r="AK833" s="14">
        <f t="shared" si="219"/>
        <v>192.5</v>
      </c>
      <c r="AL833" s="14">
        <v>35</v>
      </c>
      <c r="AM833" s="36">
        <f t="shared" si="220"/>
        <v>6737.5</v>
      </c>
      <c r="AN833" s="14"/>
      <c r="AO833" s="36">
        <v>100</v>
      </c>
      <c r="AP833" s="36">
        <v>100</v>
      </c>
      <c r="AQ833" s="41"/>
      <c r="AR833" s="14"/>
      <c r="AS833" s="14"/>
      <c r="AT833" s="14"/>
      <c r="AU833" s="40">
        <f t="shared" si="238"/>
        <v>392.5</v>
      </c>
      <c r="AV833" s="40">
        <f t="shared" si="236"/>
        <v>0</v>
      </c>
      <c r="AW833" s="46"/>
      <c r="AX833" s="40">
        <f t="shared" si="225"/>
        <v>192.5</v>
      </c>
      <c r="AY833" s="40">
        <f t="shared" si="221"/>
        <v>192.5</v>
      </c>
      <c r="AZ833" s="40">
        <f t="shared" si="237"/>
        <v>100</v>
      </c>
      <c r="BA833" s="40">
        <f t="shared" si="233"/>
        <v>100</v>
      </c>
      <c r="BB833" s="40">
        <f t="shared" si="218"/>
        <v>6345</v>
      </c>
      <c r="BC833" s="14"/>
      <c r="BD833" s="44"/>
      <c r="BE833" s="7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  <c r="DY833" s="15"/>
      <c r="DZ833" s="15"/>
      <c r="EA833" s="15"/>
      <c r="EB833" s="15"/>
      <c r="EC833" s="15"/>
      <c r="ED833" s="15"/>
      <c r="EE833" s="15"/>
      <c r="EF833" s="15"/>
      <c r="EG833" s="15"/>
      <c r="EH833" s="15"/>
      <c r="EI833" s="15"/>
      <c r="EJ833" s="15"/>
      <c r="EK833" s="15"/>
      <c r="EL833" s="15"/>
      <c r="EM833" s="15"/>
      <c r="EN833" s="15"/>
      <c r="EO833" s="15"/>
      <c r="EP833" s="15"/>
      <c r="EQ833" s="15"/>
      <c r="ER833" s="15"/>
      <c r="ES833" s="15"/>
      <c r="ET833" s="15"/>
      <c r="EU833" s="15"/>
      <c r="EV833" s="15"/>
      <c r="EW833" s="15"/>
      <c r="EX833" s="15"/>
      <c r="EY833" s="15"/>
      <c r="EZ833" s="15"/>
      <c r="FA833" s="15"/>
      <c r="FB833" s="15"/>
      <c r="FC833" s="15"/>
      <c r="FD833" s="15"/>
      <c r="FE833" s="15"/>
      <c r="FF833" s="15"/>
      <c r="FG833" s="15"/>
      <c r="FH833" s="15"/>
      <c r="FI833" s="15"/>
      <c r="FJ833" s="15"/>
      <c r="FK833" s="15"/>
      <c r="FL833" s="15"/>
      <c r="FM833" s="15"/>
      <c r="FN833" s="15"/>
      <c r="FO833" s="15"/>
      <c r="FP833" s="15"/>
      <c r="FQ833" s="15"/>
      <c r="FR833" s="15"/>
      <c r="FS833" s="15"/>
      <c r="FT833" s="15"/>
      <c r="FU833" s="15"/>
      <c r="FV833" s="15"/>
      <c r="FW833" s="15"/>
      <c r="FX833" s="15"/>
      <c r="FY833" s="15"/>
      <c r="FZ833" s="15"/>
      <c r="GA833" s="15"/>
      <c r="GB833" s="15"/>
      <c r="GC833" s="15"/>
      <c r="GD833" s="15"/>
      <c r="GE833" s="15"/>
      <c r="GF833" s="15"/>
      <c r="GG833" s="15"/>
      <c r="GH833" s="15"/>
      <c r="GI833" s="15"/>
      <c r="GJ833" s="15"/>
      <c r="GK833" s="15"/>
      <c r="GL833" s="15"/>
      <c r="GM833" s="15"/>
      <c r="GN833" s="15"/>
      <c r="GO833" s="15"/>
      <c r="GP833" s="15"/>
      <c r="GQ833" s="15"/>
      <c r="GR833" s="15"/>
      <c r="GS833" s="15"/>
      <c r="GT833" s="15"/>
      <c r="GU833" s="15"/>
      <c r="GV833" s="15"/>
      <c r="GW833" s="15"/>
      <c r="GX833" s="15"/>
      <c r="GY833" s="15"/>
      <c r="GZ833" s="15"/>
      <c r="HA833" s="15"/>
      <c r="HB833" s="15"/>
      <c r="HC833" s="15"/>
      <c r="HD833" s="15"/>
      <c r="HE833" s="15"/>
      <c r="HF833" s="15"/>
      <c r="HG833" s="15"/>
      <c r="HH833" s="15"/>
      <c r="HI833" s="15"/>
      <c r="HJ833" s="15"/>
      <c r="HK833" s="15"/>
      <c r="HL833" s="15"/>
      <c r="HM833" s="15"/>
      <c r="HN833" s="15"/>
      <c r="HO833" s="15"/>
      <c r="HP833" s="15"/>
      <c r="HQ833" s="15"/>
      <c r="HR833" s="15"/>
      <c r="HS833" s="15"/>
      <c r="HT833" s="15"/>
      <c r="HU833" s="15"/>
      <c r="HV833" s="15"/>
      <c r="HW833" s="15"/>
      <c r="HX833" s="15"/>
      <c r="HY833" s="15"/>
      <c r="HZ833" s="15"/>
      <c r="IA833" s="15"/>
      <c r="IB833" s="15"/>
      <c r="IC833" s="15"/>
      <c r="ID833" s="15"/>
      <c r="IE833" s="15"/>
      <c r="IF833" s="15"/>
      <c r="IG833" s="15"/>
      <c r="IH833" s="15"/>
      <c r="II833" s="15"/>
      <c r="IJ833" s="15"/>
      <c r="IK833" s="15"/>
      <c r="IL833" s="15"/>
      <c r="IM833" s="15"/>
      <c r="IN833" s="15"/>
      <c r="IO833" s="15"/>
      <c r="IP833" s="15"/>
      <c r="IQ833" s="15"/>
      <c r="IR833" s="15"/>
      <c r="IS833" s="15"/>
      <c r="IT833" s="15"/>
      <c r="IU833" s="15"/>
      <c r="IV833" s="15"/>
      <c r="IW833" s="15"/>
      <c r="IX833" s="15"/>
    </row>
    <row r="834" ht="15.85" spans="1:258">
      <c r="A834" s="13">
        <v>815</v>
      </c>
      <c r="B834" s="14" t="s">
        <v>488</v>
      </c>
      <c r="C834" s="14" t="s">
        <v>455</v>
      </c>
      <c r="D834" s="14"/>
      <c r="E834" s="14"/>
      <c r="F834" s="14">
        <v>1</v>
      </c>
      <c r="G834" s="14">
        <v>1</v>
      </c>
      <c r="H834" s="14">
        <v>1</v>
      </c>
      <c r="I834" s="14">
        <v>1</v>
      </c>
      <c r="J834" s="14">
        <v>1</v>
      </c>
      <c r="K834" s="14">
        <v>1</v>
      </c>
      <c r="L834" s="14">
        <v>1</v>
      </c>
      <c r="M834" s="14">
        <v>1</v>
      </c>
      <c r="N834" s="14">
        <v>1</v>
      </c>
      <c r="O834" s="14">
        <v>1</v>
      </c>
      <c r="P834" s="14">
        <v>1</v>
      </c>
      <c r="Q834" s="14">
        <v>1</v>
      </c>
      <c r="R834" s="14"/>
      <c r="S834" s="14"/>
      <c r="T834" s="14"/>
      <c r="U834" s="14">
        <v>1</v>
      </c>
      <c r="V834" s="14"/>
      <c r="W834" s="14">
        <v>1</v>
      </c>
      <c r="X834" s="14">
        <v>1</v>
      </c>
      <c r="Y834" s="14">
        <v>1</v>
      </c>
      <c r="Z834" s="14">
        <v>1</v>
      </c>
      <c r="AA834" s="14">
        <v>1</v>
      </c>
      <c r="AB834" s="14">
        <v>1</v>
      </c>
      <c r="AC834" s="14">
        <v>1</v>
      </c>
      <c r="AD834" s="14"/>
      <c r="AE834" s="14">
        <v>1</v>
      </c>
      <c r="AF834" s="14">
        <v>1</v>
      </c>
      <c r="AG834" s="14">
        <v>1</v>
      </c>
      <c r="AH834" s="14">
        <v>1</v>
      </c>
      <c r="AI834" s="14">
        <v>1</v>
      </c>
      <c r="AJ834" s="14"/>
      <c r="AK834" s="14">
        <f t="shared" si="219"/>
        <v>25</v>
      </c>
      <c r="AL834" s="14">
        <v>35</v>
      </c>
      <c r="AM834" s="36">
        <f t="shared" si="220"/>
        <v>875</v>
      </c>
      <c r="AN834" s="14"/>
      <c r="AO834" s="36">
        <v>100</v>
      </c>
      <c r="AP834" s="36">
        <v>100</v>
      </c>
      <c r="AQ834" s="41"/>
      <c r="AR834" s="14"/>
      <c r="AS834" s="14"/>
      <c r="AT834" s="14"/>
      <c r="AU834" s="40">
        <f t="shared" si="238"/>
        <v>225</v>
      </c>
      <c r="AV834" s="40">
        <f t="shared" si="236"/>
        <v>0</v>
      </c>
      <c r="AW834" s="46"/>
      <c r="AX834" s="40">
        <f t="shared" si="225"/>
        <v>25</v>
      </c>
      <c r="AY834" s="40">
        <f t="shared" si="221"/>
        <v>25</v>
      </c>
      <c r="AZ834" s="40">
        <f t="shared" si="237"/>
        <v>100</v>
      </c>
      <c r="BA834" s="40">
        <f t="shared" si="233"/>
        <v>100</v>
      </c>
      <c r="BB834" s="40">
        <f t="shared" si="218"/>
        <v>650</v>
      </c>
      <c r="BC834" s="14"/>
      <c r="BD834" s="44"/>
      <c r="BE834" s="7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5"/>
      <c r="HP834" s="15"/>
      <c r="HQ834" s="15"/>
      <c r="HR834" s="15"/>
      <c r="HS834" s="15"/>
      <c r="HT834" s="15"/>
      <c r="HU834" s="15"/>
      <c r="HV834" s="15"/>
      <c r="HW834" s="15"/>
      <c r="HX834" s="15"/>
      <c r="HY834" s="15"/>
      <c r="HZ834" s="15"/>
      <c r="IA834" s="15"/>
      <c r="IB834" s="15"/>
      <c r="IC834" s="15"/>
      <c r="ID834" s="15"/>
      <c r="IE834" s="15"/>
      <c r="IF834" s="15"/>
      <c r="IG834" s="15"/>
      <c r="IH834" s="15"/>
      <c r="II834" s="15"/>
      <c r="IJ834" s="15"/>
      <c r="IK834" s="15"/>
      <c r="IL834" s="15"/>
      <c r="IM834" s="15"/>
      <c r="IN834" s="15"/>
      <c r="IO834" s="15"/>
      <c r="IP834" s="15"/>
      <c r="IQ834" s="15"/>
      <c r="IR834" s="15"/>
      <c r="IS834" s="15"/>
      <c r="IT834" s="15"/>
      <c r="IU834" s="15"/>
      <c r="IV834" s="15"/>
      <c r="IW834" s="15"/>
      <c r="IX834" s="15"/>
    </row>
    <row r="835" ht="15.85" spans="1:258">
      <c r="A835" s="13">
        <v>816</v>
      </c>
      <c r="B835" s="14" t="s">
        <v>489</v>
      </c>
      <c r="C835" s="14" t="s">
        <v>455</v>
      </c>
      <c r="D835" s="14"/>
      <c r="E835" s="14"/>
      <c r="F835" s="14">
        <v>2.5</v>
      </c>
      <c r="G835" s="14">
        <v>2</v>
      </c>
      <c r="H835" s="14">
        <v>2.5</v>
      </c>
      <c r="I835" s="14">
        <v>2.5</v>
      </c>
      <c r="J835" s="14">
        <v>2.5</v>
      </c>
      <c r="K835" s="14">
        <v>3.5</v>
      </c>
      <c r="L835" s="14">
        <v>2</v>
      </c>
      <c r="M835" s="14">
        <v>3</v>
      </c>
      <c r="N835" s="14">
        <v>3</v>
      </c>
      <c r="O835" s="14">
        <v>2.5</v>
      </c>
      <c r="P835" s="14">
        <v>2</v>
      </c>
      <c r="Q835" s="14">
        <v>2.5</v>
      </c>
      <c r="R835" s="14">
        <v>2.5</v>
      </c>
      <c r="S835" s="14">
        <v>2.5</v>
      </c>
      <c r="T835" s="14">
        <v>2.5</v>
      </c>
      <c r="U835" s="14">
        <v>2.5</v>
      </c>
      <c r="V835" s="14">
        <v>2.5</v>
      </c>
      <c r="W835" s="14">
        <v>4</v>
      </c>
      <c r="X835" s="14">
        <v>3</v>
      </c>
      <c r="Y835" s="14">
        <v>2</v>
      </c>
      <c r="Z835" s="14">
        <v>2</v>
      </c>
      <c r="AA835" s="14">
        <v>2</v>
      </c>
      <c r="AB835" s="14">
        <v>2</v>
      </c>
      <c r="AC835" s="14">
        <v>2.5</v>
      </c>
      <c r="AD835" s="14">
        <v>3</v>
      </c>
      <c r="AE835" s="14">
        <v>3</v>
      </c>
      <c r="AF835" s="14">
        <v>3</v>
      </c>
      <c r="AG835" s="14">
        <v>2.5</v>
      </c>
      <c r="AH835" s="14">
        <v>3</v>
      </c>
      <c r="AI835" s="14">
        <v>3</v>
      </c>
      <c r="AJ835" s="14"/>
      <c r="AK835" s="14">
        <f t="shared" si="219"/>
        <v>78</v>
      </c>
      <c r="AL835" s="14">
        <v>35</v>
      </c>
      <c r="AM835" s="36">
        <f t="shared" si="220"/>
        <v>2730</v>
      </c>
      <c r="AN835" s="14"/>
      <c r="AO835" s="36">
        <v>100</v>
      </c>
      <c r="AP835" s="36">
        <v>100</v>
      </c>
      <c r="AQ835" s="41"/>
      <c r="AR835" s="14"/>
      <c r="AS835" s="14"/>
      <c r="AT835" s="14"/>
      <c r="AU835" s="40">
        <f t="shared" si="238"/>
        <v>278</v>
      </c>
      <c r="AV835" s="40">
        <f t="shared" si="236"/>
        <v>0</v>
      </c>
      <c r="AW835" s="46"/>
      <c r="AX835" s="40">
        <f t="shared" si="225"/>
        <v>78</v>
      </c>
      <c r="AY835" s="40">
        <f t="shared" si="221"/>
        <v>78</v>
      </c>
      <c r="AZ835" s="40">
        <f t="shared" si="237"/>
        <v>100</v>
      </c>
      <c r="BA835" s="40">
        <f t="shared" si="233"/>
        <v>100</v>
      </c>
      <c r="BB835" s="40">
        <f t="shared" si="218"/>
        <v>2452</v>
      </c>
      <c r="BC835" s="14"/>
      <c r="BD835" s="44"/>
      <c r="BE835" s="7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  <c r="DY835" s="15"/>
      <c r="DZ835" s="15"/>
      <c r="EA835" s="15"/>
      <c r="EB835" s="15"/>
      <c r="EC835" s="15"/>
      <c r="ED835" s="15"/>
      <c r="EE835" s="15"/>
      <c r="EF835" s="15"/>
      <c r="EG835" s="15"/>
      <c r="EH835" s="15"/>
      <c r="EI835" s="15"/>
      <c r="EJ835" s="15"/>
      <c r="EK835" s="15"/>
      <c r="EL835" s="15"/>
      <c r="EM835" s="15"/>
      <c r="EN835" s="15"/>
      <c r="EO835" s="15"/>
      <c r="EP835" s="15"/>
      <c r="EQ835" s="15"/>
      <c r="ER835" s="15"/>
      <c r="ES835" s="15"/>
      <c r="ET835" s="15"/>
      <c r="EU835" s="15"/>
      <c r="EV835" s="15"/>
      <c r="EW835" s="15"/>
      <c r="EX835" s="15"/>
      <c r="EY835" s="15"/>
      <c r="EZ835" s="15"/>
      <c r="FA835" s="15"/>
      <c r="FB835" s="15"/>
      <c r="FC835" s="15"/>
      <c r="FD835" s="15"/>
      <c r="FE835" s="15"/>
      <c r="FF835" s="15"/>
      <c r="FG835" s="15"/>
      <c r="FH835" s="15"/>
      <c r="FI835" s="15"/>
      <c r="FJ835" s="15"/>
      <c r="FK835" s="15"/>
      <c r="FL835" s="15"/>
      <c r="FM835" s="15"/>
      <c r="FN835" s="15"/>
      <c r="FO835" s="15"/>
      <c r="FP835" s="15"/>
      <c r="FQ835" s="15"/>
      <c r="FR835" s="15"/>
      <c r="FS835" s="15"/>
      <c r="FT835" s="15"/>
      <c r="FU835" s="15"/>
      <c r="FV835" s="15"/>
      <c r="FW835" s="15"/>
      <c r="FX835" s="15"/>
      <c r="FY835" s="15"/>
      <c r="FZ835" s="15"/>
      <c r="GA835" s="15"/>
      <c r="GB835" s="15"/>
      <c r="GC835" s="15"/>
      <c r="GD835" s="15"/>
      <c r="GE835" s="15"/>
      <c r="GF835" s="15"/>
      <c r="GG835" s="15"/>
      <c r="GH835" s="15"/>
      <c r="GI835" s="15"/>
      <c r="GJ835" s="15"/>
      <c r="GK835" s="15"/>
      <c r="GL835" s="15"/>
      <c r="GM835" s="15"/>
      <c r="GN835" s="15"/>
      <c r="GO835" s="15"/>
      <c r="GP835" s="15"/>
      <c r="GQ835" s="15"/>
      <c r="GR835" s="15"/>
      <c r="GS835" s="15"/>
      <c r="GT835" s="15"/>
      <c r="GU835" s="15"/>
      <c r="GV835" s="15"/>
      <c r="GW835" s="15"/>
      <c r="GX835" s="15"/>
      <c r="GY835" s="15"/>
      <c r="GZ835" s="15"/>
      <c r="HA835" s="15"/>
      <c r="HB835" s="15"/>
      <c r="HC835" s="15"/>
      <c r="HD835" s="15"/>
      <c r="HE835" s="15"/>
      <c r="HF835" s="15"/>
      <c r="HG835" s="15"/>
      <c r="HH835" s="15"/>
      <c r="HI835" s="15"/>
      <c r="HJ835" s="15"/>
      <c r="HK835" s="15"/>
      <c r="HL835" s="15"/>
      <c r="HM835" s="15"/>
      <c r="HN835" s="15"/>
      <c r="HO835" s="15"/>
      <c r="HP835" s="15"/>
      <c r="HQ835" s="15"/>
      <c r="HR835" s="15"/>
      <c r="HS835" s="15"/>
      <c r="HT835" s="15"/>
      <c r="HU835" s="15"/>
      <c r="HV835" s="15"/>
      <c r="HW835" s="15"/>
      <c r="HX835" s="15"/>
      <c r="HY835" s="15"/>
      <c r="HZ835" s="15"/>
      <c r="IA835" s="15"/>
      <c r="IB835" s="15"/>
      <c r="IC835" s="15"/>
      <c r="ID835" s="15"/>
      <c r="IE835" s="15"/>
      <c r="IF835" s="15"/>
      <c r="IG835" s="15"/>
      <c r="IH835" s="15"/>
      <c r="II835" s="15"/>
      <c r="IJ835" s="15"/>
      <c r="IK835" s="15"/>
      <c r="IL835" s="15"/>
      <c r="IM835" s="15"/>
      <c r="IN835" s="15"/>
      <c r="IO835" s="15"/>
      <c r="IP835" s="15"/>
      <c r="IQ835" s="15"/>
      <c r="IR835" s="15"/>
      <c r="IS835" s="15"/>
      <c r="IT835" s="15"/>
      <c r="IU835" s="15"/>
      <c r="IV835" s="15"/>
      <c r="IW835" s="15"/>
      <c r="IX835" s="15"/>
    </row>
    <row r="836" ht="15.85" spans="1:258">
      <c r="A836" s="13">
        <v>817</v>
      </c>
      <c r="B836" s="14" t="s">
        <v>490</v>
      </c>
      <c r="C836" s="14" t="s">
        <v>455</v>
      </c>
      <c r="D836" s="14"/>
      <c r="E836" s="14"/>
      <c r="F836" s="14"/>
      <c r="G836" s="14"/>
      <c r="H836" s="14">
        <v>3</v>
      </c>
      <c r="I836" s="14">
        <v>1.5</v>
      </c>
      <c r="J836" s="14">
        <v>2</v>
      </c>
      <c r="K836" s="14">
        <v>1</v>
      </c>
      <c r="L836" s="14">
        <v>2</v>
      </c>
      <c r="M836" s="14">
        <v>2</v>
      </c>
      <c r="N836" s="14">
        <v>2</v>
      </c>
      <c r="O836" s="14">
        <v>2</v>
      </c>
      <c r="P836" s="14">
        <v>2</v>
      </c>
      <c r="Q836" s="14">
        <v>2</v>
      </c>
      <c r="R836" s="14">
        <v>2</v>
      </c>
      <c r="S836" s="14">
        <v>1.5</v>
      </c>
      <c r="T836" s="14">
        <v>1</v>
      </c>
      <c r="U836" s="14">
        <v>1.5</v>
      </c>
      <c r="V836" s="14">
        <v>1</v>
      </c>
      <c r="W836" s="14">
        <v>2</v>
      </c>
      <c r="X836" s="14">
        <v>2</v>
      </c>
      <c r="Y836" s="14">
        <v>2</v>
      </c>
      <c r="Z836" s="14">
        <v>2</v>
      </c>
      <c r="AA836" s="14">
        <v>1.5</v>
      </c>
      <c r="AB836" s="14">
        <v>1.5</v>
      </c>
      <c r="AC836" s="14">
        <v>1</v>
      </c>
      <c r="AD836" s="14">
        <v>1</v>
      </c>
      <c r="AE836" s="14"/>
      <c r="AF836" s="14">
        <v>1.5</v>
      </c>
      <c r="AG836" s="14">
        <v>1</v>
      </c>
      <c r="AH836" s="14">
        <v>1</v>
      </c>
      <c r="AI836" s="14">
        <v>1</v>
      </c>
      <c r="AJ836" s="14"/>
      <c r="AK836" s="14">
        <f t="shared" si="219"/>
        <v>44</v>
      </c>
      <c r="AL836" s="14">
        <v>35</v>
      </c>
      <c r="AM836" s="36">
        <f t="shared" si="220"/>
        <v>1540</v>
      </c>
      <c r="AN836" s="14"/>
      <c r="AO836" s="36">
        <v>100</v>
      </c>
      <c r="AP836" s="36">
        <v>100</v>
      </c>
      <c r="AQ836" s="41"/>
      <c r="AR836" s="14"/>
      <c r="AS836" s="14"/>
      <c r="AT836" s="14">
        <v>1150</v>
      </c>
      <c r="AU836" s="40">
        <f t="shared" si="238"/>
        <v>1394</v>
      </c>
      <c r="AV836" s="40">
        <f t="shared" si="236"/>
        <v>0</v>
      </c>
      <c r="AW836" s="46"/>
      <c r="AX836" s="40">
        <f t="shared" si="225"/>
        <v>44</v>
      </c>
      <c r="AY836" s="40">
        <f t="shared" si="221"/>
        <v>44</v>
      </c>
      <c r="AZ836" s="40">
        <f t="shared" si="237"/>
        <v>100</v>
      </c>
      <c r="BA836" s="40">
        <f t="shared" si="233"/>
        <v>100</v>
      </c>
      <c r="BB836" s="40">
        <f t="shared" si="218"/>
        <v>146</v>
      </c>
      <c r="BC836" s="14"/>
      <c r="BD836" s="44"/>
      <c r="BE836" s="7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5"/>
      <c r="HP836" s="15"/>
      <c r="HQ836" s="15"/>
      <c r="HR836" s="15"/>
      <c r="HS836" s="15"/>
      <c r="HT836" s="15"/>
      <c r="HU836" s="15"/>
      <c r="HV836" s="15"/>
      <c r="HW836" s="15"/>
      <c r="HX836" s="15"/>
      <c r="HY836" s="15"/>
      <c r="HZ836" s="15"/>
      <c r="IA836" s="15"/>
      <c r="IB836" s="15"/>
      <c r="IC836" s="15"/>
      <c r="ID836" s="15"/>
      <c r="IE836" s="15"/>
      <c r="IF836" s="15"/>
      <c r="IG836" s="15"/>
      <c r="IH836" s="15"/>
      <c r="II836" s="15"/>
      <c r="IJ836" s="15"/>
      <c r="IK836" s="15"/>
      <c r="IL836" s="15"/>
      <c r="IM836" s="15"/>
      <c r="IN836" s="15"/>
      <c r="IO836" s="15"/>
      <c r="IP836" s="15"/>
      <c r="IQ836" s="15"/>
      <c r="IR836" s="15"/>
      <c r="IS836" s="15"/>
      <c r="IT836" s="15"/>
      <c r="IU836" s="15"/>
      <c r="IV836" s="15"/>
      <c r="IW836" s="15"/>
      <c r="IX836" s="15"/>
    </row>
    <row r="837" ht="15.85" spans="1:258">
      <c r="A837" s="13">
        <v>818</v>
      </c>
      <c r="B837" s="14" t="s">
        <v>491</v>
      </c>
      <c r="C837" s="14" t="s">
        <v>455</v>
      </c>
      <c r="D837" s="14"/>
      <c r="E837" s="14"/>
      <c r="F837" s="14">
        <v>7</v>
      </c>
      <c r="G837" s="14">
        <v>5</v>
      </c>
      <c r="H837" s="14">
        <v>6.5</v>
      </c>
      <c r="I837" s="14">
        <v>6.5</v>
      </c>
      <c r="J837" s="14">
        <v>7.5</v>
      </c>
      <c r="K837" s="14">
        <v>6.5</v>
      </c>
      <c r="L837" s="14"/>
      <c r="M837" s="14">
        <v>6</v>
      </c>
      <c r="N837" s="14">
        <v>6.5</v>
      </c>
      <c r="O837" s="14">
        <v>7</v>
      </c>
      <c r="P837" s="14">
        <v>4</v>
      </c>
      <c r="Q837" s="14">
        <v>5</v>
      </c>
      <c r="R837" s="14"/>
      <c r="S837" s="14">
        <v>7</v>
      </c>
      <c r="T837" s="14">
        <v>7.5</v>
      </c>
      <c r="U837" s="14">
        <v>7</v>
      </c>
      <c r="V837" s="14">
        <v>7.5</v>
      </c>
      <c r="W837" s="14">
        <v>4.5</v>
      </c>
      <c r="X837" s="14">
        <v>6.5</v>
      </c>
      <c r="Y837" s="14">
        <v>6</v>
      </c>
      <c r="Z837" s="14">
        <v>5</v>
      </c>
      <c r="AA837" s="14">
        <v>4.5</v>
      </c>
      <c r="AB837" s="14">
        <v>4</v>
      </c>
      <c r="AC837" s="14">
        <v>3.5</v>
      </c>
      <c r="AD837" s="14"/>
      <c r="AE837" s="14">
        <v>7</v>
      </c>
      <c r="AF837" s="14">
        <v>5</v>
      </c>
      <c r="AG837" s="14">
        <v>4.5</v>
      </c>
      <c r="AH837" s="14">
        <v>5</v>
      </c>
      <c r="AI837" s="14">
        <v>5</v>
      </c>
      <c r="AJ837" s="14"/>
      <c r="AK837" s="14">
        <f t="shared" si="219"/>
        <v>157</v>
      </c>
      <c r="AL837" s="14">
        <v>35</v>
      </c>
      <c r="AM837" s="36">
        <f t="shared" si="220"/>
        <v>5495</v>
      </c>
      <c r="AN837" s="14"/>
      <c r="AO837" s="36">
        <v>0</v>
      </c>
      <c r="AP837" s="36">
        <v>100</v>
      </c>
      <c r="AQ837" s="41"/>
      <c r="AR837" s="14"/>
      <c r="AS837" s="14"/>
      <c r="AT837" s="14"/>
      <c r="AU837" s="40">
        <f t="shared" si="238"/>
        <v>257</v>
      </c>
      <c r="AV837" s="40">
        <f t="shared" si="236"/>
        <v>0</v>
      </c>
      <c r="AW837" s="46"/>
      <c r="AX837" s="40">
        <f t="shared" si="225"/>
        <v>157</v>
      </c>
      <c r="AY837" s="40">
        <f t="shared" si="221"/>
        <v>157</v>
      </c>
      <c r="AZ837" s="40">
        <v>1000</v>
      </c>
      <c r="BA837" s="40">
        <f t="shared" si="233"/>
        <v>100</v>
      </c>
      <c r="BB837" s="40">
        <f t="shared" si="218"/>
        <v>5238</v>
      </c>
      <c r="BC837" s="14"/>
      <c r="BD837" s="44"/>
      <c r="BE837" s="7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  <c r="DY837" s="15"/>
      <c r="DZ837" s="15"/>
      <c r="EA837" s="15"/>
      <c r="EB837" s="15"/>
      <c r="EC837" s="15"/>
      <c r="ED837" s="15"/>
      <c r="EE837" s="15"/>
      <c r="EF837" s="15"/>
      <c r="EG837" s="15"/>
      <c r="EH837" s="15"/>
      <c r="EI837" s="15"/>
      <c r="EJ837" s="15"/>
      <c r="EK837" s="15"/>
      <c r="EL837" s="15"/>
      <c r="EM837" s="15"/>
      <c r="EN837" s="15"/>
      <c r="EO837" s="15"/>
      <c r="EP837" s="15"/>
      <c r="EQ837" s="15"/>
      <c r="ER837" s="15"/>
      <c r="ES837" s="15"/>
      <c r="ET837" s="15"/>
      <c r="EU837" s="15"/>
      <c r="EV837" s="15"/>
      <c r="EW837" s="15"/>
      <c r="EX837" s="15"/>
      <c r="EY837" s="15"/>
      <c r="EZ837" s="15"/>
      <c r="FA837" s="15"/>
      <c r="FB837" s="15"/>
      <c r="FC837" s="15"/>
      <c r="FD837" s="15"/>
      <c r="FE837" s="15"/>
      <c r="FF837" s="15"/>
      <c r="FG837" s="15"/>
      <c r="FH837" s="15"/>
      <c r="FI837" s="15"/>
      <c r="FJ837" s="15"/>
      <c r="FK837" s="15"/>
      <c r="FL837" s="15"/>
      <c r="FM837" s="15"/>
      <c r="FN837" s="15"/>
      <c r="FO837" s="15"/>
      <c r="FP837" s="15"/>
      <c r="FQ837" s="15"/>
      <c r="FR837" s="15"/>
      <c r="FS837" s="15"/>
      <c r="FT837" s="15"/>
      <c r="FU837" s="15"/>
      <c r="FV837" s="15"/>
      <c r="FW837" s="15"/>
      <c r="FX837" s="15"/>
      <c r="FY837" s="15"/>
      <c r="FZ837" s="15"/>
      <c r="GA837" s="15"/>
      <c r="GB837" s="15"/>
      <c r="GC837" s="15"/>
      <c r="GD837" s="15"/>
      <c r="GE837" s="15"/>
      <c r="GF837" s="15"/>
      <c r="GG837" s="15"/>
      <c r="GH837" s="15"/>
      <c r="GI837" s="15"/>
      <c r="GJ837" s="15"/>
      <c r="GK837" s="15"/>
      <c r="GL837" s="15"/>
      <c r="GM837" s="15"/>
      <c r="GN837" s="15"/>
      <c r="GO837" s="15"/>
      <c r="GP837" s="15"/>
      <c r="GQ837" s="15"/>
      <c r="GR837" s="15"/>
      <c r="GS837" s="15"/>
      <c r="GT837" s="15"/>
      <c r="GU837" s="15"/>
      <c r="GV837" s="15"/>
      <c r="GW837" s="15"/>
      <c r="GX837" s="15"/>
      <c r="GY837" s="15"/>
      <c r="GZ837" s="15"/>
      <c r="HA837" s="15"/>
      <c r="HB837" s="15"/>
      <c r="HC837" s="15"/>
      <c r="HD837" s="15"/>
      <c r="HE837" s="15"/>
      <c r="HF837" s="15"/>
      <c r="HG837" s="15"/>
      <c r="HH837" s="15"/>
      <c r="HI837" s="15"/>
      <c r="HJ837" s="15"/>
      <c r="HK837" s="15"/>
      <c r="HL837" s="15"/>
      <c r="HM837" s="15"/>
      <c r="HN837" s="15"/>
      <c r="HO837" s="15"/>
      <c r="HP837" s="15"/>
      <c r="HQ837" s="15"/>
      <c r="HR837" s="15"/>
      <c r="HS837" s="15"/>
      <c r="HT837" s="15"/>
      <c r="HU837" s="15"/>
      <c r="HV837" s="15"/>
      <c r="HW837" s="15"/>
      <c r="HX837" s="15"/>
      <c r="HY837" s="15"/>
      <c r="HZ837" s="15"/>
      <c r="IA837" s="15"/>
      <c r="IB837" s="15"/>
      <c r="IC837" s="15"/>
      <c r="ID837" s="15"/>
      <c r="IE837" s="15"/>
      <c r="IF837" s="15"/>
      <c r="IG837" s="15"/>
      <c r="IH837" s="15"/>
      <c r="II837" s="15"/>
      <c r="IJ837" s="15"/>
      <c r="IK837" s="15"/>
      <c r="IL837" s="15"/>
      <c r="IM837" s="15"/>
      <c r="IN837" s="15"/>
      <c r="IO837" s="15"/>
      <c r="IP837" s="15"/>
      <c r="IQ837" s="15"/>
      <c r="IR837" s="15"/>
      <c r="IS837" s="15"/>
      <c r="IT837" s="15"/>
      <c r="IU837" s="15"/>
      <c r="IV837" s="15"/>
      <c r="IW837" s="15"/>
      <c r="IX837" s="15"/>
    </row>
    <row r="838" ht="15.85" spans="1:258">
      <c r="A838" s="13">
        <v>819</v>
      </c>
      <c r="B838" s="14" t="s">
        <v>492</v>
      </c>
      <c r="C838" s="14" t="s">
        <v>455</v>
      </c>
      <c r="D838" s="14"/>
      <c r="E838" s="14"/>
      <c r="F838" s="14">
        <v>1</v>
      </c>
      <c r="G838" s="14">
        <v>1</v>
      </c>
      <c r="H838" s="14">
        <v>2</v>
      </c>
      <c r="I838" s="14">
        <v>1</v>
      </c>
      <c r="J838" s="14">
        <v>2</v>
      </c>
      <c r="K838" s="14">
        <v>2</v>
      </c>
      <c r="L838" s="14">
        <v>2.5</v>
      </c>
      <c r="M838" s="14">
        <v>2.5</v>
      </c>
      <c r="N838" s="14">
        <v>1.5</v>
      </c>
      <c r="O838" s="14">
        <v>2</v>
      </c>
      <c r="P838" s="14">
        <v>2</v>
      </c>
      <c r="Q838" s="14">
        <v>2</v>
      </c>
      <c r="R838" s="14">
        <v>1.5</v>
      </c>
      <c r="S838" s="14">
        <v>2.5</v>
      </c>
      <c r="T838" s="14">
        <v>2.5</v>
      </c>
      <c r="U838" s="14">
        <v>1</v>
      </c>
      <c r="V838" s="14">
        <v>1</v>
      </c>
      <c r="W838" s="14">
        <v>1</v>
      </c>
      <c r="X838" s="14">
        <v>1</v>
      </c>
      <c r="Y838" s="14">
        <v>1.5</v>
      </c>
      <c r="Z838" s="14">
        <v>2.5</v>
      </c>
      <c r="AA838" s="14">
        <v>2.5</v>
      </c>
      <c r="AB838" s="14">
        <v>2.5</v>
      </c>
      <c r="AC838" s="14">
        <v>2</v>
      </c>
      <c r="AD838" s="14">
        <v>2.5</v>
      </c>
      <c r="AE838" s="14"/>
      <c r="AF838" s="14"/>
      <c r="AG838" s="14">
        <v>3</v>
      </c>
      <c r="AH838" s="14">
        <v>5</v>
      </c>
      <c r="AI838" s="14">
        <v>2</v>
      </c>
      <c r="AJ838" s="14"/>
      <c r="AK838" s="14">
        <f t="shared" si="219"/>
        <v>55.5</v>
      </c>
      <c r="AL838" s="14">
        <v>35</v>
      </c>
      <c r="AM838" s="36">
        <f t="shared" si="220"/>
        <v>1942.5</v>
      </c>
      <c r="AN838" s="14"/>
      <c r="AO838" s="36">
        <v>100</v>
      </c>
      <c r="AP838" s="36">
        <v>100</v>
      </c>
      <c r="AQ838" s="41"/>
      <c r="AR838" s="14"/>
      <c r="AS838" s="14"/>
      <c r="AT838" s="14"/>
      <c r="AU838" s="40">
        <f t="shared" si="238"/>
        <v>255.5</v>
      </c>
      <c r="AV838" s="40">
        <f t="shared" si="236"/>
        <v>0</v>
      </c>
      <c r="AW838" s="46"/>
      <c r="AX838" s="40">
        <f t="shared" si="225"/>
        <v>55.5</v>
      </c>
      <c r="AY838" s="40">
        <f t="shared" si="221"/>
        <v>55.5</v>
      </c>
      <c r="AZ838" s="40">
        <f>AO838</f>
        <v>100</v>
      </c>
      <c r="BA838" s="40">
        <f t="shared" si="233"/>
        <v>100</v>
      </c>
      <c r="BB838" s="40">
        <f t="shared" si="218"/>
        <v>1687</v>
      </c>
      <c r="BC838" s="14"/>
      <c r="BD838" s="44"/>
      <c r="BE838" s="7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5"/>
      <c r="HP838" s="15"/>
      <c r="HQ838" s="15"/>
      <c r="HR838" s="15"/>
      <c r="HS838" s="15"/>
      <c r="HT838" s="15"/>
      <c r="HU838" s="15"/>
      <c r="HV838" s="15"/>
      <c r="HW838" s="15"/>
      <c r="HX838" s="15"/>
      <c r="HY838" s="15"/>
      <c r="HZ838" s="15"/>
      <c r="IA838" s="15"/>
      <c r="IB838" s="15"/>
      <c r="IC838" s="15"/>
      <c r="ID838" s="15"/>
      <c r="IE838" s="15"/>
      <c r="IF838" s="15"/>
      <c r="IG838" s="15"/>
      <c r="IH838" s="15"/>
      <c r="II838" s="15"/>
      <c r="IJ838" s="15"/>
      <c r="IK838" s="15"/>
      <c r="IL838" s="15"/>
      <c r="IM838" s="15"/>
      <c r="IN838" s="15"/>
      <c r="IO838" s="15"/>
      <c r="IP838" s="15"/>
      <c r="IQ838" s="15"/>
      <c r="IR838" s="15"/>
      <c r="IS838" s="15"/>
      <c r="IT838" s="15"/>
      <c r="IU838" s="15"/>
      <c r="IV838" s="15"/>
      <c r="IW838" s="15"/>
      <c r="IX838" s="15"/>
    </row>
    <row r="839" ht="15.85" spans="1:258">
      <c r="A839" s="13">
        <v>820</v>
      </c>
      <c r="B839" s="14" t="s">
        <v>493</v>
      </c>
      <c r="C839" s="14" t="s">
        <v>455</v>
      </c>
      <c r="D839" s="14"/>
      <c r="E839" s="14"/>
      <c r="F839" s="14">
        <v>2</v>
      </c>
      <c r="G839" s="14">
        <v>3</v>
      </c>
      <c r="H839" s="14">
        <v>2.5</v>
      </c>
      <c r="I839" s="14">
        <v>2.5</v>
      </c>
      <c r="J839" s="14">
        <v>2.5</v>
      </c>
      <c r="K839" s="14">
        <v>2.5</v>
      </c>
      <c r="L839" s="14">
        <v>2.5</v>
      </c>
      <c r="M839" s="14">
        <v>2.5</v>
      </c>
      <c r="N839" s="14">
        <v>2.5</v>
      </c>
      <c r="O839" s="14">
        <v>2.5</v>
      </c>
      <c r="P839" s="14">
        <v>2.5</v>
      </c>
      <c r="Q839" s="14">
        <v>2.5</v>
      </c>
      <c r="R839" s="14">
        <v>2.5</v>
      </c>
      <c r="S839" s="14">
        <v>2.5</v>
      </c>
      <c r="T839" s="14">
        <v>2.5</v>
      </c>
      <c r="U839" s="14">
        <v>2.5</v>
      </c>
      <c r="V839" s="14">
        <v>2.5</v>
      </c>
      <c r="W839" s="14">
        <v>2.5</v>
      </c>
      <c r="X839" s="14"/>
      <c r="Y839" s="14">
        <v>2</v>
      </c>
      <c r="Z839" s="14">
        <v>2</v>
      </c>
      <c r="AA839" s="14">
        <v>2</v>
      </c>
      <c r="AB839" s="14">
        <v>2</v>
      </c>
      <c r="AC839" s="14"/>
      <c r="AD839" s="14">
        <v>2</v>
      </c>
      <c r="AE839" s="14">
        <v>2</v>
      </c>
      <c r="AF839" s="14">
        <v>2</v>
      </c>
      <c r="AG839" s="14">
        <v>2</v>
      </c>
      <c r="AH839" s="14">
        <v>2</v>
      </c>
      <c r="AI839" s="14">
        <v>2</v>
      </c>
      <c r="AJ839" s="14"/>
      <c r="AK839" s="14">
        <f t="shared" si="219"/>
        <v>65</v>
      </c>
      <c r="AL839" s="14">
        <v>35</v>
      </c>
      <c r="AM839" s="36">
        <f t="shared" si="220"/>
        <v>2275</v>
      </c>
      <c r="AN839" s="14"/>
      <c r="AO839" s="36">
        <v>100</v>
      </c>
      <c r="AP839" s="36">
        <v>100</v>
      </c>
      <c r="AQ839" s="41"/>
      <c r="AR839" s="14"/>
      <c r="AS839" s="14"/>
      <c r="AT839" s="14">
        <v>500</v>
      </c>
      <c r="AU839" s="40">
        <f t="shared" si="238"/>
        <v>765</v>
      </c>
      <c r="AV839" s="40">
        <f t="shared" si="236"/>
        <v>0</v>
      </c>
      <c r="AW839" s="46"/>
      <c r="AX839" s="40">
        <f t="shared" si="225"/>
        <v>65</v>
      </c>
      <c r="AY839" s="40">
        <f t="shared" si="221"/>
        <v>65</v>
      </c>
      <c r="AZ839" s="40">
        <v>200</v>
      </c>
      <c r="BA839" s="40">
        <f t="shared" si="233"/>
        <v>100</v>
      </c>
      <c r="BB839" s="40">
        <f t="shared" si="218"/>
        <v>1510</v>
      </c>
      <c r="BC839" s="14"/>
      <c r="BD839" s="44"/>
      <c r="BE839" s="7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  <c r="DY839" s="15"/>
      <c r="DZ839" s="15"/>
      <c r="EA839" s="15"/>
      <c r="EB839" s="15"/>
      <c r="EC839" s="15"/>
      <c r="ED839" s="15"/>
      <c r="EE839" s="15"/>
      <c r="EF839" s="15"/>
      <c r="EG839" s="15"/>
      <c r="EH839" s="15"/>
      <c r="EI839" s="15"/>
      <c r="EJ839" s="15"/>
      <c r="EK839" s="15"/>
      <c r="EL839" s="15"/>
      <c r="EM839" s="15"/>
      <c r="EN839" s="15"/>
      <c r="EO839" s="15"/>
      <c r="EP839" s="15"/>
      <c r="EQ839" s="15"/>
      <c r="ER839" s="15"/>
      <c r="ES839" s="15"/>
      <c r="ET839" s="15"/>
      <c r="EU839" s="15"/>
      <c r="EV839" s="15"/>
      <c r="EW839" s="15"/>
      <c r="EX839" s="15"/>
      <c r="EY839" s="15"/>
      <c r="EZ839" s="15"/>
      <c r="FA839" s="15"/>
      <c r="FB839" s="15"/>
      <c r="FC839" s="15"/>
      <c r="FD839" s="15"/>
      <c r="FE839" s="15"/>
      <c r="FF839" s="15"/>
      <c r="FG839" s="15"/>
      <c r="FH839" s="15"/>
      <c r="FI839" s="15"/>
      <c r="FJ839" s="15"/>
      <c r="FK839" s="15"/>
      <c r="FL839" s="15"/>
      <c r="FM839" s="15"/>
      <c r="FN839" s="15"/>
      <c r="FO839" s="15"/>
      <c r="FP839" s="15"/>
      <c r="FQ839" s="15"/>
      <c r="FR839" s="15"/>
      <c r="FS839" s="15"/>
      <c r="FT839" s="15"/>
      <c r="FU839" s="15"/>
      <c r="FV839" s="15"/>
      <c r="FW839" s="15"/>
      <c r="FX839" s="15"/>
      <c r="FY839" s="15"/>
      <c r="FZ839" s="15"/>
      <c r="GA839" s="15"/>
      <c r="GB839" s="15"/>
      <c r="GC839" s="15"/>
      <c r="GD839" s="15"/>
      <c r="GE839" s="15"/>
      <c r="GF839" s="15"/>
      <c r="GG839" s="15"/>
      <c r="GH839" s="15"/>
      <c r="GI839" s="15"/>
      <c r="GJ839" s="15"/>
      <c r="GK839" s="15"/>
      <c r="GL839" s="15"/>
      <c r="GM839" s="15"/>
      <c r="GN839" s="15"/>
      <c r="GO839" s="15"/>
      <c r="GP839" s="15"/>
      <c r="GQ839" s="15"/>
      <c r="GR839" s="15"/>
      <c r="GS839" s="15"/>
      <c r="GT839" s="15"/>
      <c r="GU839" s="15"/>
      <c r="GV839" s="15"/>
      <c r="GW839" s="15"/>
      <c r="GX839" s="15"/>
      <c r="GY839" s="15"/>
      <c r="GZ839" s="15"/>
      <c r="HA839" s="15"/>
      <c r="HB839" s="15"/>
      <c r="HC839" s="15"/>
      <c r="HD839" s="15"/>
      <c r="HE839" s="15"/>
      <c r="HF839" s="15"/>
      <c r="HG839" s="15"/>
      <c r="HH839" s="15"/>
      <c r="HI839" s="15"/>
      <c r="HJ839" s="15"/>
      <c r="HK839" s="15"/>
      <c r="HL839" s="15"/>
      <c r="HM839" s="15"/>
      <c r="HN839" s="15"/>
      <c r="HO839" s="15"/>
      <c r="HP839" s="15"/>
      <c r="HQ839" s="15"/>
      <c r="HR839" s="15"/>
      <c r="HS839" s="15"/>
      <c r="HT839" s="15"/>
      <c r="HU839" s="15"/>
      <c r="HV839" s="15"/>
      <c r="HW839" s="15"/>
      <c r="HX839" s="15"/>
      <c r="HY839" s="15"/>
      <c r="HZ839" s="15"/>
      <c r="IA839" s="15"/>
      <c r="IB839" s="15"/>
      <c r="IC839" s="15"/>
      <c r="ID839" s="15"/>
      <c r="IE839" s="15"/>
      <c r="IF839" s="15"/>
      <c r="IG839" s="15"/>
      <c r="IH839" s="15"/>
      <c r="II839" s="15"/>
      <c r="IJ839" s="15"/>
      <c r="IK839" s="15"/>
      <c r="IL839" s="15"/>
      <c r="IM839" s="15"/>
      <c r="IN839" s="15"/>
      <c r="IO839" s="15"/>
      <c r="IP839" s="15"/>
      <c r="IQ839" s="15"/>
      <c r="IR839" s="15"/>
      <c r="IS839" s="15"/>
      <c r="IT839" s="15"/>
      <c r="IU839" s="15"/>
      <c r="IV839" s="15"/>
      <c r="IW839" s="15"/>
      <c r="IX839" s="15"/>
    </row>
    <row r="840" ht="15.85" spans="1:258">
      <c r="A840" s="13">
        <v>821</v>
      </c>
      <c r="B840" s="14" t="s">
        <v>817</v>
      </c>
      <c r="C840" s="14" t="s">
        <v>33</v>
      </c>
      <c r="D840" s="14"/>
      <c r="E840" s="14"/>
      <c r="F840" s="14"/>
      <c r="G840" s="14"/>
      <c r="H840" s="14"/>
      <c r="I840" s="14"/>
      <c r="J840" s="14">
        <v>7</v>
      </c>
      <c r="K840" s="14">
        <v>7.5</v>
      </c>
      <c r="L840" s="14">
        <v>7.5</v>
      </c>
      <c r="M840" s="14">
        <v>7.5</v>
      </c>
      <c r="N840" s="14">
        <v>6.5</v>
      </c>
      <c r="O840" s="14">
        <v>7</v>
      </c>
      <c r="P840" s="14">
        <v>6.5</v>
      </c>
      <c r="Q840" s="14">
        <v>7.5</v>
      </c>
      <c r="R840" s="14">
        <v>7.5</v>
      </c>
      <c r="S840" s="14">
        <v>7</v>
      </c>
      <c r="T840" s="14">
        <v>6.5</v>
      </c>
      <c r="U840" s="14">
        <v>7.5</v>
      </c>
      <c r="V840" s="14">
        <v>7</v>
      </c>
      <c r="W840" s="14">
        <v>7.5</v>
      </c>
      <c r="X840" s="14">
        <v>7</v>
      </c>
      <c r="Y840" s="14">
        <v>7.5</v>
      </c>
      <c r="Z840" s="14">
        <v>6</v>
      </c>
      <c r="AA840" s="14">
        <v>6.5</v>
      </c>
      <c r="AB840" s="14">
        <v>6.5</v>
      </c>
      <c r="AC840" s="14">
        <v>7.5</v>
      </c>
      <c r="AD840" s="14">
        <v>8</v>
      </c>
      <c r="AE840" s="14">
        <v>7.5</v>
      </c>
      <c r="AF840" s="14">
        <v>7.5</v>
      </c>
      <c r="AG840" s="14">
        <v>7.5</v>
      </c>
      <c r="AH840" s="14">
        <v>7.5</v>
      </c>
      <c r="AI840" s="14">
        <v>5</v>
      </c>
      <c r="AJ840" s="14"/>
      <c r="AK840" s="14">
        <f t="shared" si="219"/>
        <v>184</v>
      </c>
      <c r="AL840" s="14">
        <v>35</v>
      </c>
      <c r="AM840" s="36">
        <f t="shared" si="220"/>
        <v>6440</v>
      </c>
      <c r="AN840" s="38"/>
      <c r="AO840" s="36">
        <v>100</v>
      </c>
      <c r="AP840" s="36">
        <v>100</v>
      </c>
      <c r="AQ840" s="41"/>
      <c r="AR840" s="14"/>
      <c r="AS840" s="14"/>
      <c r="AT840" s="14"/>
      <c r="AU840" s="40">
        <f t="shared" si="238"/>
        <v>384</v>
      </c>
      <c r="AV840" s="40">
        <f t="shared" si="236"/>
        <v>0</v>
      </c>
      <c r="AW840" s="40"/>
      <c r="AX840" s="40">
        <f t="shared" si="225"/>
        <v>184</v>
      </c>
      <c r="AY840" s="40">
        <f t="shared" si="221"/>
        <v>184</v>
      </c>
      <c r="AZ840" s="40">
        <f t="shared" ref="AZ840:AZ877" si="239">AO840</f>
        <v>100</v>
      </c>
      <c r="BA840" s="40">
        <f t="shared" si="233"/>
        <v>100</v>
      </c>
      <c r="BB840" s="40">
        <f t="shared" si="218"/>
        <v>6056</v>
      </c>
      <c r="BC840" s="14"/>
      <c r="BD840" s="44"/>
      <c r="BE840" s="7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  <c r="HO840" s="15"/>
      <c r="HP840" s="15"/>
      <c r="HQ840" s="15"/>
      <c r="HR840" s="15"/>
      <c r="HS840" s="15"/>
      <c r="HT840" s="15"/>
      <c r="HU840" s="15"/>
      <c r="HV840" s="15"/>
      <c r="HW840" s="15"/>
      <c r="HX840" s="15"/>
      <c r="HY840" s="15"/>
      <c r="HZ840" s="15"/>
      <c r="IA840" s="15"/>
      <c r="IB840" s="15"/>
      <c r="IC840" s="15"/>
      <c r="ID840" s="15"/>
      <c r="IE840" s="15"/>
      <c r="IF840" s="15"/>
      <c r="IG840" s="15"/>
      <c r="IH840" s="15"/>
      <c r="II840" s="15"/>
      <c r="IJ840" s="15"/>
      <c r="IK840" s="15"/>
      <c r="IL840" s="15"/>
      <c r="IM840" s="15"/>
      <c r="IN840" s="15"/>
      <c r="IO840" s="15"/>
      <c r="IP840" s="15"/>
      <c r="IQ840" s="15"/>
      <c r="IR840" s="15"/>
      <c r="IS840" s="15"/>
      <c r="IT840" s="15"/>
      <c r="IU840" s="15"/>
      <c r="IV840" s="15"/>
      <c r="IW840" s="15"/>
      <c r="IX840" s="15"/>
    </row>
    <row r="841" ht="15.85" spans="1:258">
      <c r="A841" s="13">
        <v>822</v>
      </c>
      <c r="B841" s="19" t="s">
        <v>964</v>
      </c>
      <c r="C841" s="19" t="s">
        <v>36</v>
      </c>
      <c r="D841" s="19"/>
      <c r="E841" s="19"/>
      <c r="F841" s="19"/>
      <c r="G841" s="19"/>
      <c r="H841" s="19">
        <v>7</v>
      </c>
      <c r="I841" s="19">
        <v>4</v>
      </c>
      <c r="J841" s="19">
        <v>7.5</v>
      </c>
      <c r="K841" s="19">
        <v>6.5</v>
      </c>
      <c r="L841" s="19">
        <v>6.5</v>
      </c>
      <c r="M841" s="19">
        <v>6.5</v>
      </c>
      <c r="N841" s="19">
        <v>6.5</v>
      </c>
      <c r="O841" s="19">
        <v>6.5</v>
      </c>
      <c r="P841" s="14">
        <v>6.5</v>
      </c>
      <c r="Q841" s="19">
        <v>6.5</v>
      </c>
      <c r="R841" s="19">
        <v>6.5</v>
      </c>
      <c r="S841" s="19">
        <v>7</v>
      </c>
      <c r="T841" s="19">
        <v>6.5</v>
      </c>
      <c r="U841" s="19">
        <v>5.5</v>
      </c>
      <c r="V841" s="19">
        <v>6</v>
      </c>
      <c r="W841" s="19">
        <v>6</v>
      </c>
      <c r="X841" s="19">
        <v>7.5</v>
      </c>
      <c r="Y841" s="19">
        <v>5</v>
      </c>
      <c r="Z841" s="19">
        <v>6</v>
      </c>
      <c r="AA841" s="19">
        <v>6.5</v>
      </c>
      <c r="AB841" s="14">
        <v>4</v>
      </c>
      <c r="AC841" s="19">
        <v>6</v>
      </c>
      <c r="AD841" s="19">
        <v>6</v>
      </c>
      <c r="AE841" s="19">
        <v>5</v>
      </c>
      <c r="AF841" s="19">
        <v>4.5</v>
      </c>
      <c r="AG841" s="19">
        <v>4</v>
      </c>
      <c r="AH841" s="19">
        <v>3.5</v>
      </c>
      <c r="AI841" s="19">
        <v>3.5</v>
      </c>
      <c r="AJ841" s="19"/>
      <c r="AK841" s="14">
        <f t="shared" si="219"/>
        <v>163</v>
      </c>
      <c r="AL841" s="14">
        <v>35</v>
      </c>
      <c r="AM841" s="36">
        <f t="shared" si="220"/>
        <v>5705</v>
      </c>
      <c r="AN841" s="19"/>
      <c r="AO841" s="36">
        <v>100</v>
      </c>
      <c r="AP841" s="36">
        <v>100</v>
      </c>
      <c r="AQ841" s="41"/>
      <c r="AR841" s="19"/>
      <c r="AS841" s="19"/>
      <c r="AT841" s="19">
        <v>2650</v>
      </c>
      <c r="AU841" s="40">
        <f t="shared" si="238"/>
        <v>3013</v>
      </c>
      <c r="AV841" s="40">
        <f t="shared" si="236"/>
        <v>0</v>
      </c>
      <c r="AW841" s="40"/>
      <c r="AX841" s="40">
        <f t="shared" si="225"/>
        <v>163</v>
      </c>
      <c r="AY841" s="40">
        <f t="shared" si="221"/>
        <v>163</v>
      </c>
      <c r="AZ841" s="40">
        <f t="shared" si="239"/>
        <v>100</v>
      </c>
      <c r="BA841" s="40">
        <f t="shared" si="233"/>
        <v>100</v>
      </c>
      <c r="BB841" s="40">
        <f t="shared" ref="BB841:BB902" si="240">AM841-AU841</f>
        <v>2692</v>
      </c>
      <c r="BC841" s="19"/>
      <c r="BD841" s="44"/>
      <c r="BE841" s="7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  <c r="EB841" s="15"/>
      <c r="EC841" s="15"/>
      <c r="ED841" s="15"/>
      <c r="EE841" s="15"/>
      <c r="EF841" s="15"/>
      <c r="EG841" s="15"/>
      <c r="EH841" s="15"/>
      <c r="EI841" s="15"/>
      <c r="EJ841" s="15"/>
      <c r="EK841" s="15"/>
      <c r="EL841" s="15"/>
      <c r="EM841" s="15"/>
      <c r="EN841" s="15"/>
      <c r="EO841" s="15"/>
      <c r="EP841" s="15"/>
      <c r="EQ841" s="15"/>
      <c r="ER841" s="15"/>
      <c r="ES841" s="15"/>
      <c r="ET841" s="15"/>
      <c r="EU841" s="15"/>
      <c r="EV841" s="15"/>
      <c r="EW841" s="15"/>
      <c r="EX841" s="15"/>
      <c r="EY841" s="15"/>
      <c r="EZ841" s="15"/>
      <c r="FA841" s="15"/>
      <c r="FB841" s="15"/>
      <c r="FC841" s="15"/>
      <c r="FD841" s="15"/>
      <c r="FE841" s="15"/>
      <c r="FF841" s="15"/>
      <c r="FG841" s="15"/>
      <c r="FH841" s="15"/>
      <c r="FI841" s="15"/>
      <c r="FJ841" s="15"/>
      <c r="FK841" s="15"/>
      <c r="FL841" s="15"/>
      <c r="FM841" s="15"/>
      <c r="FN841" s="15"/>
      <c r="FO841" s="15"/>
      <c r="FP841" s="15"/>
      <c r="FQ841" s="15"/>
      <c r="FR841" s="15"/>
      <c r="FS841" s="15"/>
      <c r="FT841" s="15"/>
      <c r="FU841" s="15"/>
      <c r="FV841" s="15"/>
      <c r="FW841" s="15"/>
      <c r="FX841" s="15"/>
      <c r="FY841" s="15"/>
      <c r="FZ841" s="15"/>
      <c r="GA841" s="15"/>
      <c r="GB841" s="15"/>
      <c r="GC841" s="15"/>
      <c r="GD841" s="15"/>
      <c r="GE841" s="15"/>
      <c r="GF841" s="15"/>
      <c r="GG841" s="15"/>
      <c r="GH841" s="15"/>
      <c r="GI841" s="15"/>
      <c r="GJ841" s="15"/>
      <c r="GK841" s="15"/>
      <c r="GL841" s="15"/>
      <c r="GM841" s="15"/>
      <c r="GN841" s="15"/>
      <c r="GO841" s="15"/>
      <c r="GP841" s="15"/>
      <c r="GQ841" s="15"/>
      <c r="GR841" s="15"/>
      <c r="GS841" s="15"/>
      <c r="GT841" s="15"/>
      <c r="GU841" s="15"/>
      <c r="GV841" s="15"/>
      <c r="GW841" s="15"/>
      <c r="GX841" s="15"/>
      <c r="GY841" s="15"/>
      <c r="GZ841" s="15"/>
      <c r="HA841" s="15"/>
      <c r="HB841" s="15"/>
      <c r="HC841" s="15"/>
      <c r="HD841" s="15"/>
      <c r="HE841" s="15"/>
      <c r="HF841" s="15"/>
      <c r="HG841" s="15"/>
      <c r="HH841" s="15"/>
      <c r="HI841" s="15"/>
      <c r="HJ841" s="15"/>
      <c r="HK841" s="15"/>
      <c r="HL841" s="15"/>
      <c r="HM841" s="15"/>
      <c r="HN841" s="15"/>
      <c r="HO841" s="15"/>
      <c r="HP841" s="15"/>
      <c r="HQ841" s="15"/>
      <c r="HR841" s="15"/>
      <c r="HS841" s="15"/>
      <c r="HT841" s="15"/>
      <c r="HU841" s="15"/>
      <c r="HV841" s="15"/>
      <c r="HW841" s="15"/>
      <c r="HX841" s="15"/>
      <c r="HY841" s="15"/>
      <c r="HZ841" s="15"/>
      <c r="IA841" s="15"/>
      <c r="IB841" s="15"/>
      <c r="IC841" s="15"/>
      <c r="ID841" s="15"/>
      <c r="IE841" s="15"/>
      <c r="IF841" s="15"/>
      <c r="IG841" s="15"/>
      <c r="IH841" s="15"/>
      <c r="II841" s="15"/>
      <c r="IJ841" s="15"/>
      <c r="IK841" s="15"/>
      <c r="IL841" s="15"/>
      <c r="IM841" s="15"/>
      <c r="IN841" s="15"/>
      <c r="IO841" s="15"/>
      <c r="IP841" s="15"/>
      <c r="IQ841" s="15"/>
      <c r="IR841" s="15"/>
      <c r="IS841" s="15"/>
      <c r="IT841" s="15"/>
      <c r="IU841" s="15"/>
      <c r="IV841" s="15"/>
      <c r="IW841" s="15"/>
      <c r="IX841" s="15"/>
    </row>
    <row r="842" ht="15.85" spans="1:258">
      <c r="A842" s="13">
        <v>823</v>
      </c>
      <c r="B842" s="27" t="s">
        <v>533</v>
      </c>
      <c r="C842" s="27" t="s">
        <v>56</v>
      </c>
      <c r="D842" s="27"/>
      <c r="E842" s="27"/>
      <c r="F842" s="27">
        <v>16</v>
      </c>
      <c r="G842" s="27">
        <v>17</v>
      </c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16"/>
      <c r="AC842" s="27"/>
      <c r="AD842" s="27"/>
      <c r="AE842" s="27"/>
      <c r="AF842" s="27"/>
      <c r="AG842" s="27"/>
      <c r="AH842" s="27"/>
      <c r="AI842" s="27"/>
      <c r="AJ842" s="27"/>
      <c r="AK842" s="16">
        <f t="shared" ref="AK842:AK902" si="241">SUM(F842:AJ842)</f>
        <v>33</v>
      </c>
      <c r="AL842" s="16">
        <v>35</v>
      </c>
      <c r="AM842" s="37">
        <f t="shared" ref="AM842:AM902" si="242">AK842*AL842</f>
        <v>1155</v>
      </c>
      <c r="AN842" s="27"/>
      <c r="AO842" s="36">
        <v>100</v>
      </c>
      <c r="AP842" s="36">
        <v>100</v>
      </c>
      <c r="AQ842" s="42"/>
      <c r="AR842" s="27"/>
      <c r="AS842" s="27"/>
      <c r="AT842" s="27"/>
      <c r="AU842" s="40">
        <f t="shared" si="238"/>
        <v>233</v>
      </c>
      <c r="AV842" s="43">
        <f t="shared" si="236"/>
        <v>0</v>
      </c>
      <c r="AW842" s="43"/>
      <c r="AX842" s="43">
        <f t="shared" si="225"/>
        <v>33</v>
      </c>
      <c r="AY842" s="43">
        <f t="shared" ref="AY842:AY902" si="243">AW842+AX842</f>
        <v>33</v>
      </c>
      <c r="AZ842" s="40">
        <f t="shared" si="239"/>
        <v>100</v>
      </c>
      <c r="BA842" s="40">
        <f t="shared" si="233"/>
        <v>100</v>
      </c>
      <c r="BB842" s="43">
        <f t="shared" si="240"/>
        <v>922</v>
      </c>
      <c r="BC842" s="27"/>
      <c r="BD842" s="44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Y842" s="12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  <c r="FP842" s="12"/>
      <c r="FQ842" s="12"/>
      <c r="FR842" s="12"/>
      <c r="FS842" s="12"/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12"/>
      <c r="GE842" s="12"/>
      <c r="GF842" s="12"/>
      <c r="GG842" s="12"/>
      <c r="GH842" s="12"/>
      <c r="GI842" s="12"/>
      <c r="GJ842" s="12"/>
      <c r="GK842" s="12"/>
      <c r="GL842" s="12"/>
      <c r="GM842" s="12"/>
      <c r="GN842" s="12"/>
      <c r="GO842" s="12"/>
      <c r="GP842" s="12"/>
      <c r="GQ842" s="12"/>
      <c r="GR842" s="12"/>
      <c r="GS842" s="12"/>
      <c r="GT842" s="12"/>
      <c r="GU842" s="12"/>
      <c r="GV842" s="12"/>
      <c r="GW842" s="12"/>
      <c r="GX842" s="12"/>
      <c r="GY842" s="12"/>
      <c r="GZ842" s="12"/>
      <c r="HA842" s="12"/>
      <c r="HB842" s="12"/>
      <c r="HC842" s="12"/>
      <c r="HD842" s="12"/>
      <c r="HE842" s="12"/>
      <c r="HF842" s="12"/>
      <c r="HG842" s="12"/>
      <c r="HH842" s="12"/>
      <c r="HI842" s="12"/>
      <c r="HJ842" s="12"/>
      <c r="HK842" s="12"/>
      <c r="HL842" s="12"/>
      <c r="HM842" s="12"/>
      <c r="HN842" s="12"/>
      <c r="HO842" s="12"/>
      <c r="HP842" s="12"/>
      <c r="HQ842" s="12"/>
      <c r="HR842" s="12"/>
      <c r="HS842" s="12"/>
      <c r="HT842" s="12"/>
      <c r="HU842" s="12"/>
      <c r="HV842" s="12"/>
      <c r="HW842" s="12"/>
      <c r="HX842" s="12"/>
      <c r="HY842" s="12"/>
      <c r="HZ842" s="12"/>
      <c r="IA842" s="12"/>
      <c r="IB842" s="12"/>
      <c r="IC842" s="12"/>
      <c r="ID842" s="12"/>
      <c r="IE842" s="12"/>
      <c r="IF842" s="12"/>
      <c r="IG842" s="12"/>
      <c r="IH842" s="12"/>
      <c r="II842" s="12"/>
      <c r="IJ842" s="12"/>
      <c r="IK842" s="12"/>
      <c r="IL842" s="12"/>
      <c r="IM842" s="12"/>
      <c r="IN842" s="12"/>
      <c r="IO842" s="12"/>
      <c r="IP842" s="12"/>
      <c r="IQ842" s="12"/>
      <c r="IR842" s="12"/>
      <c r="IS842" s="12"/>
      <c r="IT842" s="12"/>
      <c r="IU842" s="12"/>
      <c r="IV842" s="12"/>
      <c r="IW842" s="12"/>
      <c r="IX842" s="12"/>
    </row>
    <row r="843" ht="15.85" spans="1:258">
      <c r="A843" s="13">
        <v>824</v>
      </c>
      <c r="B843" s="19" t="s">
        <v>554</v>
      </c>
      <c r="C843" s="19" t="s">
        <v>56</v>
      </c>
      <c r="D843" s="19">
        <v>233550946</v>
      </c>
      <c r="E843" s="19">
        <v>741372138</v>
      </c>
      <c r="F843" s="19"/>
      <c r="G843" s="19"/>
      <c r="H843" s="19"/>
      <c r="I843" s="19"/>
      <c r="J843" s="19"/>
      <c r="K843" s="19"/>
      <c r="L843" s="19"/>
      <c r="M843" s="19"/>
      <c r="N843" s="19">
        <v>2.5</v>
      </c>
      <c r="O843" s="19">
        <v>4</v>
      </c>
      <c r="P843" s="19">
        <v>4</v>
      </c>
      <c r="Q843" s="19">
        <v>3.5</v>
      </c>
      <c r="R843" s="19">
        <v>4</v>
      </c>
      <c r="S843" s="19">
        <v>5</v>
      </c>
      <c r="T843" s="19">
        <v>4</v>
      </c>
      <c r="U843" s="19">
        <v>4</v>
      </c>
      <c r="V843" s="19">
        <v>4</v>
      </c>
      <c r="W843" s="19">
        <v>3</v>
      </c>
      <c r="X843" s="19">
        <v>3</v>
      </c>
      <c r="Y843" s="19">
        <v>3</v>
      </c>
      <c r="Z843" s="19">
        <v>3</v>
      </c>
      <c r="AA843" s="19">
        <v>3</v>
      </c>
      <c r="AB843" s="14">
        <v>3</v>
      </c>
      <c r="AC843" s="19">
        <v>3</v>
      </c>
      <c r="AD843" s="19">
        <v>3</v>
      </c>
      <c r="AE843" s="19">
        <v>3</v>
      </c>
      <c r="AF843" s="19">
        <v>2</v>
      </c>
      <c r="AG843" s="19">
        <v>2</v>
      </c>
      <c r="AH843" s="19">
        <v>4</v>
      </c>
      <c r="AI843" s="19">
        <v>1.5</v>
      </c>
      <c r="AJ843" s="19"/>
      <c r="AK843" s="14">
        <f t="shared" si="241"/>
        <v>71.5</v>
      </c>
      <c r="AL843" s="14">
        <v>35</v>
      </c>
      <c r="AM843" s="36">
        <f t="shared" si="242"/>
        <v>2502.5</v>
      </c>
      <c r="AN843" s="19"/>
      <c r="AO843" s="36">
        <v>100</v>
      </c>
      <c r="AP843" s="36">
        <v>100</v>
      </c>
      <c r="AQ843" s="41"/>
      <c r="AR843" s="19"/>
      <c r="AS843" s="19"/>
      <c r="AT843" s="19"/>
      <c r="AU843" s="40">
        <f t="shared" si="238"/>
        <v>271.5</v>
      </c>
      <c r="AV843" s="40">
        <f t="shared" si="236"/>
        <v>0</v>
      </c>
      <c r="AW843" s="40">
        <v>2227</v>
      </c>
      <c r="AX843" s="40">
        <f t="shared" si="225"/>
        <v>71.5</v>
      </c>
      <c r="AY843" s="40">
        <f t="shared" si="243"/>
        <v>2298.5</v>
      </c>
      <c r="AZ843" s="40">
        <f t="shared" si="239"/>
        <v>100</v>
      </c>
      <c r="BA843" s="40">
        <f t="shared" si="233"/>
        <v>100</v>
      </c>
      <c r="BB843" s="40">
        <f t="shared" si="240"/>
        <v>2231</v>
      </c>
      <c r="BC843" s="19"/>
      <c r="BD843" s="44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</row>
    <row r="844" ht="15.85" spans="1:258">
      <c r="A844" s="13">
        <v>825</v>
      </c>
      <c r="B844" s="19" t="s">
        <v>870</v>
      </c>
      <c r="C844" s="19" t="s">
        <v>212</v>
      </c>
      <c r="D844" s="19"/>
      <c r="E844" s="19"/>
      <c r="F844" s="19"/>
      <c r="G844" s="19"/>
      <c r="H844" s="19">
        <v>3</v>
      </c>
      <c r="I844" s="19">
        <v>4</v>
      </c>
      <c r="J844" s="19">
        <v>2</v>
      </c>
      <c r="K844" s="19"/>
      <c r="L844" s="19">
        <v>3</v>
      </c>
      <c r="M844" s="19"/>
      <c r="N844" s="19">
        <v>3</v>
      </c>
      <c r="O844" s="19">
        <v>3.5</v>
      </c>
      <c r="P844" s="19">
        <v>3</v>
      </c>
      <c r="Q844" s="19">
        <v>4</v>
      </c>
      <c r="R844" s="19">
        <v>3</v>
      </c>
      <c r="S844" s="19">
        <v>3.5</v>
      </c>
      <c r="T844" s="19">
        <v>3.5</v>
      </c>
      <c r="U844" s="19">
        <v>2.5</v>
      </c>
      <c r="V844" s="19">
        <v>2.5</v>
      </c>
      <c r="W844" s="19">
        <v>4</v>
      </c>
      <c r="X844" s="19">
        <v>3.5</v>
      </c>
      <c r="Y844" s="19">
        <v>3.5</v>
      </c>
      <c r="Z844" s="19"/>
      <c r="AA844" s="19"/>
      <c r="AB844" s="14">
        <v>3</v>
      </c>
      <c r="AC844" s="19">
        <v>3.5</v>
      </c>
      <c r="AD844" s="19">
        <v>4</v>
      </c>
      <c r="AE844" s="19"/>
      <c r="AF844" s="19">
        <v>4</v>
      </c>
      <c r="AG844" s="19">
        <v>4</v>
      </c>
      <c r="AH844" s="19">
        <v>4</v>
      </c>
      <c r="AI844" s="19">
        <v>4</v>
      </c>
      <c r="AJ844" s="19"/>
      <c r="AK844" s="14">
        <f t="shared" si="241"/>
        <v>78</v>
      </c>
      <c r="AL844" s="14">
        <v>35</v>
      </c>
      <c r="AM844" s="36">
        <f t="shared" si="242"/>
        <v>2730</v>
      </c>
      <c r="AN844" s="19"/>
      <c r="AO844" s="36">
        <v>100</v>
      </c>
      <c r="AP844" s="36">
        <v>100</v>
      </c>
      <c r="AQ844" s="41"/>
      <c r="AR844" s="19"/>
      <c r="AS844" s="19"/>
      <c r="AT844" s="19"/>
      <c r="AU844" s="40">
        <f t="shared" si="238"/>
        <v>278</v>
      </c>
      <c r="AV844" s="40">
        <f t="shared" si="236"/>
        <v>0</v>
      </c>
      <c r="AW844" s="40"/>
      <c r="AX844" s="40">
        <f t="shared" si="225"/>
        <v>78</v>
      </c>
      <c r="AY844" s="40">
        <f t="shared" si="243"/>
        <v>78</v>
      </c>
      <c r="AZ844" s="40">
        <f t="shared" si="239"/>
        <v>100</v>
      </c>
      <c r="BA844" s="40">
        <f t="shared" si="233"/>
        <v>100</v>
      </c>
      <c r="BB844" s="40">
        <f t="shared" si="240"/>
        <v>2452</v>
      </c>
      <c r="BC844" s="19"/>
      <c r="BD844" s="44"/>
      <c r="BE844" s="7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5"/>
      <c r="HP844" s="15"/>
      <c r="HQ844" s="15"/>
      <c r="HR844" s="15"/>
      <c r="HS844" s="15"/>
      <c r="HT844" s="15"/>
      <c r="HU844" s="15"/>
      <c r="HV844" s="15"/>
      <c r="HW844" s="15"/>
      <c r="HX844" s="15"/>
      <c r="HY844" s="15"/>
      <c r="HZ844" s="15"/>
      <c r="IA844" s="15"/>
      <c r="IB844" s="15"/>
      <c r="IC844" s="15"/>
      <c r="ID844" s="15"/>
      <c r="IE844" s="15"/>
      <c r="IF844" s="15"/>
      <c r="IG844" s="15"/>
      <c r="IH844" s="15"/>
      <c r="II844" s="15"/>
      <c r="IJ844" s="15"/>
      <c r="IK844" s="15"/>
      <c r="IL844" s="15"/>
      <c r="IM844" s="15"/>
      <c r="IN844" s="15"/>
      <c r="IO844" s="15"/>
      <c r="IP844" s="15"/>
      <c r="IQ844" s="15"/>
      <c r="IR844" s="15"/>
      <c r="IS844" s="15"/>
      <c r="IT844" s="15"/>
      <c r="IU844" s="15"/>
      <c r="IV844" s="15"/>
      <c r="IW844" s="15"/>
      <c r="IX844" s="15"/>
    </row>
    <row r="845" ht="15.85" spans="1:258">
      <c r="A845" s="13">
        <v>826</v>
      </c>
      <c r="B845" s="19" t="s">
        <v>1204</v>
      </c>
      <c r="C845" s="19" t="s">
        <v>212</v>
      </c>
      <c r="D845" s="19"/>
      <c r="E845" s="19"/>
      <c r="F845" s="19">
        <v>3</v>
      </c>
      <c r="G845" s="19">
        <v>3</v>
      </c>
      <c r="H845" s="19">
        <v>3</v>
      </c>
      <c r="I845" s="19">
        <v>4</v>
      </c>
      <c r="J845" s="19">
        <v>4</v>
      </c>
      <c r="K845" s="19">
        <v>3</v>
      </c>
      <c r="L845" s="19">
        <v>4</v>
      </c>
      <c r="M845" s="19">
        <v>3</v>
      </c>
      <c r="N845" s="19">
        <v>3.5</v>
      </c>
      <c r="O845" s="19">
        <v>3</v>
      </c>
      <c r="P845" s="19">
        <v>2.5</v>
      </c>
      <c r="Q845" s="19">
        <v>2</v>
      </c>
      <c r="R845" s="19">
        <v>1.5</v>
      </c>
      <c r="S845" s="19">
        <v>3.5</v>
      </c>
      <c r="T845" s="19">
        <v>4</v>
      </c>
      <c r="U845" s="19">
        <v>2.5</v>
      </c>
      <c r="V845" s="19">
        <v>3</v>
      </c>
      <c r="W845" s="19">
        <v>3</v>
      </c>
      <c r="X845" s="19">
        <v>2.5</v>
      </c>
      <c r="Y845" s="19">
        <v>2.5</v>
      </c>
      <c r="Z845" s="19">
        <v>4</v>
      </c>
      <c r="AA845" s="19">
        <v>4</v>
      </c>
      <c r="AB845" s="14">
        <v>3</v>
      </c>
      <c r="AC845" s="19">
        <v>3</v>
      </c>
      <c r="AD845" s="19">
        <v>3.5</v>
      </c>
      <c r="AE845" s="19"/>
      <c r="AF845" s="19">
        <v>3</v>
      </c>
      <c r="AG845" s="19">
        <v>4</v>
      </c>
      <c r="AH845" s="19">
        <v>4.5</v>
      </c>
      <c r="AI845" s="19">
        <v>3.5</v>
      </c>
      <c r="AJ845" s="19"/>
      <c r="AK845" s="14">
        <f t="shared" si="241"/>
        <v>93</v>
      </c>
      <c r="AL845" s="14">
        <v>35</v>
      </c>
      <c r="AM845" s="36">
        <f t="shared" si="242"/>
        <v>3255</v>
      </c>
      <c r="AN845" s="19"/>
      <c r="AO845" s="36">
        <v>100</v>
      </c>
      <c r="AP845" s="36">
        <v>100</v>
      </c>
      <c r="AQ845" s="41"/>
      <c r="AR845" s="19"/>
      <c r="AS845" s="19"/>
      <c r="AT845" s="19"/>
      <c r="AU845" s="40">
        <f t="shared" si="238"/>
        <v>293</v>
      </c>
      <c r="AV845" s="40">
        <f t="shared" si="236"/>
        <v>0</v>
      </c>
      <c r="AW845" s="40"/>
      <c r="AX845" s="40">
        <f t="shared" si="225"/>
        <v>93</v>
      </c>
      <c r="AY845" s="40">
        <f t="shared" si="243"/>
        <v>93</v>
      </c>
      <c r="AZ845" s="40">
        <f t="shared" si="239"/>
        <v>100</v>
      </c>
      <c r="BA845" s="40">
        <f t="shared" si="233"/>
        <v>100</v>
      </c>
      <c r="BB845" s="40">
        <f t="shared" si="240"/>
        <v>2962</v>
      </c>
      <c r="BC845" s="19"/>
      <c r="BD845" s="44"/>
      <c r="BE845" s="7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  <c r="EB845" s="15"/>
      <c r="EC845" s="15"/>
      <c r="ED845" s="15"/>
      <c r="EE845" s="15"/>
      <c r="EF845" s="15"/>
      <c r="EG845" s="15"/>
      <c r="EH845" s="15"/>
      <c r="EI845" s="15"/>
      <c r="EJ845" s="15"/>
      <c r="EK845" s="15"/>
      <c r="EL845" s="15"/>
      <c r="EM845" s="15"/>
      <c r="EN845" s="15"/>
      <c r="EO845" s="15"/>
      <c r="EP845" s="15"/>
      <c r="EQ845" s="15"/>
      <c r="ER845" s="15"/>
      <c r="ES845" s="15"/>
      <c r="ET845" s="15"/>
      <c r="EU845" s="15"/>
      <c r="EV845" s="15"/>
      <c r="EW845" s="15"/>
      <c r="EX845" s="15"/>
      <c r="EY845" s="15"/>
      <c r="EZ845" s="15"/>
      <c r="FA845" s="15"/>
      <c r="FB845" s="15"/>
      <c r="FC845" s="15"/>
      <c r="FD845" s="15"/>
      <c r="FE845" s="15"/>
      <c r="FF845" s="15"/>
      <c r="FG845" s="15"/>
      <c r="FH845" s="15"/>
      <c r="FI845" s="15"/>
      <c r="FJ845" s="15"/>
      <c r="FK845" s="15"/>
      <c r="FL845" s="15"/>
      <c r="FM845" s="15"/>
      <c r="FN845" s="15"/>
      <c r="FO845" s="15"/>
      <c r="FP845" s="15"/>
      <c r="FQ845" s="15"/>
      <c r="FR845" s="15"/>
      <c r="FS845" s="15"/>
      <c r="FT845" s="15"/>
      <c r="FU845" s="15"/>
      <c r="FV845" s="15"/>
      <c r="FW845" s="15"/>
      <c r="FX845" s="15"/>
      <c r="FY845" s="15"/>
      <c r="FZ845" s="15"/>
      <c r="GA845" s="15"/>
      <c r="GB845" s="15"/>
      <c r="GC845" s="15"/>
      <c r="GD845" s="15"/>
      <c r="GE845" s="15"/>
      <c r="GF845" s="15"/>
      <c r="GG845" s="15"/>
      <c r="GH845" s="15"/>
      <c r="GI845" s="15"/>
      <c r="GJ845" s="15"/>
      <c r="GK845" s="15"/>
      <c r="GL845" s="15"/>
      <c r="GM845" s="15"/>
      <c r="GN845" s="15"/>
      <c r="GO845" s="15"/>
      <c r="GP845" s="15"/>
      <c r="GQ845" s="15"/>
      <c r="GR845" s="15"/>
      <c r="GS845" s="15"/>
      <c r="GT845" s="15"/>
      <c r="GU845" s="15"/>
      <c r="GV845" s="15"/>
      <c r="GW845" s="15"/>
      <c r="GX845" s="15"/>
      <c r="GY845" s="15"/>
      <c r="GZ845" s="15"/>
      <c r="HA845" s="15"/>
      <c r="HB845" s="15"/>
      <c r="HC845" s="15"/>
      <c r="HD845" s="15"/>
      <c r="HE845" s="15"/>
      <c r="HF845" s="15"/>
      <c r="HG845" s="15"/>
      <c r="HH845" s="15"/>
      <c r="HI845" s="15"/>
      <c r="HJ845" s="15"/>
      <c r="HK845" s="15"/>
      <c r="HL845" s="15"/>
      <c r="HM845" s="15"/>
      <c r="HN845" s="15"/>
      <c r="HO845" s="15"/>
      <c r="HP845" s="15"/>
      <c r="HQ845" s="15"/>
      <c r="HR845" s="15"/>
      <c r="HS845" s="15"/>
      <c r="HT845" s="15"/>
      <c r="HU845" s="15"/>
      <c r="HV845" s="15"/>
      <c r="HW845" s="15"/>
      <c r="HX845" s="15"/>
      <c r="HY845" s="15"/>
      <c r="HZ845" s="15"/>
      <c r="IA845" s="15"/>
      <c r="IB845" s="15"/>
      <c r="IC845" s="15"/>
      <c r="ID845" s="15"/>
      <c r="IE845" s="15"/>
      <c r="IF845" s="15"/>
      <c r="IG845" s="15"/>
      <c r="IH845" s="15"/>
      <c r="II845" s="15"/>
      <c r="IJ845" s="15"/>
      <c r="IK845" s="15"/>
      <c r="IL845" s="15"/>
      <c r="IM845" s="15"/>
      <c r="IN845" s="15"/>
      <c r="IO845" s="15"/>
      <c r="IP845" s="15"/>
      <c r="IQ845" s="15"/>
      <c r="IR845" s="15"/>
      <c r="IS845" s="15"/>
      <c r="IT845" s="15"/>
      <c r="IU845" s="15"/>
      <c r="IV845" s="15"/>
      <c r="IW845" s="15"/>
      <c r="IX845" s="15"/>
    </row>
    <row r="846" ht="15.85" spans="1:258">
      <c r="A846" s="13">
        <v>827</v>
      </c>
      <c r="B846" s="19" t="s">
        <v>871</v>
      </c>
      <c r="C846" s="19" t="s">
        <v>212</v>
      </c>
      <c r="D846" s="19"/>
      <c r="E846" s="19"/>
      <c r="F846" s="19">
        <v>4.5</v>
      </c>
      <c r="G846" s="19">
        <v>4</v>
      </c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4"/>
      <c r="AC846" s="19"/>
      <c r="AD846" s="19"/>
      <c r="AE846" s="19"/>
      <c r="AF846" s="19"/>
      <c r="AG846" s="19"/>
      <c r="AH846" s="19"/>
      <c r="AI846" s="19"/>
      <c r="AJ846" s="19"/>
      <c r="AK846" s="14">
        <f t="shared" si="241"/>
        <v>8.5</v>
      </c>
      <c r="AL846" s="14">
        <v>35</v>
      </c>
      <c r="AM846" s="36">
        <f t="shared" si="242"/>
        <v>297.5</v>
      </c>
      <c r="AN846" s="19"/>
      <c r="AO846" s="36">
        <v>100</v>
      </c>
      <c r="AP846" s="36">
        <v>100</v>
      </c>
      <c r="AQ846" s="41"/>
      <c r="AR846" s="19"/>
      <c r="AS846" s="19"/>
      <c r="AT846" s="19"/>
      <c r="AU846" s="40">
        <f t="shared" si="238"/>
        <v>208.5</v>
      </c>
      <c r="AV846" s="40">
        <f t="shared" si="236"/>
        <v>0</v>
      </c>
      <c r="AW846" s="40"/>
      <c r="AX846" s="40">
        <f t="shared" si="225"/>
        <v>8.5</v>
      </c>
      <c r="AY846" s="40">
        <f t="shared" si="243"/>
        <v>8.5</v>
      </c>
      <c r="AZ846" s="40">
        <f t="shared" si="239"/>
        <v>100</v>
      </c>
      <c r="BA846" s="40">
        <f t="shared" si="233"/>
        <v>100</v>
      </c>
      <c r="BB846" s="40">
        <f t="shared" si="240"/>
        <v>89</v>
      </c>
      <c r="BC846" s="19"/>
      <c r="BD846" s="44"/>
      <c r="BE846" s="7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  <c r="HO846" s="15"/>
      <c r="HP846" s="15"/>
      <c r="HQ846" s="15"/>
      <c r="HR846" s="15"/>
      <c r="HS846" s="15"/>
      <c r="HT846" s="15"/>
      <c r="HU846" s="15"/>
      <c r="HV846" s="15"/>
      <c r="HW846" s="15"/>
      <c r="HX846" s="15"/>
      <c r="HY846" s="15"/>
      <c r="HZ846" s="15"/>
      <c r="IA846" s="15"/>
      <c r="IB846" s="15"/>
      <c r="IC846" s="15"/>
      <c r="ID846" s="15"/>
      <c r="IE846" s="15"/>
      <c r="IF846" s="15"/>
      <c r="IG846" s="15"/>
      <c r="IH846" s="15"/>
      <c r="II846" s="15"/>
      <c r="IJ846" s="15"/>
      <c r="IK846" s="15"/>
      <c r="IL846" s="15"/>
      <c r="IM846" s="15"/>
      <c r="IN846" s="15"/>
      <c r="IO846" s="15"/>
      <c r="IP846" s="15"/>
      <c r="IQ846" s="15"/>
      <c r="IR846" s="15"/>
      <c r="IS846" s="15"/>
      <c r="IT846" s="15"/>
      <c r="IU846" s="15"/>
      <c r="IV846" s="15"/>
      <c r="IW846" s="15"/>
      <c r="IX846" s="15"/>
    </row>
    <row r="847" ht="15.85" spans="1:258">
      <c r="A847" s="13">
        <v>828</v>
      </c>
      <c r="B847" s="27" t="s">
        <v>872</v>
      </c>
      <c r="C847" s="27" t="s">
        <v>212</v>
      </c>
      <c r="D847" s="27"/>
      <c r="E847" s="27"/>
      <c r="F847" s="27">
        <v>7</v>
      </c>
      <c r="G847" s="27">
        <v>6</v>
      </c>
      <c r="H847" s="27">
        <v>7</v>
      </c>
      <c r="I847" s="27">
        <v>7</v>
      </c>
      <c r="J847" s="27">
        <v>7</v>
      </c>
      <c r="K847" s="27">
        <v>8.5</v>
      </c>
      <c r="L847" s="27">
        <v>7.5</v>
      </c>
      <c r="M847" s="27">
        <v>7.5</v>
      </c>
      <c r="N847" s="27">
        <v>8</v>
      </c>
      <c r="O847" s="27">
        <v>8</v>
      </c>
      <c r="P847" s="27">
        <v>7</v>
      </c>
      <c r="Q847" s="27">
        <v>7</v>
      </c>
      <c r="R847" s="27">
        <v>7.5</v>
      </c>
      <c r="S847" s="27">
        <v>8.5</v>
      </c>
      <c r="T847" s="27">
        <v>9</v>
      </c>
      <c r="U847" s="27">
        <v>9.5</v>
      </c>
      <c r="V847" s="27">
        <v>9.5</v>
      </c>
      <c r="W847" s="27">
        <v>10</v>
      </c>
      <c r="X847" s="27">
        <v>12.5</v>
      </c>
      <c r="Y847" s="27">
        <v>10.5</v>
      </c>
      <c r="Z847" s="27">
        <v>12</v>
      </c>
      <c r="AA847" s="27">
        <v>12.5</v>
      </c>
      <c r="AB847" s="16">
        <v>11</v>
      </c>
      <c r="AC847" s="27">
        <v>13</v>
      </c>
      <c r="AD847" s="27">
        <v>12</v>
      </c>
      <c r="AE847" s="27">
        <v>12</v>
      </c>
      <c r="AF847" s="27">
        <v>12.5</v>
      </c>
      <c r="AG847" s="27">
        <v>13</v>
      </c>
      <c r="AH847" s="27">
        <v>13</v>
      </c>
      <c r="AI847" s="27">
        <v>13.5</v>
      </c>
      <c r="AJ847" s="27"/>
      <c r="AK847" s="16">
        <f t="shared" si="241"/>
        <v>289</v>
      </c>
      <c r="AL847" s="16">
        <v>35</v>
      </c>
      <c r="AM847" s="37">
        <f t="shared" si="242"/>
        <v>10115</v>
      </c>
      <c r="AN847" s="27"/>
      <c r="AO847" s="36">
        <v>100</v>
      </c>
      <c r="AP847" s="36">
        <v>100</v>
      </c>
      <c r="AQ847" s="42"/>
      <c r="AR847" s="27"/>
      <c r="AS847" s="27"/>
      <c r="AT847" s="27"/>
      <c r="AU847" s="40">
        <f t="shared" si="238"/>
        <v>489</v>
      </c>
      <c r="AV847" s="43">
        <f t="shared" si="236"/>
        <v>0</v>
      </c>
      <c r="AW847" s="43"/>
      <c r="AX847" s="43">
        <f t="shared" si="225"/>
        <v>289</v>
      </c>
      <c r="AY847" s="43">
        <f t="shared" si="243"/>
        <v>289</v>
      </c>
      <c r="AZ847" s="40">
        <f t="shared" si="239"/>
        <v>100</v>
      </c>
      <c r="BA847" s="40">
        <f t="shared" ref="BA847:BA878" si="244">AP847</f>
        <v>100</v>
      </c>
      <c r="BB847" s="43">
        <f t="shared" si="240"/>
        <v>9626</v>
      </c>
      <c r="BC847" s="27"/>
      <c r="BD847" s="44"/>
      <c r="BE847" s="12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</row>
    <row r="848" ht="15.85" spans="1:258">
      <c r="A848" s="13">
        <v>829</v>
      </c>
      <c r="B848" s="19" t="s">
        <v>873</v>
      </c>
      <c r="C848" s="19" t="s">
        <v>212</v>
      </c>
      <c r="D848" s="19"/>
      <c r="E848" s="19"/>
      <c r="F848" s="19"/>
      <c r="G848" s="19"/>
      <c r="H848" s="19"/>
      <c r="I848" s="19"/>
      <c r="J848" s="19"/>
      <c r="K848" s="19"/>
      <c r="L848" s="19"/>
      <c r="M848" s="19">
        <v>1</v>
      </c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>
        <v>1.5</v>
      </c>
      <c r="Z848" s="19"/>
      <c r="AA848" s="19"/>
      <c r="AB848" s="14"/>
      <c r="AC848" s="19"/>
      <c r="AD848" s="19"/>
      <c r="AE848" s="19"/>
      <c r="AF848" s="19"/>
      <c r="AG848" s="19"/>
      <c r="AH848" s="19"/>
      <c r="AI848" s="19"/>
      <c r="AJ848" s="19"/>
      <c r="AK848" s="14">
        <f t="shared" si="241"/>
        <v>2.5</v>
      </c>
      <c r="AL848" s="14">
        <v>35</v>
      </c>
      <c r="AM848" s="36">
        <f t="shared" si="242"/>
        <v>87.5</v>
      </c>
      <c r="AN848" s="19"/>
      <c r="AO848" s="36">
        <v>0</v>
      </c>
      <c r="AP848" s="36">
        <v>0</v>
      </c>
      <c r="AQ848" s="41"/>
      <c r="AR848" s="19"/>
      <c r="AS848" s="19"/>
      <c r="AT848" s="19"/>
      <c r="AU848" s="40">
        <v>2.5</v>
      </c>
      <c r="AV848" s="40">
        <f t="shared" si="236"/>
        <v>0</v>
      </c>
      <c r="AW848" s="40"/>
      <c r="AX848" s="40">
        <f t="shared" si="225"/>
        <v>2.5</v>
      </c>
      <c r="AY848" s="40">
        <f t="shared" si="243"/>
        <v>2.5</v>
      </c>
      <c r="AZ848" s="40">
        <f t="shared" si="239"/>
        <v>0</v>
      </c>
      <c r="BA848" s="40">
        <f t="shared" si="244"/>
        <v>0</v>
      </c>
      <c r="BB848" s="40">
        <f t="shared" si="240"/>
        <v>85</v>
      </c>
      <c r="BC848" s="19"/>
      <c r="BD848" s="44"/>
      <c r="BE848" s="7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  <c r="HO848" s="15"/>
      <c r="HP848" s="15"/>
      <c r="HQ848" s="15"/>
      <c r="HR848" s="15"/>
      <c r="HS848" s="15"/>
      <c r="HT848" s="15"/>
      <c r="HU848" s="15"/>
      <c r="HV848" s="15"/>
      <c r="HW848" s="15"/>
      <c r="HX848" s="15"/>
      <c r="HY848" s="15"/>
      <c r="HZ848" s="15"/>
      <c r="IA848" s="15"/>
      <c r="IB848" s="15"/>
      <c r="IC848" s="15"/>
      <c r="ID848" s="15"/>
      <c r="IE848" s="15"/>
      <c r="IF848" s="15"/>
      <c r="IG848" s="15"/>
      <c r="IH848" s="15"/>
      <c r="II848" s="15"/>
      <c r="IJ848" s="15"/>
      <c r="IK848" s="15"/>
      <c r="IL848" s="15"/>
      <c r="IM848" s="15"/>
      <c r="IN848" s="15"/>
      <c r="IO848" s="15"/>
      <c r="IP848" s="15"/>
      <c r="IQ848" s="15"/>
      <c r="IR848" s="15"/>
      <c r="IS848" s="15"/>
      <c r="IT848" s="15"/>
      <c r="IU848" s="15"/>
      <c r="IV848" s="15"/>
      <c r="IW848" s="15"/>
      <c r="IX848" s="15"/>
    </row>
    <row r="849" ht="15.85" spans="1:258">
      <c r="A849" s="13">
        <v>830</v>
      </c>
      <c r="B849" s="19" t="s">
        <v>135</v>
      </c>
      <c r="C849" s="19" t="s">
        <v>81</v>
      </c>
      <c r="D849" s="19"/>
      <c r="E849" s="19"/>
      <c r="F849" s="19"/>
      <c r="G849" s="19"/>
      <c r="H849" s="19"/>
      <c r="I849" s="19"/>
      <c r="J849" s="19"/>
      <c r="K849" s="19"/>
      <c r="L849" s="19"/>
      <c r="M849" s="19">
        <v>3.5</v>
      </c>
      <c r="N849" s="19">
        <v>3.5</v>
      </c>
      <c r="O849" s="19">
        <v>4</v>
      </c>
      <c r="P849" s="19">
        <v>4</v>
      </c>
      <c r="Q849" s="19">
        <v>3.5</v>
      </c>
      <c r="R849" s="19"/>
      <c r="S849" s="19">
        <v>4</v>
      </c>
      <c r="T849" s="19">
        <v>4</v>
      </c>
      <c r="U849" s="19">
        <v>4</v>
      </c>
      <c r="V849" s="19">
        <v>4</v>
      </c>
      <c r="W849" s="19">
        <v>4</v>
      </c>
      <c r="X849" s="19"/>
      <c r="Y849" s="19">
        <v>2.5</v>
      </c>
      <c r="Z849" s="19">
        <v>2.5</v>
      </c>
      <c r="AA849" s="19"/>
      <c r="AB849" s="14">
        <v>4</v>
      </c>
      <c r="AC849" s="19">
        <v>4</v>
      </c>
      <c r="AD849" s="19">
        <v>4</v>
      </c>
      <c r="AE849" s="19">
        <v>4</v>
      </c>
      <c r="AF849" s="19">
        <v>4</v>
      </c>
      <c r="AG849" s="14">
        <v>4</v>
      </c>
      <c r="AH849" s="19">
        <v>2.5</v>
      </c>
      <c r="AI849" s="19">
        <v>4</v>
      </c>
      <c r="AJ849" s="19"/>
      <c r="AK849" s="14">
        <f t="shared" si="241"/>
        <v>74</v>
      </c>
      <c r="AL849" s="14">
        <v>35</v>
      </c>
      <c r="AM849" s="36">
        <f t="shared" si="242"/>
        <v>2590</v>
      </c>
      <c r="AN849" s="19"/>
      <c r="AO849" s="36">
        <v>100</v>
      </c>
      <c r="AP849" s="36">
        <v>100</v>
      </c>
      <c r="AQ849" s="41"/>
      <c r="AR849" s="19"/>
      <c r="AS849" s="19"/>
      <c r="AT849" s="19"/>
      <c r="AU849" s="40">
        <f>AO849+AP849+AQ849+AR849+AS849+AT849+AX849</f>
        <v>274</v>
      </c>
      <c r="AV849" s="40">
        <f t="shared" si="236"/>
        <v>0</v>
      </c>
      <c r="AW849" s="40"/>
      <c r="AX849" s="40">
        <f t="shared" si="225"/>
        <v>74</v>
      </c>
      <c r="AY849" s="40">
        <f t="shared" si="243"/>
        <v>74</v>
      </c>
      <c r="AZ849" s="40">
        <f t="shared" si="239"/>
        <v>100</v>
      </c>
      <c r="BA849" s="40">
        <f t="shared" si="244"/>
        <v>100</v>
      </c>
      <c r="BB849" s="40">
        <f t="shared" si="240"/>
        <v>2316</v>
      </c>
      <c r="BC849" s="19"/>
      <c r="BD849" s="44"/>
      <c r="BE849" s="7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  <c r="DY849" s="15"/>
      <c r="DZ849" s="15"/>
      <c r="EA849" s="15"/>
      <c r="EB849" s="15"/>
      <c r="EC849" s="15"/>
      <c r="ED849" s="15"/>
      <c r="EE849" s="15"/>
      <c r="EF849" s="15"/>
      <c r="EG849" s="15"/>
      <c r="EH849" s="15"/>
      <c r="EI849" s="15"/>
      <c r="EJ849" s="15"/>
      <c r="EK849" s="15"/>
      <c r="EL849" s="15"/>
      <c r="EM849" s="15"/>
      <c r="EN849" s="15"/>
      <c r="EO849" s="15"/>
      <c r="EP849" s="15"/>
      <c r="EQ849" s="15"/>
      <c r="ER849" s="15"/>
      <c r="ES849" s="15"/>
      <c r="ET849" s="15"/>
      <c r="EU849" s="15"/>
      <c r="EV849" s="15"/>
      <c r="EW849" s="15"/>
      <c r="EX849" s="15"/>
      <c r="EY849" s="15"/>
      <c r="EZ849" s="15"/>
      <c r="FA849" s="15"/>
      <c r="FB849" s="15"/>
      <c r="FC849" s="15"/>
      <c r="FD849" s="15"/>
      <c r="FE849" s="15"/>
      <c r="FF849" s="15"/>
      <c r="FG849" s="15"/>
      <c r="FH849" s="15"/>
      <c r="FI849" s="15"/>
      <c r="FJ849" s="15"/>
      <c r="FK849" s="15"/>
      <c r="FL849" s="15"/>
      <c r="FM849" s="15"/>
      <c r="FN849" s="15"/>
      <c r="FO849" s="15"/>
      <c r="FP849" s="15"/>
      <c r="FQ849" s="15"/>
      <c r="FR849" s="15"/>
      <c r="FS849" s="15"/>
      <c r="FT849" s="15"/>
      <c r="FU849" s="15"/>
      <c r="FV849" s="15"/>
      <c r="FW849" s="15"/>
      <c r="FX849" s="15"/>
      <c r="FY849" s="15"/>
      <c r="FZ849" s="15"/>
      <c r="GA849" s="15"/>
      <c r="GB849" s="15"/>
      <c r="GC849" s="15"/>
      <c r="GD849" s="15"/>
      <c r="GE849" s="15"/>
      <c r="GF849" s="15"/>
      <c r="GG849" s="15"/>
      <c r="GH849" s="15"/>
      <c r="GI849" s="15"/>
      <c r="GJ849" s="15"/>
      <c r="GK849" s="15"/>
      <c r="GL849" s="15"/>
      <c r="GM849" s="15"/>
      <c r="GN849" s="15"/>
      <c r="GO849" s="15"/>
      <c r="GP849" s="15"/>
      <c r="GQ849" s="15"/>
      <c r="GR849" s="15"/>
      <c r="GS849" s="15"/>
      <c r="GT849" s="15"/>
      <c r="GU849" s="15"/>
      <c r="GV849" s="15"/>
      <c r="GW849" s="15"/>
      <c r="GX849" s="15"/>
      <c r="GY849" s="15"/>
      <c r="GZ849" s="15"/>
      <c r="HA849" s="15"/>
      <c r="HB849" s="15"/>
      <c r="HC849" s="15"/>
      <c r="HD849" s="15"/>
      <c r="HE849" s="15"/>
      <c r="HF849" s="15"/>
      <c r="HG849" s="15"/>
      <c r="HH849" s="15"/>
      <c r="HI849" s="15"/>
      <c r="HJ849" s="15"/>
      <c r="HK849" s="15"/>
      <c r="HL849" s="15"/>
      <c r="HM849" s="15"/>
      <c r="HN849" s="15"/>
      <c r="HO849" s="15"/>
      <c r="HP849" s="15"/>
      <c r="HQ849" s="15"/>
      <c r="HR849" s="15"/>
      <c r="HS849" s="15"/>
      <c r="HT849" s="15"/>
      <c r="HU849" s="15"/>
      <c r="HV849" s="15"/>
      <c r="HW849" s="15"/>
      <c r="HX849" s="15"/>
      <c r="HY849" s="15"/>
      <c r="HZ849" s="15"/>
      <c r="IA849" s="15"/>
      <c r="IB849" s="15"/>
      <c r="IC849" s="15"/>
      <c r="ID849" s="15"/>
      <c r="IE849" s="15"/>
      <c r="IF849" s="15"/>
      <c r="IG849" s="15"/>
      <c r="IH849" s="15"/>
      <c r="II849" s="15"/>
      <c r="IJ849" s="15"/>
      <c r="IK849" s="15"/>
      <c r="IL849" s="15"/>
      <c r="IM849" s="15"/>
      <c r="IN849" s="15"/>
      <c r="IO849" s="15"/>
      <c r="IP849" s="15"/>
      <c r="IQ849" s="15"/>
      <c r="IR849" s="15"/>
      <c r="IS849" s="15"/>
      <c r="IT849" s="15"/>
      <c r="IU849" s="15"/>
      <c r="IV849" s="15"/>
      <c r="IW849" s="15"/>
      <c r="IX849" s="15"/>
    </row>
    <row r="850" ht="15.85" spans="1:258">
      <c r="A850" s="13">
        <v>831</v>
      </c>
      <c r="B850" s="19" t="s">
        <v>709</v>
      </c>
      <c r="C850" s="19" t="s">
        <v>70</v>
      </c>
      <c r="D850" s="19"/>
      <c r="E850" s="19"/>
      <c r="F850" s="19">
        <v>8</v>
      </c>
      <c r="G850" s="14">
        <v>8</v>
      </c>
      <c r="H850" s="19">
        <v>7.5</v>
      </c>
      <c r="I850" s="19">
        <v>5</v>
      </c>
      <c r="J850" s="19">
        <v>8</v>
      </c>
      <c r="K850" s="19">
        <v>7</v>
      </c>
      <c r="L850" s="19">
        <v>7.5</v>
      </c>
      <c r="M850" s="19">
        <v>8</v>
      </c>
      <c r="N850" s="19">
        <v>7.5</v>
      </c>
      <c r="O850" s="19">
        <v>8</v>
      </c>
      <c r="P850" s="19">
        <v>7</v>
      </c>
      <c r="Q850" s="19">
        <v>7</v>
      </c>
      <c r="R850" s="19">
        <v>8</v>
      </c>
      <c r="S850" s="19">
        <v>7.5</v>
      </c>
      <c r="T850" s="19">
        <v>6.5</v>
      </c>
      <c r="U850" s="19">
        <v>8</v>
      </c>
      <c r="V850" s="19">
        <v>9</v>
      </c>
      <c r="W850" s="19">
        <v>9</v>
      </c>
      <c r="X850" s="19">
        <v>5</v>
      </c>
      <c r="Y850" s="19">
        <v>7.5</v>
      </c>
      <c r="Z850" s="19">
        <v>7.5</v>
      </c>
      <c r="AA850" s="19">
        <v>7</v>
      </c>
      <c r="AB850" s="14">
        <v>6</v>
      </c>
      <c r="AC850" s="19">
        <v>5</v>
      </c>
      <c r="AD850" s="19">
        <v>8</v>
      </c>
      <c r="AE850" s="19">
        <v>7</v>
      </c>
      <c r="AF850" s="19">
        <v>6</v>
      </c>
      <c r="AG850" s="19">
        <v>5.5</v>
      </c>
      <c r="AH850" s="19">
        <v>7</v>
      </c>
      <c r="AI850" s="19">
        <v>8</v>
      </c>
      <c r="AJ850" s="19"/>
      <c r="AK850" s="14">
        <f t="shared" si="241"/>
        <v>216</v>
      </c>
      <c r="AL850" s="14">
        <v>35</v>
      </c>
      <c r="AM850" s="36">
        <f t="shared" si="242"/>
        <v>7560</v>
      </c>
      <c r="AN850" s="19"/>
      <c r="AO850" s="36">
        <v>100</v>
      </c>
      <c r="AP850" s="36">
        <v>100</v>
      </c>
      <c r="AQ850" s="41"/>
      <c r="AR850" s="19"/>
      <c r="AS850" s="19"/>
      <c r="AT850" s="19"/>
      <c r="AU850" s="40">
        <f>AO850+AP850+AQ850+AR850+AS850+AT850+AX850</f>
        <v>416</v>
      </c>
      <c r="AV850" s="40">
        <f t="shared" si="236"/>
        <v>0</v>
      </c>
      <c r="AW850" s="40"/>
      <c r="AX850" s="40">
        <f t="shared" si="225"/>
        <v>216</v>
      </c>
      <c r="AY850" s="40">
        <f t="shared" si="243"/>
        <v>216</v>
      </c>
      <c r="AZ850" s="40">
        <f t="shared" si="239"/>
        <v>100</v>
      </c>
      <c r="BA850" s="40">
        <f t="shared" si="244"/>
        <v>100</v>
      </c>
      <c r="BB850" s="40">
        <f t="shared" si="240"/>
        <v>7144</v>
      </c>
      <c r="BC850" s="19"/>
      <c r="BD850" s="44"/>
      <c r="BE850" s="7"/>
      <c r="BF850" s="107"/>
      <c r="BG850" s="107"/>
      <c r="BH850" s="107"/>
      <c r="BI850" s="107"/>
      <c r="BJ850" s="107"/>
      <c r="BK850" s="107"/>
      <c r="BL850" s="107"/>
      <c r="BM850" s="107"/>
      <c r="BN850" s="107"/>
      <c r="BO850" s="107"/>
      <c r="BP850" s="107"/>
      <c r="BQ850" s="107"/>
      <c r="BR850" s="107"/>
      <c r="BS850" s="107"/>
      <c r="BT850" s="107"/>
      <c r="BU850" s="107"/>
      <c r="BV850" s="107"/>
      <c r="BW850" s="107"/>
      <c r="BX850" s="107"/>
      <c r="BY850" s="107"/>
      <c r="BZ850" s="107"/>
      <c r="CA850" s="107"/>
      <c r="CB850" s="107"/>
      <c r="CC850" s="107"/>
      <c r="CD850" s="107"/>
      <c r="CE850" s="107"/>
      <c r="CF850" s="107"/>
      <c r="CG850" s="107"/>
      <c r="CH850" s="107"/>
      <c r="CI850" s="107"/>
      <c r="CJ850" s="107"/>
      <c r="CK850" s="107"/>
      <c r="CL850" s="107"/>
      <c r="CM850" s="107"/>
      <c r="CN850" s="107"/>
      <c r="CO850" s="107"/>
      <c r="CP850" s="107"/>
      <c r="CQ850" s="107"/>
      <c r="CR850" s="107"/>
      <c r="CS850" s="107"/>
      <c r="CT850" s="107"/>
      <c r="CU850" s="107"/>
      <c r="CV850" s="107"/>
      <c r="CW850" s="107"/>
      <c r="CX850" s="107"/>
      <c r="CY850" s="107"/>
      <c r="CZ850" s="107"/>
      <c r="DA850" s="107"/>
      <c r="DB850" s="107"/>
      <c r="DC850" s="107"/>
      <c r="DD850" s="107"/>
      <c r="DE850" s="107"/>
      <c r="DF850" s="107"/>
      <c r="DG850" s="107"/>
      <c r="DH850" s="107"/>
      <c r="DI850" s="107"/>
      <c r="DJ850" s="107"/>
      <c r="DK850" s="107"/>
      <c r="DL850" s="107"/>
      <c r="DM850" s="107"/>
      <c r="DN850" s="107"/>
      <c r="DO850" s="107"/>
      <c r="DP850" s="107"/>
      <c r="DQ850" s="107"/>
      <c r="DR850" s="107"/>
      <c r="DS850" s="107"/>
      <c r="DT850" s="107"/>
      <c r="DU850" s="107"/>
      <c r="DV850" s="107"/>
      <c r="DW850" s="107"/>
      <c r="DX850" s="107"/>
      <c r="DY850" s="107"/>
      <c r="DZ850" s="107"/>
      <c r="EA850" s="107"/>
      <c r="EB850" s="107"/>
      <c r="EC850" s="107"/>
      <c r="ED850" s="107"/>
      <c r="EE850" s="107"/>
      <c r="EF850" s="107"/>
      <c r="EG850" s="107"/>
      <c r="EH850" s="107"/>
      <c r="EI850" s="107"/>
      <c r="EJ850" s="107"/>
      <c r="EK850" s="107"/>
      <c r="EL850" s="107"/>
      <c r="EM850" s="107"/>
      <c r="EN850" s="107"/>
      <c r="EO850" s="107"/>
      <c r="EP850" s="107"/>
      <c r="EQ850" s="107"/>
      <c r="ER850" s="107"/>
      <c r="ES850" s="107"/>
      <c r="ET850" s="107"/>
      <c r="EU850" s="107"/>
      <c r="EV850" s="107"/>
      <c r="EW850" s="107"/>
      <c r="EX850" s="107"/>
      <c r="EY850" s="107"/>
      <c r="EZ850" s="107"/>
      <c r="FA850" s="107"/>
      <c r="FB850" s="107"/>
      <c r="FC850" s="107"/>
      <c r="FD850" s="107"/>
      <c r="FE850" s="107"/>
      <c r="FF850" s="107"/>
      <c r="FG850" s="107"/>
      <c r="FH850" s="107"/>
      <c r="FI850" s="107"/>
      <c r="FJ850" s="107"/>
      <c r="FK850" s="107"/>
      <c r="FL850" s="107"/>
      <c r="FM850" s="107"/>
      <c r="FN850" s="107"/>
      <c r="FO850" s="107"/>
      <c r="FP850" s="107"/>
      <c r="FQ850" s="107"/>
      <c r="FR850" s="107"/>
      <c r="FS850" s="107"/>
      <c r="FT850" s="107"/>
      <c r="FU850" s="107"/>
      <c r="FV850" s="107"/>
      <c r="FW850" s="107"/>
      <c r="FX850" s="107"/>
      <c r="FY850" s="107"/>
      <c r="FZ850" s="107"/>
      <c r="GA850" s="107"/>
      <c r="GB850" s="107"/>
      <c r="GC850" s="107"/>
      <c r="GD850" s="107"/>
      <c r="GE850" s="107"/>
      <c r="GF850" s="107"/>
      <c r="GG850" s="107"/>
      <c r="GH850" s="107"/>
      <c r="GI850" s="107"/>
      <c r="GJ850" s="107"/>
      <c r="GK850" s="107"/>
      <c r="GL850" s="107"/>
      <c r="GM850" s="107"/>
      <c r="GN850" s="107"/>
      <c r="GO850" s="107"/>
      <c r="GP850" s="107"/>
      <c r="GQ850" s="107"/>
      <c r="GR850" s="107"/>
      <c r="GS850" s="107"/>
      <c r="GT850" s="107"/>
      <c r="GU850" s="107"/>
      <c r="GV850" s="107"/>
      <c r="GW850" s="107"/>
      <c r="GX850" s="107"/>
      <c r="GY850" s="107"/>
      <c r="GZ850" s="107"/>
      <c r="HA850" s="107"/>
      <c r="HB850" s="107"/>
      <c r="HC850" s="107"/>
      <c r="HD850" s="107"/>
      <c r="HE850" s="107"/>
      <c r="HF850" s="107"/>
      <c r="HG850" s="107"/>
      <c r="HH850" s="107"/>
      <c r="HI850" s="107"/>
      <c r="HJ850" s="107"/>
      <c r="HK850" s="107"/>
      <c r="HL850" s="107"/>
      <c r="HM850" s="107"/>
      <c r="HN850" s="107"/>
      <c r="HO850" s="107"/>
      <c r="HP850" s="107"/>
      <c r="HQ850" s="107"/>
      <c r="HR850" s="107"/>
      <c r="HS850" s="107"/>
      <c r="HT850" s="107"/>
      <c r="HU850" s="107"/>
      <c r="HV850" s="107"/>
      <c r="HW850" s="107"/>
      <c r="HX850" s="107"/>
      <c r="HY850" s="107"/>
      <c r="HZ850" s="107"/>
      <c r="IA850" s="107"/>
      <c r="IB850" s="107"/>
      <c r="IC850" s="107"/>
      <c r="ID850" s="107"/>
      <c r="IE850" s="107"/>
      <c r="IF850" s="107"/>
      <c r="IG850" s="107"/>
      <c r="IH850" s="107"/>
      <c r="II850" s="107"/>
      <c r="IJ850" s="107"/>
      <c r="IK850" s="107"/>
      <c r="IL850" s="107"/>
      <c r="IM850" s="107"/>
      <c r="IN850" s="107"/>
      <c r="IO850" s="107"/>
      <c r="IP850" s="107"/>
      <c r="IQ850" s="107"/>
      <c r="IR850" s="107"/>
      <c r="IS850" s="107"/>
      <c r="IT850" s="107"/>
      <c r="IU850" s="107"/>
      <c r="IV850" s="107"/>
      <c r="IW850" s="107"/>
      <c r="IX850" s="107"/>
    </row>
    <row r="851" ht="15.85" spans="1:258">
      <c r="A851" s="13">
        <v>832</v>
      </c>
      <c r="B851" s="19" t="s">
        <v>710</v>
      </c>
      <c r="C851" s="19" t="s">
        <v>70</v>
      </c>
      <c r="D851" s="19"/>
      <c r="E851" s="19"/>
      <c r="F851" s="19"/>
      <c r="G851" s="14">
        <v>7</v>
      </c>
      <c r="H851" s="19">
        <v>10</v>
      </c>
      <c r="I851" s="19">
        <v>10</v>
      </c>
      <c r="J851" s="19">
        <v>10</v>
      </c>
      <c r="K851" s="14">
        <v>10</v>
      </c>
      <c r="L851" s="19">
        <v>10</v>
      </c>
      <c r="M851" s="19">
        <v>10</v>
      </c>
      <c r="N851" s="19">
        <v>10</v>
      </c>
      <c r="O851" s="19">
        <v>9.5</v>
      </c>
      <c r="P851" s="19">
        <v>10.5</v>
      </c>
      <c r="Q851" s="19">
        <v>10.5</v>
      </c>
      <c r="R851" s="19">
        <v>10.5</v>
      </c>
      <c r="S851" s="19">
        <v>10</v>
      </c>
      <c r="T851" s="19">
        <v>10</v>
      </c>
      <c r="U851" s="19">
        <v>10</v>
      </c>
      <c r="V851" s="19">
        <v>5</v>
      </c>
      <c r="W851" s="19">
        <v>12</v>
      </c>
      <c r="X851" s="19">
        <v>10</v>
      </c>
      <c r="Y851" s="19">
        <v>10</v>
      </c>
      <c r="Z851" s="19">
        <v>10</v>
      </c>
      <c r="AA851" s="19">
        <v>10</v>
      </c>
      <c r="AB851" s="14">
        <v>12</v>
      </c>
      <c r="AC851" s="19">
        <v>6</v>
      </c>
      <c r="AD851" s="19">
        <v>10</v>
      </c>
      <c r="AE851" s="19">
        <v>9.5</v>
      </c>
      <c r="AF851" s="19">
        <v>7.5</v>
      </c>
      <c r="AG851" s="19">
        <v>8.5</v>
      </c>
      <c r="AH851" s="19">
        <v>9</v>
      </c>
      <c r="AI851" s="19">
        <v>9</v>
      </c>
      <c r="AJ851" s="19"/>
      <c r="AK851" s="14">
        <f t="shared" si="241"/>
        <v>276.5</v>
      </c>
      <c r="AL851" s="14">
        <v>35</v>
      </c>
      <c r="AM851" s="36">
        <f t="shared" si="242"/>
        <v>9677.5</v>
      </c>
      <c r="AN851" s="19"/>
      <c r="AO851" s="36">
        <v>100</v>
      </c>
      <c r="AP851" s="36">
        <v>100</v>
      </c>
      <c r="AQ851" s="41"/>
      <c r="AR851" s="19"/>
      <c r="AS851" s="19"/>
      <c r="AT851" s="19"/>
      <c r="AU851" s="40">
        <f>AO851+AP851+AQ851+AR851+AS851+AT851+AX851</f>
        <v>476.5</v>
      </c>
      <c r="AV851" s="40">
        <f t="shared" si="236"/>
        <v>0</v>
      </c>
      <c r="AW851" s="40"/>
      <c r="AX851" s="40">
        <f t="shared" ref="AX851:AX902" si="245">AK851</f>
        <v>276.5</v>
      </c>
      <c r="AY851" s="40">
        <f t="shared" si="243"/>
        <v>276.5</v>
      </c>
      <c r="AZ851" s="40">
        <f t="shared" si="239"/>
        <v>100</v>
      </c>
      <c r="BA851" s="40">
        <f t="shared" si="244"/>
        <v>100</v>
      </c>
      <c r="BB851" s="40">
        <f t="shared" si="240"/>
        <v>9201</v>
      </c>
      <c r="BC851" s="19"/>
      <c r="BD851" s="44"/>
      <c r="BE851" s="7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  <c r="EB851" s="15"/>
      <c r="EC851" s="15"/>
      <c r="ED851" s="15"/>
      <c r="EE851" s="15"/>
      <c r="EF851" s="15"/>
      <c r="EG851" s="15"/>
      <c r="EH851" s="15"/>
      <c r="EI851" s="15"/>
      <c r="EJ851" s="15"/>
      <c r="EK851" s="15"/>
      <c r="EL851" s="15"/>
      <c r="EM851" s="15"/>
      <c r="EN851" s="15"/>
      <c r="EO851" s="15"/>
      <c r="EP851" s="15"/>
      <c r="EQ851" s="15"/>
      <c r="ER851" s="15"/>
      <c r="ES851" s="15"/>
      <c r="ET851" s="15"/>
      <c r="EU851" s="15"/>
      <c r="EV851" s="15"/>
      <c r="EW851" s="15"/>
      <c r="EX851" s="15"/>
      <c r="EY851" s="15"/>
      <c r="EZ851" s="15"/>
      <c r="FA851" s="15"/>
      <c r="FB851" s="15"/>
      <c r="FC851" s="15"/>
      <c r="FD851" s="15"/>
      <c r="FE851" s="15"/>
      <c r="FF851" s="15"/>
      <c r="FG851" s="15"/>
      <c r="FH851" s="15"/>
      <c r="FI851" s="15"/>
      <c r="FJ851" s="15"/>
      <c r="FK851" s="15"/>
      <c r="FL851" s="15"/>
      <c r="FM851" s="15"/>
      <c r="FN851" s="15"/>
      <c r="FO851" s="15"/>
      <c r="FP851" s="15"/>
      <c r="FQ851" s="15"/>
      <c r="FR851" s="15"/>
      <c r="FS851" s="15"/>
      <c r="FT851" s="15"/>
      <c r="FU851" s="15"/>
      <c r="FV851" s="15"/>
      <c r="FW851" s="15"/>
      <c r="FX851" s="15"/>
      <c r="FY851" s="15"/>
      <c r="FZ851" s="15"/>
      <c r="GA851" s="15"/>
      <c r="GB851" s="15"/>
      <c r="GC851" s="15"/>
      <c r="GD851" s="15"/>
      <c r="GE851" s="15"/>
      <c r="GF851" s="15"/>
      <c r="GG851" s="15"/>
      <c r="GH851" s="15"/>
      <c r="GI851" s="15"/>
      <c r="GJ851" s="15"/>
      <c r="GK851" s="15"/>
      <c r="GL851" s="15"/>
      <c r="GM851" s="15"/>
      <c r="GN851" s="15"/>
      <c r="GO851" s="15"/>
      <c r="GP851" s="15"/>
      <c r="GQ851" s="15"/>
      <c r="GR851" s="15"/>
      <c r="GS851" s="15"/>
      <c r="GT851" s="15"/>
      <c r="GU851" s="15"/>
      <c r="GV851" s="15"/>
      <c r="GW851" s="15"/>
      <c r="GX851" s="15"/>
      <c r="GY851" s="15"/>
      <c r="GZ851" s="15"/>
      <c r="HA851" s="15"/>
      <c r="HB851" s="15"/>
      <c r="HC851" s="15"/>
      <c r="HD851" s="15"/>
      <c r="HE851" s="15"/>
      <c r="HF851" s="15"/>
      <c r="HG851" s="15"/>
      <c r="HH851" s="15"/>
      <c r="HI851" s="15"/>
      <c r="HJ851" s="15"/>
      <c r="HK851" s="15"/>
      <c r="HL851" s="15"/>
      <c r="HM851" s="15"/>
      <c r="HN851" s="15"/>
      <c r="HO851" s="15"/>
      <c r="HP851" s="15"/>
      <c r="HQ851" s="15"/>
      <c r="HR851" s="15"/>
      <c r="HS851" s="15"/>
      <c r="HT851" s="15"/>
      <c r="HU851" s="15"/>
      <c r="HV851" s="15"/>
      <c r="HW851" s="15"/>
      <c r="HX851" s="15"/>
      <c r="HY851" s="15"/>
      <c r="HZ851" s="15"/>
      <c r="IA851" s="15"/>
      <c r="IB851" s="15"/>
      <c r="IC851" s="15"/>
      <c r="ID851" s="15"/>
      <c r="IE851" s="15"/>
      <c r="IF851" s="15"/>
      <c r="IG851" s="15"/>
      <c r="IH851" s="15"/>
      <c r="II851" s="15"/>
      <c r="IJ851" s="15"/>
      <c r="IK851" s="15"/>
      <c r="IL851" s="15"/>
      <c r="IM851" s="15"/>
      <c r="IN851" s="15"/>
      <c r="IO851" s="15"/>
      <c r="IP851" s="15"/>
      <c r="IQ851" s="15"/>
      <c r="IR851" s="15"/>
      <c r="IS851" s="15"/>
      <c r="IT851" s="15"/>
      <c r="IU851" s="15"/>
      <c r="IV851" s="15"/>
      <c r="IW851" s="15"/>
      <c r="IX851" s="15"/>
    </row>
    <row r="852" ht="15.85" spans="1:258">
      <c r="A852" s="13">
        <v>833</v>
      </c>
      <c r="B852" s="19" t="s">
        <v>711</v>
      </c>
      <c r="C852" s="19" t="s">
        <v>70</v>
      </c>
      <c r="D852" s="19"/>
      <c r="E852" s="19"/>
      <c r="F852" s="19"/>
      <c r="G852" s="14"/>
      <c r="H852" s="19">
        <v>1</v>
      </c>
      <c r="I852" s="19">
        <v>1</v>
      </c>
      <c r="J852" s="19">
        <v>1</v>
      </c>
      <c r="K852" s="19">
        <v>1</v>
      </c>
      <c r="L852" s="19">
        <v>1</v>
      </c>
      <c r="M852" s="19">
        <v>1</v>
      </c>
      <c r="N852" s="19">
        <v>1</v>
      </c>
      <c r="O852" s="19">
        <v>1</v>
      </c>
      <c r="P852" s="19"/>
      <c r="Q852" s="19"/>
      <c r="R852" s="19"/>
      <c r="S852" s="19">
        <v>1</v>
      </c>
      <c r="T852" s="19">
        <v>1</v>
      </c>
      <c r="U852" s="19">
        <v>1</v>
      </c>
      <c r="V852" s="19">
        <v>1</v>
      </c>
      <c r="W852" s="19">
        <v>1</v>
      </c>
      <c r="X852" s="19"/>
      <c r="Y852" s="19"/>
      <c r="Z852" s="19"/>
      <c r="AA852" s="19"/>
      <c r="AB852" s="14"/>
      <c r="AC852" s="19">
        <v>1</v>
      </c>
      <c r="AD852" s="19">
        <v>1</v>
      </c>
      <c r="AE852" s="19"/>
      <c r="AF852" s="19"/>
      <c r="AG852" s="19"/>
      <c r="AH852" s="19"/>
      <c r="AI852" s="19">
        <v>1</v>
      </c>
      <c r="AJ852" s="19"/>
      <c r="AK852" s="14">
        <f t="shared" si="241"/>
        <v>16</v>
      </c>
      <c r="AL852" s="14">
        <v>35</v>
      </c>
      <c r="AM852" s="36">
        <f t="shared" si="242"/>
        <v>560</v>
      </c>
      <c r="AN852" s="19"/>
      <c r="AO852" s="36">
        <v>100</v>
      </c>
      <c r="AP852" s="36">
        <v>100</v>
      </c>
      <c r="AQ852" s="41"/>
      <c r="AR852" s="19"/>
      <c r="AS852" s="19"/>
      <c r="AT852" s="19"/>
      <c r="AU852" s="40">
        <f>AO852+AP852+AQ852+AR852+AS852+AT852+AX852</f>
        <v>216</v>
      </c>
      <c r="AV852" s="40">
        <f t="shared" si="236"/>
        <v>0</v>
      </c>
      <c r="AW852" s="40"/>
      <c r="AX852" s="40">
        <f t="shared" si="245"/>
        <v>16</v>
      </c>
      <c r="AY852" s="40">
        <f t="shared" si="243"/>
        <v>16</v>
      </c>
      <c r="AZ852" s="40">
        <f t="shared" si="239"/>
        <v>100</v>
      </c>
      <c r="BA852" s="40">
        <f t="shared" si="244"/>
        <v>100</v>
      </c>
      <c r="BB852" s="40">
        <f t="shared" si="240"/>
        <v>344</v>
      </c>
      <c r="BC852" s="19"/>
      <c r="BD852" s="44"/>
      <c r="BE852" s="7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  <c r="HO852" s="15"/>
      <c r="HP852" s="15"/>
      <c r="HQ852" s="15"/>
      <c r="HR852" s="15"/>
      <c r="HS852" s="15"/>
      <c r="HT852" s="15"/>
      <c r="HU852" s="15"/>
      <c r="HV852" s="15"/>
      <c r="HW852" s="15"/>
      <c r="HX852" s="15"/>
      <c r="HY852" s="15"/>
      <c r="HZ852" s="15"/>
      <c r="IA852" s="15"/>
      <c r="IB852" s="15"/>
      <c r="IC852" s="15"/>
      <c r="ID852" s="15"/>
      <c r="IE852" s="15"/>
      <c r="IF852" s="15"/>
      <c r="IG852" s="15"/>
      <c r="IH852" s="15"/>
      <c r="II852" s="15"/>
      <c r="IJ852" s="15"/>
      <c r="IK852" s="15"/>
      <c r="IL852" s="15"/>
      <c r="IM852" s="15"/>
      <c r="IN852" s="15"/>
      <c r="IO852" s="15"/>
      <c r="IP852" s="15"/>
      <c r="IQ852" s="15"/>
      <c r="IR852" s="15"/>
      <c r="IS852" s="15"/>
      <c r="IT852" s="15"/>
      <c r="IU852" s="15"/>
      <c r="IV852" s="15"/>
      <c r="IW852" s="15"/>
      <c r="IX852" s="15"/>
    </row>
    <row r="853" ht="15.85" spans="1:258">
      <c r="A853" s="13">
        <v>834</v>
      </c>
      <c r="B853" s="19" t="s">
        <v>712</v>
      </c>
      <c r="C853" s="19" t="s">
        <v>70</v>
      </c>
      <c r="D853" s="19"/>
      <c r="E853" s="19"/>
      <c r="F853" s="19"/>
      <c r="G853" s="14"/>
      <c r="H853" s="19"/>
      <c r="I853" s="19"/>
      <c r="J853" s="19"/>
      <c r="K853" s="19"/>
      <c r="L853" s="19"/>
      <c r="M853" s="19"/>
      <c r="N853" s="19">
        <v>1</v>
      </c>
      <c r="O853" s="19">
        <v>1</v>
      </c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4"/>
      <c r="AC853" s="19"/>
      <c r="AD853" s="19"/>
      <c r="AE853" s="19"/>
      <c r="AF853" s="19"/>
      <c r="AG853" s="19"/>
      <c r="AH853" s="19"/>
      <c r="AI853" s="19"/>
      <c r="AJ853" s="19"/>
      <c r="AK853" s="14">
        <f t="shared" si="241"/>
        <v>2</v>
      </c>
      <c r="AL853" s="14">
        <v>35</v>
      </c>
      <c r="AM853" s="36">
        <f t="shared" si="242"/>
        <v>70</v>
      </c>
      <c r="AN853" s="19"/>
      <c r="AO853" s="36">
        <v>0</v>
      </c>
      <c r="AP853" s="36">
        <v>0</v>
      </c>
      <c r="AQ853" s="41"/>
      <c r="AR853" s="19"/>
      <c r="AS853" s="19"/>
      <c r="AT853" s="19"/>
      <c r="AU853" s="40">
        <v>2</v>
      </c>
      <c r="AV853" s="40">
        <f t="shared" si="236"/>
        <v>0</v>
      </c>
      <c r="AW853" s="40"/>
      <c r="AX853" s="40">
        <f t="shared" si="245"/>
        <v>2</v>
      </c>
      <c r="AY853" s="40">
        <f t="shared" si="243"/>
        <v>2</v>
      </c>
      <c r="AZ853" s="40">
        <f t="shared" si="239"/>
        <v>0</v>
      </c>
      <c r="BA853" s="40">
        <f t="shared" si="244"/>
        <v>0</v>
      </c>
      <c r="BB853" s="40">
        <f t="shared" si="240"/>
        <v>68</v>
      </c>
      <c r="BC853" s="19"/>
      <c r="BD853" s="44"/>
      <c r="BE853" s="7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  <c r="EB853" s="15"/>
      <c r="EC853" s="15"/>
      <c r="ED853" s="15"/>
      <c r="EE853" s="15"/>
      <c r="EF853" s="15"/>
      <c r="EG853" s="15"/>
      <c r="EH853" s="15"/>
      <c r="EI853" s="15"/>
      <c r="EJ853" s="15"/>
      <c r="EK853" s="15"/>
      <c r="EL853" s="15"/>
      <c r="EM853" s="15"/>
      <c r="EN853" s="15"/>
      <c r="EO853" s="15"/>
      <c r="EP853" s="15"/>
      <c r="EQ853" s="15"/>
      <c r="ER853" s="15"/>
      <c r="ES853" s="15"/>
      <c r="ET853" s="15"/>
      <c r="EU853" s="15"/>
      <c r="EV853" s="15"/>
      <c r="EW853" s="15"/>
      <c r="EX853" s="15"/>
      <c r="EY853" s="15"/>
      <c r="EZ853" s="15"/>
      <c r="FA853" s="15"/>
      <c r="FB853" s="15"/>
      <c r="FC853" s="15"/>
      <c r="FD853" s="15"/>
      <c r="FE853" s="15"/>
      <c r="FF853" s="15"/>
      <c r="FG853" s="15"/>
      <c r="FH853" s="15"/>
      <c r="FI853" s="15"/>
      <c r="FJ853" s="15"/>
      <c r="FK853" s="15"/>
      <c r="FL853" s="15"/>
      <c r="FM853" s="15"/>
      <c r="FN853" s="15"/>
      <c r="FO853" s="15"/>
      <c r="FP853" s="15"/>
      <c r="FQ853" s="15"/>
      <c r="FR853" s="15"/>
      <c r="FS853" s="15"/>
      <c r="FT853" s="15"/>
      <c r="FU853" s="15"/>
      <c r="FV853" s="15"/>
      <c r="FW853" s="15"/>
      <c r="FX853" s="15"/>
      <c r="FY853" s="15"/>
      <c r="FZ853" s="15"/>
      <c r="GA853" s="15"/>
      <c r="GB853" s="15"/>
      <c r="GC853" s="15"/>
      <c r="GD853" s="15"/>
      <c r="GE853" s="15"/>
      <c r="GF853" s="15"/>
      <c r="GG853" s="15"/>
      <c r="GH853" s="15"/>
      <c r="GI853" s="15"/>
      <c r="GJ853" s="15"/>
      <c r="GK853" s="15"/>
      <c r="GL853" s="15"/>
      <c r="GM853" s="15"/>
      <c r="GN853" s="15"/>
      <c r="GO853" s="15"/>
      <c r="GP853" s="15"/>
      <c r="GQ853" s="15"/>
      <c r="GR853" s="15"/>
      <c r="GS853" s="15"/>
      <c r="GT853" s="15"/>
      <c r="GU853" s="15"/>
      <c r="GV853" s="15"/>
      <c r="GW853" s="15"/>
      <c r="GX853" s="15"/>
      <c r="GY853" s="15"/>
      <c r="GZ853" s="15"/>
      <c r="HA853" s="15"/>
      <c r="HB853" s="15"/>
      <c r="HC853" s="15"/>
      <c r="HD853" s="15"/>
      <c r="HE853" s="15"/>
      <c r="HF853" s="15"/>
      <c r="HG853" s="15"/>
      <c r="HH853" s="15"/>
      <c r="HI853" s="15"/>
      <c r="HJ853" s="15"/>
      <c r="HK853" s="15"/>
      <c r="HL853" s="15"/>
      <c r="HM853" s="15"/>
      <c r="HN853" s="15"/>
      <c r="HO853" s="15"/>
      <c r="HP853" s="15"/>
      <c r="HQ853" s="15"/>
      <c r="HR853" s="15"/>
      <c r="HS853" s="15"/>
      <c r="HT853" s="15"/>
      <c r="HU853" s="15"/>
      <c r="HV853" s="15"/>
      <c r="HW853" s="15"/>
      <c r="HX853" s="15"/>
      <c r="HY853" s="15"/>
      <c r="HZ853" s="15"/>
      <c r="IA853" s="15"/>
      <c r="IB853" s="15"/>
      <c r="IC853" s="15"/>
      <c r="ID853" s="15"/>
      <c r="IE853" s="15"/>
      <c r="IF853" s="15"/>
      <c r="IG853" s="15"/>
      <c r="IH853" s="15"/>
      <c r="II853" s="15"/>
      <c r="IJ853" s="15"/>
      <c r="IK853" s="15"/>
      <c r="IL853" s="15"/>
      <c r="IM853" s="15"/>
      <c r="IN853" s="15"/>
      <c r="IO853" s="15"/>
      <c r="IP853" s="15"/>
      <c r="IQ853" s="15"/>
      <c r="IR853" s="15"/>
      <c r="IS853" s="15"/>
      <c r="IT853" s="15"/>
      <c r="IU853" s="15"/>
      <c r="IV853" s="15"/>
      <c r="IW853" s="15"/>
      <c r="IX853" s="15"/>
    </row>
    <row r="854" ht="15.85" spans="1:258">
      <c r="A854" s="13">
        <v>835</v>
      </c>
      <c r="B854" s="19" t="s">
        <v>713</v>
      </c>
      <c r="C854" s="19" t="s">
        <v>70</v>
      </c>
      <c r="D854" s="19"/>
      <c r="E854" s="19"/>
      <c r="F854" s="19"/>
      <c r="G854" s="14"/>
      <c r="H854" s="19"/>
      <c r="I854" s="19"/>
      <c r="J854" s="19"/>
      <c r="K854" s="19"/>
      <c r="L854" s="19"/>
      <c r="M854" s="19"/>
      <c r="N854" s="19"/>
      <c r="O854" s="19"/>
      <c r="P854" s="19"/>
      <c r="Q854" s="19">
        <v>3</v>
      </c>
      <c r="R854" s="19">
        <v>3</v>
      </c>
      <c r="S854" s="19">
        <v>3</v>
      </c>
      <c r="T854" s="19"/>
      <c r="U854" s="19">
        <v>3</v>
      </c>
      <c r="V854" s="19">
        <v>4</v>
      </c>
      <c r="W854" s="19">
        <v>2</v>
      </c>
      <c r="X854" s="19">
        <v>5.5</v>
      </c>
      <c r="Y854" s="19">
        <v>5.5</v>
      </c>
      <c r="Z854" s="19">
        <v>4</v>
      </c>
      <c r="AA854" s="19">
        <v>5.5</v>
      </c>
      <c r="AB854" s="14">
        <v>5</v>
      </c>
      <c r="AC854" s="19">
        <v>5</v>
      </c>
      <c r="AD854" s="19">
        <v>5.5</v>
      </c>
      <c r="AE854" s="19">
        <v>3</v>
      </c>
      <c r="AF854" s="19">
        <v>6</v>
      </c>
      <c r="AG854" s="19">
        <v>5.5</v>
      </c>
      <c r="AH854" s="19">
        <v>5</v>
      </c>
      <c r="AI854" s="19">
        <v>5.5</v>
      </c>
      <c r="AJ854" s="19"/>
      <c r="AK854" s="14">
        <f t="shared" si="241"/>
        <v>79</v>
      </c>
      <c r="AL854" s="14">
        <v>35</v>
      </c>
      <c r="AM854" s="36">
        <f t="shared" si="242"/>
        <v>2765</v>
      </c>
      <c r="AN854" s="19"/>
      <c r="AO854" s="36">
        <v>100</v>
      </c>
      <c r="AP854" s="36">
        <v>100</v>
      </c>
      <c r="AQ854" s="41"/>
      <c r="AR854" s="19"/>
      <c r="AS854" s="19"/>
      <c r="AT854" s="19"/>
      <c r="AU854" s="40">
        <f t="shared" ref="AU854:AU866" si="246">AO854+AP854+AQ854+AR854+AS854+AT854+AX854</f>
        <v>279</v>
      </c>
      <c r="AV854" s="40">
        <f t="shared" si="236"/>
        <v>0</v>
      </c>
      <c r="AW854" s="40"/>
      <c r="AX854" s="40">
        <f t="shared" si="245"/>
        <v>79</v>
      </c>
      <c r="AY854" s="40">
        <f t="shared" si="243"/>
        <v>79</v>
      </c>
      <c r="AZ854" s="40">
        <f t="shared" si="239"/>
        <v>100</v>
      </c>
      <c r="BA854" s="40">
        <f t="shared" si="244"/>
        <v>100</v>
      </c>
      <c r="BB854" s="40">
        <f t="shared" si="240"/>
        <v>2486</v>
      </c>
      <c r="BC854" s="19"/>
      <c r="BD854" s="44"/>
      <c r="BE854" s="7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  <c r="HO854" s="15"/>
      <c r="HP854" s="15"/>
      <c r="HQ854" s="15"/>
      <c r="HR854" s="15"/>
      <c r="HS854" s="15"/>
      <c r="HT854" s="15"/>
      <c r="HU854" s="15"/>
      <c r="HV854" s="15"/>
      <c r="HW854" s="15"/>
      <c r="HX854" s="15"/>
      <c r="HY854" s="15"/>
      <c r="HZ854" s="15"/>
      <c r="IA854" s="15"/>
      <c r="IB854" s="15"/>
      <c r="IC854" s="15"/>
      <c r="ID854" s="15"/>
      <c r="IE854" s="15"/>
      <c r="IF854" s="15"/>
      <c r="IG854" s="15"/>
      <c r="IH854" s="15"/>
      <c r="II854" s="15"/>
      <c r="IJ854" s="15"/>
      <c r="IK854" s="15"/>
      <c r="IL854" s="15"/>
      <c r="IM854" s="15"/>
      <c r="IN854" s="15"/>
      <c r="IO854" s="15"/>
      <c r="IP854" s="15"/>
      <c r="IQ854" s="15"/>
      <c r="IR854" s="15"/>
      <c r="IS854" s="15"/>
      <c r="IT854" s="15"/>
      <c r="IU854" s="15"/>
      <c r="IV854" s="15"/>
      <c r="IW854" s="15"/>
      <c r="IX854" s="15"/>
    </row>
    <row r="855" ht="15.85" spans="1:258">
      <c r="A855" s="13">
        <v>836</v>
      </c>
      <c r="B855" s="14" t="s">
        <v>798</v>
      </c>
      <c r="C855" s="14" t="s">
        <v>50</v>
      </c>
      <c r="D855" s="14"/>
      <c r="E855" s="14">
        <v>702382271</v>
      </c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>
        <v>5.5</v>
      </c>
      <c r="Y855" s="14">
        <v>5.5</v>
      </c>
      <c r="Z855" s="14">
        <v>6</v>
      </c>
      <c r="AA855" s="14">
        <v>7</v>
      </c>
      <c r="AB855" s="14">
        <v>4.5</v>
      </c>
      <c r="AC855" s="14">
        <v>7.5</v>
      </c>
      <c r="AD855" s="14">
        <v>8</v>
      </c>
      <c r="AE855" s="14">
        <v>8</v>
      </c>
      <c r="AF855" s="14">
        <v>7.5</v>
      </c>
      <c r="AG855" s="14">
        <v>8</v>
      </c>
      <c r="AH855" s="14">
        <v>8</v>
      </c>
      <c r="AI855" s="14">
        <v>7</v>
      </c>
      <c r="AJ855" s="14"/>
      <c r="AK855" s="14">
        <f t="shared" si="241"/>
        <v>82.5</v>
      </c>
      <c r="AL855" s="14">
        <v>35</v>
      </c>
      <c r="AM855" s="36">
        <f t="shared" si="242"/>
        <v>2887.5</v>
      </c>
      <c r="AN855" s="14"/>
      <c r="AO855" s="36">
        <v>100</v>
      </c>
      <c r="AP855" s="36">
        <v>100</v>
      </c>
      <c r="AQ855" s="41"/>
      <c r="AR855" s="14"/>
      <c r="AS855" s="14"/>
      <c r="AT855" s="14"/>
      <c r="AU855" s="40">
        <f t="shared" si="246"/>
        <v>282.5</v>
      </c>
      <c r="AV855" s="40">
        <f t="shared" si="236"/>
        <v>0</v>
      </c>
      <c r="AW855" s="40"/>
      <c r="AX855" s="40">
        <f t="shared" si="245"/>
        <v>82.5</v>
      </c>
      <c r="AY855" s="40">
        <f t="shared" si="243"/>
        <v>82.5</v>
      </c>
      <c r="AZ855" s="40">
        <f t="shared" si="239"/>
        <v>100</v>
      </c>
      <c r="BA855" s="40">
        <f t="shared" si="244"/>
        <v>100</v>
      </c>
      <c r="BB855" s="40">
        <f t="shared" si="240"/>
        <v>2605</v>
      </c>
      <c r="BC855" s="14"/>
      <c r="BD855" s="44"/>
      <c r="BE855" s="7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  <c r="DY855" s="15"/>
      <c r="DZ855" s="15"/>
      <c r="EA855" s="15"/>
      <c r="EB855" s="15"/>
      <c r="EC855" s="15"/>
      <c r="ED855" s="15"/>
      <c r="EE855" s="15"/>
      <c r="EF855" s="15"/>
      <c r="EG855" s="15"/>
      <c r="EH855" s="15"/>
      <c r="EI855" s="15"/>
      <c r="EJ855" s="15"/>
      <c r="EK855" s="15"/>
      <c r="EL855" s="15"/>
      <c r="EM855" s="15"/>
      <c r="EN855" s="15"/>
      <c r="EO855" s="15"/>
      <c r="EP855" s="15"/>
      <c r="EQ855" s="15"/>
      <c r="ER855" s="15"/>
      <c r="ES855" s="15"/>
      <c r="ET855" s="15"/>
      <c r="EU855" s="15"/>
      <c r="EV855" s="15"/>
      <c r="EW855" s="15"/>
      <c r="EX855" s="15"/>
      <c r="EY855" s="15"/>
      <c r="EZ855" s="15"/>
      <c r="FA855" s="15"/>
      <c r="FB855" s="15"/>
      <c r="FC855" s="15"/>
      <c r="FD855" s="15"/>
      <c r="FE855" s="15"/>
      <c r="FF855" s="15"/>
      <c r="FG855" s="15"/>
      <c r="FH855" s="15"/>
      <c r="FI855" s="15"/>
      <c r="FJ855" s="15"/>
      <c r="FK855" s="15"/>
      <c r="FL855" s="15"/>
      <c r="FM855" s="15"/>
      <c r="FN855" s="15"/>
      <c r="FO855" s="15"/>
      <c r="FP855" s="15"/>
      <c r="FQ855" s="15"/>
      <c r="FR855" s="15"/>
      <c r="FS855" s="15"/>
      <c r="FT855" s="15"/>
      <c r="FU855" s="15"/>
      <c r="FV855" s="15"/>
      <c r="FW855" s="15"/>
      <c r="FX855" s="15"/>
      <c r="FY855" s="15"/>
      <c r="FZ855" s="15"/>
      <c r="GA855" s="15"/>
      <c r="GB855" s="15"/>
      <c r="GC855" s="15"/>
      <c r="GD855" s="15"/>
      <c r="GE855" s="15"/>
      <c r="GF855" s="15"/>
      <c r="GG855" s="15"/>
      <c r="GH855" s="15"/>
      <c r="GI855" s="15"/>
      <c r="GJ855" s="15"/>
      <c r="GK855" s="15"/>
      <c r="GL855" s="15"/>
      <c r="GM855" s="15"/>
      <c r="GN855" s="15"/>
      <c r="GO855" s="15"/>
      <c r="GP855" s="15"/>
      <c r="GQ855" s="15"/>
      <c r="GR855" s="15"/>
      <c r="GS855" s="15"/>
      <c r="GT855" s="15"/>
      <c r="GU855" s="15"/>
      <c r="GV855" s="15"/>
      <c r="GW855" s="15"/>
      <c r="GX855" s="15"/>
      <c r="GY855" s="15"/>
      <c r="GZ855" s="15"/>
      <c r="HA855" s="15"/>
      <c r="HB855" s="15"/>
      <c r="HC855" s="15"/>
      <c r="HD855" s="15"/>
      <c r="HE855" s="15"/>
      <c r="HF855" s="15"/>
      <c r="HG855" s="15"/>
      <c r="HH855" s="15"/>
      <c r="HI855" s="15"/>
      <c r="HJ855" s="15"/>
      <c r="HK855" s="15"/>
      <c r="HL855" s="15"/>
      <c r="HM855" s="15"/>
      <c r="HN855" s="15"/>
      <c r="HO855" s="15"/>
      <c r="HP855" s="15"/>
      <c r="HQ855" s="15"/>
      <c r="HR855" s="15"/>
      <c r="HS855" s="15"/>
      <c r="HT855" s="15"/>
      <c r="HU855" s="15"/>
      <c r="HV855" s="15"/>
      <c r="HW855" s="15"/>
      <c r="HX855" s="15"/>
      <c r="HY855" s="15"/>
      <c r="HZ855" s="15"/>
      <c r="IA855" s="15"/>
      <c r="IB855" s="15"/>
      <c r="IC855" s="15"/>
      <c r="ID855" s="15"/>
      <c r="IE855" s="15"/>
      <c r="IF855" s="15"/>
      <c r="IG855" s="15"/>
      <c r="IH855" s="15"/>
      <c r="II855" s="15"/>
      <c r="IJ855" s="15"/>
      <c r="IK855" s="15"/>
      <c r="IL855" s="15"/>
      <c r="IM855" s="15"/>
      <c r="IN855" s="15"/>
      <c r="IO855" s="15"/>
      <c r="IP855" s="15"/>
      <c r="IQ855" s="15"/>
      <c r="IR855" s="15"/>
      <c r="IS855" s="15"/>
      <c r="IT855" s="15"/>
      <c r="IU855" s="15"/>
      <c r="IV855" s="15"/>
      <c r="IW855" s="15"/>
      <c r="IX855" s="15"/>
    </row>
    <row r="856" ht="15.85" spans="1:258">
      <c r="A856" s="13">
        <v>837</v>
      </c>
      <c r="B856" s="14" t="s">
        <v>799</v>
      </c>
      <c r="C856" s="14" t="s">
        <v>50</v>
      </c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>
        <v>6</v>
      </c>
      <c r="Y856" s="14">
        <v>4</v>
      </c>
      <c r="Z856" s="14">
        <v>6.5</v>
      </c>
      <c r="AA856" s="14">
        <v>6</v>
      </c>
      <c r="AB856" s="14">
        <v>8</v>
      </c>
      <c r="AC856" s="14">
        <v>8</v>
      </c>
      <c r="AD856" s="14">
        <v>7</v>
      </c>
      <c r="AE856" s="14">
        <v>8</v>
      </c>
      <c r="AF856" s="14">
        <v>7</v>
      </c>
      <c r="AG856" s="14">
        <v>7.5</v>
      </c>
      <c r="AH856" s="14">
        <v>6.5</v>
      </c>
      <c r="AI856" s="14">
        <v>8</v>
      </c>
      <c r="AJ856" s="14"/>
      <c r="AK856" s="14">
        <f t="shared" si="241"/>
        <v>82.5</v>
      </c>
      <c r="AL856" s="14">
        <v>35</v>
      </c>
      <c r="AM856" s="36">
        <f t="shared" si="242"/>
        <v>2887.5</v>
      </c>
      <c r="AN856" s="14"/>
      <c r="AO856" s="36">
        <v>100</v>
      </c>
      <c r="AP856" s="36">
        <v>100</v>
      </c>
      <c r="AQ856" s="41"/>
      <c r="AR856" s="14"/>
      <c r="AS856" s="14"/>
      <c r="AT856" s="14"/>
      <c r="AU856" s="40">
        <f t="shared" si="246"/>
        <v>282.5</v>
      </c>
      <c r="AV856" s="40">
        <f t="shared" si="236"/>
        <v>0</v>
      </c>
      <c r="AW856" s="40"/>
      <c r="AX856" s="40">
        <f t="shared" si="245"/>
        <v>82.5</v>
      </c>
      <c r="AY856" s="40">
        <f t="shared" si="243"/>
        <v>82.5</v>
      </c>
      <c r="AZ856" s="40">
        <f t="shared" si="239"/>
        <v>100</v>
      </c>
      <c r="BA856" s="40">
        <f t="shared" si="244"/>
        <v>100</v>
      </c>
      <c r="BB856" s="40">
        <f t="shared" si="240"/>
        <v>2605</v>
      </c>
      <c r="BC856" s="14"/>
      <c r="BD856" s="44"/>
      <c r="BE856" s="7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  <c r="HO856" s="15"/>
      <c r="HP856" s="15"/>
      <c r="HQ856" s="15"/>
      <c r="HR856" s="15"/>
      <c r="HS856" s="15"/>
      <c r="HT856" s="15"/>
      <c r="HU856" s="15"/>
      <c r="HV856" s="15"/>
      <c r="HW856" s="15"/>
      <c r="HX856" s="15"/>
      <c r="HY856" s="15"/>
      <c r="HZ856" s="15"/>
      <c r="IA856" s="15"/>
      <c r="IB856" s="15"/>
      <c r="IC856" s="15"/>
      <c r="ID856" s="15"/>
      <c r="IE856" s="15"/>
      <c r="IF856" s="15"/>
      <c r="IG856" s="15"/>
      <c r="IH856" s="15"/>
      <c r="II856" s="15"/>
      <c r="IJ856" s="15"/>
      <c r="IK856" s="15"/>
      <c r="IL856" s="15"/>
      <c r="IM856" s="15"/>
      <c r="IN856" s="15"/>
      <c r="IO856" s="15"/>
      <c r="IP856" s="15"/>
      <c r="IQ856" s="15"/>
      <c r="IR856" s="15"/>
      <c r="IS856" s="15"/>
      <c r="IT856" s="15"/>
      <c r="IU856" s="15"/>
      <c r="IV856" s="15"/>
      <c r="IW856" s="15"/>
      <c r="IX856" s="15"/>
    </row>
    <row r="857" ht="15.85" spans="1:258">
      <c r="A857" s="13">
        <v>838</v>
      </c>
      <c r="B857" s="14" t="s">
        <v>800</v>
      </c>
      <c r="C857" s="14" t="s">
        <v>50</v>
      </c>
      <c r="D857" s="14"/>
      <c r="E857" s="14"/>
      <c r="F857" s="14">
        <v>6.5</v>
      </c>
      <c r="G857" s="14">
        <v>6.5</v>
      </c>
      <c r="H857" s="14">
        <v>6</v>
      </c>
      <c r="I857" s="14">
        <v>6.5</v>
      </c>
      <c r="J857" s="14">
        <v>6</v>
      </c>
      <c r="K857" s="14">
        <v>6.5</v>
      </c>
      <c r="L857" s="14">
        <v>7</v>
      </c>
      <c r="M857" s="14">
        <v>5</v>
      </c>
      <c r="N857" s="14">
        <v>6.5</v>
      </c>
      <c r="O857" s="14">
        <v>6</v>
      </c>
      <c r="P857" s="14">
        <v>6</v>
      </c>
      <c r="Q857" s="14">
        <v>6</v>
      </c>
      <c r="R857" s="14">
        <v>6</v>
      </c>
      <c r="S857" s="14">
        <v>5.5</v>
      </c>
      <c r="T857" s="14">
        <v>4</v>
      </c>
      <c r="U857" s="14">
        <v>5</v>
      </c>
      <c r="V857" s="14">
        <v>6</v>
      </c>
      <c r="W857" s="14">
        <v>6</v>
      </c>
      <c r="X857" s="14">
        <v>6</v>
      </c>
      <c r="Y857" s="14">
        <v>6</v>
      </c>
      <c r="Z857" s="14">
        <v>6</v>
      </c>
      <c r="AA857" s="14">
        <v>6</v>
      </c>
      <c r="AB857" s="14">
        <v>6</v>
      </c>
      <c r="AC857" s="14">
        <v>5.5</v>
      </c>
      <c r="AD857" s="14">
        <v>6</v>
      </c>
      <c r="AE857" s="14">
        <v>6.5</v>
      </c>
      <c r="AF857" s="14">
        <v>5</v>
      </c>
      <c r="AG857" s="14">
        <v>6</v>
      </c>
      <c r="AH857" s="14">
        <v>6</v>
      </c>
      <c r="AI857" s="14">
        <v>6</v>
      </c>
      <c r="AJ857" s="14"/>
      <c r="AK857" s="14">
        <f t="shared" si="241"/>
        <v>178</v>
      </c>
      <c r="AL857" s="14">
        <v>35</v>
      </c>
      <c r="AM857" s="36">
        <f t="shared" si="242"/>
        <v>6230</v>
      </c>
      <c r="AN857" s="14"/>
      <c r="AO857" s="36">
        <v>100</v>
      </c>
      <c r="AP857" s="36">
        <v>100</v>
      </c>
      <c r="AQ857" s="41"/>
      <c r="AR857" s="14"/>
      <c r="AS857" s="14"/>
      <c r="AT857" s="14"/>
      <c r="AU857" s="40">
        <f t="shared" si="246"/>
        <v>378</v>
      </c>
      <c r="AV857" s="40">
        <f t="shared" si="236"/>
        <v>0</v>
      </c>
      <c r="AW857" s="40"/>
      <c r="AX857" s="40">
        <f t="shared" si="245"/>
        <v>178</v>
      </c>
      <c r="AY857" s="40">
        <f t="shared" si="243"/>
        <v>178</v>
      </c>
      <c r="AZ857" s="40">
        <f t="shared" si="239"/>
        <v>100</v>
      </c>
      <c r="BA857" s="40">
        <f t="shared" si="244"/>
        <v>100</v>
      </c>
      <c r="BB857" s="40">
        <f t="shared" si="240"/>
        <v>5852</v>
      </c>
      <c r="BC857" s="14"/>
      <c r="BD857" s="44"/>
      <c r="BE857" s="7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5"/>
      <c r="EA857" s="15"/>
      <c r="EB857" s="15"/>
      <c r="EC857" s="15"/>
      <c r="ED857" s="15"/>
      <c r="EE857" s="15"/>
      <c r="EF857" s="15"/>
      <c r="EG857" s="15"/>
      <c r="EH857" s="15"/>
      <c r="EI857" s="15"/>
      <c r="EJ857" s="15"/>
      <c r="EK857" s="15"/>
      <c r="EL857" s="15"/>
      <c r="EM857" s="15"/>
      <c r="EN857" s="15"/>
      <c r="EO857" s="15"/>
      <c r="EP857" s="15"/>
      <c r="EQ857" s="15"/>
      <c r="ER857" s="15"/>
      <c r="ES857" s="15"/>
      <c r="ET857" s="15"/>
      <c r="EU857" s="15"/>
      <c r="EV857" s="15"/>
      <c r="EW857" s="15"/>
      <c r="EX857" s="15"/>
      <c r="EY857" s="15"/>
      <c r="EZ857" s="15"/>
      <c r="FA857" s="15"/>
      <c r="FB857" s="15"/>
      <c r="FC857" s="15"/>
      <c r="FD857" s="15"/>
      <c r="FE857" s="15"/>
      <c r="FF857" s="15"/>
      <c r="FG857" s="15"/>
      <c r="FH857" s="15"/>
      <c r="FI857" s="15"/>
      <c r="FJ857" s="15"/>
      <c r="FK857" s="15"/>
      <c r="FL857" s="15"/>
      <c r="FM857" s="15"/>
      <c r="FN857" s="15"/>
      <c r="FO857" s="15"/>
      <c r="FP857" s="15"/>
      <c r="FQ857" s="15"/>
      <c r="FR857" s="15"/>
      <c r="FS857" s="15"/>
      <c r="FT857" s="15"/>
      <c r="FU857" s="15"/>
      <c r="FV857" s="15"/>
      <c r="FW857" s="15"/>
      <c r="FX857" s="15"/>
      <c r="FY857" s="15"/>
      <c r="FZ857" s="15"/>
      <c r="GA857" s="15"/>
      <c r="GB857" s="15"/>
      <c r="GC857" s="15"/>
      <c r="GD857" s="15"/>
      <c r="GE857" s="15"/>
      <c r="GF857" s="15"/>
      <c r="GG857" s="15"/>
      <c r="GH857" s="15"/>
      <c r="GI857" s="15"/>
      <c r="GJ857" s="15"/>
      <c r="GK857" s="15"/>
      <c r="GL857" s="15"/>
      <c r="GM857" s="15"/>
      <c r="GN857" s="15"/>
      <c r="GO857" s="15"/>
      <c r="GP857" s="15"/>
      <c r="GQ857" s="15"/>
      <c r="GR857" s="15"/>
      <c r="GS857" s="15"/>
      <c r="GT857" s="15"/>
      <c r="GU857" s="15"/>
      <c r="GV857" s="15"/>
      <c r="GW857" s="15"/>
      <c r="GX857" s="15"/>
      <c r="GY857" s="15"/>
      <c r="GZ857" s="15"/>
      <c r="HA857" s="15"/>
      <c r="HB857" s="15"/>
      <c r="HC857" s="15"/>
      <c r="HD857" s="15"/>
      <c r="HE857" s="15"/>
      <c r="HF857" s="15"/>
      <c r="HG857" s="15"/>
      <c r="HH857" s="15"/>
      <c r="HI857" s="15"/>
      <c r="HJ857" s="15"/>
      <c r="HK857" s="15"/>
      <c r="HL857" s="15"/>
      <c r="HM857" s="15"/>
      <c r="HN857" s="15"/>
      <c r="HO857" s="15"/>
      <c r="HP857" s="15"/>
      <c r="HQ857" s="15"/>
      <c r="HR857" s="15"/>
      <c r="HS857" s="15"/>
      <c r="HT857" s="15"/>
      <c r="HU857" s="15"/>
      <c r="HV857" s="15"/>
      <c r="HW857" s="15"/>
      <c r="HX857" s="15"/>
      <c r="HY857" s="15"/>
      <c r="HZ857" s="15"/>
      <c r="IA857" s="15"/>
      <c r="IB857" s="15"/>
      <c r="IC857" s="15"/>
      <c r="ID857" s="15"/>
      <c r="IE857" s="15"/>
      <c r="IF857" s="15"/>
      <c r="IG857" s="15"/>
      <c r="IH857" s="15"/>
      <c r="II857" s="15"/>
      <c r="IJ857" s="15"/>
      <c r="IK857" s="15"/>
      <c r="IL857" s="15"/>
      <c r="IM857" s="15"/>
      <c r="IN857" s="15"/>
      <c r="IO857" s="15"/>
      <c r="IP857" s="15"/>
      <c r="IQ857" s="15"/>
      <c r="IR857" s="15"/>
      <c r="IS857" s="15"/>
      <c r="IT857" s="15"/>
      <c r="IU857" s="15"/>
      <c r="IV857" s="15"/>
      <c r="IW857" s="15"/>
      <c r="IX857" s="15"/>
    </row>
    <row r="858" ht="15.85" spans="1:258">
      <c r="A858" s="13">
        <v>839</v>
      </c>
      <c r="B858" s="14" t="s">
        <v>801</v>
      </c>
      <c r="C858" s="14" t="s">
        <v>50</v>
      </c>
      <c r="D858" s="14"/>
      <c r="E858" s="14">
        <v>727885433</v>
      </c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>
        <v>4.5</v>
      </c>
      <c r="AB858" s="14">
        <v>15</v>
      </c>
      <c r="AC858" s="14">
        <v>14</v>
      </c>
      <c r="AD858" s="14">
        <v>14</v>
      </c>
      <c r="AE858" s="14">
        <v>14</v>
      </c>
      <c r="AF858" s="14">
        <v>14</v>
      </c>
      <c r="AG858" s="14">
        <v>14</v>
      </c>
      <c r="AH858" s="14">
        <v>14.5</v>
      </c>
      <c r="AI858" s="14">
        <v>14</v>
      </c>
      <c r="AJ858" s="14"/>
      <c r="AK858" s="14">
        <f t="shared" si="241"/>
        <v>118</v>
      </c>
      <c r="AL858" s="14">
        <v>35</v>
      </c>
      <c r="AM858" s="36">
        <f t="shared" si="242"/>
        <v>4130</v>
      </c>
      <c r="AN858" s="14"/>
      <c r="AO858" s="36">
        <v>100</v>
      </c>
      <c r="AP858" s="36">
        <v>100</v>
      </c>
      <c r="AQ858" s="41"/>
      <c r="AR858" s="14"/>
      <c r="AS858" s="14"/>
      <c r="AT858" s="14"/>
      <c r="AU858" s="40">
        <f t="shared" si="246"/>
        <v>318</v>
      </c>
      <c r="AV858" s="40">
        <f t="shared" si="236"/>
        <v>0</v>
      </c>
      <c r="AW858" s="40"/>
      <c r="AX858" s="40">
        <f t="shared" si="245"/>
        <v>118</v>
      </c>
      <c r="AY858" s="40">
        <f t="shared" si="243"/>
        <v>118</v>
      </c>
      <c r="AZ858" s="40">
        <f t="shared" si="239"/>
        <v>100</v>
      </c>
      <c r="BA858" s="40">
        <f t="shared" si="244"/>
        <v>100</v>
      </c>
      <c r="BB858" s="40">
        <f t="shared" si="240"/>
        <v>3812</v>
      </c>
      <c r="BC858" s="14"/>
      <c r="BD858" s="44"/>
      <c r="BE858" s="7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  <c r="HO858" s="15"/>
      <c r="HP858" s="15"/>
      <c r="HQ858" s="15"/>
      <c r="HR858" s="15"/>
      <c r="HS858" s="15"/>
      <c r="HT858" s="15"/>
      <c r="HU858" s="15"/>
      <c r="HV858" s="15"/>
      <c r="HW858" s="15"/>
      <c r="HX858" s="15"/>
      <c r="HY858" s="15"/>
      <c r="HZ858" s="15"/>
      <c r="IA858" s="15"/>
      <c r="IB858" s="15"/>
      <c r="IC858" s="15"/>
      <c r="ID858" s="15"/>
      <c r="IE858" s="15"/>
      <c r="IF858" s="15"/>
      <c r="IG858" s="15"/>
      <c r="IH858" s="15"/>
      <c r="II858" s="15"/>
      <c r="IJ858" s="15"/>
      <c r="IK858" s="15"/>
      <c r="IL858" s="15"/>
      <c r="IM858" s="15"/>
      <c r="IN858" s="15"/>
      <c r="IO858" s="15"/>
      <c r="IP858" s="15"/>
      <c r="IQ858" s="15"/>
      <c r="IR858" s="15"/>
      <c r="IS858" s="15"/>
      <c r="IT858" s="15"/>
      <c r="IU858" s="15"/>
      <c r="IV858" s="15"/>
      <c r="IW858" s="15"/>
      <c r="IX858" s="15"/>
    </row>
    <row r="859" ht="15.85" spans="1:258">
      <c r="A859" s="13">
        <v>840</v>
      </c>
      <c r="B859" s="14" t="s">
        <v>311</v>
      </c>
      <c r="C859" s="14" t="s">
        <v>50</v>
      </c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>
        <v>14</v>
      </c>
      <c r="AC859" s="14">
        <v>15</v>
      </c>
      <c r="AD859" s="14">
        <v>15</v>
      </c>
      <c r="AE859" s="14">
        <v>14</v>
      </c>
      <c r="AF859" s="14">
        <v>14</v>
      </c>
      <c r="AG859" s="14">
        <v>13.5</v>
      </c>
      <c r="AH859" s="14">
        <v>14</v>
      </c>
      <c r="AI859" s="14">
        <v>15</v>
      </c>
      <c r="AJ859" s="14"/>
      <c r="AK859" s="14">
        <f t="shared" si="241"/>
        <v>114.5</v>
      </c>
      <c r="AL859" s="14">
        <v>35</v>
      </c>
      <c r="AM859" s="36">
        <f t="shared" si="242"/>
        <v>4007.5</v>
      </c>
      <c r="AN859" s="14"/>
      <c r="AO859" s="36">
        <v>100</v>
      </c>
      <c r="AP859" s="36">
        <v>100</v>
      </c>
      <c r="AQ859" s="41"/>
      <c r="AR859" s="14"/>
      <c r="AS859" s="14"/>
      <c r="AT859" s="14"/>
      <c r="AU859" s="40">
        <f t="shared" si="246"/>
        <v>314.5</v>
      </c>
      <c r="AV859" s="40">
        <f t="shared" si="236"/>
        <v>0</v>
      </c>
      <c r="AW859" s="40"/>
      <c r="AX859" s="40">
        <f t="shared" si="245"/>
        <v>114.5</v>
      </c>
      <c r="AY859" s="40">
        <f t="shared" si="243"/>
        <v>114.5</v>
      </c>
      <c r="AZ859" s="40">
        <f t="shared" si="239"/>
        <v>100</v>
      </c>
      <c r="BA859" s="40">
        <f t="shared" si="244"/>
        <v>100</v>
      </c>
      <c r="BB859" s="40">
        <f t="shared" si="240"/>
        <v>3693</v>
      </c>
      <c r="BC859" s="14"/>
      <c r="BD859" s="44"/>
      <c r="BE859" s="7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5"/>
      <c r="EA859" s="15"/>
      <c r="EB859" s="15"/>
      <c r="EC859" s="15"/>
      <c r="ED859" s="15"/>
      <c r="EE859" s="15"/>
      <c r="EF859" s="15"/>
      <c r="EG859" s="15"/>
      <c r="EH859" s="15"/>
      <c r="EI859" s="15"/>
      <c r="EJ859" s="15"/>
      <c r="EK859" s="15"/>
      <c r="EL859" s="15"/>
      <c r="EM859" s="15"/>
      <c r="EN859" s="15"/>
      <c r="EO859" s="15"/>
      <c r="EP859" s="15"/>
      <c r="EQ859" s="15"/>
      <c r="ER859" s="15"/>
      <c r="ES859" s="15"/>
      <c r="ET859" s="15"/>
      <c r="EU859" s="15"/>
      <c r="EV859" s="15"/>
      <c r="EW859" s="15"/>
      <c r="EX859" s="15"/>
      <c r="EY859" s="15"/>
      <c r="EZ859" s="15"/>
      <c r="FA859" s="15"/>
      <c r="FB859" s="15"/>
      <c r="FC859" s="15"/>
      <c r="FD859" s="15"/>
      <c r="FE859" s="15"/>
      <c r="FF859" s="15"/>
      <c r="FG859" s="15"/>
      <c r="FH859" s="15"/>
      <c r="FI859" s="15"/>
      <c r="FJ859" s="15"/>
      <c r="FK859" s="15"/>
      <c r="FL859" s="15"/>
      <c r="FM859" s="15"/>
      <c r="FN859" s="15"/>
      <c r="FO859" s="15"/>
      <c r="FP859" s="15"/>
      <c r="FQ859" s="15"/>
      <c r="FR859" s="15"/>
      <c r="FS859" s="15"/>
      <c r="FT859" s="15"/>
      <c r="FU859" s="15"/>
      <c r="FV859" s="15"/>
      <c r="FW859" s="15"/>
      <c r="FX859" s="15"/>
      <c r="FY859" s="15"/>
      <c r="FZ859" s="15"/>
      <c r="GA859" s="15"/>
      <c r="GB859" s="15"/>
      <c r="GC859" s="15"/>
      <c r="GD859" s="15"/>
      <c r="GE859" s="15"/>
      <c r="GF859" s="15"/>
      <c r="GG859" s="15"/>
      <c r="GH859" s="15"/>
      <c r="GI859" s="15"/>
      <c r="GJ859" s="15"/>
      <c r="GK859" s="15"/>
      <c r="GL859" s="15"/>
      <c r="GM859" s="15"/>
      <c r="GN859" s="15"/>
      <c r="GO859" s="15"/>
      <c r="GP859" s="15"/>
      <c r="GQ859" s="15"/>
      <c r="GR859" s="15"/>
      <c r="GS859" s="15"/>
      <c r="GT859" s="15"/>
      <c r="GU859" s="15"/>
      <c r="GV859" s="15"/>
      <c r="GW859" s="15"/>
      <c r="GX859" s="15"/>
      <c r="GY859" s="15"/>
      <c r="GZ859" s="15"/>
      <c r="HA859" s="15"/>
      <c r="HB859" s="15"/>
      <c r="HC859" s="15"/>
      <c r="HD859" s="15"/>
      <c r="HE859" s="15"/>
      <c r="HF859" s="15"/>
      <c r="HG859" s="15"/>
      <c r="HH859" s="15"/>
      <c r="HI859" s="15"/>
      <c r="HJ859" s="15"/>
      <c r="HK859" s="15"/>
      <c r="HL859" s="15"/>
      <c r="HM859" s="15"/>
      <c r="HN859" s="15"/>
      <c r="HO859" s="15"/>
      <c r="HP859" s="15"/>
      <c r="HQ859" s="15"/>
      <c r="HR859" s="15"/>
      <c r="HS859" s="15"/>
      <c r="HT859" s="15"/>
      <c r="HU859" s="15"/>
      <c r="HV859" s="15"/>
      <c r="HW859" s="15"/>
      <c r="HX859" s="15"/>
      <c r="HY859" s="15"/>
      <c r="HZ859" s="15"/>
      <c r="IA859" s="15"/>
      <c r="IB859" s="15"/>
      <c r="IC859" s="15"/>
      <c r="ID859" s="15"/>
      <c r="IE859" s="15"/>
      <c r="IF859" s="15"/>
      <c r="IG859" s="15"/>
      <c r="IH859" s="15"/>
      <c r="II859" s="15"/>
      <c r="IJ859" s="15"/>
      <c r="IK859" s="15"/>
      <c r="IL859" s="15"/>
      <c r="IM859" s="15"/>
      <c r="IN859" s="15"/>
      <c r="IO859" s="15"/>
      <c r="IP859" s="15"/>
      <c r="IQ859" s="15"/>
      <c r="IR859" s="15"/>
      <c r="IS859" s="15"/>
      <c r="IT859" s="15"/>
      <c r="IU859" s="15"/>
      <c r="IV859" s="15"/>
      <c r="IW859" s="15"/>
      <c r="IX859" s="15"/>
    </row>
    <row r="860" ht="15.85" spans="1:258">
      <c r="A860" s="13">
        <v>841</v>
      </c>
      <c r="B860" s="14" t="s">
        <v>802</v>
      </c>
      <c r="C860" s="14" t="s">
        <v>50</v>
      </c>
      <c r="D860" s="14"/>
      <c r="E860" s="14">
        <v>720575903</v>
      </c>
      <c r="F860" s="14"/>
      <c r="G860" s="14"/>
      <c r="H860" s="14">
        <v>6</v>
      </c>
      <c r="I860" s="14">
        <v>5</v>
      </c>
      <c r="J860" s="14">
        <v>5</v>
      </c>
      <c r="K860" s="14">
        <v>6</v>
      </c>
      <c r="L860" s="14">
        <v>7</v>
      </c>
      <c r="M860" s="14">
        <v>5</v>
      </c>
      <c r="N860" s="14">
        <v>5</v>
      </c>
      <c r="O860" s="14">
        <v>4</v>
      </c>
      <c r="P860" s="14">
        <v>4</v>
      </c>
      <c r="Q860" s="14">
        <v>4</v>
      </c>
      <c r="R860" s="14">
        <v>4</v>
      </c>
      <c r="S860" s="14">
        <v>4</v>
      </c>
      <c r="T860" s="14">
        <v>4</v>
      </c>
      <c r="U860" s="14">
        <v>4</v>
      </c>
      <c r="V860" s="14">
        <v>4</v>
      </c>
      <c r="W860" s="14">
        <v>4</v>
      </c>
      <c r="X860" s="14">
        <v>4</v>
      </c>
      <c r="Y860" s="14">
        <v>3</v>
      </c>
      <c r="Z860" s="14">
        <v>3</v>
      </c>
      <c r="AA860" s="14">
        <v>4</v>
      </c>
      <c r="AB860" s="14">
        <v>4.5</v>
      </c>
      <c r="AC860" s="14">
        <v>4.5</v>
      </c>
      <c r="AD860" s="14">
        <v>4.5</v>
      </c>
      <c r="AE860" s="14">
        <v>5</v>
      </c>
      <c r="AF860" s="14">
        <v>4.5</v>
      </c>
      <c r="AG860" s="14">
        <v>5</v>
      </c>
      <c r="AH860" s="14">
        <v>5</v>
      </c>
      <c r="AI860" s="14">
        <v>5</v>
      </c>
      <c r="AJ860" s="14"/>
      <c r="AK860" s="14">
        <f t="shared" si="241"/>
        <v>127</v>
      </c>
      <c r="AL860" s="14">
        <v>35</v>
      </c>
      <c r="AM860" s="36">
        <f t="shared" si="242"/>
        <v>4445</v>
      </c>
      <c r="AN860" s="14"/>
      <c r="AO860" s="36">
        <v>100</v>
      </c>
      <c r="AP860" s="36">
        <v>100</v>
      </c>
      <c r="AQ860" s="41"/>
      <c r="AR860" s="14"/>
      <c r="AS860" s="14"/>
      <c r="AT860" s="14"/>
      <c r="AU860" s="40">
        <f t="shared" si="246"/>
        <v>327</v>
      </c>
      <c r="AV860" s="40">
        <f t="shared" si="236"/>
        <v>0</v>
      </c>
      <c r="AW860" s="40"/>
      <c r="AX860" s="40">
        <f t="shared" si="245"/>
        <v>127</v>
      </c>
      <c r="AY860" s="40">
        <f t="shared" si="243"/>
        <v>127</v>
      </c>
      <c r="AZ860" s="40">
        <f t="shared" si="239"/>
        <v>100</v>
      </c>
      <c r="BA860" s="40">
        <f t="shared" si="244"/>
        <v>100</v>
      </c>
      <c r="BB860" s="40">
        <f t="shared" si="240"/>
        <v>4118</v>
      </c>
      <c r="BC860" s="14"/>
      <c r="BD860" s="44"/>
      <c r="BE860" s="7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  <c r="HO860" s="15"/>
      <c r="HP860" s="15"/>
      <c r="HQ860" s="15"/>
      <c r="HR860" s="15"/>
      <c r="HS860" s="15"/>
      <c r="HT860" s="15"/>
      <c r="HU860" s="15"/>
      <c r="HV860" s="15"/>
      <c r="HW860" s="15"/>
      <c r="HX860" s="15"/>
      <c r="HY860" s="15"/>
      <c r="HZ860" s="15"/>
      <c r="IA860" s="15"/>
      <c r="IB860" s="15"/>
      <c r="IC860" s="15"/>
      <c r="ID860" s="15"/>
      <c r="IE860" s="15"/>
      <c r="IF860" s="15"/>
      <c r="IG860" s="15"/>
      <c r="IH860" s="15"/>
      <c r="II860" s="15"/>
      <c r="IJ860" s="15"/>
      <c r="IK860" s="15"/>
      <c r="IL860" s="15"/>
      <c r="IM860" s="15"/>
      <c r="IN860" s="15"/>
      <c r="IO860" s="15"/>
      <c r="IP860" s="15"/>
      <c r="IQ860" s="15"/>
      <c r="IR860" s="15"/>
      <c r="IS860" s="15"/>
      <c r="IT860" s="15"/>
      <c r="IU860" s="15"/>
      <c r="IV860" s="15"/>
      <c r="IW860" s="15"/>
      <c r="IX860" s="15"/>
    </row>
    <row r="861" ht="15.85" spans="1:258">
      <c r="A861" s="13">
        <v>842</v>
      </c>
      <c r="B861" s="14" t="s">
        <v>803</v>
      </c>
      <c r="C861" s="14" t="s">
        <v>50</v>
      </c>
      <c r="D861" s="14"/>
      <c r="E861" s="14">
        <v>704008534</v>
      </c>
      <c r="F861" s="14">
        <v>1.5</v>
      </c>
      <c r="G861" s="14">
        <v>1.5</v>
      </c>
      <c r="H861" s="14">
        <v>1.5</v>
      </c>
      <c r="I861" s="14">
        <v>2</v>
      </c>
      <c r="J861" s="14">
        <v>1.5</v>
      </c>
      <c r="K861" s="14">
        <v>2.5</v>
      </c>
      <c r="L861" s="14">
        <v>3.5</v>
      </c>
      <c r="M861" s="14">
        <v>2</v>
      </c>
      <c r="N861" s="14">
        <v>3</v>
      </c>
      <c r="O861" s="14">
        <v>2</v>
      </c>
      <c r="P861" s="14">
        <v>3.5</v>
      </c>
      <c r="Q861" s="14">
        <v>1</v>
      </c>
      <c r="R861" s="14">
        <v>2.5</v>
      </c>
      <c r="S861" s="14"/>
      <c r="T861" s="14">
        <v>2.5</v>
      </c>
      <c r="U861" s="14">
        <v>2.5</v>
      </c>
      <c r="V861" s="14">
        <v>2</v>
      </c>
      <c r="W861" s="14">
        <v>2</v>
      </c>
      <c r="X861" s="14"/>
      <c r="Y861" s="14">
        <v>2.5</v>
      </c>
      <c r="Z861" s="14">
        <v>1</v>
      </c>
      <c r="AA861" s="14"/>
      <c r="AB861" s="14"/>
      <c r="AC861" s="14">
        <v>2.5</v>
      </c>
      <c r="AD861" s="14">
        <v>2.5</v>
      </c>
      <c r="AE861" s="14">
        <v>1</v>
      </c>
      <c r="AF861" s="14">
        <v>2.5</v>
      </c>
      <c r="AG861" s="14">
        <v>1</v>
      </c>
      <c r="AH861" s="14">
        <v>2</v>
      </c>
      <c r="AI861" s="14">
        <v>2.5</v>
      </c>
      <c r="AJ861" s="14"/>
      <c r="AK861" s="14">
        <f t="shared" si="241"/>
        <v>54.5</v>
      </c>
      <c r="AL861" s="14">
        <v>35</v>
      </c>
      <c r="AM861" s="36">
        <f t="shared" si="242"/>
        <v>1907.5</v>
      </c>
      <c r="AN861" s="14"/>
      <c r="AO861" s="36">
        <v>100</v>
      </c>
      <c r="AP861" s="36">
        <v>100</v>
      </c>
      <c r="AQ861" s="41"/>
      <c r="AR861" s="14"/>
      <c r="AS861" s="14"/>
      <c r="AT861" s="14"/>
      <c r="AU861" s="40">
        <f t="shared" si="246"/>
        <v>254.5</v>
      </c>
      <c r="AV861" s="40">
        <f t="shared" si="236"/>
        <v>0</v>
      </c>
      <c r="AW861" s="40"/>
      <c r="AX861" s="40">
        <f t="shared" si="245"/>
        <v>54.5</v>
      </c>
      <c r="AY861" s="40">
        <f t="shared" si="243"/>
        <v>54.5</v>
      </c>
      <c r="AZ861" s="40">
        <f t="shared" si="239"/>
        <v>100</v>
      </c>
      <c r="BA861" s="40">
        <f t="shared" si="244"/>
        <v>100</v>
      </c>
      <c r="BB861" s="40">
        <f t="shared" si="240"/>
        <v>1653</v>
      </c>
      <c r="BC861" s="14"/>
      <c r="BD861" s="44"/>
      <c r="BE861" s="7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  <c r="DY861" s="15"/>
      <c r="DZ861" s="15"/>
      <c r="EA861" s="15"/>
      <c r="EB861" s="15"/>
      <c r="EC861" s="15"/>
      <c r="ED861" s="15"/>
      <c r="EE861" s="15"/>
      <c r="EF861" s="15"/>
      <c r="EG861" s="15"/>
      <c r="EH861" s="15"/>
      <c r="EI861" s="15"/>
      <c r="EJ861" s="15"/>
      <c r="EK861" s="15"/>
      <c r="EL861" s="15"/>
      <c r="EM861" s="15"/>
      <c r="EN861" s="15"/>
      <c r="EO861" s="15"/>
      <c r="EP861" s="15"/>
      <c r="EQ861" s="15"/>
      <c r="ER861" s="15"/>
      <c r="ES861" s="15"/>
      <c r="ET861" s="15"/>
      <c r="EU861" s="15"/>
      <c r="EV861" s="15"/>
      <c r="EW861" s="15"/>
      <c r="EX861" s="15"/>
      <c r="EY861" s="15"/>
      <c r="EZ861" s="15"/>
      <c r="FA861" s="15"/>
      <c r="FB861" s="15"/>
      <c r="FC861" s="15"/>
      <c r="FD861" s="15"/>
      <c r="FE861" s="15"/>
      <c r="FF861" s="15"/>
      <c r="FG861" s="15"/>
      <c r="FH861" s="15"/>
      <c r="FI861" s="15"/>
      <c r="FJ861" s="15"/>
      <c r="FK861" s="15"/>
      <c r="FL861" s="15"/>
      <c r="FM861" s="15"/>
      <c r="FN861" s="15"/>
      <c r="FO861" s="15"/>
      <c r="FP861" s="15"/>
      <c r="FQ861" s="15"/>
      <c r="FR861" s="15"/>
      <c r="FS861" s="15"/>
      <c r="FT861" s="15"/>
      <c r="FU861" s="15"/>
      <c r="FV861" s="15"/>
      <c r="FW861" s="15"/>
      <c r="FX861" s="15"/>
      <c r="FY861" s="15"/>
      <c r="FZ861" s="15"/>
      <c r="GA861" s="15"/>
      <c r="GB861" s="15"/>
      <c r="GC861" s="15"/>
      <c r="GD861" s="15"/>
      <c r="GE861" s="15"/>
      <c r="GF861" s="15"/>
      <c r="GG861" s="15"/>
      <c r="GH861" s="15"/>
      <c r="GI861" s="15"/>
      <c r="GJ861" s="15"/>
      <c r="GK861" s="15"/>
      <c r="GL861" s="15"/>
      <c r="GM861" s="15"/>
      <c r="GN861" s="15"/>
      <c r="GO861" s="15"/>
      <c r="GP861" s="15"/>
      <c r="GQ861" s="15"/>
      <c r="GR861" s="15"/>
      <c r="GS861" s="15"/>
      <c r="GT861" s="15"/>
      <c r="GU861" s="15"/>
      <c r="GV861" s="15"/>
      <c r="GW861" s="15"/>
      <c r="GX861" s="15"/>
      <c r="GY861" s="15"/>
      <c r="GZ861" s="15"/>
      <c r="HA861" s="15"/>
      <c r="HB861" s="15"/>
      <c r="HC861" s="15"/>
      <c r="HD861" s="15"/>
      <c r="HE861" s="15"/>
      <c r="HF861" s="15"/>
      <c r="HG861" s="15"/>
      <c r="HH861" s="15"/>
      <c r="HI861" s="15"/>
      <c r="HJ861" s="15"/>
      <c r="HK861" s="15"/>
      <c r="HL861" s="15"/>
      <c r="HM861" s="15"/>
      <c r="HN861" s="15"/>
      <c r="HO861" s="15"/>
      <c r="HP861" s="15"/>
      <c r="HQ861" s="15"/>
      <c r="HR861" s="15"/>
      <c r="HS861" s="15"/>
      <c r="HT861" s="15"/>
      <c r="HU861" s="15"/>
      <c r="HV861" s="15"/>
      <c r="HW861" s="15"/>
      <c r="HX861" s="15"/>
      <c r="HY861" s="15"/>
      <c r="HZ861" s="15"/>
      <c r="IA861" s="15"/>
      <c r="IB861" s="15"/>
      <c r="IC861" s="15"/>
      <c r="ID861" s="15"/>
      <c r="IE861" s="15"/>
      <c r="IF861" s="15"/>
      <c r="IG861" s="15"/>
      <c r="IH861" s="15"/>
      <c r="II861" s="15"/>
      <c r="IJ861" s="15"/>
      <c r="IK861" s="15"/>
      <c r="IL861" s="15"/>
      <c r="IM861" s="15"/>
      <c r="IN861" s="15"/>
      <c r="IO861" s="15"/>
      <c r="IP861" s="15"/>
      <c r="IQ861" s="15"/>
      <c r="IR861" s="15"/>
      <c r="IS861" s="15"/>
      <c r="IT861" s="15"/>
      <c r="IU861" s="15"/>
      <c r="IV861" s="15"/>
      <c r="IW861" s="15"/>
      <c r="IX861" s="15"/>
    </row>
    <row r="862" ht="15.85" spans="1:258">
      <c r="A862" s="13">
        <v>843</v>
      </c>
      <c r="B862" s="14" t="s">
        <v>804</v>
      </c>
      <c r="C862" s="14" t="s">
        <v>50</v>
      </c>
      <c r="D862" s="14"/>
      <c r="E862" s="14">
        <v>703836817</v>
      </c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>
        <v>3.5</v>
      </c>
      <c r="X862" s="14">
        <v>2.5</v>
      </c>
      <c r="Y862" s="14">
        <v>3</v>
      </c>
      <c r="Z862" s="14">
        <v>3</v>
      </c>
      <c r="AA862" s="14">
        <v>4</v>
      </c>
      <c r="AB862" s="14">
        <v>2</v>
      </c>
      <c r="AC862" s="14">
        <v>2</v>
      </c>
      <c r="AD862" s="14">
        <v>3</v>
      </c>
      <c r="AE862" s="14">
        <v>2</v>
      </c>
      <c r="AF862" s="14">
        <v>2</v>
      </c>
      <c r="AG862" s="14">
        <v>2</v>
      </c>
      <c r="AH862" s="14">
        <v>2</v>
      </c>
      <c r="AI862" s="14">
        <v>2</v>
      </c>
      <c r="AJ862" s="14"/>
      <c r="AK862" s="14">
        <f t="shared" si="241"/>
        <v>33</v>
      </c>
      <c r="AL862" s="14">
        <v>35</v>
      </c>
      <c r="AM862" s="36">
        <f t="shared" si="242"/>
        <v>1155</v>
      </c>
      <c r="AN862" s="14"/>
      <c r="AO862" s="36">
        <v>100</v>
      </c>
      <c r="AP862" s="36">
        <v>100</v>
      </c>
      <c r="AQ862" s="41"/>
      <c r="AR862" s="14"/>
      <c r="AS862" s="14"/>
      <c r="AT862" s="14"/>
      <c r="AU862" s="40">
        <f t="shared" si="246"/>
        <v>233</v>
      </c>
      <c r="AV862" s="40">
        <f t="shared" si="236"/>
        <v>0</v>
      </c>
      <c r="AW862" s="40"/>
      <c r="AX862" s="40">
        <f t="shared" si="245"/>
        <v>33</v>
      </c>
      <c r="AY862" s="40">
        <f t="shared" si="243"/>
        <v>33</v>
      </c>
      <c r="AZ862" s="40">
        <f t="shared" si="239"/>
        <v>100</v>
      </c>
      <c r="BA862" s="40">
        <f t="shared" si="244"/>
        <v>100</v>
      </c>
      <c r="BB862" s="40">
        <f t="shared" si="240"/>
        <v>922</v>
      </c>
      <c r="BC862" s="14"/>
      <c r="BD862" s="44"/>
      <c r="BE862" s="7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5"/>
      <c r="HP862" s="15"/>
      <c r="HQ862" s="15"/>
      <c r="HR862" s="15"/>
      <c r="HS862" s="15"/>
      <c r="HT862" s="15"/>
      <c r="HU862" s="15"/>
      <c r="HV862" s="15"/>
      <c r="HW862" s="15"/>
      <c r="HX862" s="15"/>
      <c r="HY862" s="15"/>
      <c r="HZ862" s="15"/>
      <c r="IA862" s="15"/>
      <c r="IB862" s="15"/>
      <c r="IC862" s="15"/>
      <c r="ID862" s="15"/>
      <c r="IE862" s="15"/>
      <c r="IF862" s="15"/>
      <c r="IG862" s="15"/>
      <c r="IH862" s="15"/>
      <c r="II862" s="15"/>
      <c r="IJ862" s="15"/>
      <c r="IK862" s="15"/>
      <c r="IL862" s="15"/>
      <c r="IM862" s="15"/>
      <c r="IN862" s="15"/>
      <c r="IO862" s="15"/>
      <c r="IP862" s="15"/>
      <c r="IQ862" s="15"/>
      <c r="IR862" s="15"/>
      <c r="IS862" s="15"/>
      <c r="IT862" s="15"/>
      <c r="IU862" s="15"/>
      <c r="IV862" s="15"/>
      <c r="IW862" s="15"/>
      <c r="IX862" s="15"/>
    </row>
    <row r="863" ht="15.85" spans="1:258">
      <c r="A863" s="13">
        <v>844</v>
      </c>
      <c r="B863" s="14" t="s">
        <v>934</v>
      </c>
      <c r="C863" s="14" t="s">
        <v>143</v>
      </c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>
        <v>2</v>
      </c>
      <c r="O863" s="14"/>
      <c r="P863" s="14"/>
      <c r="Q863" s="14">
        <v>1</v>
      </c>
      <c r="R863" s="14"/>
      <c r="S863" s="14"/>
      <c r="T863" s="14"/>
      <c r="U863" s="14"/>
      <c r="V863" s="14"/>
      <c r="W863" s="14"/>
      <c r="X863" s="14"/>
      <c r="Y863" s="14">
        <v>1</v>
      </c>
      <c r="Z863" s="14">
        <v>3</v>
      </c>
      <c r="AA863" s="14">
        <v>4</v>
      </c>
      <c r="AB863" s="14">
        <v>3</v>
      </c>
      <c r="AC863" s="14"/>
      <c r="AD863" s="14">
        <v>1.5</v>
      </c>
      <c r="AE863" s="14">
        <v>0.5</v>
      </c>
      <c r="AF863" s="14">
        <v>0.5</v>
      </c>
      <c r="AG863" s="14"/>
      <c r="AH863" s="14"/>
      <c r="AI863" s="14"/>
      <c r="AJ863" s="14"/>
      <c r="AK863" s="14">
        <f t="shared" si="241"/>
        <v>16.5</v>
      </c>
      <c r="AL863" s="14">
        <v>35</v>
      </c>
      <c r="AM863" s="36">
        <f t="shared" si="242"/>
        <v>577.5</v>
      </c>
      <c r="AN863" s="14"/>
      <c r="AO863" s="36">
        <v>100</v>
      </c>
      <c r="AP863" s="36">
        <v>100</v>
      </c>
      <c r="AQ863" s="41"/>
      <c r="AR863" s="14"/>
      <c r="AS863" s="14"/>
      <c r="AT863" s="14"/>
      <c r="AU863" s="40">
        <f t="shared" si="246"/>
        <v>216.5</v>
      </c>
      <c r="AV863" s="40">
        <f t="shared" si="236"/>
        <v>0</v>
      </c>
      <c r="AW863" s="40"/>
      <c r="AX863" s="40">
        <f t="shared" si="245"/>
        <v>16.5</v>
      </c>
      <c r="AY863" s="40">
        <f t="shared" si="243"/>
        <v>16.5</v>
      </c>
      <c r="AZ863" s="40">
        <f t="shared" si="239"/>
        <v>100</v>
      </c>
      <c r="BA863" s="40">
        <f t="shared" si="244"/>
        <v>100</v>
      </c>
      <c r="BB863" s="40">
        <f t="shared" si="240"/>
        <v>361</v>
      </c>
      <c r="BC863" s="14"/>
      <c r="BD863" s="44"/>
      <c r="BE863" s="7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  <c r="EB863" s="15"/>
      <c r="EC863" s="15"/>
      <c r="ED863" s="15"/>
      <c r="EE863" s="15"/>
      <c r="EF863" s="15"/>
      <c r="EG863" s="15"/>
      <c r="EH863" s="15"/>
      <c r="EI863" s="15"/>
      <c r="EJ863" s="15"/>
      <c r="EK863" s="15"/>
      <c r="EL863" s="15"/>
      <c r="EM863" s="15"/>
      <c r="EN863" s="15"/>
      <c r="EO863" s="15"/>
      <c r="EP863" s="15"/>
      <c r="EQ863" s="15"/>
      <c r="ER863" s="15"/>
      <c r="ES863" s="15"/>
      <c r="ET863" s="15"/>
      <c r="EU863" s="15"/>
      <c r="EV863" s="15"/>
      <c r="EW863" s="15"/>
      <c r="EX863" s="15"/>
      <c r="EY863" s="15"/>
      <c r="EZ863" s="15"/>
      <c r="FA863" s="15"/>
      <c r="FB863" s="15"/>
      <c r="FC863" s="15"/>
      <c r="FD863" s="15"/>
      <c r="FE863" s="15"/>
      <c r="FF863" s="15"/>
      <c r="FG863" s="15"/>
      <c r="FH863" s="15"/>
      <c r="FI863" s="15"/>
      <c r="FJ863" s="15"/>
      <c r="FK863" s="15"/>
      <c r="FL863" s="15"/>
      <c r="FM863" s="15"/>
      <c r="FN863" s="15"/>
      <c r="FO863" s="15"/>
      <c r="FP863" s="15"/>
      <c r="FQ863" s="15"/>
      <c r="FR863" s="15"/>
      <c r="FS863" s="15"/>
      <c r="FT863" s="15"/>
      <c r="FU863" s="15"/>
      <c r="FV863" s="15"/>
      <c r="FW863" s="15"/>
      <c r="FX863" s="15"/>
      <c r="FY863" s="15"/>
      <c r="FZ863" s="15"/>
      <c r="GA863" s="15"/>
      <c r="GB863" s="15"/>
      <c r="GC863" s="15"/>
      <c r="GD863" s="15"/>
      <c r="GE863" s="15"/>
      <c r="GF863" s="15"/>
      <c r="GG863" s="15"/>
      <c r="GH863" s="15"/>
      <c r="GI863" s="15"/>
      <c r="GJ863" s="15"/>
      <c r="GK863" s="15"/>
      <c r="GL863" s="15"/>
      <c r="GM863" s="15"/>
      <c r="GN863" s="15"/>
      <c r="GO863" s="15"/>
      <c r="GP863" s="15"/>
      <c r="GQ863" s="15"/>
      <c r="GR863" s="15"/>
      <c r="GS863" s="15"/>
      <c r="GT863" s="15"/>
      <c r="GU863" s="15"/>
      <c r="GV863" s="15"/>
      <c r="GW863" s="15"/>
      <c r="GX863" s="15"/>
      <c r="GY863" s="15"/>
      <c r="GZ863" s="15"/>
      <c r="HA863" s="15"/>
      <c r="HB863" s="15"/>
      <c r="HC863" s="15"/>
      <c r="HD863" s="15"/>
      <c r="HE863" s="15"/>
      <c r="HF863" s="15"/>
      <c r="HG863" s="15"/>
      <c r="HH863" s="15"/>
      <c r="HI863" s="15"/>
      <c r="HJ863" s="15"/>
      <c r="HK863" s="15"/>
      <c r="HL863" s="15"/>
      <c r="HM863" s="15"/>
      <c r="HN863" s="15"/>
      <c r="HO863" s="15"/>
      <c r="HP863" s="15"/>
      <c r="HQ863" s="15"/>
      <c r="HR863" s="15"/>
      <c r="HS863" s="15"/>
      <c r="HT863" s="15"/>
      <c r="HU863" s="15"/>
      <c r="HV863" s="15"/>
      <c r="HW863" s="15"/>
      <c r="HX863" s="15"/>
      <c r="HY863" s="15"/>
      <c r="HZ863" s="15"/>
      <c r="IA863" s="15"/>
      <c r="IB863" s="15"/>
      <c r="IC863" s="15"/>
      <c r="ID863" s="15"/>
      <c r="IE863" s="15"/>
      <c r="IF863" s="15"/>
      <c r="IG863" s="15"/>
      <c r="IH863" s="15"/>
      <c r="II863" s="15"/>
      <c r="IJ863" s="15"/>
      <c r="IK863" s="15"/>
      <c r="IL863" s="15"/>
      <c r="IM863" s="15"/>
      <c r="IN863" s="15"/>
      <c r="IO863" s="15"/>
      <c r="IP863" s="15"/>
      <c r="IQ863" s="15"/>
      <c r="IR863" s="15"/>
      <c r="IS863" s="15"/>
      <c r="IT863" s="15"/>
      <c r="IU863" s="15"/>
      <c r="IV863" s="15"/>
      <c r="IW863" s="15"/>
      <c r="IX863" s="15"/>
    </row>
    <row r="864" ht="15.85" spans="1:258">
      <c r="A864" s="13">
        <v>845</v>
      </c>
      <c r="B864" s="27" t="s">
        <v>1205</v>
      </c>
      <c r="C864" s="27" t="s">
        <v>143</v>
      </c>
      <c r="D864" s="27"/>
      <c r="E864" s="27"/>
      <c r="F864" s="27"/>
      <c r="G864" s="16">
        <v>1.5</v>
      </c>
      <c r="H864" s="27">
        <v>2</v>
      </c>
      <c r="I864" s="27">
        <v>1</v>
      </c>
      <c r="J864" s="27">
        <v>3</v>
      </c>
      <c r="K864" s="27">
        <v>2</v>
      </c>
      <c r="L864" s="27">
        <v>0.5</v>
      </c>
      <c r="M864" s="27">
        <v>3</v>
      </c>
      <c r="N864" s="27">
        <v>3</v>
      </c>
      <c r="O864" s="27">
        <v>1</v>
      </c>
      <c r="P864" s="27">
        <v>2</v>
      </c>
      <c r="Q864" s="27">
        <v>3.5</v>
      </c>
      <c r="R864" s="27">
        <v>2</v>
      </c>
      <c r="S864" s="27">
        <v>2.5</v>
      </c>
      <c r="T864" s="27">
        <v>3.5</v>
      </c>
      <c r="U864" s="27">
        <v>4</v>
      </c>
      <c r="V864" s="27">
        <v>4.5</v>
      </c>
      <c r="W864" s="27">
        <v>4</v>
      </c>
      <c r="X864" s="27">
        <v>3</v>
      </c>
      <c r="Y864" s="27">
        <v>2.5</v>
      </c>
      <c r="Z864" s="27">
        <v>1</v>
      </c>
      <c r="AA864" s="27">
        <v>2.5</v>
      </c>
      <c r="AB864" s="16">
        <v>2.5</v>
      </c>
      <c r="AC864" s="27">
        <v>2</v>
      </c>
      <c r="AD864" s="27">
        <v>2.5</v>
      </c>
      <c r="AE864" s="27">
        <v>3</v>
      </c>
      <c r="AF864" s="27">
        <v>2</v>
      </c>
      <c r="AG864" s="27">
        <v>2</v>
      </c>
      <c r="AH864" s="27">
        <v>1</v>
      </c>
      <c r="AI864" s="27">
        <v>2</v>
      </c>
      <c r="AJ864" s="27"/>
      <c r="AK864" s="16">
        <f t="shared" si="241"/>
        <v>69</v>
      </c>
      <c r="AL864" s="16">
        <v>35</v>
      </c>
      <c r="AM864" s="37">
        <f t="shared" si="242"/>
        <v>2415</v>
      </c>
      <c r="AN864" s="27"/>
      <c r="AO864" s="36">
        <v>100</v>
      </c>
      <c r="AP864" s="36">
        <v>100</v>
      </c>
      <c r="AQ864" s="42"/>
      <c r="AR864" s="27"/>
      <c r="AS864" s="27"/>
      <c r="AT864" s="55"/>
      <c r="AU864" s="40">
        <f t="shared" si="246"/>
        <v>269</v>
      </c>
      <c r="AV864" s="43">
        <f t="shared" si="236"/>
        <v>0</v>
      </c>
      <c r="AW864" s="43"/>
      <c r="AX864" s="43">
        <f t="shared" si="245"/>
        <v>69</v>
      </c>
      <c r="AY864" s="43">
        <f t="shared" si="243"/>
        <v>69</v>
      </c>
      <c r="AZ864" s="40">
        <f t="shared" si="239"/>
        <v>100</v>
      </c>
      <c r="BA864" s="40">
        <f t="shared" si="244"/>
        <v>100</v>
      </c>
      <c r="BB864" s="43">
        <f t="shared" si="240"/>
        <v>2146</v>
      </c>
      <c r="BC864" s="27"/>
      <c r="BD864" s="44"/>
      <c r="BE864" s="12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</row>
    <row r="865" ht="15.85" spans="1:258">
      <c r="A865" s="13">
        <v>846</v>
      </c>
      <c r="B865" s="14" t="s">
        <v>936</v>
      </c>
      <c r="C865" s="14" t="s">
        <v>143</v>
      </c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>
        <v>31</v>
      </c>
      <c r="X865" s="14">
        <v>33</v>
      </c>
      <c r="Y865" s="14">
        <v>29</v>
      </c>
      <c r="Z865" s="14">
        <v>29</v>
      </c>
      <c r="AA865" s="14"/>
      <c r="AB865" s="14">
        <v>24</v>
      </c>
      <c r="AC865" s="14"/>
      <c r="AD865" s="14">
        <v>35</v>
      </c>
      <c r="AE865" s="14">
        <v>30</v>
      </c>
      <c r="AF865" s="14">
        <v>30</v>
      </c>
      <c r="AG865" s="14">
        <v>30</v>
      </c>
      <c r="AH865" s="14">
        <v>26</v>
      </c>
      <c r="AI865" s="14">
        <v>30</v>
      </c>
      <c r="AJ865" s="14"/>
      <c r="AK865" s="14">
        <f t="shared" si="241"/>
        <v>327</v>
      </c>
      <c r="AL865" s="14">
        <v>35</v>
      </c>
      <c r="AM865" s="36">
        <f t="shared" si="242"/>
        <v>11445</v>
      </c>
      <c r="AN865" s="14"/>
      <c r="AO865" s="36">
        <v>100</v>
      </c>
      <c r="AP865" s="36">
        <v>100</v>
      </c>
      <c r="AQ865" s="41"/>
      <c r="AR865" s="14"/>
      <c r="AS865" s="14"/>
      <c r="AT865" s="14"/>
      <c r="AU865" s="40">
        <f t="shared" si="246"/>
        <v>527</v>
      </c>
      <c r="AV865" s="40">
        <f t="shared" si="236"/>
        <v>0</v>
      </c>
      <c r="AW865" s="40"/>
      <c r="AX865" s="40">
        <f t="shared" si="245"/>
        <v>327</v>
      </c>
      <c r="AY865" s="40">
        <f t="shared" si="243"/>
        <v>327</v>
      </c>
      <c r="AZ865" s="40">
        <f t="shared" si="239"/>
        <v>100</v>
      </c>
      <c r="BA865" s="40">
        <f t="shared" si="244"/>
        <v>100</v>
      </c>
      <c r="BB865" s="40">
        <f t="shared" si="240"/>
        <v>10918</v>
      </c>
      <c r="BC865" s="14"/>
      <c r="BD865" s="44"/>
      <c r="BE865" s="7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  <c r="EB865" s="15"/>
      <c r="EC865" s="15"/>
      <c r="ED865" s="15"/>
      <c r="EE865" s="15"/>
      <c r="EF865" s="15"/>
      <c r="EG865" s="15"/>
      <c r="EH865" s="15"/>
      <c r="EI865" s="15"/>
      <c r="EJ865" s="15"/>
      <c r="EK865" s="15"/>
      <c r="EL865" s="15"/>
      <c r="EM865" s="15"/>
      <c r="EN865" s="15"/>
      <c r="EO865" s="15"/>
      <c r="EP865" s="15"/>
      <c r="EQ865" s="15"/>
      <c r="ER865" s="15"/>
      <c r="ES865" s="15"/>
      <c r="ET865" s="15"/>
      <c r="EU865" s="15"/>
      <c r="EV865" s="15"/>
      <c r="EW865" s="15"/>
      <c r="EX865" s="15"/>
      <c r="EY865" s="15"/>
      <c r="EZ865" s="15"/>
      <c r="FA865" s="15"/>
      <c r="FB865" s="15"/>
      <c r="FC865" s="15"/>
      <c r="FD865" s="15"/>
      <c r="FE865" s="15"/>
      <c r="FF865" s="15"/>
      <c r="FG865" s="15"/>
      <c r="FH865" s="15"/>
      <c r="FI865" s="15"/>
      <c r="FJ865" s="15"/>
      <c r="FK865" s="15"/>
      <c r="FL865" s="15"/>
      <c r="FM865" s="15"/>
      <c r="FN865" s="15"/>
      <c r="FO865" s="15"/>
      <c r="FP865" s="15"/>
      <c r="FQ865" s="15"/>
      <c r="FR865" s="15"/>
      <c r="FS865" s="15"/>
      <c r="FT865" s="15"/>
      <c r="FU865" s="15"/>
      <c r="FV865" s="15"/>
      <c r="FW865" s="15"/>
      <c r="FX865" s="15"/>
      <c r="FY865" s="15"/>
      <c r="FZ865" s="15"/>
      <c r="GA865" s="15"/>
      <c r="GB865" s="15"/>
      <c r="GC865" s="15"/>
      <c r="GD865" s="15"/>
      <c r="GE865" s="15"/>
      <c r="GF865" s="15"/>
      <c r="GG865" s="15"/>
      <c r="GH865" s="15"/>
      <c r="GI865" s="15"/>
      <c r="GJ865" s="15"/>
      <c r="GK865" s="15"/>
      <c r="GL865" s="15"/>
      <c r="GM865" s="15"/>
      <c r="GN865" s="15"/>
      <c r="GO865" s="15"/>
      <c r="GP865" s="15"/>
      <c r="GQ865" s="15"/>
      <c r="GR865" s="15"/>
      <c r="GS865" s="15"/>
      <c r="GT865" s="15"/>
      <c r="GU865" s="15"/>
      <c r="GV865" s="15"/>
      <c r="GW865" s="15"/>
      <c r="GX865" s="15"/>
      <c r="GY865" s="15"/>
      <c r="GZ865" s="15"/>
      <c r="HA865" s="15"/>
      <c r="HB865" s="15"/>
      <c r="HC865" s="15"/>
      <c r="HD865" s="15"/>
      <c r="HE865" s="15"/>
      <c r="HF865" s="15"/>
      <c r="HG865" s="15"/>
      <c r="HH865" s="15"/>
      <c r="HI865" s="15"/>
      <c r="HJ865" s="15"/>
      <c r="HK865" s="15"/>
      <c r="HL865" s="15"/>
      <c r="HM865" s="15"/>
      <c r="HN865" s="15"/>
      <c r="HO865" s="15"/>
      <c r="HP865" s="15"/>
      <c r="HQ865" s="15"/>
      <c r="HR865" s="15"/>
      <c r="HS865" s="15"/>
      <c r="HT865" s="15"/>
      <c r="HU865" s="15"/>
      <c r="HV865" s="15"/>
      <c r="HW865" s="15"/>
      <c r="HX865" s="15"/>
      <c r="HY865" s="15"/>
      <c r="HZ865" s="15"/>
      <c r="IA865" s="15"/>
      <c r="IB865" s="15"/>
      <c r="IC865" s="15"/>
      <c r="ID865" s="15"/>
      <c r="IE865" s="15"/>
      <c r="IF865" s="15"/>
      <c r="IG865" s="15"/>
      <c r="IH865" s="15"/>
      <c r="II865" s="15"/>
      <c r="IJ865" s="15"/>
      <c r="IK865" s="15"/>
      <c r="IL865" s="15"/>
      <c r="IM865" s="15"/>
      <c r="IN865" s="15"/>
      <c r="IO865" s="15"/>
      <c r="IP865" s="15"/>
      <c r="IQ865" s="15"/>
      <c r="IR865" s="15"/>
      <c r="IS865" s="15"/>
      <c r="IT865" s="15"/>
      <c r="IU865" s="15"/>
      <c r="IV865" s="15"/>
      <c r="IW865" s="15"/>
      <c r="IX865" s="15"/>
    </row>
    <row r="866" ht="15.85" spans="1:258">
      <c r="A866" s="13">
        <v>847</v>
      </c>
      <c r="B866" s="19" t="s">
        <v>937</v>
      </c>
      <c r="C866" s="19" t="s">
        <v>143</v>
      </c>
      <c r="D866" s="19"/>
      <c r="E866" s="19"/>
      <c r="F866" s="19">
        <v>1</v>
      </c>
      <c r="G866" s="14"/>
      <c r="H866" s="19">
        <v>0.5</v>
      </c>
      <c r="I866" s="19"/>
      <c r="J866" s="19"/>
      <c r="K866" s="19"/>
      <c r="L866" s="19"/>
      <c r="M866" s="19">
        <v>0.5</v>
      </c>
      <c r="N866" s="19"/>
      <c r="O866" s="19">
        <v>0.5</v>
      </c>
      <c r="P866" s="19">
        <v>0.5</v>
      </c>
      <c r="Q866" s="19">
        <v>0.5</v>
      </c>
      <c r="R866" s="19">
        <v>0.5</v>
      </c>
      <c r="S866" s="19">
        <v>1</v>
      </c>
      <c r="T866" s="19">
        <v>0.5</v>
      </c>
      <c r="U866" s="19">
        <v>1.5</v>
      </c>
      <c r="V866" s="19">
        <v>0.5</v>
      </c>
      <c r="W866" s="19">
        <v>0.5</v>
      </c>
      <c r="X866" s="19">
        <v>0.5</v>
      </c>
      <c r="Y866" s="19">
        <v>0.5</v>
      </c>
      <c r="Z866" s="19">
        <v>1.5</v>
      </c>
      <c r="AA866" s="19">
        <v>1.5</v>
      </c>
      <c r="AB866" s="14">
        <v>0.5</v>
      </c>
      <c r="AC866" s="19">
        <v>0.5</v>
      </c>
      <c r="AD866" s="19">
        <v>0.5</v>
      </c>
      <c r="AE866" s="19">
        <v>0.5</v>
      </c>
      <c r="AF866" s="19">
        <v>0.5</v>
      </c>
      <c r="AG866" s="19">
        <v>0.5</v>
      </c>
      <c r="AH866" s="19">
        <v>0.5</v>
      </c>
      <c r="AI866" s="19">
        <v>0.5</v>
      </c>
      <c r="AJ866" s="19"/>
      <c r="AK866" s="14">
        <f t="shared" si="241"/>
        <v>16</v>
      </c>
      <c r="AL866" s="14">
        <v>35</v>
      </c>
      <c r="AM866" s="36">
        <f t="shared" si="242"/>
        <v>560</v>
      </c>
      <c r="AN866" s="19"/>
      <c r="AO866" s="36">
        <v>100</v>
      </c>
      <c r="AP866" s="36">
        <v>100</v>
      </c>
      <c r="AQ866" s="41"/>
      <c r="AR866" s="19"/>
      <c r="AS866" s="19"/>
      <c r="AT866" s="18"/>
      <c r="AU866" s="40">
        <f t="shared" si="246"/>
        <v>216</v>
      </c>
      <c r="AV866" s="40">
        <f t="shared" si="236"/>
        <v>0</v>
      </c>
      <c r="AW866" s="40"/>
      <c r="AX866" s="40">
        <f t="shared" si="245"/>
        <v>16</v>
      </c>
      <c r="AY866" s="40">
        <f t="shared" si="243"/>
        <v>16</v>
      </c>
      <c r="AZ866" s="40">
        <f t="shared" si="239"/>
        <v>100</v>
      </c>
      <c r="BA866" s="40">
        <f t="shared" si="244"/>
        <v>100</v>
      </c>
      <c r="BB866" s="40">
        <f t="shared" si="240"/>
        <v>344</v>
      </c>
      <c r="BC866" s="19"/>
      <c r="BD866" s="44"/>
      <c r="BE866" s="7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  <c r="HO866" s="15"/>
      <c r="HP866" s="15"/>
      <c r="HQ866" s="15"/>
      <c r="HR866" s="15"/>
      <c r="HS866" s="15"/>
      <c r="HT866" s="15"/>
      <c r="HU866" s="15"/>
      <c r="HV866" s="15"/>
      <c r="HW866" s="15"/>
      <c r="HX866" s="15"/>
      <c r="HY866" s="15"/>
      <c r="HZ866" s="15"/>
      <c r="IA866" s="15"/>
      <c r="IB866" s="15"/>
      <c r="IC866" s="15"/>
      <c r="ID866" s="15"/>
      <c r="IE866" s="15"/>
      <c r="IF866" s="15"/>
      <c r="IG866" s="15"/>
      <c r="IH866" s="15"/>
      <c r="II866" s="15"/>
      <c r="IJ866" s="15"/>
      <c r="IK866" s="15"/>
      <c r="IL866" s="15"/>
      <c r="IM866" s="15"/>
      <c r="IN866" s="15"/>
      <c r="IO866" s="15"/>
      <c r="IP866" s="15"/>
      <c r="IQ866" s="15"/>
      <c r="IR866" s="15"/>
      <c r="IS866" s="15"/>
      <c r="IT866" s="15"/>
      <c r="IU866" s="15"/>
      <c r="IV866" s="15"/>
      <c r="IW866" s="15"/>
      <c r="IX866" s="15"/>
    </row>
    <row r="867" ht="15.85" spans="1:258">
      <c r="A867" s="13">
        <v>848</v>
      </c>
      <c r="B867" s="14" t="s">
        <v>938</v>
      </c>
      <c r="C867" s="14" t="s">
        <v>143</v>
      </c>
      <c r="D867" s="14"/>
      <c r="E867" s="14"/>
      <c r="F867" s="14"/>
      <c r="G867" s="14"/>
      <c r="H867" s="14"/>
      <c r="I867" s="14">
        <v>3.5</v>
      </c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>
        <f t="shared" si="241"/>
        <v>3.5</v>
      </c>
      <c r="AL867" s="14">
        <v>35</v>
      </c>
      <c r="AM867" s="36">
        <f t="shared" si="242"/>
        <v>122.5</v>
      </c>
      <c r="AN867" s="14"/>
      <c r="AO867" s="36">
        <v>100</v>
      </c>
      <c r="AP867" s="36">
        <v>0</v>
      </c>
      <c r="AQ867" s="41"/>
      <c r="AR867" s="14"/>
      <c r="AS867" s="14"/>
      <c r="AT867" s="14"/>
      <c r="AU867" s="40">
        <v>103.5</v>
      </c>
      <c r="AV867" s="40">
        <f t="shared" si="236"/>
        <v>0</v>
      </c>
      <c r="AW867" s="40"/>
      <c r="AX867" s="40">
        <f t="shared" si="245"/>
        <v>3.5</v>
      </c>
      <c r="AY867" s="40">
        <f t="shared" si="243"/>
        <v>3.5</v>
      </c>
      <c r="AZ867" s="40">
        <f t="shared" si="239"/>
        <v>100</v>
      </c>
      <c r="BA867" s="40">
        <f t="shared" si="244"/>
        <v>0</v>
      </c>
      <c r="BB867" s="40">
        <f t="shared" si="240"/>
        <v>19</v>
      </c>
      <c r="BC867" s="14"/>
      <c r="BD867" s="44"/>
      <c r="BE867" s="7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5"/>
      <c r="EA867" s="15"/>
      <c r="EB867" s="15"/>
      <c r="EC867" s="15"/>
      <c r="ED867" s="15"/>
      <c r="EE867" s="15"/>
      <c r="EF867" s="15"/>
      <c r="EG867" s="15"/>
      <c r="EH867" s="15"/>
      <c r="EI867" s="15"/>
      <c r="EJ867" s="15"/>
      <c r="EK867" s="15"/>
      <c r="EL867" s="15"/>
      <c r="EM867" s="15"/>
      <c r="EN867" s="15"/>
      <c r="EO867" s="15"/>
      <c r="EP867" s="15"/>
      <c r="EQ867" s="15"/>
      <c r="ER867" s="15"/>
      <c r="ES867" s="15"/>
      <c r="ET867" s="15"/>
      <c r="EU867" s="15"/>
      <c r="EV867" s="15"/>
      <c r="EW867" s="15"/>
      <c r="EX867" s="15"/>
      <c r="EY867" s="15"/>
      <c r="EZ867" s="15"/>
      <c r="FA867" s="15"/>
      <c r="FB867" s="15"/>
      <c r="FC867" s="15"/>
      <c r="FD867" s="15"/>
      <c r="FE867" s="15"/>
      <c r="FF867" s="15"/>
      <c r="FG867" s="15"/>
      <c r="FH867" s="15"/>
      <c r="FI867" s="15"/>
      <c r="FJ867" s="15"/>
      <c r="FK867" s="15"/>
      <c r="FL867" s="15"/>
      <c r="FM867" s="15"/>
      <c r="FN867" s="15"/>
      <c r="FO867" s="15"/>
      <c r="FP867" s="15"/>
      <c r="FQ867" s="15"/>
      <c r="FR867" s="15"/>
      <c r="FS867" s="15"/>
      <c r="FT867" s="15"/>
      <c r="FU867" s="15"/>
      <c r="FV867" s="15"/>
      <c r="FW867" s="15"/>
      <c r="FX867" s="15"/>
      <c r="FY867" s="15"/>
      <c r="FZ867" s="15"/>
      <c r="GA867" s="15"/>
      <c r="GB867" s="15"/>
      <c r="GC867" s="15"/>
      <c r="GD867" s="15"/>
      <c r="GE867" s="15"/>
      <c r="GF867" s="15"/>
      <c r="GG867" s="15"/>
      <c r="GH867" s="15"/>
      <c r="GI867" s="15"/>
      <c r="GJ867" s="15"/>
      <c r="GK867" s="15"/>
      <c r="GL867" s="15"/>
      <c r="GM867" s="15"/>
      <c r="GN867" s="15"/>
      <c r="GO867" s="15"/>
      <c r="GP867" s="15"/>
      <c r="GQ867" s="15"/>
      <c r="GR867" s="15"/>
      <c r="GS867" s="15"/>
      <c r="GT867" s="15"/>
      <c r="GU867" s="15"/>
      <c r="GV867" s="15"/>
      <c r="GW867" s="15"/>
      <c r="GX867" s="15"/>
      <c r="GY867" s="15"/>
      <c r="GZ867" s="15"/>
      <c r="HA867" s="15"/>
      <c r="HB867" s="15"/>
      <c r="HC867" s="15"/>
      <c r="HD867" s="15"/>
      <c r="HE867" s="15"/>
      <c r="HF867" s="15"/>
      <c r="HG867" s="15"/>
      <c r="HH867" s="15"/>
      <c r="HI867" s="15"/>
      <c r="HJ867" s="15"/>
      <c r="HK867" s="15"/>
      <c r="HL867" s="15"/>
      <c r="HM867" s="15"/>
      <c r="HN867" s="15"/>
      <c r="HO867" s="15"/>
      <c r="HP867" s="15"/>
      <c r="HQ867" s="15"/>
      <c r="HR867" s="15"/>
      <c r="HS867" s="15"/>
      <c r="HT867" s="15"/>
      <c r="HU867" s="15"/>
      <c r="HV867" s="15"/>
      <c r="HW867" s="15"/>
      <c r="HX867" s="15"/>
      <c r="HY867" s="15"/>
      <c r="HZ867" s="15"/>
      <c r="IA867" s="15"/>
      <c r="IB867" s="15"/>
      <c r="IC867" s="15"/>
      <c r="ID867" s="15"/>
      <c r="IE867" s="15"/>
      <c r="IF867" s="15"/>
      <c r="IG867" s="15"/>
      <c r="IH867" s="15"/>
      <c r="II867" s="15"/>
      <c r="IJ867" s="15"/>
      <c r="IK867" s="15"/>
      <c r="IL867" s="15"/>
      <c r="IM867" s="15"/>
      <c r="IN867" s="15"/>
      <c r="IO867" s="15"/>
      <c r="IP867" s="15"/>
      <c r="IQ867" s="15"/>
      <c r="IR867" s="15"/>
      <c r="IS867" s="15"/>
      <c r="IT867" s="15"/>
      <c r="IU867" s="15"/>
      <c r="IV867" s="15"/>
      <c r="IW867" s="15"/>
      <c r="IX867" s="15"/>
    </row>
    <row r="868" ht="15.85" spans="1:258">
      <c r="A868" s="13">
        <v>849</v>
      </c>
      <c r="B868" s="14" t="s">
        <v>1032</v>
      </c>
      <c r="C868" s="14" t="s">
        <v>363</v>
      </c>
      <c r="D868" s="14"/>
      <c r="E868" s="14">
        <v>714365330</v>
      </c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>
        <v>1</v>
      </c>
      <c r="S868" s="14">
        <v>0.5</v>
      </c>
      <c r="T868" s="14">
        <v>2</v>
      </c>
      <c r="U868" s="14">
        <v>1.5</v>
      </c>
      <c r="V868" s="14">
        <v>2</v>
      </c>
      <c r="W868" s="14">
        <v>2</v>
      </c>
      <c r="X868" s="14">
        <v>2</v>
      </c>
      <c r="Y868" s="14">
        <v>1.5</v>
      </c>
      <c r="Z868" s="14">
        <v>1</v>
      </c>
      <c r="AA868" s="14">
        <v>3</v>
      </c>
      <c r="AB868" s="14">
        <v>2</v>
      </c>
      <c r="AC868" s="14">
        <v>2</v>
      </c>
      <c r="AD868" s="14">
        <v>1.5</v>
      </c>
      <c r="AE868" s="14">
        <v>2</v>
      </c>
      <c r="AF868" s="14">
        <v>1</v>
      </c>
      <c r="AG868" s="14">
        <v>1</v>
      </c>
      <c r="AH868" s="14">
        <v>1.5</v>
      </c>
      <c r="AI868" s="14">
        <v>1.5</v>
      </c>
      <c r="AJ868" s="14"/>
      <c r="AK868" s="14">
        <f t="shared" si="241"/>
        <v>29</v>
      </c>
      <c r="AL868" s="14">
        <v>35</v>
      </c>
      <c r="AM868" s="36">
        <f t="shared" si="242"/>
        <v>1015</v>
      </c>
      <c r="AN868" s="14"/>
      <c r="AO868" s="36">
        <v>100</v>
      </c>
      <c r="AP868" s="36">
        <v>100</v>
      </c>
      <c r="AQ868" s="41"/>
      <c r="AR868" s="14"/>
      <c r="AS868" s="14"/>
      <c r="AT868" s="49">
        <v>1150</v>
      </c>
      <c r="AU868" s="40">
        <v>1015</v>
      </c>
      <c r="AV868" s="40">
        <v>164</v>
      </c>
      <c r="AW868" s="46"/>
      <c r="AX868" s="40">
        <f t="shared" si="245"/>
        <v>29</v>
      </c>
      <c r="AY868" s="40">
        <f t="shared" si="243"/>
        <v>29</v>
      </c>
      <c r="AZ868" s="40">
        <f t="shared" si="239"/>
        <v>100</v>
      </c>
      <c r="BA868" s="40">
        <f t="shared" si="244"/>
        <v>100</v>
      </c>
      <c r="BB868" s="40">
        <f t="shared" si="240"/>
        <v>0</v>
      </c>
      <c r="BC868" s="14"/>
      <c r="BD868" s="44"/>
      <c r="BE868" s="7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5"/>
      <c r="HP868" s="15"/>
      <c r="HQ868" s="15"/>
      <c r="HR868" s="15"/>
      <c r="HS868" s="15"/>
      <c r="HT868" s="15"/>
      <c r="HU868" s="15"/>
      <c r="HV868" s="15"/>
      <c r="HW868" s="15"/>
      <c r="HX868" s="15"/>
      <c r="HY868" s="15"/>
      <c r="HZ868" s="15"/>
      <c r="IA868" s="15"/>
      <c r="IB868" s="15"/>
      <c r="IC868" s="15"/>
      <c r="ID868" s="15"/>
      <c r="IE868" s="15"/>
      <c r="IF868" s="15"/>
      <c r="IG868" s="15"/>
      <c r="IH868" s="15"/>
      <c r="II868" s="15"/>
      <c r="IJ868" s="15"/>
      <c r="IK868" s="15"/>
      <c r="IL868" s="15"/>
      <c r="IM868" s="15"/>
      <c r="IN868" s="15"/>
      <c r="IO868" s="15"/>
      <c r="IP868" s="15"/>
      <c r="IQ868" s="15"/>
      <c r="IR868" s="15"/>
      <c r="IS868" s="15"/>
      <c r="IT868" s="15"/>
      <c r="IU868" s="15"/>
      <c r="IV868" s="15"/>
      <c r="IW868" s="15"/>
      <c r="IX868" s="15"/>
    </row>
    <row r="869" ht="15.85" spans="1:258">
      <c r="A869" s="13">
        <v>850</v>
      </c>
      <c r="B869" s="14" t="s">
        <v>1033</v>
      </c>
      <c r="C869" s="14" t="s">
        <v>363</v>
      </c>
      <c r="D869" s="14"/>
      <c r="E869" s="14">
        <v>757087226</v>
      </c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>
        <v>1</v>
      </c>
      <c r="S869" s="14">
        <v>1.5</v>
      </c>
      <c r="T869" s="14">
        <v>1.5</v>
      </c>
      <c r="U869" s="14">
        <v>1.5</v>
      </c>
      <c r="V869" s="14">
        <v>1.5</v>
      </c>
      <c r="W869" s="14">
        <v>2</v>
      </c>
      <c r="X869" s="14">
        <v>1.5</v>
      </c>
      <c r="Y869" s="14">
        <v>1.5</v>
      </c>
      <c r="Z869" s="14">
        <v>2</v>
      </c>
      <c r="AA869" s="14">
        <v>1.5</v>
      </c>
      <c r="AB869" s="14">
        <v>1.5</v>
      </c>
      <c r="AC869" s="14">
        <v>1.5</v>
      </c>
      <c r="AD869" s="14">
        <v>1.5</v>
      </c>
      <c r="AE869" s="14">
        <v>1.5</v>
      </c>
      <c r="AF869" s="14">
        <v>1.5</v>
      </c>
      <c r="AG869" s="14">
        <v>1.5</v>
      </c>
      <c r="AH869" s="14">
        <v>1.5</v>
      </c>
      <c r="AI869" s="14">
        <v>1.5</v>
      </c>
      <c r="AJ869" s="14"/>
      <c r="AK869" s="14">
        <f t="shared" si="241"/>
        <v>27.5</v>
      </c>
      <c r="AL869" s="14">
        <v>35</v>
      </c>
      <c r="AM869" s="36">
        <f t="shared" si="242"/>
        <v>962.5</v>
      </c>
      <c r="AN869" s="14"/>
      <c r="AO869" s="36">
        <v>100</v>
      </c>
      <c r="AP869" s="36">
        <v>100</v>
      </c>
      <c r="AQ869" s="41"/>
      <c r="AR869" s="14"/>
      <c r="AS869" s="14"/>
      <c r="AT869" s="49"/>
      <c r="AU869" s="40">
        <f t="shared" ref="AU869:AU891" si="247">AO869+AP869+AQ869+AR869+AS869+AT869+AX869</f>
        <v>227.5</v>
      </c>
      <c r="AV869" s="40">
        <f t="shared" ref="AV869:AV902" si="248">AN869-AQ869</f>
        <v>0</v>
      </c>
      <c r="AW869" s="46"/>
      <c r="AX869" s="40">
        <f t="shared" si="245"/>
        <v>27.5</v>
      </c>
      <c r="AY869" s="40">
        <f t="shared" si="243"/>
        <v>27.5</v>
      </c>
      <c r="AZ869" s="40">
        <f t="shared" si="239"/>
        <v>100</v>
      </c>
      <c r="BA869" s="40">
        <f t="shared" si="244"/>
        <v>100</v>
      </c>
      <c r="BB869" s="40">
        <f t="shared" si="240"/>
        <v>735</v>
      </c>
      <c r="BC869" s="14"/>
      <c r="BD869" s="44"/>
      <c r="BE869" s="7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  <c r="DY869" s="15"/>
      <c r="DZ869" s="15"/>
      <c r="EA869" s="15"/>
      <c r="EB869" s="15"/>
      <c r="EC869" s="15"/>
      <c r="ED869" s="15"/>
      <c r="EE869" s="15"/>
      <c r="EF869" s="15"/>
      <c r="EG869" s="15"/>
      <c r="EH869" s="15"/>
      <c r="EI869" s="15"/>
      <c r="EJ869" s="15"/>
      <c r="EK869" s="15"/>
      <c r="EL869" s="15"/>
      <c r="EM869" s="15"/>
      <c r="EN869" s="15"/>
      <c r="EO869" s="15"/>
      <c r="EP869" s="15"/>
      <c r="EQ869" s="15"/>
      <c r="ER869" s="15"/>
      <c r="ES869" s="15"/>
      <c r="ET869" s="15"/>
      <c r="EU869" s="15"/>
      <c r="EV869" s="15"/>
      <c r="EW869" s="15"/>
      <c r="EX869" s="15"/>
      <c r="EY869" s="15"/>
      <c r="EZ869" s="15"/>
      <c r="FA869" s="15"/>
      <c r="FB869" s="15"/>
      <c r="FC869" s="15"/>
      <c r="FD869" s="15"/>
      <c r="FE869" s="15"/>
      <c r="FF869" s="15"/>
      <c r="FG869" s="15"/>
      <c r="FH869" s="15"/>
      <c r="FI869" s="15"/>
      <c r="FJ869" s="15"/>
      <c r="FK869" s="15"/>
      <c r="FL869" s="15"/>
      <c r="FM869" s="15"/>
      <c r="FN869" s="15"/>
      <c r="FO869" s="15"/>
      <c r="FP869" s="15"/>
      <c r="FQ869" s="15"/>
      <c r="FR869" s="15"/>
      <c r="FS869" s="15"/>
      <c r="FT869" s="15"/>
      <c r="FU869" s="15"/>
      <c r="FV869" s="15"/>
      <c r="FW869" s="15"/>
      <c r="FX869" s="15"/>
      <c r="FY869" s="15"/>
      <c r="FZ869" s="15"/>
      <c r="GA869" s="15"/>
      <c r="GB869" s="15"/>
      <c r="GC869" s="15"/>
      <c r="GD869" s="15"/>
      <c r="GE869" s="15"/>
      <c r="GF869" s="15"/>
      <c r="GG869" s="15"/>
      <c r="GH869" s="15"/>
      <c r="GI869" s="15"/>
      <c r="GJ869" s="15"/>
      <c r="GK869" s="15"/>
      <c r="GL869" s="15"/>
      <c r="GM869" s="15"/>
      <c r="GN869" s="15"/>
      <c r="GO869" s="15"/>
      <c r="GP869" s="15"/>
      <c r="GQ869" s="15"/>
      <c r="GR869" s="15"/>
      <c r="GS869" s="15"/>
      <c r="GT869" s="15"/>
      <c r="GU869" s="15"/>
      <c r="GV869" s="15"/>
      <c r="GW869" s="15"/>
      <c r="GX869" s="15"/>
      <c r="GY869" s="15"/>
      <c r="GZ869" s="15"/>
      <c r="HA869" s="15"/>
      <c r="HB869" s="15"/>
      <c r="HC869" s="15"/>
      <c r="HD869" s="15"/>
      <c r="HE869" s="15"/>
      <c r="HF869" s="15"/>
      <c r="HG869" s="15"/>
      <c r="HH869" s="15"/>
      <c r="HI869" s="15"/>
      <c r="HJ869" s="15"/>
      <c r="HK869" s="15"/>
      <c r="HL869" s="15"/>
      <c r="HM869" s="15"/>
      <c r="HN869" s="15"/>
      <c r="HO869" s="15"/>
      <c r="HP869" s="15"/>
      <c r="HQ869" s="15"/>
      <c r="HR869" s="15"/>
      <c r="HS869" s="15"/>
      <c r="HT869" s="15"/>
      <c r="HU869" s="15"/>
      <c r="HV869" s="15"/>
      <c r="HW869" s="15"/>
      <c r="HX869" s="15"/>
      <c r="HY869" s="15"/>
      <c r="HZ869" s="15"/>
      <c r="IA869" s="15"/>
      <c r="IB869" s="15"/>
      <c r="IC869" s="15"/>
      <c r="ID869" s="15"/>
      <c r="IE869" s="15"/>
      <c r="IF869" s="15"/>
      <c r="IG869" s="15"/>
      <c r="IH869" s="15"/>
      <c r="II869" s="15"/>
      <c r="IJ869" s="15"/>
      <c r="IK869" s="15"/>
      <c r="IL869" s="15"/>
      <c r="IM869" s="15"/>
      <c r="IN869" s="15"/>
      <c r="IO869" s="15"/>
      <c r="IP869" s="15"/>
      <c r="IQ869" s="15"/>
      <c r="IR869" s="15"/>
      <c r="IS869" s="15"/>
      <c r="IT869" s="15"/>
      <c r="IU869" s="15"/>
      <c r="IV869" s="15"/>
      <c r="IW869" s="15"/>
      <c r="IX869" s="15"/>
    </row>
    <row r="870" ht="15.85" spans="1:258">
      <c r="A870" s="13">
        <v>851</v>
      </c>
      <c r="B870" s="16" t="s">
        <v>813</v>
      </c>
      <c r="C870" s="16" t="s">
        <v>363</v>
      </c>
      <c r="D870" s="16"/>
      <c r="E870" s="16">
        <v>723068836</v>
      </c>
      <c r="F870" s="16">
        <v>4</v>
      </c>
      <c r="G870" s="16">
        <v>4</v>
      </c>
      <c r="H870" s="16">
        <v>4</v>
      </c>
      <c r="I870" s="16">
        <v>4.5</v>
      </c>
      <c r="J870" s="16">
        <v>4</v>
      </c>
      <c r="K870" s="16">
        <v>4.5</v>
      </c>
      <c r="L870" s="16">
        <v>4.5</v>
      </c>
      <c r="M870" s="16">
        <v>4.5</v>
      </c>
      <c r="N870" s="16">
        <v>4.5</v>
      </c>
      <c r="O870" s="16">
        <v>4.5</v>
      </c>
      <c r="P870" s="16">
        <v>5</v>
      </c>
      <c r="Q870" s="16">
        <v>5</v>
      </c>
      <c r="R870" s="16">
        <v>4</v>
      </c>
      <c r="S870" s="16">
        <v>4</v>
      </c>
      <c r="T870" s="16">
        <v>4</v>
      </c>
      <c r="U870" s="16">
        <v>4.5</v>
      </c>
      <c r="V870" s="16">
        <v>4</v>
      </c>
      <c r="W870" s="16">
        <v>4</v>
      </c>
      <c r="X870" s="16">
        <v>4</v>
      </c>
      <c r="Y870" s="16">
        <v>4</v>
      </c>
      <c r="Z870" s="16">
        <v>4.5</v>
      </c>
      <c r="AA870" s="16">
        <v>2</v>
      </c>
      <c r="AB870" s="16">
        <v>2.5</v>
      </c>
      <c r="AC870" s="16">
        <v>2.5</v>
      </c>
      <c r="AD870" s="16">
        <v>3</v>
      </c>
      <c r="AE870" s="16">
        <v>4</v>
      </c>
      <c r="AF870" s="16">
        <v>4.5</v>
      </c>
      <c r="AG870" s="16">
        <v>4.5</v>
      </c>
      <c r="AH870" s="16">
        <v>4.5</v>
      </c>
      <c r="AI870" s="16">
        <v>4.5</v>
      </c>
      <c r="AJ870" s="16"/>
      <c r="AK870" s="16">
        <f t="shared" si="241"/>
        <v>122</v>
      </c>
      <c r="AL870" s="16">
        <v>35</v>
      </c>
      <c r="AM870" s="37">
        <f t="shared" si="242"/>
        <v>4270</v>
      </c>
      <c r="AN870" s="16"/>
      <c r="AO870" s="36">
        <v>100</v>
      </c>
      <c r="AP870" s="36">
        <v>100</v>
      </c>
      <c r="AQ870" s="42"/>
      <c r="AR870" s="16"/>
      <c r="AS870" s="16"/>
      <c r="AT870" s="50"/>
      <c r="AU870" s="40">
        <f t="shared" si="247"/>
        <v>322</v>
      </c>
      <c r="AV870" s="43">
        <f t="shared" si="248"/>
        <v>0</v>
      </c>
      <c r="AW870" s="47"/>
      <c r="AX870" s="43">
        <f t="shared" si="245"/>
        <v>122</v>
      </c>
      <c r="AY870" s="43">
        <f t="shared" si="243"/>
        <v>122</v>
      </c>
      <c r="AZ870" s="40">
        <f t="shared" si="239"/>
        <v>100</v>
      </c>
      <c r="BA870" s="40">
        <f t="shared" si="244"/>
        <v>100</v>
      </c>
      <c r="BB870" s="43">
        <f t="shared" si="240"/>
        <v>3948</v>
      </c>
      <c r="BC870" s="16"/>
      <c r="BD870" s="44"/>
      <c r="BE870" s="12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</row>
    <row r="871" ht="15.85" spans="1:258">
      <c r="A871" s="13">
        <v>852</v>
      </c>
      <c r="B871" s="14" t="s">
        <v>1034</v>
      </c>
      <c r="C871" s="14" t="s">
        <v>363</v>
      </c>
      <c r="D871" s="14"/>
      <c r="E871" s="14">
        <v>705348046</v>
      </c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>
        <v>1.5</v>
      </c>
      <c r="Z871" s="14">
        <v>1.5</v>
      </c>
      <c r="AA871" s="14">
        <v>1</v>
      </c>
      <c r="AB871" s="14">
        <v>1</v>
      </c>
      <c r="AC871" s="14">
        <v>2</v>
      </c>
      <c r="AD871" s="14">
        <v>2</v>
      </c>
      <c r="AE871" s="14">
        <v>1.5</v>
      </c>
      <c r="AF871" s="14">
        <v>1.5</v>
      </c>
      <c r="AG871" s="14">
        <v>1.5</v>
      </c>
      <c r="AH871" s="14">
        <v>1.5</v>
      </c>
      <c r="AI871" s="14">
        <v>1.5</v>
      </c>
      <c r="AJ871" s="14"/>
      <c r="AK871" s="14">
        <f t="shared" si="241"/>
        <v>16.5</v>
      </c>
      <c r="AL871" s="14">
        <v>35</v>
      </c>
      <c r="AM871" s="36">
        <f t="shared" si="242"/>
        <v>577.5</v>
      </c>
      <c r="AN871" s="14"/>
      <c r="AO871" s="36">
        <v>100</v>
      </c>
      <c r="AP871" s="36">
        <v>100</v>
      </c>
      <c r="AQ871" s="41"/>
      <c r="AR871" s="14"/>
      <c r="AS871" s="14"/>
      <c r="AT871" s="49"/>
      <c r="AU871" s="40">
        <f t="shared" si="247"/>
        <v>216.5</v>
      </c>
      <c r="AV871" s="40">
        <f t="shared" si="248"/>
        <v>0</v>
      </c>
      <c r="AW871" s="46"/>
      <c r="AX871" s="40">
        <f t="shared" si="245"/>
        <v>16.5</v>
      </c>
      <c r="AY871" s="40">
        <f t="shared" si="243"/>
        <v>16.5</v>
      </c>
      <c r="AZ871" s="40">
        <f t="shared" si="239"/>
        <v>100</v>
      </c>
      <c r="BA871" s="40">
        <f t="shared" si="244"/>
        <v>100</v>
      </c>
      <c r="BB871" s="40">
        <f t="shared" si="240"/>
        <v>361</v>
      </c>
      <c r="BC871" s="14"/>
      <c r="BD871" s="44"/>
      <c r="BE871" s="7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  <c r="EB871" s="15"/>
      <c r="EC871" s="15"/>
      <c r="ED871" s="15"/>
      <c r="EE871" s="15"/>
      <c r="EF871" s="15"/>
      <c r="EG871" s="15"/>
      <c r="EH871" s="15"/>
      <c r="EI871" s="15"/>
      <c r="EJ871" s="15"/>
      <c r="EK871" s="15"/>
      <c r="EL871" s="15"/>
      <c r="EM871" s="15"/>
      <c r="EN871" s="15"/>
      <c r="EO871" s="15"/>
      <c r="EP871" s="15"/>
      <c r="EQ871" s="15"/>
      <c r="ER871" s="15"/>
      <c r="ES871" s="15"/>
      <c r="ET871" s="15"/>
      <c r="EU871" s="15"/>
      <c r="EV871" s="15"/>
      <c r="EW871" s="15"/>
      <c r="EX871" s="15"/>
      <c r="EY871" s="15"/>
      <c r="EZ871" s="15"/>
      <c r="FA871" s="15"/>
      <c r="FB871" s="15"/>
      <c r="FC871" s="15"/>
      <c r="FD871" s="15"/>
      <c r="FE871" s="15"/>
      <c r="FF871" s="15"/>
      <c r="FG871" s="15"/>
      <c r="FH871" s="15"/>
      <c r="FI871" s="15"/>
      <c r="FJ871" s="15"/>
      <c r="FK871" s="15"/>
      <c r="FL871" s="15"/>
      <c r="FM871" s="15"/>
      <c r="FN871" s="15"/>
      <c r="FO871" s="15"/>
      <c r="FP871" s="15"/>
      <c r="FQ871" s="15"/>
      <c r="FR871" s="15"/>
      <c r="FS871" s="15"/>
      <c r="FT871" s="15"/>
      <c r="FU871" s="15"/>
      <c r="FV871" s="15"/>
      <c r="FW871" s="15"/>
      <c r="FX871" s="15"/>
      <c r="FY871" s="15"/>
      <c r="FZ871" s="15"/>
      <c r="GA871" s="15"/>
      <c r="GB871" s="15"/>
      <c r="GC871" s="15"/>
      <c r="GD871" s="15"/>
      <c r="GE871" s="15"/>
      <c r="GF871" s="15"/>
      <c r="GG871" s="15"/>
      <c r="GH871" s="15"/>
      <c r="GI871" s="15"/>
      <c r="GJ871" s="15"/>
      <c r="GK871" s="15"/>
      <c r="GL871" s="15"/>
      <c r="GM871" s="15"/>
      <c r="GN871" s="15"/>
      <c r="GO871" s="15"/>
      <c r="GP871" s="15"/>
      <c r="GQ871" s="15"/>
      <c r="GR871" s="15"/>
      <c r="GS871" s="15"/>
      <c r="GT871" s="15"/>
      <c r="GU871" s="15"/>
      <c r="GV871" s="15"/>
      <c r="GW871" s="15"/>
      <c r="GX871" s="15"/>
      <c r="GY871" s="15"/>
      <c r="GZ871" s="15"/>
      <c r="HA871" s="15"/>
      <c r="HB871" s="15"/>
      <c r="HC871" s="15"/>
      <c r="HD871" s="15"/>
      <c r="HE871" s="15"/>
      <c r="HF871" s="15"/>
      <c r="HG871" s="15"/>
      <c r="HH871" s="15"/>
      <c r="HI871" s="15"/>
      <c r="HJ871" s="15"/>
      <c r="HK871" s="15"/>
      <c r="HL871" s="15"/>
      <c r="HM871" s="15"/>
      <c r="HN871" s="15"/>
      <c r="HO871" s="15"/>
      <c r="HP871" s="15"/>
      <c r="HQ871" s="15"/>
      <c r="HR871" s="15"/>
      <c r="HS871" s="15"/>
      <c r="HT871" s="15"/>
      <c r="HU871" s="15"/>
      <c r="HV871" s="15"/>
      <c r="HW871" s="15"/>
      <c r="HX871" s="15"/>
      <c r="HY871" s="15"/>
      <c r="HZ871" s="15"/>
      <c r="IA871" s="15"/>
      <c r="IB871" s="15"/>
      <c r="IC871" s="15"/>
      <c r="ID871" s="15"/>
      <c r="IE871" s="15"/>
      <c r="IF871" s="15"/>
      <c r="IG871" s="15"/>
      <c r="IH871" s="15"/>
      <c r="II871" s="15"/>
      <c r="IJ871" s="15"/>
      <c r="IK871" s="15"/>
      <c r="IL871" s="15"/>
      <c r="IM871" s="15"/>
      <c r="IN871" s="15"/>
      <c r="IO871" s="15"/>
      <c r="IP871" s="15"/>
      <c r="IQ871" s="15"/>
      <c r="IR871" s="15"/>
      <c r="IS871" s="15"/>
      <c r="IT871" s="15"/>
      <c r="IU871" s="15"/>
      <c r="IV871" s="15"/>
      <c r="IW871" s="15"/>
      <c r="IX871" s="15"/>
    </row>
    <row r="872" ht="15.85" spans="1:258">
      <c r="A872" s="13">
        <v>853</v>
      </c>
      <c r="B872" s="14" t="s">
        <v>1035</v>
      </c>
      <c r="C872" s="14" t="s">
        <v>363</v>
      </c>
      <c r="D872" s="14"/>
      <c r="E872" s="14">
        <v>700860272</v>
      </c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>
        <v>2</v>
      </c>
      <c r="V872" s="14">
        <v>1.5</v>
      </c>
      <c r="W872" s="14">
        <v>2</v>
      </c>
      <c r="X872" s="14">
        <v>2</v>
      </c>
      <c r="Y872" s="14">
        <v>1.5</v>
      </c>
      <c r="Z872" s="14">
        <v>1.5</v>
      </c>
      <c r="AA872" s="14">
        <v>2</v>
      </c>
      <c r="AB872" s="14">
        <v>1.5</v>
      </c>
      <c r="AC872" s="14">
        <v>1.5</v>
      </c>
      <c r="AD872" s="14">
        <v>1.5</v>
      </c>
      <c r="AE872" s="14">
        <v>1.5</v>
      </c>
      <c r="AF872" s="14">
        <v>1.5</v>
      </c>
      <c r="AG872" s="14">
        <v>1.5</v>
      </c>
      <c r="AH872" s="14">
        <v>1.5</v>
      </c>
      <c r="AI872" s="14">
        <v>1.5</v>
      </c>
      <c r="AJ872" s="14"/>
      <c r="AK872" s="14">
        <f t="shared" si="241"/>
        <v>24.5</v>
      </c>
      <c r="AL872" s="14">
        <v>35</v>
      </c>
      <c r="AM872" s="36">
        <f t="shared" si="242"/>
        <v>857.5</v>
      </c>
      <c r="AN872" s="14"/>
      <c r="AO872" s="36">
        <v>100</v>
      </c>
      <c r="AP872" s="36">
        <v>100</v>
      </c>
      <c r="AQ872" s="41"/>
      <c r="AR872" s="14"/>
      <c r="AS872" s="14"/>
      <c r="AT872" s="49"/>
      <c r="AU872" s="40">
        <f t="shared" si="247"/>
        <v>224.5</v>
      </c>
      <c r="AV872" s="40">
        <f t="shared" si="248"/>
        <v>0</v>
      </c>
      <c r="AW872" s="46"/>
      <c r="AX872" s="40">
        <f t="shared" si="245"/>
        <v>24.5</v>
      </c>
      <c r="AY872" s="40">
        <f t="shared" si="243"/>
        <v>24.5</v>
      </c>
      <c r="AZ872" s="40">
        <f t="shared" si="239"/>
        <v>100</v>
      </c>
      <c r="BA872" s="40">
        <f t="shared" si="244"/>
        <v>100</v>
      </c>
      <c r="BB872" s="40">
        <f t="shared" si="240"/>
        <v>633</v>
      </c>
      <c r="BC872" s="14"/>
      <c r="BD872" s="44"/>
      <c r="BE872" s="7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  <c r="EB872" s="15"/>
      <c r="EC872" s="15"/>
      <c r="ED872" s="15"/>
      <c r="EE872" s="15"/>
      <c r="EF872" s="15"/>
      <c r="EG872" s="15"/>
      <c r="EH872" s="15"/>
      <c r="EI872" s="15"/>
      <c r="EJ872" s="15"/>
      <c r="EK872" s="15"/>
      <c r="EL872" s="15"/>
      <c r="EM872" s="15"/>
      <c r="EN872" s="15"/>
      <c r="EO872" s="15"/>
      <c r="EP872" s="15"/>
      <c r="EQ872" s="15"/>
      <c r="ER872" s="15"/>
      <c r="ES872" s="15"/>
      <c r="ET872" s="15"/>
      <c r="EU872" s="15"/>
      <c r="EV872" s="15"/>
      <c r="EW872" s="15"/>
      <c r="EX872" s="15"/>
      <c r="EY872" s="15"/>
      <c r="EZ872" s="15"/>
      <c r="FA872" s="15"/>
      <c r="FB872" s="15"/>
      <c r="FC872" s="15"/>
      <c r="FD872" s="15"/>
      <c r="FE872" s="15"/>
      <c r="FF872" s="15"/>
      <c r="FG872" s="15"/>
      <c r="FH872" s="15"/>
      <c r="FI872" s="15"/>
      <c r="FJ872" s="15"/>
      <c r="FK872" s="15"/>
      <c r="FL872" s="15"/>
      <c r="FM872" s="15"/>
      <c r="FN872" s="15"/>
      <c r="FO872" s="15"/>
      <c r="FP872" s="15"/>
      <c r="FQ872" s="15"/>
      <c r="FR872" s="15"/>
      <c r="FS872" s="15"/>
      <c r="FT872" s="15"/>
      <c r="FU872" s="15"/>
      <c r="FV872" s="15"/>
      <c r="FW872" s="15"/>
      <c r="FX872" s="15"/>
      <c r="FY872" s="15"/>
      <c r="FZ872" s="15"/>
      <c r="GA872" s="15"/>
      <c r="GB872" s="15"/>
      <c r="GC872" s="15"/>
      <c r="GD872" s="15"/>
      <c r="GE872" s="15"/>
      <c r="GF872" s="15"/>
      <c r="GG872" s="15"/>
      <c r="GH872" s="15"/>
      <c r="GI872" s="15"/>
      <c r="GJ872" s="15"/>
      <c r="GK872" s="15"/>
      <c r="GL872" s="15"/>
      <c r="GM872" s="15"/>
      <c r="GN872" s="15"/>
      <c r="GO872" s="15"/>
      <c r="GP872" s="15"/>
      <c r="GQ872" s="15"/>
      <c r="GR872" s="15"/>
      <c r="GS872" s="15"/>
      <c r="GT872" s="15"/>
      <c r="GU872" s="15"/>
      <c r="GV872" s="15"/>
      <c r="GW872" s="15"/>
      <c r="GX872" s="15"/>
      <c r="GY872" s="15"/>
      <c r="GZ872" s="15"/>
      <c r="HA872" s="15"/>
      <c r="HB872" s="15"/>
      <c r="HC872" s="15"/>
      <c r="HD872" s="15"/>
      <c r="HE872" s="15"/>
      <c r="HF872" s="15"/>
      <c r="HG872" s="15"/>
      <c r="HH872" s="15"/>
      <c r="HI872" s="15"/>
      <c r="HJ872" s="15"/>
      <c r="HK872" s="15"/>
      <c r="HL872" s="15"/>
      <c r="HM872" s="15"/>
      <c r="HN872" s="15"/>
      <c r="HO872" s="15"/>
      <c r="HP872" s="15"/>
      <c r="HQ872" s="15"/>
      <c r="HR872" s="15"/>
      <c r="HS872" s="15"/>
      <c r="HT872" s="15"/>
      <c r="HU872" s="15"/>
      <c r="HV872" s="15"/>
      <c r="HW872" s="15"/>
      <c r="HX872" s="15"/>
      <c r="HY872" s="15"/>
      <c r="HZ872" s="15"/>
      <c r="IA872" s="15"/>
      <c r="IB872" s="15"/>
      <c r="IC872" s="15"/>
      <c r="ID872" s="15"/>
      <c r="IE872" s="15"/>
      <c r="IF872" s="15"/>
      <c r="IG872" s="15"/>
      <c r="IH872" s="15"/>
      <c r="II872" s="15"/>
      <c r="IJ872" s="15"/>
      <c r="IK872" s="15"/>
      <c r="IL872" s="15"/>
      <c r="IM872" s="15"/>
      <c r="IN872" s="15"/>
      <c r="IO872" s="15"/>
      <c r="IP872" s="15"/>
      <c r="IQ872" s="15"/>
      <c r="IR872" s="15"/>
      <c r="IS872" s="15"/>
      <c r="IT872" s="15"/>
      <c r="IU872" s="15"/>
      <c r="IV872" s="15"/>
      <c r="IW872" s="15"/>
      <c r="IX872" s="15"/>
    </row>
    <row r="873" ht="15.85" spans="1:258">
      <c r="A873" s="13">
        <v>854</v>
      </c>
      <c r="B873" s="14" t="s">
        <v>436</v>
      </c>
      <c r="C873" s="14" t="s">
        <v>120</v>
      </c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>
        <v>2</v>
      </c>
      <c r="AA873" s="14">
        <v>2</v>
      </c>
      <c r="AB873" s="14">
        <v>1.5</v>
      </c>
      <c r="AC873" s="14">
        <v>2</v>
      </c>
      <c r="AD873" s="14">
        <v>2.5</v>
      </c>
      <c r="AE873" s="14">
        <v>2</v>
      </c>
      <c r="AF873" s="14">
        <v>1</v>
      </c>
      <c r="AG873" s="14">
        <v>2</v>
      </c>
      <c r="AH873" s="14">
        <v>1.5</v>
      </c>
      <c r="AI873" s="14">
        <v>1</v>
      </c>
      <c r="AJ873" s="14"/>
      <c r="AK873" s="14">
        <f t="shared" si="241"/>
        <v>17.5</v>
      </c>
      <c r="AL873" s="14">
        <v>35</v>
      </c>
      <c r="AM873" s="36">
        <f t="shared" si="242"/>
        <v>612.5</v>
      </c>
      <c r="AN873" s="14"/>
      <c r="AO873" s="36">
        <v>100</v>
      </c>
      <c r="AP873" s="36">
        <v>100</v>
      </c>
      <c r="AQ873" s="41"/>
      <c r="AR873" s="14"/>
      <c r="AS873" s="14"/>
      <c r="AT873" s="14"/>
      <c r="AU873" s="40">
        <f t="shared" si="247"/>
        <v>217.5</v>
      </c>
      <c r="AV873" s="40">
        <f t="shared" si="248"/>
        <v>0</v>
      </c>
      <c r="AW873" s="14"/>
      <c r="AX873" s="40">
        <f t="shared" si="245"/>
        <v>17.5</v>
      </c>
      <c r="AY873" s="40">
        <f t="shared" si="243"/>
        <v>17.5</v>
      </c>
      <c r="AZ873" s="40">
        <f t="shared" si="239"/>
        <v>100</v>
      </c>
      <c r="BA873" s="40">
        <f t="shared" si="244"/>
        <v>100</v>
      </c>
      <c r="BB873" s="40">
        <f t="shared" si="240"/>
        <v>395</v>
      </c>
      <c r="BC873" s="14"/>
      <c r="BD873" s="44"/>
      <c r="BE873" s="7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  <c r="EB873" s="15"/>
      <c r="EC873" s="15"/>
      <c r="ED873" s="15"/>
      <c r="EE873" s="15"/>
      <c r="EF873" s="15"/>
      <c r="EG873" s="15"/>
      <c r="EH873" s="15"/>
      <c r="EI873" s="15"/>
      <c r="EJ873" s="15"/>
      <c r="EK873" s="15"/>
      <c r="EL873" s="15"/>
      <c r="EM873" s="15"/>
      <c r="EN873" s="15"/>
      <c r="EO873" s="15"/>
      <c r="EP873" s="15"/>
      <c r="EQ873" s="15"/>
      <c r="ER873" s="15"/>
      <c r="ES873" s="15"/>
      <c r="ET873" s="15"/>
      <c r="EU873" s="15"/>
      <c r="EV873" s="15"/>
      <c r="EW873" s="15"/>
      <c r="EX873" s="15"/>
      <c r="EY873" s="15"/>
      <c r="EZ873" s="15"/>
      <c r="FA873" s="15"/>
      <c r="FB873" s="15"/>
      <c r="FC873" s="15"/>
      <c r="FD873" s="15"/>
      <c r="FE873" s="15"/>
      <c r="FF873" s="15"/>
      <c r="FG873" s="15"/>
      <c r="FH873" s="15"/>
      <c r="FI873" s="15"/>
      <c r="FJ873" s="15"/>
      <c r="FK873" s="15"/>
      <c r="FL873" s="15"/>
      <c r="FM873" s="15"/>
      <c r="FN873" s="15"/>
      <c r="FO873" s="15"/>
      <c r="FP873" s="15"/>
      <c r="FQ873" s="15"/>
      <c r="FR873" s="15"/>
      <c r="FS873" s="15"/>
      <c r="FT873" s="15"/>
      <c r="FU873" s="15"/>
      <c r="FV873" s="15"/>
      <c r="FW873" s="15"/>
      <c r="FX873" s="15"/>
      <c r="FY873" s="15"/>
      <c r="FZ873" s="15"/>
      <c r="GA873" s="15"/>
      <c r="GB873" s="15"/>
      <c r="GC873" s="15"/>
      <c r="GD873" s="15"/>
      <c r="GE873" s="15"/>
      <c r="GF873" s="15"/>
      <c r="GG873" s="15"/>
      <c r="GH873" s="15"/>
      <c r="GI873" s="15"/>
      <c r="GJ873" s="15"/>
      <c r="GK873" s="15"/>
      <c r="GL873" s="15"/>
      <c r="GM873" s="15"/>
      <c r="GN873" s="15"/>
      <c r="GO873" s="15"/>
      <c r="GP873" s="15"/>
      <c r="GQ873" s="15"/>
      <c r="GR873" s="15"/>
      <c r="GS873" s="15"/>
      <c r="GT873" s="15"/>
      <c r="GU873" s="15"/>
      <c r="GV873" s="15"/>
      <c r="GW873" s="15"/>
      <c r="GX873" s="15"/>
      <c r="GY873" s="15"/>
      <c r="GZ873" s="15"/>
      <c r="HA873" s="15"/>
      <c r="HB873" s="15"/>
      <c r="HC873" s="15"/>
      <c r="HD873" s="15"/>
      <c r="HE873" s="15"/>
      <c r="HF873" s="15"/>
      <c r="HG873" s="15"/>
      <c r="HH873" s="15"/>
      <c r="HI873" s="15"/>
      <c r="HJ873" s="15"/>
      <c r="HK873" s="15"/>
      <c r="HL873" s="15"/>
      <c r="HM873" s="15"/>
      <c r="HN873" s="15"/>
      <c r="HO873" s="15"/>
      <c r="HP873" s="15"/>
      <c r="HQ873" s="15"/>
      <c r="HR873" s="15"/>
      <c r="HS873" s="15"/>
      <c r="HT873" s="15"/>
      <c r="HU873" s="15"/>
      <c r="HV873" s="15"/>
      <c r="HW873" s="15"/>
      <c r="HX873" s="15"/>
      <c r="HY873" s="15"/>
      <c r="HZ873" s="15"/>
      <c r="IA873" s="15"/>
      <c r="IB873" s="15"/>
      <c r="IC873" s="15"/>
      <c r="ID873" s="15"/>
      <c r="IE873" s="15"/>
      <c r="IF873" s="15"/>
      <c r="IG873" s="15"/>
      <c r="IH873" s="15"/>
      <c r="II873" s="15"/>
      <c r="IJ873" s="15"/>
      <c r="IK873" s="15"/>
      <c r="IL873" s="15"/>
      <c r="IM873" s="15"/>
      <c r="IN873" s="15"/>
      <c r="IO873" s="15"/>
      <c r="IP873" s="15"/>
      <c r="IQ873" s="15"/>
      <c r="IR873" s="15"/>
      <c r="IS873" s="15"/>
      <c r="IT873" s="15"/>
      <c r="IU873" s="15"/>
      <c r="IV873" s="15"/>
      <c r="IW873" s="15"/>
      <c r="IX873" s="15"/>
    </row>
    <row r="874" ht="15.85" spans="1:258">
      <c r="A874" s="13">
        <v>855</v>
      </c>
      <c r="B874" s="14" t="s">
        <v>494</v>
      </c>
      <c r="C874" s="14" t="s">
        <v>455</v>
      </c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>
        <v>1</v>
      </c>
      <c r="P874" s="14">
        <v>1</v>
      </c>
      <c r="Q874" s="14">
        <v>1.5</v>
      </c>
      <c r="R874" s="14"/>
      <c r="S874" s="14">
        <v>1.5</v>
      </c>
      <c r="T874" s="14">
        <v>1.5</v>
      </c>
      <c r="U874" s="14">
        <v>1.5</v>
      </c>
      <c r="V874" s="14">
        <v>1.5</v>
      </c>
      <c r="W874" s="14">
        <v>1.5</v>
      </c>
      <c r="X874" s="14">
        <v>1.5</v>
      </c>
      <c r="Y874" s="14">
        <v>2</v>
      </c>
      <c r="Z874" s="14">
        <v>2</v>
      </c>
      <c r="AA874" s="14">
        <v>2</v>
      </c>
      <c r="AB874" s="14">
        <v>1.5</v>
      </c>
      <c r="AC874" s="14">
        <v>1.5</v>
      </c>
      <c r="AD874" s="14">
        <v>1</v>
      </c>
      <c r="AE874" s="14">
        <v>1.5</v>
      </c>
      <c r="AF874" s="14"/>
      <c r="AG874" s="14">
        <v>1</v>
      </c>
      <c r="AH874" s="14">
        <v>1.5</v>
      </c>
      <c r="AI874" s="14">
        <v>2</v>
      </c>
      <c r="AJ874" s="14"/>
      <c r="AK874" s="14">
        <f t="shared" si="241"/>
        <v>28.5</v>
      </c>
      <c r="AL874" s="14">
        <v>35</v>
      </c>
      <c r="AM874" s="36">
        <f t="shared" si="242"/>
        <v>997.5</v>
      </c>
      <c r="AN874" s="14"/>
      <c r="AO874" s="36">
        <v>100</v>
      </c>
      <c r="AP874" s="36">
        <v>100</v>
      </c>
      <c r="AQ874" s="41"/>
      <c r="AR874" s="14"/>
      <c r="AS874" s="14"/>
      <c r="AT874" s="14"/>
      <c r="AU874" s="40">
        <f t="shared" si="247"/>
        <v>228.5</v>
      </c>
      <c r="AV874" s="40">
        <f t="shared" si="248"/>
        <v>0</v>
      </c>
      <c r="AW874" s="46"/>
      <c r="AX874" s="40">
        <f t="shared" si="245"/>
        <v>28.5</v>
      </c>
      <c r="AY874" s="40">
        <f t="shared" si="243"/>
        <v>28.5</v>
      </c>
      <c r="AZ874" s="40">
        <f t="shared" si="239"/>
        <v>100</v>
      </c>
      <c r="BA874" s="40">
        <f t="shared" si="244"/>
        <v>100</v>
      </c>
      <c r="BB874" s="40">
        <f t="shared" si="240"/>
        <v>769</v>
      </c>
      <c r="BC874" s="14"/>
      <c r="BD874" s="44"/>
      <c r="BE874" s="7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  <c r="EB874" s="15"/>
      <c r="EC874" s="15"/>
      <c r="ED874" s="15"/>
      <c r="EE874" s="15"/>
      <c r="EF874" s="15"/>
      <c r="EG874" s="15"/>
      <c r="EH874" s="15"/>
      <c r="EI874" s="15"/>
      <c r="EJ874" s="15"/>
      <c r="EK874" s="15"/>
      <c r="EL874" s="15"/>
      <c r="EM874" s="15"/>
      <c r="EN874" s="15"/>
      <c r="EO874" s="15"/>
      <c r="EP874" s="15"/>
      <c r="EQ874" s="15"/>
      <c r="ER874" s="15"/>
      <c r="ES874" s="15"/>
      <c r="ET874" s="15"/>
      <c r="EU874" s="15"/>
      <c r="EV874" s="15"/>
      <c r="EW874" s="15"/>
      <c r="EX874" s="15"/>
      <c r="EY874" s="15"/>
      <c r="EZ874" s="15"/>
      <c r="FA874" s="15"/>
      <c r="FB874" s="15"/>
      <c r="FC874" s="15"/>
      <c r="FD874" s="15"/>
      <c r="FE874" s="15"/>
      <c r="FF874" s="15"/>
      <c r="FG874" s="15"/>
      <c r="FH874" s="15"/>
      <c r="FI874" s="15"/>
      <c r="FJ874" s="15"/>
      <c r="FK874" s="15"/>
      <c r="FL874" s="15"/>
      <c r="FM874" s="15"/>
      <c r="FN874" s="15"/>
      <c r="FO874" s="15"/>
      <c r="FP874" s="15"/>
      <c r="FQ874" s="15"/>
      <c r="FR874" s="15"/>
      <c r="FS874" s="15"/>
      <c r="FT874" s="15"/>
      <c r="FU874" s="15"/>
      <c r="FV874" s="15"/>
      <c r="FW874" s="15"/>
      <c r="FX874" s="15"/>
      <c r="FY874" s="15"/>
      <c r="FZ874" s="15"/>
      <c r="GA874" s="15"/>
      <c r="GB874" s="15"/>
      <c r="GC874" s="15"/>
      <c r="GD874" s="15"/>
      <c r="GE874" s="15"/>
      <c r="GF874" s="15"/>
      <c r="GG874" s="15"/>
      <c r="GH874" s="15"/>
      <c r="GI874" s="15"/>
      <c r="GJ874" s="15"/>
      <c r="GK874" s="15"/>
      <c r="GL874" s="15"/>
      <c r="GM874" s="15"/>
      <c r="GN874" s="15"/>
      <c r="GO874" s="15"/>
      <c r="GP874" s="15"/>
      <c r="GQ874" s="15"/>
      <c r="GR874" s="15"/>
      <c r="GS874" s="15"/>
      <c r="GT874" s="15"/>
      <c r="GU874" s="15"/>
      <c r="GV874" s="15"/>
      <c r="GW874" s="15"/>
      <c r="GX874" s="15"/>
      <c r="GY874" s="15"/>
      <c r="GZ874" s="15"/>
      <c r="HA874" s="15"/>
      <c r="HB874" s="15"/>
      <c r="HC874" s="15"/>
      <c r="HD874" s="15"/>
      <c r="HE874" s="15"/>
      <c r="HF874" s="15"/>
      <c r="HG874" s="15"/>
      <c r="HH874" s="15"/>
      <c r="HI874" s="15"/>
      <c r="HJ874" s="15"/>
      <c r="HK874" s="15"/>
      <c r="HL874" s="15"/>
      <c r="HM874" s="15"/>
      <c r="HN874" s="15"/>
      <c r="HO874" s="15"/>
      <c r="HP874" s="15"/>
      <c r="HQ874" s="15"/>
      <c r="HR874" s="15"/>
      <c r="HS874" s="15"/>
      <c r="HT874" s="15"/>
      <c r="HU874" s="15"/>
      <c r="HV874" s="15"/>
      <c r="HW874" s="15"/>
      <c r="HX874" s="15"/>
      <c r="HY874" s="15"/>
      <c r="HZ874" s="15"/>
      <c r="IA874" s="15"/>
      <c r="IB874" s="15"/>
      <c r="IC874" s="15"/>
      <c r="ID874" s="15"/>
      <c r="IE874" s="15"/>
      <c r="IF874" s="15"/>
      <c r="IG874" s="15"/>
      <c r="IH874" s="15"/>
      <c r="II874" s="15"/>
      <c r="IJ874" s="15"/>
      <c r="IK874" s="15"/>
      <c r="IL874" s="15"/>
      <c r="IM874" s="15"/>
      <c r="IN874" s="15"/>
      <c r="IO874" s="15"/>
      <c r="IP874" s="15"/>
      <c r="IQ874" s="15"/>
      <c r="IR874" s="15"/>
      <c r="IS874" s="15"/>
      <c r="IT874" s="15"/>
      <c r="IU874" s="15"/>
      <c r="IV874" s="15"/>
      <c r="IW874" s="15"/>
      <c r="IX874" s="15"/>
    </row>
    <row r="875" ht="15.85" spans="1:258">
      <c r="A875" s="13">
        <v>856</v>
      </c>
      <c r="B875" s="14" t="s">
        <v>495</v>
      </c>
      <c r="C875" s="14" t="s">
        <v>455</v>
      </c>
      <c r="D875" s="14"/>
      <c r="E875" s="14"/>
      <c r="F875" s="14">
        <v>6.5</v>
      </c>
      <c r="G875" s="14">
        <v>7.5</v>
      </c>
      <c r="H875" s="14">
        <v>6.5</v>
      </c>
      <c r="I875" s="14">
        <v>6.5</v>
      </c>
      <c r="J875" s="14">
        <v>6.5</v>
      </c>
      <c r="K875" s="14">
        <v>6.5</v>
      </c>
      <c r="L875" s="14">
        <v>6.5</v>
      </c>
      <c r="M875" s="14">
        <v>7</v>
      </c>
      <c r="N875" s="14">
        <v>7.5</v>
      </c>
      <c r="O875" s="14">
        <v>6</v>
      </c>
      <c r="P875" s="14">
        <v>6</v>
      </c>
      <c r="Q875" s="14">
        <v>6</v>
      </c>
      <c r="R875" s="14">
        <v>6</v>
      </c>
      <c r="S875" s="14">
        <v>6.5</v>
      </c>
      <c r="T875" s="14">
        <v>7.5</v>
      </c>
      <c r="U875" s="14">
        <v>7.5</v>
      </c>
      <c r="V875" s="14">
        <v>7.5</v>
      </c>
      <c r="W875" s="14">
        <v>5.5</v>
      </c>
      <c r="X875" s="14">
        <v>7</v>
      </c>
      <c r="Y875" s="14">
        <v>7.5</v>
      </c>
      <c r="Z875" s="14">
        <v>7.5</v>
      </c>
      <c r="AA875" s="14">
        <v>7.5</v>
      </c>
      <c r="AB875" s="14">
        <v>7</v>
      </c>
      <c r="AC875" s="14">
        <v>6</v>
      </c>
      <c r="AD875" s="14">
        <v>6</v>
      </c>
      <c r="AE875" s="14">
        <v>7</v>
      </c>
      <c r="AF875" s="14">
        <v>6</v>
      </c>
      <c r="AG875" s="14">
        <v>6</v>
      </c>
      <c r="AH875" s="14">
        <v>6</v>
      </c>
      <c r="AI875" s="14">
        <v>7.5</v>
      </c>
      <c r="AJ875" s="14"/>
      <c r="AK875" s="14">
        <f t="shared" si="241"/>
        <v>200.5</v>
      </c>
      <c r="AL875" s="14">
        <v>35</v>
      </c>
      <c r="AM875" s="36">
        <f t="shared" si="242"/>
        <v>7017.5</v>
      </c>
      <c r="AN875" s="14"/>
      <c r="AO875" s="36">
        <v>100</v>
      </c>
      <c r="AP875" s="36">
        <v>100</v>
      </c>
      <c r="AQ875" s="41"/>
      <c r="AR875" s="14"/>
      <c r="AS875" s="14"/>
      <c r="AT875" s="14"/>
      <c r="AU875" s="40">
        <f t="shared" si="247"/>
        <v>400.5</v>
      </c>
      <c r="AV875" s="40">
        <f t="shared" si="248"/>
        <v>0</v>
      </c>
      <c r="AW875" s="46"/>
      <c r="AX875" s="40">
        <f t="shared" si="245"/>
        <v>200.5</v>
      </c>
      <c r="AY875" s="40">
        <f t="shared" si="243"/>
        <v>200.5</v>
      </c>
      <c r="AZ875" s="40">
        <f t="shared" si="239"/>
        <v>100</v>
      </c>
      <c r="BA875" s="40">
        <f t="shared" si="244"/>
        <v>100</v>
      </c>
      <c r="BB875" s="40">
        <f t="shared" si="240"/>
        <v>6617</v>
      </c>
      <c r="BC875" s="14"/>
      <c r="BD875" s="44"/>
      <c r="BE875" s="7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  <c r="EB875" s="15"/>
      <c r="EC875" s="15"/>
      <c r="ED875" s="15"/>
      <c r="EE875" s="15"/>
      <c r="EF875" s="15"/>
      <c r="EG875" s="15"/>
      <c r="EH875" s="15"/>
      <c r="EI875" s="15"/>
      <c r="EJ875" s="15"/>
      <c r="EK875" s="15"/>
      <c r="EL875" s="15"/>
      <c r="EM875" s="15"/>
      <c r="EN875" s="15"/>
      <c r="EO875" s="15"/>
      <c r="EP875" s="15"/>
      <c r="EQ875" s="15"/>
      <c r="ER875" s="15"/>
      <c r="ES875" s="15"/>
      <c r="ET875" s="15"/>
      <c r="EU875" s="15"/>
      <c r="EV875" s="15"/>
      <c r="EW875" s="15"/>
      <c r="EX875" s="15"/>
      <c r="EY875" s="15"/>
      <c r="EZ875" s="15"/>
      <c r="FA875" s="15"/>
      <c r="FB875" s="15"/>
      <c r="FC875" s="15"/>
      <c r="FD875" s="15"/>
      <c r="FE875" s="15"/>
      <c r="FF875" s="15"/>
      <c r="FG875" s="15"/>
      <c r="FH875" s="15"/>
      <c r="FI875" s="15"/>
      <c r="FJ875" s="15"/>
      <c r="FK875" s="15"/>
      <c r="FL875" s="15"/>
      <c r="FM875" s="15"/>
      <c r="FN875" s="15"/>
      <c r="FO875" s="15"/>
      <c r="FP875" s="15"/>
      <c r="FQ875" s="15"/>
      <c r="FR875" s="15"/>
      <c r="FS875" s="15"/>
      <c r="FT875" s="15"/>
      <c r="FU875" s="15"/>
      <c r="FV875" s="15"/>
      <c r="FW875" s="15"/>
      <c r="FX875" s="15"/>
      <c r="FY875" s="15"/>
      <c r="FZ875" s="15"/>
      <c r="GA875" s="15"/>
      <c r="GB875" s="15"/>
      <c r="GC875" s="15"/>
      <c r="GD875" s="15"/>
      <c r="GE875" s="15"/>
      <c r="GF875" s="15"/>
      <c r="GG875" s="15"/>
      <c r="GH875" s="15"/>
      <c r="GI875" s="15"/>
      <c r="GJ875" s="15"/>
      <c r="GK875" s="15"/>
      <c r="GL875" s="15"/>
      <c r="GM875" s="15"/>
      <c r="GN875" s="15"/>
      <c r="GO875" s="15"/>
      <c r="GP875" s="15"/>
      <c r="GQ875" s="15"/>
      <c r="GR875" s="15"/>
      <c r="GS875" s="15"/>
      <c r="GT875" s="15"/>
      <c r="GU875" s="15"/>
      <c r="GV875" s="15"/>
      <c r="GW875" s="15"/>
      <c r="GX875" s="15"/>
      <c r="GY875" s="15"/>
      <c r="GZ875" s="15"/>
      <c r="HA875" s="15"/>
      <c r="HB875" s="15"/>
      <c r="HC875" s="15"/>
      <c r="HD875" s="15"/>
      <c r="HE875" s="15"/>
      <c r="HF875" s="15"/>
      <c r="HG875" s="15"/>
      <c r="HH875" s="15"/>
      <c r="HI875" s="15"/>
      <c r="HJ875" s="15"/>
      <c r="HK875" s="15"/>
      <c r="HL875" s="15"/>
      <c r="HM875" s="15"/>
      <c r="HN875" s="15"/>
      <c r="HO875" s="15"/>
      <c r="HP875" s="15"/>
      <c r="HQ875" s="15"/>
      <c r="HR875" s="15"/>
      <c r="HS875" s="15"/>
      <c r="HT875" s="15"/>
      <c r="HU875" s="15"/>
      <c r="HV875" s="15"/>
      <c r="HW875" s="15"/>
      <c r="HX875" s="15"/>
      <c r="HY875" s="15"/>
      <c r="HZ875" s="15"/>
      <c r="IA875" s="15"/>
      <c r="IB875" s="15"/>
      <c r="IC875" s="15"/>
      <c r="ID875" s="15"/>
      <c r="IE875" s="15"/>
      <c r="IF875" s="15"/>
      <c r="IG875" s="15"/>
      <c r="IH875" s="15"/>
      <c r="II875" s="15"/>
      <c r="IJ875" s="15"/>
      <c r="IK875" s="15"/>
      <c r="IL875" s="15"/>
      <c r="IM875" s="15"/>
      <c r="IN875" s="15"/>
      <c r="IO875" s="15"/>
      <c r="IP875" s="15"/>
      <c r="IQ875" s="15"/>
      <c r="IR875" s="15"/>
      <c r="IS875" s="15"/>
      <c r="IT875" s="15"/>
      <c r="IU875" s="15"/>
      <c r="IV875" s="15"/>
      <c r="IW875" s="15"/>
      <c r="IX875" s="15"/>
    </row>
    <row r="876" ht="15.85" spans="1:258">
      <c r="A876" s="13">
        <v>857</v>
      </c>
      <c r="B876" s="14" t="s">
        <v>496</v>
      </c>
      <c r="C876" s="14" t="s">
        <v>455</v>
      </c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>
        <v>0.5</v>
      </c>
      <c r="Q876" s="14">
        <v>0.5</v>
      </c>
      <c r="R876" s="14">
        <v>0.5</v>
      </c>
      <c r="S876" s="14">
        <v>0.5</v>
      </c>
      <c r="T876" s="14">
        <v>0.5</v>
      </c>
      <c r="U876" s="14">
        <v>0.5</v>
      </c>
      <c r="V876" s="14">
        <v>0.5</v>
      </c>
      <c r="W876" s="14">
        <v>1</v>
      </c>
      <c r="X876" s="14">
        <v>1.5</v>
      </c>
      <c r="Y876" s="14">
        <v>1.5</v>
      </c>
      <c r="Z876" s="14">
        <v>1.5</v>
      </c>
      <c r="AA876" s="14">
        <v>3</v>
      </c>
      <c r="AB876" s="14">
        <v>3</v>
      </c>
      <c r="AC876" s="14">
        <v>3.5</v>
      </c>
      <c r="AD876" s="14">
        <v>3.5</v>
      </c>
      <c r="AE876" s="14">
        <v>3.5</v>
      </c>
      <c r="AF876" s="14">
        <v>2.5</v>
      </c>
      <c r="AG876" s="14">
        <v>4.5</v>
      </c>
      <c r="AH876" s="14">
        <v>4.5</v>
      </c>
      <c r="AI876" s="14">
        <v>4.5</v>
      </c>
      <c r="AJ876" s="14"/>
      <c r="AK876" s="14">
        <f t="shared" si="241"/>
        <v>41.5</v>
      </c>
      <c r="AL876" s="14">
        <v>35</v>
      </c>
      <c r="AM876" s="36">
        <f t="shared" si="242"/>
        <v>1452.5</v>
      </c>
      <c r="AN876" s="14"/>
      <c r="AO876" s="36">
        <v>100</v>
      </c>
      <c r="AP876" s="36">
        <v>100</v>
      </c>
      <c r="AQ876" s="41"/>
      <c r="AR876" s="14"/>
      <c r="AS876" s="14"/>
      <c r="AT876" s="14"/>
      <c r="AU876" s="40">
        <f t="shared" si="247"/>
        <v>241.5</v>
      </c>
      <c r="AV876" s="40">
        <f t="shared" si="248"/>
        <v>0</v>
      </c>
      <c r="AW876" s="46"/>
      <c r="AX876" s="40">
        <f t="shared" si="245"/>
        <v>41.5</v>
      </c>
      <c r="AY876" s="40">
        <f t="shared" si="243"/>
        <v>41.5</v>
      </c>
      <c r="AZ876" s="40">
        <f t="shared" si="239"/>
        <v>100</v>
      </c>
      <c r="BA876" s="40">
        <f t="shared" si="244"/>
        <v>100</v>
      </c>
      <c r="BB876" s="40">
        <f t="shared" si="240"/>
        <v>1211</v>
      </c>
      <c r="BC876" s="14"/>
      <c r="BD876" s="44"/>
      <c r="BE876" s="7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  <c r="EB876" s="15"/>
      <c r="EC876" s="15"/>
      <c r="ED876" s="15"/>
      <c r="EE876" s="15"/>
      <c r="EF876" s="15"/>
      <c r="EG876" s="15"/>
      <c r="EH876" s="15"/>
      <c r="EI876" s="15"/>
      <c r="EJ876" s="15"/>
      <c r="EK876" s="15"/>
      <c r="EL876" s="15"/>
      <c r="EM876" s="15"/>
      <c r="EN876" s="15"/>
      <c r="EO876" s="15"/>
      <c r="EP876" s="15"/>
      <c r="EQ876" s="15"/>
      <c r="ER876" s="15"/>
      <c r="ES876" s="15"/>
      <c r="ET876" s="15"/>
      <c r="EU876" s="15"/>
      <c r="EV876" s="15"/>
      <c r="EW876" s="15"/>
      <c r="EX876" s="15"/>
      <c r="EY876" s="15"/>
      <c r="EZ876" s="15"/>
      <c r="FA876" s="15"/>
      <c r="FB876" s="15"/>
      <c r="FC876" s="15"/>
      <c r="FD876" s="15"/>
      <c r="FE876" s="15"/>
      <c r="FF876" s="15"/>
      <c r="FG876" s="15"/>
      <c r="FH876" s="15"/>
      <c r="FI876" s="15"/>
      <c r="FJ876" s="15"/>
      <c r="FK876" s="15"/>
      <c r="FL876" s="15"/>
      <c r="FM876" s="15"/>
      <c r="FN876" s="15"/>
      <c r="FO876" s="15"/>
      <c r="FP876" s="15"/>
      <c r="FQ876" s="15"/>
      <c r="FR876" s="15"/>
      <c r="FS876" s="15"/>
      <c r="FT876" s="15"/>
      <c r="FU876" s="15"/>
      <c r="FV876" s="15"/>
      <c r="FW876" s="15"/>
      <c r="FX876" s="15"/>
      <c r="FY876" s="15"/>
      <c r="FZ876" s="15"/>
      <c r="GA876" s="15"/>
      <c r="GB876" s="15"/>
      <c r="GC876" s="15"/>
      <c r="GD876" s="15"/>
      <c r="GE876" s="15"/>
      <c r="GF876" s="15"/>
      <c r="GG876" s="15"/>
      <c r="GH876" s="15"/>
      <c r="GI876" s="15"/>
      <c r="GJ876" s="15"/>
      <c r="GK876" s="15"/>
      <c r="GL876" s="15"/>
      <c r="GM876" s="15"/>
      <c r="GN876" s="15"/>
      <c r="GO876" s="15"/>
      <c r="GP876" s="15"/>
      <c r="GQ876" s="15"/>
      <c r="GR876" s="15"/>
      <c r="GS876" s="15"/>
      <c r="GT876" s="15"/>
      <c r="GU876" s="15"/>
      <c r="GV876" s="15"/>
      <c r="GW876" s="15"/>
      <c r="GX876" s="15"/>
      <c r="GY876" s="15"/>
      <c r="GZ876" s="15"/>
      <c r="HA876" s="15"/>
      <c r="HB876" s="15"/>
      <c r="HC876" s="15"/>
      <c r="HD876" s="15"/>
      <c r="HE876" s="15"/>
      <c r="HF876" s="15"/>
      <c r="HG876" s="15"/>
      <c r="HH876" s="15"/>
      <c r="HI876" s="15"/>
      <c r="HJ876" s="15"/>
      <c r="HK876" s="15"/>
      <c r="HL876" s="15"/>
      <c r="HM876" s="15"/>
      <c r="HN876" s="15"/>
      <c r="HO876" s="15"/>
      <c r="HP876" s="15"/>
      <c r="HQ876" s="15"/>
      <c r="HR876" s="15"/>
      <c r="HS876" s="15"/>
      <c r="HT876" s="15"/>
      <c r="HU876" s="15"/>
      <c r="HV876" s="15"/>
      <c r="HW876" s="15"/>
      <c r="HX876" s="15"/>
      <c r="HY876" s="15"/>
      <c r="HZ876" s="15"/>
      <c r="IA876" s="15"/>
      <c r="IB876" s="15"/>
      <c r="IC876" s="15"/>
      <c r="ID876" s="15"/>
      <c r="IE876" s="15"/>
      <c r="IF876" s="15"/>
      <c r="IG876" s="15"/>
      <c r="IH876" s="15"/>
      <c r="II876" s="15"/>
      <c r="IJ876" s="15"/>
      <c r="IK876" s="15"/>
      <c r="IL876" s="15"/>
      <c r="IM876" s="15"/>
      <c r="IN876" s="15"/>
      <c r="IO876" s="15"/>
      <c r="IP876" s="15"/>
      <c r="IQ876" s="15"/>
      <c r="IR876" s="15"/>
      <c r="IS876" s="15"/>
      <c r="IT876" s="15"/>
      <c r="IU876" s="15"/>
      <c r="IV876" s="15"/>
      <c r="IW876" s="15"/>
      <c r="IX876" s="15"/>
    </row>
    <row r="877" ht="15.85" spans="1:258">
      <c r="A877" s="13">
        <v>858</v>
      </c>
      <c r="B877" s="14" t="s">
        <v>497</v>
      </c>
      <c r="C877" s="14" t="s">
        <v>455</v>
      </c>
      <c r="D877" s="14"/>
      <c r="E877" s="14"/>
      <c r="F877" s="14">
        <v>2.5</v>
      </c>
      <c r="G877" s="14">
        <v>2.5</v>
      </c>
      <c r="H877" s="14">
        <v>3</v>
      </c>
      <c r="I877" s="14">
        <v>2</v>
      </c>
      <c r="J877" s="14">
        <v>2</v>
      </c>
      <c r="K877" s="14">
        <v>2.5</v>
      </c>
      <c r="L877" s="14">
        <v>3</v>
      </c>
      <c r="M877" s="14">
        <v>2.5</v>
      </c>
      <c r="N877" s="14">
        <v>3</v>
      </c>
      <c r="O877" s="14">
        <v>3</v>
      </c>
      <c r="P877" s="14">
        <v>3</v>
      </c>
      <c r="Q877" s="14">
        <v>2</v>
      </c>
      <c r="R877" s="14">
        <v>3</v>
      </c>
      <c r="S877" s="14">
        <v>3</v>
      </c>
      <c r="T877" s="14">
        <v>3</v>
      </c>
      <c r="U877" s="14">
        <v>3</v>
      </c>
      <c r="V877" s="14">
        <v>3</v>
      </c>
      <c r="W877" s="14">
        <v>3</v>
      </c>
      <c r="X877" s="14"/>
      <c r="Y877" s="14">
        <v>3.5</v>
      </c>
      <c r="Z877" s="14">
        <v>3.5</v>
      </c>
      <c r="AA877" s="14">
        <v>2</v>
      </c>
      <c r="AB877" s="14">
        <v>2</v>
      </c>
      <c r="AC877" s="14">
        <v>2</v>
      </c>
      <c r="AD877" s="14">
        <v>2</v>
      </c>
      <c r="AE877" s="14">
        <v>2</v>
      </c>
      <c r="AF877" s="14">
        <v>2</v>
      </c>
      <c r="AG877" s="14">
        <v>2</v>
      </c>
      <c r="AH877" s="14">
        <v>2.5</v>
      </c>
      <c r="AI877" s="14">
        <v>2.5</v>
      </c>
      <c r="AJ877" s="14"/>
      <c r="AK877" s="14">
        <f t="shared" si="241"/>
        <v>75</v>
      </c>
      <c r="AL877" s="14">
        <v>35</v>
      </c>
      <c r="AM877" s="36">
        <f t="shared" si="242"/>
        <v>2625</v>
      </c>
      <c r="AN877" s="14"/>
      <c r="AO877" s="36">
        <v>100</v>
      </c>
      <c r="AP877" s="36">
        <v>100</v>
      </c>
      <c r="AQ877" s="41"/>
      <c r="AR877" s="14"/>
      <c r="AS877" s="14"/>
      <c r="AT877" s="14"/>
      <c r="AU877" s="40">
        <f t="shared" si="247"/>
        <v>275</v>
      </c>
      <c r="AV877" s="40">
        <f t="shared" si="248"/>
        <v>0</v>
      </c>
      <c r="AW877" s="46"/>
      <c r="AX877" s="40">
        <f t="shared" si="245"/>
        <v>75</v>
      </c>
      <c r="AY877" s="40">
        <f t="shared" si="243"/>
        <v>75</v>
      </c>
      <c r="AZ877" s="40">
        <f t="shared" si="239"/>
        <v>100</v>
      </c>
      <c r="BA877" s="40">
        <f t="shared" si="244"/>
        <v>100</v>
      </c>
      <c r="BB877" s="40">
        <f t="shared" si="240"/>
        <v>2350</v>
      </c>
      <c r="BC877" s="14"/>
      <c r="BD877" s="44"/>
      <c r="BE877" s="7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  <c r="EB877" s="15"/>
      <c r="EC877" s="15"/>
      <c r="ED877" s="15"/>
      <c r="EE877" s="15"/>
      <c r="EF877" s="15"/>
      <c r="EG877" s="15"/>
      <c r="EH877" s="15"/>
      <c r="EI877" s="15"/>
      <c r="EJ877" s="15"/>
      <c r="EK877" s="15"/>
      <c r="EL877" s="15"/>
      <c r="EM877" s="15"/>
      <c r="EN877" s="15"/>
      <c r="EO877" s="15"/>
      <c r="EP877" s="15"/>
      <c r="EQ877" s="15"/>
      <c r="ER877" s="15"/>
      <c r="ES877" s="15"/>
      <c r="ET877" s="15"/>
      <c r="EU877" s="15"/>
      <c r="EV877" s="15"/>
      <c r="EW877" s="15"/>
      <c r="EX877" s="15"/>
      <c r="EY877" s="15"/>
      <c r="EZ877" s="15"/>
      <c r="FA877" s="15"/>
      <c r="FB877" s="15"/>
      <c r="FC877" s="15"/>
      <c r="FD877" s="15"/>
      <c r="FE877" s="15"/>
      <c r="FF877" s="15"/>
      <c r="FG877" s="15"/>
      <c r="FH877" s="15"/>
      <c r="FI877" s="15"/>
      <c r="FJ877" s="15"/>
      <c r="FK877" s="15"/>
      <c r="FL877" s="15"/>
      <c r="FM877" s="15"/>
      <c r="FN877" s="15"/>
      <c r="FO877" s="15"/>
      <c r="FP877" s="15"/>
      <c r="FQ877" s="15"/>
      <c r="FR877" s="15"/>
      <c r="FS877" s="15"/>
      <c r="FT877" s="15"/>
      <c r="FU877" s="15"/>
      <c r="FV877" s="15"/>
      <c r="FW877" s="15"/>
      <c r="FX877" s="15"/>
      <c r="FY877" s="15"/>
      <c r="FZ877" s="15"/>
      <c r="GA877" s="15"/>
      <c r="GB877" s="15"/>
      <c r="GC877" s="15"/>
      <c r="GD877" s="15"/>
      <c r="GE877" s="15"/>
      <c r="GF877" s="15"/>
      <c r="GG877" s="15"/>
      <c r="GH877" s="15"/>
      <c r="GI877" s="15"/>
      <c r="GJ877" s="15"/>
      <c r="GK877" s="15"/>
      <c r="GL877" s="15"/>
      <c r="GM877" s="15"/>
      <c r="GN877" s="15"/>
      <c r="GO877" s="15"/>
      <c r="GP877" s="15"/>
      <c r="GQ877" s="15"/>
      <c r="GR877" s="15"/>
      <c r="GS877" s="15"/>
      <c r="GT877" s="15"/>
      <c r="GU877" s="15"/>
      <c r="GV877" s="15"/>
      <c r="GW877" s="15"/>
      <c r="GX877" s="15"/>
      <c r="GY877" s="15"/>
      <c r="GZ877" s="15"/>
      <c r="HA877" s="15"/>
      <c r="HB877" s="15"/>
      <c r="HC877" s="15"/>
      <c r="HD877" s="15"/>
      <c r="HE877" s="15"/>
      <c r="HF877" s="15"/>
      <c r="HG877" s="15"/>
      <c r="HH877" s="15"/>
      <c r="HI877" s="15"/>
      <c r="HJ877" s="15"/>
      <c r="HK877" s="15"/>
      <c r="HL877" s="15"/>
      <c r="HM877" s="15"/>
      <c r="HN877" s="15"/>
      <c r="HO877" s="15"/>
      <c r="HP877" s="15"/>
      <c r="HQ877" s="15"/>
      <c r="HR877" s="15"/>
      <c r="HS877" s="15"/>
      <c r="HT877" s="15"/>
      <c r="HU877" s="15"/>
      <c r="HV877" s="15"/>
      <c r="HW877" s="15"/>
      <c r="HX877" s="15"/>
      <c r="HY877" s="15"/>
      <c r="HZ877" s="15"/>
      <c r="IA877" s="15"/>
      <c r="IB877" s="15"/>
      <c r="IC877" s="15"/>
      <c r="ID877" s="15"/>
      <c r="IE877" s="15"/>
      <c r="IF877" s="15"/>
      <c r="IG877" s="15"/>
      <c r="IH877" s="15"/>
      <c r="II877" s="15"/>
      <c r="IJ877" s="15"/>
      <c r="IK877" s="15"/>
      <c r="IL877" s="15"/>
      <c r="IM877" s="15"/>
      <c r="IN877" s="15"/>
      <c r="IO877" s="15"/>
      <c r="IP877" s="15"/>
      <c r="IQ877" s="15"/>
      <c r="IR877" s="15"/>
      <c r="IS877" s="15"/>
      <c r="IT877" s="15"/>
      <c r="IU877" s="15"/>
      <c r="IV877" s="15"/>
      <c r="IW877" s="15"/>
      <c r="IX877" s="15"/>
    </row>
    <row r="878" ht="15.85" spans="1:258">
      <c r="A878" s="13">
        <v>859</v>
      </c>
      <c r="B878" s="14" t="s">
        <v>498</v>
      </c>
      <c r="C878" s="14" t="s">
        <v>455</v>
      </c>
      <c r="D878" s="14"/>
      <c r="E878" s="14"/>
      <c r="F878" s="14"/>
      <c r="G878" s="14"/>
      <c r="H878" s="14"/>
      <c r="I878" s="14"/>
      <c r="J878" s="14"/>
      <c r="K878" s="14"/>
      <c r="L878" s="14"/>
      <c r="M878" s="14">
        <v>0.5</v>
      </c>
      <c r="N878" s="14">
        <v>0.5</v>
      </c>
      <c r="O878" s="14">
        <v>0.5</v>
      </c>
      <c r="P878" s="14">
        <v>0.5</v>
      </c>
      <c r="Q878" s="14">
        <v>0.5</v>
      </c>
      <c r="R878" s="14">
        <v>0.5</v>
      </c>
      <c r="S878" s="14">
        <v>0.5</v>
      </c>
      <c r="T878" s="14">
        <v>0.5</v>
      </c>
      <c r="U878" s="14">
        <v>0.5</v>
      </c>
      <c r="V878" s="14">
        <v>0.5</v>
      </c>
      <c r="W878" s="14">
        <v>0.5</v>
      </c>
      <c r="X878" s="14">
        <v>0.5</v>
      </c>
      <c r="Y878" s="14">
        <v>0.5</v>
      </c>
      <c r="Z878" s="14">
        <v>0.5</v>
      </c>
      <c r="AA878" s="14">
        <v>0.5</v>
      </c>
      <c r="AB878" s="14">
        <v>0.5</v>
      </c>
      <c r="AC878" s="14">
        <v>0.5</v>
      </c>
      <c r="AD878" s="14">
        <v>0.5</v>
      </c>
      <c r="AE878" s="14">
        <v>0.5</v>
      </c>
      <c r="AF878" s="14">
        <v>0.5</v>
      </c>
      <c r="AG878" s="14">
        <v>0.5</v>
      </c>
      <c r="AH878" s="14"/>
      <c r="AI878" s="14">
        <v>0.5</v>
      </c>
      <c r="AJ878" s="14"/>
      <c r="AK878" s="14">
        <f t="shared" si="241"/>
        <v>11</v>
      </c>
      <c r="AL878" s="14">
        <v>35</v>
      </c>
      <c r="AM878" s="36">
        <f t="shared" si="242"/>
        <v>385</v>
      </c>
      <c r="AN878" s="14"/>
      <c r="AO878" s="36">
        <v>100</v>
      </c>
      <c r="AP878" s="36">
        <v>100</v>
      </c>
      <c r="AQ878" s="41"/>
      <c r="AR878" s="14"/>
      <c r="AS878" s="14"/>
      <c r="AT878" s="14"/>
      <c r="AU878" s="40">
        <f t="shared" si="247"/>
        <v>211</v>
      </c>
      <c r="AV878" s="40">
        <f t="shared" si="248"/>
        <v>0</v>
      </c>
      <c r="AW878" s="46"/>
      <c r="AX878" s="40">
        <f t="shared" si="245"/>
        <v>11</v>
      </c>
      <c r="AY878" s="40">
        <f t="shared" si="243"/>
        <v>11</v>
      </c>
      <c r="AZ878" s="40">
        <v>200</v>
      </c>
      <c r="BA878" s="40">
        <f t="shared" si="244"/>
        <v>100</v>
      </c>
      <c r="BB878" s="40">
        <f t="shared" si="240"/>
        <v>174</v>
      </c>
      <c r="BC878" s="14"/>
      <c r="BD878" s="44"/>
      <c r="BE878" s="7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  <c r="EB878" s="15"/>
      <c r="EC878" s="15"/>
      <c r="ED878" s="15"/>
      <c r="EE878" s="15"/>
      <c r="EF878" s="15"/>
      <c r="EG878" s="15"/>
      <c r="EH878" s="15"/>
      <c r="EI878" s="15"/>
      <c r="EJ878" s="15"/>
      <c r="EK878" s="15"/>
      <c r="EL878" s="15"/>
      <c r="EM878" s="15"/>
      <c r="EN878" s="15"/>
      <c r="EO878" s="15"/>
      <c r="EP878" s="15"/>
      <c r="EQ878" s="15"/>
      <c r="ER878" s="15"/>
      <c r="ES878" s="15"/>
      <c r="ET878" s="15"/>
      <c r="EU878" s="15"/>
      <c r="EV878" s="15"/>
      <c r="EW878" s="15"/>
      <c r="EX878" s="15"/>
      <c r="EY878" s="15"/>
      <c r="EZ878" s="15"/>
      <c r="FA878" s="15"/>
      <c r="FB878" s="15"/>
      <c r="FC878" s="15"/>
      <c r="FD878" s="15"/>
      <c r="FE878" s="15"/>
      <c r="FF878" s="15"/>
      <c r="FG878" s="15"/>
      <c r="FH878" s="15"/>
      <c r="FI878" s="15"/>
      <c r="FJ878" s="15"/>
      <c r="FK878" s="15"/>
      <c r="FL878" s="15"/>
      <c r="FM878" s="15"/>
      <c r="FN878" s="15"/>
      <c r="FO878" s="15"/>
      <c r="FP878" s="15"/>
      <c r="FQ878" s="15"/>
      <c r="FR878" s="15"/>
      <c r="FS878" s="15"/>
      <c r="FT878" s="15"/>
      <c r="FU878" s="15"/>
      <c r="FV878" s="15"/>
      <c r="FW878" s="15"/>
      <c r="FX878" s="15"/>
      <c r="FY878" s="15"/>
      <c r="FZ878" s="15"/>
      <c r="GA878" s="15"/>
      <c r="GB878" s="15"/>
      <c r="GC878" s="15"/>
      <c r="GD878" s="15"/>
      <c r="GE878" s="15"/>
      <c r="GF878" s="15"/>
      <c r="GG878" s="15"/>
      <c r="GH878" s="15"/>
      <c r="GI878" s="15"/>
      <c r="GJ878" s="15"/>
      <c r="GK878" s="15"/>
      <c r="GL878" s="15"/>
      <c r="GM878" s="15"/>
      <c r="GN878" s="15"/>
      <c r="GO878" s="15"/>
      <c r="GP878" s="15"/>
      <c r="GQ878" s="15"/>
      <c r="GR878" s="15"/>
      <c r="GS878" s="15"/>
      <c r="GT878" s="15"/>
      <c r="GU878" s="15"/>
      <c r="GV878" s="15"/>
      <c r="GW878" s="15"/>
      <c r="GX878" s="15"/>
      <c r="GY878" s="15"/>
      <c r="GZ878" s="15"/>
      <c r="HA878" s="15"/>
      <c r="HB878" s="15"/>
      <c r="HC878" s="15"/>
      <c r="HD878" s="15"/>
      <c r="HE878" s="15"/>
      <c r="HF878" s="15"/>
      <c r="HG878" s="15"/>
      <c r="HH878" s="15"/>
      <c r="HI878" s="15"/>
      <c r="HJ878" s="15"/>
      <c r="HK878" s="15"/>
      <c r="HL878" s="15"/>
      <c r="HM878" s="15"/>
      <c r="HN878" s="15"/>
      <c r="HO878" s="15"/>
      <c r="HP878" s="15"/>
      <c r="HQ878" s="15"/>
      <c r="HR878" s="15"/>
      <c r="HS878" s="15"/>
      <c r="HT878" s="15"/>
      <c r="HU878" s="15"/>
      <c r="HV878" s="15"/>
      <c r="HW878" s="15"/>
      <c r="HX878" s="15"/>
      <c r="HY878" s="15"/>
      <c r="HZ878" s="15"/>
      <c r="IA878" s="15"/>
      <c r="IB878" s="15"/>
      <c r="IC878" s="15"/>
      <c r="ID878" s="15"/>
      <c r="IE878" s="15"/>
      <c r="IF878" s="15"/>
      <c r="IG878" s="15"/>
      <c r="IH878" s="15"/>
      <c r="II878" s="15"/>
      <c r="IJ878" s="15"/>
      <c r="IK878" s="15"/>
      <c r="IL878" s="15"/>
      <c r="IM878" s="15"/>
      <c r="IN878" s="15"/>
      <c r="IO878" s="15"/>
      <c r="IP878" s="15"/>
      <c r="IQ878" s="15"/>
      <c r="IR878" s="15"/>
      <c r="IS878" s="15"/>
      <c r="IT878" s="15"/>
      <c r="IU878" s="15"/>
      <c r="IV878" s="15"/>
      <c r="IW878" s="15"/>
      <c r="IX878" s="15"/>
    </row>
    <row r="879" ht="15.85" spans="1:258">
      <c r="A879" s="13">
        <v>860</v>
      </c>
      <c r="B879" s="14" t="s">
        <v>499</v>
      </c>
      <c r="C879" s="14" t="s">
        <v>455</v>
      </c>
      <c r="D879" s="14"/>
      <c r="E879" s="14"/>
      <c r="F879" s="14"/>
      <c r="G879" s="14">
        <v>5</v>
      </c>
      <c r="H879" s="14">
        <v>4</v>
      </c>
      <c r="I879" s="14">
        <v>3</v>
      </c>
      <c r="J879" s="14">
        <v>2</v>
      </c>
      <c r="K879" s="14">
        <v>3</v>
      </c>
      <c r="L879" s="14">
        <v>2</v>
      </c>
      <c r="M879" s="14">
        <v>2</v>
      </c>
      <c r="N879" s="14">
        <v>1</v>
      </c>
      <c r="O879" s="14">
        <v>3</v>
      </c>
      <c r="P879" s="14">
        <v>1</v>
      </c>
      <c r="Q879" s="14"/>
      <c r="R879" s="14">
        <v>1.5</v>
      </c>
      <c r="S879" s="14">
        <v>1.5</v>
      </c>
      <c r="T879" s="14">
        <v>1</v>
      </c>
      <c r="U879" s="14">
        <v>1.5</v>
      </c>
      <c r="V879" s="14"/>
      <c r="W879" s="14">
        <v>1.5</v>
      </c>
      <c r="X879" s="14">
        <v>1</v>
      </c>
      <c r="Y879" s="14">
        <v>1</v>
      </c>
      <c r="Z879" s="14">
        <v>1</v>
      </c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>
        <f t="shared" si="241"/>
        <v>36</v>
      </c>
      <c r="AL879" s="14">
        <v>35</v>
      </c>
      <c r="AM879" s="36">
        <f t="shared" si="242"/>
        <v>1260</v>
      </c>
      <c r="AN879" s="14"/>
      <c r="AO879" s="36">
        <v>100</v>
      </c>
      <c r="AP879" s="36">
        <v>100</v>
      </c>
      <c r="AQ879" s="41"/>
      <c r="AR879" s="14"/>
      <c r="AS879" s="14"/>
      <c r="AT879" s="14"/>
      <c r="AU879" s="40">
        <f t="shared" si="247"/>
        <v>236</v>
      </c>
      <c r="AV879" s="40">
        <f t="shared" si="248"/>
        <v>0</v>
      </c>
      <c r="AW879" s="46"/>
      <c r="AX879" s="40">
        <f t="shared" si="245"/>
        <v>36</v>
      </c>
      <c r="AY879" s="40">
        <f t="shared" si="243"/>
        <v>36</v>
      </c>
      <c r="AZ879" s="40">
        <f t="shared" ref="AZ879:AZ889" si="249">AO879</f>
        <v>100</v>
      </c>
      <c r="BA879" s="40">
        <f t="shared" ref="BA879:BA902" si="250">AP879</f>
        <v>100</v>
      </c>
      <c r="BB879" s="40">
        <f t="shared" si="240"/>
        <v>1024</v>
      </c>
      <c r="BC879" s="14"/>
      <c r="BD879" s="44"/>
      <c r="BE879" s="7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  <c r="DY879" s="15"/>
      <c r="DZ879" s="15"/>
      <c r="EA879" s="15"/>
      <c r="EB879" s="15"/>
      <c r="EC879" s="15"/>
      <c r="ED879" s="15"/>
      <c r="EE879" s="15"/>
      <c r="EF879" s="15"/>
      <c r="EG879" s="15"/>
      <c r="EH879" s="15"/>
      <c r="EI879" s="15"/>
      <c r="EJ879" s="15"/>
      <c r="EK879" s="15"/>
      <c r="EL879" s="15"/>
      <c r="EM879" s="15"/>
      <c r="EN879" s="15"/>
      <c r="EO879" s="15"/>
      <c r="EP879" s="15"/>
      <c r="EQ879" s="15"/>
      <c r="ER879" s="15"/>
      <c r="ES879" s="15"/>
      <c r="ET879" s="15"/>
      <c r="EU879" s="15"/>
      <c r="EV879" s="15"/>
      <c r="EW879" s="15"/>
      <c r="EX879" s="15"/>
      <c r="EY879" s="15"/>
      <c r="EZ879" s="15"/>
      <c r="FA879" s="15"/>
      <c r="FB879" s="15"/>
      <c r="FC879" s="15"/>
      <c r="FD879" s="15"/>
      <c r="FE879" s="15"/>
      <c r="FF879" s="15"/>
      <c r="FG879" s="15"/>
      <c r="FH879" s="15"/>
      <c r="FI879" s="15"/>
      <c r="FJ879" s="15"/>
      <c r="FK879" s="15"/>
      <c r="FL879" s="15"/>
      <c r="FM879" s="15"/>
      <c r="FN879" s="15"/>
      <c r="FO879" s="15"/>
      <c r="FP879" s="15"/>
      <c r="FQ879" s="15"/>
      <c r="FR879" s="15"/>
      <c r="FS879" s="15"/>
      <c r="FT879" s="15"/>
      <c r="FU879" s="15"/>
      <c r="FV879" s="15"/>
      <c r="FW879" s="15"/>
      <c r="FX879" s="15"/>
      <c r="FY879" s="15"/>
      <c r="FZ879" s="15"/>
      <c r="GA879" s="15"/>
      <c r="GB879" s="15"/>
      <c r="GC879" s="15"/>
      <c r="GD879" s="15"/>
      <c r="GE879" s="15"/>
      <c r="GF879" s="15"/>
      <c r="GG879" s="15"/>
      <c r="GH879" s="15"/>
      <c r="GI879" s="15"/>
      <c r="GJ879" s="15"/>
      <c r="GK879" s="15"/>
      <c r="GL879" s="15"/>
      <c r="GM879" s="15"/>
      <c r="GN879" s="15"/>
      <c r="GO879" s="15"/>
      <c r="GP879" s="15"/>
      <c r="GQ879" s="15"/>
      <c r="GR879" s="15"/>
      <c r="GS879" s="15"/>
      <c r="GT879" s="15"/>
      <c r="GU879" s="15"/>
      <c r="GV879" s="15"/>
      <c r="GW879" s="15"/>
      <c r="GX879" s="15"/>
      <c r="GY879" s="15"/>
      <c r="GZ879" s="15"/>
      <c r="HA879" s="15"/>
      <c r="HB879" s="15"/>
      <c r="HC879" s="15"/>
      <c r="HD879" s="15"/>
      <c r="HE879" s="15"/>
      <c r="HF879" s="15"/>
      <c r="HG879" s="15"/>
      <c r="HH879" s="15"/>
      <c r="HI879" s="15"/>
      <c r="HJ879" s="15"/>
      <c r="HK879" s="15"/>
      <c r="HL879" s="15"/>
      <c r="HM879" s="15"/>
      <c r="HN879" s="15"/>
      <c r="HO879" s="15"/>
      <c r="HP879" s="15"/>
      <c r="HQ879" s="15"/>
      <c r="HR879" s="15"/>
      <c r="HS879" s="15"/>
      <c r="HT879" s="15"/>
      <c r="HU879" s="15"/>
      <c r="HV879" s="15"/>
      <c r="HW879" s="15"/>
      <c r="HX879" s="15"/>
      <c r="HY879" s="15"/>
      <c r="HZ879" s="15"/>
      <c r="IA879" s="15"/>
      <c r="IB879" s="15"/>
      <c r="IC879" s="15"/>
      <c r="ID879" s="15"/>
      <c r="IE879" s="15"/>
      <c r="IF879" s="15"/>
      <c r="IG879" s="15"/>
      <c r="IH879" s="15"/>
      <c r="II879" s="15"/>
      <c r="IJ879" s="15"/>
      <c r="IK879" s="15"/>
      <c r="IL879" s="15"/>
      <c r="IM879" s="15"/>
      <c r="IN879" s="15"/>
      <c r="IO879" s="15"/>
      <c r="IP879" s="15"/>
      <c r="IQ879" s="15"/>
      <c r="IR879" s="15"/>
      <c r="IS879" s="15"/>
      <c r="IT879" s="15"/>
      <c r="IU879" s="15"/>
      <c r="IV879" s="15"/>
      <c r="IW879" s="15"/>
      <c r="IX879" s="15"/>
    </row>
    <row r="880" ht="15.85" spans="1:258">
      <c r="A880" s="13">
        <v>861</v>
      </c>
      <c r="B880" s="14" t="s">
        <v>500</v>
      </c>
      <c r="C880" s="14" t="s">
        <v>455</v>
      </c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>
        <v>3</v>
      </c>
      <c r="X880" s="14">
        <v>4</v>
      </c>
      <c r="Y880" s="14">
        <v>3</v>
      </c>
      <c r="Z880" s="14">
        <v>4.5</v>
      </c>
      <c r="AA880" s="14">
        <v>4</v>
      </c>
      <c r="AB880" s="14">
        <v>4</v>
      </c>
      <c r="AC880" s="14">
        <v>5</v>
      </c>
      <c r="AD880" s="14">
        <v>4.5</v>
      </c>
      <c r="AE880" s="14"/>
      <c r="AF880" s="14">
        <v>4</v>
      </c>
      <c r="AG880" s="14">
        <v>3.5</v>
      </c>
      <c r="AH880" s="14">
        <v>3</v>
      </c>
      <c r="AI880" s="14">
        <v>3.5</v>
      </c>
      <c r="AJ880" s="14"/>
      <c r="AK880" s="14">
        <f t="shared" si="241"/>
        <v>46</v>
      </c>
      <c r="AL880" s="14">
        <v>35</v>
      </c>
      <c r="AM880" s="36">
        <f t="shared" si="242"/>
        <v>1610</v>
      </c>
      <c r="AN880" s="14"/>
      <c r="AO880" s="36">
        <v>100</v>
      </c>
      <c r="AP880" s="36">
        <v>100</v>
      </c>
      <c r="AQ880" s="41"/>
      <c r="AR880" s="14"/>
      <c r="AS880" s="14"/>
      <c r="AT880" s="14"/>
      <c r="AU880" s="40">
        <f t="shared" si="247"/>
        <v>246</v>
      </c>
      <c r="AV880" s="40">
        <f t="shared" si="248"/>
        <v>0</v>
      </c>
      <c r="AW880" s="46"/>
      <c r="AX880" s="40">
        <f t="shared" si="245"/>
        <v>46</v>
      </c>
      <c r="AY880" s="40">
        <f t="shared" si="243"/>
        <v>46</v>
      </c>
      <c r="AZ880" s="40">
        <f t="shared" si="249"/>
        <v>100</v>
      </c>
      <c r="BA880" s="40">
        <f t="shared" si="250"/>
        <v>100</v>
      </c>
      <c r="BB880" s="40">
        <f t="shared" si="240"/>
        <v>1364</v>
      </c>
      <c r="BC880" s="14"/>
      <c r="BD880" s="44"/>
      <c r="BE880" s="7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  <c r="EB880" s="15"/>
      <c r="EC880" s="15"/>
      <c r="ED880" s="15"/>
      <c r="EE880" s="15"/>
      <c r="EF880" s="15"/>
      <c r="EG880" s="15"/>
      <c r="EH880" s="15"/>
      <c r="EI880" s="15"/>
      <c r="EJ880" s="15"/>
      <c r="EK880" s="15"/>
      <c r="EL880" s="15"/>
      <c r="EM880" s="15"/>
      <c r="EN880" s="15"/>
      <c r="EO880" s="15"/>
      <c r="EP880" s="15"/>
      <c r="EQ880" s="15"/>
      <c r="ER880" s="15"/>
      <c r="ES880" s="15"/>
      <c r="ET880" s="15"/>
      <c r="EU880" s="15"/>
      <c r="EV880" s="15"/>
      <c r="EW880" s="15"/>
      <c r="EX880" s="15"/>
      <c r="EY880" s="15"/>
      <c r="EZ880" s="15"/>
      <c r="FA880" s="15"/>
      <c r="FB880" s="15"/>
      <c r="FC880" s="15"/>
      <c r="FD880" s="15"/>
      <c r="FE880" s="15"/>
      <c r="FF880" s="15"/>
      <c r="FG880" s="15"/>
      <c r="FH880" s="15"/>
      <c r="FI880" s="15"/>
      <c r="FJ880" s="15"/>
      <c r="FK880" s="15"/>
      <c r="FL880" s="15"/>
      <c r="FM880" s="15"/>
      <c r="FN880" s="15"/>
      <c r="FO880" s="15"/>
      <c r="FP880" s="15"/>
      <c r="FQ880" s="15"/>
      <c r="FR880" s="15"/>
      <c r="FS880" s="15"/>
      <c r="FT880" s="15"/>
      <c r="FU880" s="15"/>
      <c r="FV880" s="15"/>
      <c r="FW880" s="15"/>
      <c r="FX880" s="15"/>
      <c r="FY880" s="15"/>
      <c r="FZ880" s="15"/>
      <c r="GA880" s="15"/>
      <c r="GB880" s="15"/>
      <c r="GC880" s="15"/>
      <c r="GD880" s="15"/>
      <c r="GE880" s="15"/>
      <c r="GF880" s="15"/>
      <c r="GG880" s="15"/>
      <c r="GH880" s="15"/>
      <c r="GI880" s="15"/>
      <c r="GJ880" s="15"/>
      <c r="GK880" s="15"/>
      <c r="GL880" s="15"/>
      <c r="GM880" s="15"/>
      <c r="GN880" s="15"/>
      <c r="GO880" s="15"/>
      <c r="GP880" s="15"/>
      <c r="GQ880" s="15"/>
      <c r="GR880" s="15"/>
      <c r="GS880" s="15"/>
      <c r="GT880" s="15"/>
      <c r="GU880" s="15"/>
      <c r="GV880" s="15"/>
      <c r="GW880" s="15"/>
      <c r="GX880" s="15"/>
      <c r="GY880" s="15"/>
      <c r="GZ880" s="15"/>
      <c r="HA880" s="15"/>
      <c r="HB880" s="15"/>
      <c r="HC880" s="15"/>
      <c r="HD880" s="15"/>
      <c r="HE880" s="15"/>
      <c r="HF880" s="15"/>
      <c r="HG880" s="15"/>
      <c r="HH880" s="15"/>
      <c r="HI880" s="15"/>
      <c r="HJ880" s="15"/>
      <c r="HK880" s="15"/>
      <c r="HL880" s="15"/>
      <c r="HM880" s="15"/>
      <c r="HN880" s="15"/>
      <c r="HO880" s="15"/>
      <c r="HP880" s="15"/>
      <c r="HQ880" s="15"/>
      <c r="HR880" s="15"/>
      <c r="HS880" s="15"/>
      <c r="HT880" s="15"/>
      <c r="HU880" s="15"/>
      <c r="HV880" s="15"/>
      <c r="HW880" s="15"/>
      <c r="HX880" s="15"/>
      <c r="HY880" s="15"/>
      <c r="HZ880" s="15"/>
      <c r="IA880" s="15"/>
      <c r="IB880" s="15"/>
      <c r="IC880" s="15"/>
      <c r="ID880" s="15"/>
      <c r="IE880" s="15"/>
      <c r="IF880" s="15"/>
      <c r="IG880" s="15"/>
      <c r="IH880" s="15"/>
      <c r="II880" s="15"/>
      <c r="IJ880" s="15"/>
      <c r="IK880" s="15"/>
      <c r="IL880" s="15"/>
      <c r="IM880" s="15"/>
      <c r="IN880" s="15"/>
      <c r="IO880" s="15"/>
      <c r="IP880" s="15"/>
      <c r="IQ880" s="15"/>
      <c r="IR880" s="15"/>
      <c r="IS880" s="15"/>
      <c r="IT880" s="15"/>
      <c r="IU880" s="15"/>
      <c r="IV880" s="15"/>
      <c r="IW880" s="15"/>
      <c r="IX880" s="15"/>
    </row>
    <row r="881" ht="15.85" spans="1:258">
      <c r="A881" s="13">
        <v>862</v>
      </c>
      <c r="B881" s="14" t="s">
        <v>501</v>
      </c>
      <c r="C881" s="14" t="s">
        <v>455</v>
      </c>
      <c r="D881" s="14"/>
      <c r="E881" s="14"/>
      <c r="F881" s="14"/>
      <c r="G881" s="14"/>
      <c r="H881" s="14"/>
      <c r="I881" s="14"/>
      <c r="J881" s="14">
        <v>8</v>
      </c>
      <c r="K881" s="14">
        <v>8</v>
      </c>
      <c r="L881" s="14">
        <v>8</v>
      </c>
      <c r="M881" s="14">
        <v>8</v>
      </c>
      <c r="N881" s="14">
        <v>8</v>
      </c>
      <c r="O881" s="14">
        <v>9</v>
      </c>
      <c r="P881" s="14">
        <v>9</v>
      </c>
      <c r="Q881" s="14">
        <v>9</v>
      </c>
      <c r="R881" s="14">
        <v>9</v>
      </c>
      <c r="S881" s="14">
        <v>9</v>
      </c>
      <c r="T881" s="14">
        <v>9</v>
      </c>
      <c r="U881" s="14">
        <v>5</v>
      </c>
      <c r="V881" s="14">
        <v>9</v>
      </c>
      <c r="W881" s="14">
        <v>10</v>
      </c>
      <c r="X881" s="14">
        <v>11</v>
      </c>
      <c r="Y881" s="14">
        <v>7</v>
      </c>
      <c r="Z881" s="14">
        <v>7</v>
      </c>
      <c r="AA881" s="14">
        <v>5.5</v>
      </c>
      <c r="AB881" s="14">
        <v>5.5</v>
      </c>
      <c r="AC881" s="14">
        <v>10</v>
      </c>
      <c r="AD881" s="14">
        <v>5.5</v>
      </c>
      <c r="AE881" s="14">
        <v>4</v>
      </c>
      <c r="AF881" s="14">
        <v>4</v>
      </c>
      <c r="AG881" s="14">
        <v>5.5</v>
      </c>
      <c r="AH881" s="14">
        <v>11</v>
      </c>
      <c r="AI881" s="14">
        <v>5.5</v>
      </c>
      <c r="AJ881" s="14"/>
      <c r="AK881" s="14">
        <f t="shared" si="241"/>
        <v>199.5</v>
      </c>
      <c r="AL881" s="14">
        <v>35</v>
      </c>
      <c r="AM881" s="36">
        <f t="shared" si="242"/>
        <v>6982.5</v>
      </c>
      <c r="AN881" s="14"/>
      <c r="AO881" s="36">
        <v>100</v>
      </c>
      <c r="AP881" s="36">
        <v>100</v>
      </c>
      <c r="AQ881" s="41"/>
      <c r="AR881" s="14"/>
      <c r="AS881" s="14"/>
      <c r="AT881" s="14"/>
      <c r="AU881" s="40">
        <f t="shared" si="247"/>
        <v>399.5</v>
      </c>
      <c r="AV881" s="40">
        <f t="shared" si="248"/>
        <v>0</v>
      </c>
      <c r="AW881" s="46"/>
      <c r="AX881" s="40">
        <f t="shared" si="245"/>
        <v>199.5</v>
      </c>
      <c r="AY881" s="40">
        <f t="shared" si="243"/>
        <v>199.5</v>
      </c>
      <c r="AZ881" s="40">
        <f t="shared" si="249"/>
        <v>100</v>
      </c>
      <c r="BA881" s="40">
        <f t="shared" si="250"/>
        <v>100</v>
      </c>
      <c r="BB881" s="40">
        <f t="shared" si="240"/>
        <v>6583</v>
      </c>
      <c r="BC881" s="14"/>
      <c r="BD881" s="44"/>
      <c r="BE881" s="7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  <c r="EB881" s="15"/>
      <c r="EC881" s="15"/>
      <c r="ED881" s="15"/>
      <c r="EE881" s="15"/>
      <c r="EF881" s="15"/>
      <c r="EG881" s="15"/>
      <c r="EH881" s="15"/>
      <c r="EI881" s="15"/>
      <c r="EJ881" s="15"/>
      <c r="EK881" s="15"/>
      <c r="EL881" s="15"/>
      <c r="EM881" s="15"/>
      <c r="EN881" s="15"/>
      <c r="EO881" s="15"/>
      <c r="EP881" s="15"/>
      <c r="EQ881" s="15"/>
      <c r="ER881" s="15"/>
      <c r="ES881" s="15"/>
      <c r="ET881" s="15"/>
      <c r="EU881" s="15"/>
      <c r="EV881" s="15"/>
      <c r="EW881" s="15"/>
      <c r="EX881" s="15"/>
      <c r="EY881" s="15"/>
      <c r="EZ881" s="15"/>
      <c r="FA881" s="15"/>
      <c r="FB881" s="15"/>
      <c r="FC881" s="15"/>
      <c r="FD881" s="15"/>
      <c r="FE881" s="15"/>
      <c r="FF881" s="15"/>
      <c r="FG881" s="15"/>
      <c r="FH881" s="15"/>
      <c r="FI881" s="15"/>
      <c r="FJ881" s="15"/>
      <c r="FK881" s="15"/>
      <c r="FL881" s="15"/>
      <c r="FM881" s="15"/>
      <c r="FN881" s="15"/>
      <c r="FO881" s="15"/>
      <c r="FP881" s="15"/>
      <c r="FQ881" s="15"/>
      <c r="FR881" s="15"/>
      <c r="FS881" s="15"/>
      <c r="FT881" s="15"/>
      <c r="FU881" s="15"/>
      <c r="FV881" s="15"/>
      <c r="FW881" s="15"/>
      <c r="FX881" s="15"/>
      <c r="FY881" s="15"/>
      <c r="FZ881" s="15"/>
      <c r="GA881" s="15"/>
      <c r="GB881" s="15"/>
      <c r="GC881" s="15"/>
      <c r="GD881" s="15"/>
      <c r="GE881" s="15"/>
      <c r="GF881" s="15"/>
      <c r="GG881" s="15"/>
      <c r="GH881" s="15"/>
      <c r="GI881" s="15"/>
      <c r="GJ881" s="15"/>
      <c r="GK881" s="15"/>
      <c r="GL881" s="15"/>
      <c r="GM881" s="15"/>
      <c r="GN881" s="15"/>
      <c r="GO881" s="15"/>
      <c r="GP881" s="15"/>
      <c r="GQ881" s="15"/>
      <c r="GR881" s="15"/>
      <c r="GS881" s="15"/>
      <c r="GT881" s="15"/>
      <c r="GU881" s="15"/>
      <c r="GV881" s="15"/>
      <c r="GW881" s="15"/>
      <c r="GX881" s="15"/>
      <c r="GY881" s="15"/>
      <c r="GZ881" s="15"/>
      <c r="HA881" s="15"/>
      <c r="HB881" s="15"/>
      <c r="HC881" s="15"/>
      <c r="HD881" s="15"/>
      <c r="HE881" s="15"/>
      <c r="HF881" s="15"/>
      <c r="HG881" s="15"/>
      <c r="HH881" s="15"/>
      <c r="HI881" s="15"/>
      <c r="HJ881" s="15"/>
      <c r="HK881" s="15"/>
      <c r="HL881" s="15"/>
      <c r="HM881" s="15"/>
      <c r="HN881" s="15"/>
      <c r="HO881" s="15"/>
      <c r="HP881" s="15"/>
      <c r="HQ881" s="15"/>
      <c r="HR881" s="15"/>
      <c r="HS881" s="15"/>
      <c r="HT881" s="15"/>
      <c r="HU881" s="15"/>
      <c r="HV881" s="15"/>
      <c r="HW881" s="15"/>
      <c r="HX881" s="15"/>
      <c r="HY881" s="15"/>
      <c r="HZ881" s="15"/>
      <c r="IA881" s="15"/>
      <c r="IB881" s="15"/>
      <c r="IC881" s="15"/>
      <c r="ID881" s="15"/>
      <c r="IE881" s="15"/>
      <c r="IF881" s="15"/>
      <c r="IG881" s="15"/>
      <c r="IH881" s="15"/>
      <c r="II881" s="15"/>
      <c r="IJ881" s="15"/>
      <c r="IK881" s="15"/>
      <c r="IL881" s="15"/>
      <c r="IM881" s="15"/>
      <c r="IN881" s="15"/>
      <c r="IO881" s="15"/>
      <c r="IP881" s="15"/>
      <c r="IQ881" s="15"/>
      <c r="IR881" s="15"/>
      <c r="IS881" s="15"/>
      <c r="IT881" s="15"/>
      <c r="IU881" s="15"/>
      <c r="IV881" s="15"/>
      <c r="IW881" s="15"/>
      <c r="IX881" s="15"/>
    </row>
    <row r="882" ht="15.85" spans="1:258">
      <c r="A882" s="13">
        <v>863</v>
      </c>
      <c r="B882" s="14" t="s">
        <v>502</v>
      </c>
      <c r="C882" s="14" t="s">
        <v>455</v>
      </c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>
        <v>2</v>
      </c>
      <c r="U882" s="14">
        <v>2.5</v>
      </c>
      <c r="V882" s="14">
        <v>2</v>
      </c>
      <c r="W882" s="14">
        <v>2</v>
      </c>
      <c r="X882" s="14">
        <v>2</v>
      </c>
      <c r="Y882" s="14">
        <v>1.5</v>
      </c>
      <c r="Z882" s="14"/>
      <c r="AA882" s="14"/>
      <c r="AB882" s="14">
        <v>1.5</v>
      </c>
      <c r="AC882" s="14">
        <v>1.5</v>
      </c>
      <c r="AD882" s="14">
        <v>1.5</v>
      </c>
      <c r="AE882" s="14">
        <v>1.5</v>
      </c>
      <c r="AF882" s="14">
        <v>1</v>
      </c>
      <c r="AG882" s="14">
        <v>2</v>
      </c>
      <c r="AH882" s="14">
        <v>1.5</v>
      </c>
      <c r="AI882" s="14">
        <v>1.5</v>
      </c>
      <c r="AJ882" s="14"/>
      <c r="AK882" s="14">
        <f t="shared" si="241"/>
        <v>24</v>
      </c>
      <c r="AL882" s="14">
        <v>35</v>
      </c>
      <c r="AM882" s="36">
        <f t="shared" si="242"/>
        <v>840</v>
      </c>
      <c r="AN882" s="14"/>
      <c r="AO882" s="36">
        <v>100</v>
      </c>
      <c r="AP882" s="36">
        <v>100</v>
      </c>
      <c r="AQ882" s="41"/>
      <c r="AR882" s="14"/>
      <c r="AS882" s="14"/>
      <c r="AT882" s="14"/>
      <c r="AU882" s="40">
        <f t="shared" si="247"/>
        <v>224</v>
      </c>
      <c r="AV882" s="40">
        <f t="shared" si="248"/>
        <v>0</v>
      </c>
      <c r="AW882" s="46"/>
      <c r="AX882" s="40">
        <f t="shared" si="245"/>
        <v>24</v>
      </c>
      <c r="AY882" s="40">
        <f t="shared" si="243"/>
        <v>24</v>
      </c>
      <c r="AZ882" s="40">
        <f t="shared" si="249"/>
        <v>100</v>
      </c>
      <c r="BA882" s="40">
        <f t="shared" si="250"/>
        <v>100</v>
      </c>
      <c r="BB882" s="40">
        <f t="shared" si="240"/>
        <v>616</v>
      </c>
      <c r="BC882" s="14"/>
      <c r="BD882" s="44"/>
      <c r="BE882" s="7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  <c r="EB882" s="15"/>
      <c r="EC882" s="15"/>
      <c r="ED882" s="15"/>
      <c r="EE882" s="15"/>
      <c r="EF882" s="15"/>
      <c r="EG882" s="15"/>
      <c r="EH882" s="15"/>
      <c r="EI882" s="15"/>
      <c r="EJ882" s="15"/>
      <c r="EK882" s="15"/>
      <c r="EL882" s="15"/>
      <c r="EM882" s="15"/>
      <c r="EN882" s="15"/>
      <c r="EO882" s="15"/>
      <c r="EP882" s="15"/>
      <c r="EQ882" s="15"/>
      <c r="ER882" s="15"/>
      <c r="ES882" s="15"/>
      <c r="ET882" s="15"/>
      <c r="EU882" s="15"/>
      <c r="EV882" s="15"/>
      <c r="EW882" s="15"/>
      <c r="EX882" s="15"/>
      <c r="EY882" s="15"/>
      <c r="EZ882" s="15"/>
      <c r="FA882" s="15"/>
      <c r="FB882" s="15"/>
      <c r="FC882" s="15"/>
      <c r="FD882" s="15"/>
      <c r="FE882" s="15"/>
      <c r="FF882" s="15"/>
      <c r="FG882" s="15"/>
      <c r="FH882" s="15"/>
      <c r="FI882" s="15"/>
      <c r="FJ882" s="15"/>
      <c r="FK882" s="15"/>
      <c r="FL882" s="15"/>
      <c r="FM882" s="15"/>
      <c r="FN882" s="15"/>
      <c r="FO882" s="15"/>
      <c r="FP882" s="15"/>
      <c r="FQ882" s="15"/>
      <c r="FR882" s="15"/>
      <c r="FS882" s="15"/>
      <c r="FT882" s="15"/>
      <c r="FU882" s="15"/>
      <c r="FV882" s="15"/>
      <c r="FW882" s="15"/>
      <c r="FX882" s="15"/>
      <c r="FY882" s="15"/>
      <c r="FZ882" s="15"/>
      <c r="GA882" s="15"/>
      <c r="GB882" s="15"/>
      <c r="GC882" s="15"/>
      <c r="GD882" s="15"/>
      <c r="GE882" s="15"/>
      <c r="GF882" s="15"/>
      <c r="GG882" s="15"/>
      <c r="GH882" s="15"/>
      <c r="GI882" s="15"/>
      <c r="GJ882" s="15"/>
      <c r="GK882" s="15"/>
      <c r="GL882" s="15"/>
      <c r="GM882" s="15"/>
      <c r="GN882" s="15"/>
      <c r="GO882" s="15"/>
      <c r="GP882" s="15"/>
      <c r="GQ882" s="15"/>
      <c r="GR882" s="15"/>
      <c r="GS882" s="15"/>
      <c r="GT882" s="15"/>
      <c r="GU882" s="15"/>
      <c r="GV882" s="15"/>
      <c r="GW882" s="15"/>
      <c r="GX882" s="15"/>
      <c r="GY882" s="15"/>
      <c r="GZ882" s="15"/>
      <c r="HA882" s="15"/>
      <c r="HB882" s="15"/>
      <c r="HC882" s="15"/>
      <c r="HD882" s="15"/>
      <c r="HE882" s="15"/>
      <c r="HF882" s="15"/>
      <c r="HG882" s="15"/>
      <c r="HH882" s="15"/>
      <c r="HI882" s="15"/>
      <c r="HJ882" s="15"/>
      <c r="HK882" s="15"/>
      <c r="HL882" s="15"/>
      <c r="HM882" s="15"/>
      <c r="HN882" s="15"/>
      <c r="HO882" s="15"/>
      <c r="HP882" s="15"/>
      <c r="HQ882" s="15"/>
      <c r="HR882" s="15"/>
      <c r="HS882" s="15"/>
      <c r="HT882" s="15"/>
      <c r="HU882" s="15"/>
      <c r="HV882" s="15"/>
      <c r="HW882" s="15"/>
      <c r="HX882" s="15"/>
      <c r="HY882" s="15"/>
      <c r="HZ882" s="15"/>
      <c r="IA882" s="15"/>
      <c r="IB882" s="15"/>
      <c r="IC882" s="15"/>
      <c r="ID882" s="15"/>
      <c r="IE882" s="15"/>
      <c r="IF882" s="15"/>
      <c r="IG882" s="15"/>
      <c r="IH882" s="15"/>
      <c r="II882" s="15"/>
      <c r="IJ882" s="15"/>
      <c r="IK882" s="15"/>
      <c r="IL882" s="15"/>
      <c r="IM882" s="15"/>
      <c r="IN882" s="15"/>
      <c r="IO882" s="15"/>
      <c r="IP882" s="15"/>
      <c r="IQ882" s="15"/>
      <c r="IR882" s="15"/>
      <c r="IS882" s="15"/>
      <c r="IT882" s="15"/>
      <c r="IU882" s="15"/>
      <c r="IV882" s="15"/>
      <c r="IW882" s="15"/>
      <c r="IX882" s="15"/>
    </row>
    <row r="883" ht="15.85" spans="1:258">
      <c r="A883" s="13">
        <v>864</v>
      </c>
      <c r="B883" s="14" t="s">
        <v>503</v>
      </c>
      <c r="C883" s="14" t="s">
        <v>455</v>
      </c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>
        <v>2</v>
      </c>
      <c r="P883" s="14">
        <v>3</v>
      </c>
      <c r="Q883" s="14">
        <v>2</v>
      </c>
      <c r="R883" s="14">
        <v>2</v>
      </c>
      <c r="S883" s="14">
        <v>2</v>
      </c>
      <c r="T883" s="14">
        <v>3.5</v>
      </c>
      <c r="U883" s="14">
        <v>2.5</v>
      </c>
      <c r="V883" s="14">
        <v>3.5</v>
      </c>
      <c r="W883" s="14">
        <v>2</v>
      </c>
      <c r="X883" s="14">
        <v>2</v>
      </c>
      <c r="Y883" s="14">
        <v>3</v>
      </c>
      <c r="Z883" s="14">
        <v>3.5</v>
      </c>
      <c r="AA883" s="14">
        <v>3.5</v>
      </c>
      <c r="AB883" s="14">
        <v>3.5</v>
      </c>
      <c r="AC883" s="14">
        <v>3.5</v>
      </c>
      <c r="AD883" s="14">
        <v>3</v>
      </c>
      <c r="AE883" s="14">
        <v>2.5</v>
      </c>
      <c r="AF883" s="14">
        <v>3</v>
      </c>
      <c r="AG883" s="14">
        <v>2.5</v>
      </c>
      <c r="AH883" s="14">
        <v>2</v>
      </c>
      <c r="AI883" s="14">
        <v>3.5</v>
      </c>
      <c r="AJ883" s="14"/>
      <c r="AK883" s="14">
        <f t="shared" si="241"/>
        <v>58</v>
      </c>
      <c r="AL883" s="14">
        <v>35</v>
      </c>
      <c r="AM883" s="36">
        <f t="shared" si="242"/>
        <v>2030</v>
      </c>
      <c r="AN883" s="14"/>
      <c r="AO883" s="36">
        <v>100</v>
      </c>
      <c r="AP883" s="36">
        <v>100</v>
      </c>
      <c r="AQ883" s="41"/>
      <c r="AR883" s="14"/>
      <c r="AS883" s="14"/>
      <c r="AT883" s="14"/>
      <c r="AU883" s="40">
        <f t="shared" si="247"/>
        <v>258</v>
      </c>
      <c r="AV883" s="40">
        <f t="shared" si="248"/>
        <v>0</v>
      </c>
      <c r="AW883" s="46"/>
      <c r="AX883" s="40">
        <f t="shared" si="245"/>
        <v>58</v>
      </c>
      <c r="AY883" s="40">
        <f t="shared" si="243"/>
        <v>58</v>
      </c>
      <c r="AZ883" s="40">
        <f t="shared" si="249"/>
        <v>100</v>
      </c>
      <c r="BA883" s="40">
        <f t="shared" si="250"/>
        <v>100</v>
      </c>
      <c r="BB883" s="40">
        <f t="shared" si="240"/>
        <v>1772</v>
      </c>
      <c r="BC883" s="14"/>
      <c r="BD883" s="44"/>
      <c r="BE883" s="7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  <c r="EB883" s="15"/>
      <c r="EC883" s="15"/>
      <c r="ED883" s="15"/>
      <c r="EE883" s="15"/>
      <c r="EF883" s="15"/>
      <c r="EG883" s="15"/>
      <c r="EH883" s="15"/>
      <c r="EI883" s="15"/>
      <c r="EJ883" s="15"/>
      <c r="EK883" s="15"/>
      <c r="EL883" s="15"/>
      <c r="EM883" s="15"/>
      <c r="EN883" s="15"/>
      <c r="EO883" s="15"/>
      <c r="EP883" s="15"/>
      <c r="EQ883" s="15"/>
      <c r="ER883" s="15"/>
      <c r="ES883" s="15"/>
      <c r="ET883" s="15"/>
      <c r="EU883" s="15"/>
      <c r="EV883" s="15"/>
      <c r="EW883" s="15"/>
      <c r="EX883" s="15"/>
      <c r="EY883" s="15"/>
      <c r="EZ883" s="15"/>
      <c r="FA883" s="15"/>
      <c r="FB883" s="15"/>
      <c r="FC883" s="15"/>
      <c r="FD883" s="15"/>
      <c r="FE883" s="15"/>
      <c r="FF883" s="15"/>
      <c r="FG883" s="15"/>
      <c r="FH883" s="15"/>
      <c r="FI883" s="15"/>
      <c r="FJ883" s="15"/>
      <c r="FK883" s="15"/>
      <c r="FL883" s="15"/>
      <c r="FM883" s="15"/>
      <c r="FN883" s="15"/>
      <c r="FO883" s="15"/>
      <c r="FP883" s="15"/>
      <c r="FQ883" s="15"/>
      <c r="FR883" s="15"/>
      <c r="FS883" s="15"/>
      <c r="FT883" s="15"/>
      <c r="FU883" s="15"/>
      <c r="FV883" s="15"/>
      <c r="FW883" s="15"/>
      <c r="FX883" s="15"/>
      <c r="FY883" s="15"/>
      <c r="FZ883" s="15"/>
      <c r="GA883" s="15"/>
      <c r="GB883" s="15"/>
      <c r="GC883" s="15"/>
      <c r="GD883" s="15"/>
      <c r="GE883" s="15"/>
      <c r="GF883" s="15"/>
      <c r="GG883" s="15"/>
      <c r="GH883" s="15"/>
      <c r="GI883" s="15"/>
      <c r="GJ883" s="15"/>
      <c r="GK883" s="15"/>
      <c r="GL883" s="15"/>
      <c r="GM883" s="15"/>
      <c r="GN883" s="15"/>
      <c r="GO883" s="15"/>
      <c r="GP883" s="15"/>
      <c r="GQ883" s="15"/>
      <c r="GR883" s="15"/>
      <c r="GS883" s="15"/>
      <c r="GT883" s="15"/>
      <c r="GU883" s="15"/>
      <c r="GV883" s="15"/>
      <c r="GW883" s="15"/>
      <c r="GX883" s="15"/>
      <c r="GY883" s="15"/>
      <c r="GZ883" s="15"/>
      <c r="HA883" s="15"/>
      <c r="HB883" s="15"/>
      <c r="HC883" s="15"/>
      <c r="HD883" s="15"/>
      <c r="HE883" s="15"/>
      <c r="HF883" s="15"/>
      <c r="HG883" s="15"/>
      <c r="HH883" s="15"/>
      <c r="HI883" s="15"/>
      <c r="HJ883" s="15"/>
      <c r="HK883" s="15"/>
      <c r="HL883" s="15"/>
      <c r="HM883" s="15"/>
      <c r="HN883" s="15"/>
      <c r="HO883" s="15"/>
      <c r="HP883" s="15"/>
      <c r="HQ883" s="15"/>
      <c r="HR883" s="15"/>
      <c r="HS883" s="15"/>
      <c r="HT883" s="15"/>
      <c r="HU883" s="15"/>
      <c r="HV883" s="15"/>
      <c r="HW883" s="15"/>
      <c r="HX883" s="15"/>
      <c r="HY883" s="15"/>
      <c r="HZ883" s="15"/>
      <c r="IA883" s="15"/>
      <c r="IB883" s="15"/>
      <c r="IC883" s="15"/>
      <c r="ID883" s="15"/>
      <c r="IE883" s="15"/>
      <c r="IF883" s="15"/>
      <c r="IG883" s="15"/>
      <c r="IH883" s="15"/>
      <c r="II883" s="15"/>
      <c r="IJ883" s="15"/>
      <c r="IK883" s="15"/>
      <c r="IL883" s="15"/>
      <c r="IM883" s="15"/>
      <c r="IN883" s="15"/>
      <c r="IO883" s="15"/>
      <c r="IP883" s="15"/>
      <c r="IQ883" s="15"/>
      <c r="IR883" s="15"/>
      <c r="IS883" s="15"/>
      <c r="IT883" s="15"/>
      <c r="IU883" s="15"/>
      <c r="IV883" s="15"/>
      <c r="IW883" s="15"/>
      <c r="IX883" s="15"/>
    </row>
    <row r="884" ht="15.85" spans="1:258">
      <c r="A884" s="13">
        <v>865</v>
      </c>
      <c r="B884" s="14" t="s">
        <v>504</v>
      </c>
      <c r="C884" s="14" t="s">
        <v>455</v>
      </c>
      <c r="D884" s="14"/>
      <c r="E884" s="14"/>
      <c r="F884" s="14">
        <v>20.5</v>
      </c>
      <c r="G884" s="14">
        <v>20.5</v>
      </c>
      <c r="H884" s="14">
        <v>20.5</v>
      </c>
      <c r="I884" s="14">
        <v>20.5</v>
      </c>
      <c r="J884" s="14">
        <v>20.5</v>
      </c>
      <c r="K884" s="14">
        <v>20.5</v>
      </c>
      <c r="L884" s="14">
        <v>20.5</v>
      </c>
      <c r="M884" s="14">
        <v>20.5</v>
      </c>
      <c r="N884" s="14">
        <v>35.5</v>
      </c>
      <c r="O884" s="14">
        <v>39</v>
      </c>
      <c r="P884" s="14">
        <v>28</v>
      </c>
      <c r="Q884" s="14">
        <v>33.5</v>
      </c>
      <c r="R884" s="14">
        <v>31</v>
      </c>
      <c r="S884" s="14">
        <v>23</v>
      </c>
      <c r="T884" s="14">
        <v>37.5</v>
      </c>
      <c r="U884" s="14">
        <v>36.5</v>
      </c>
      <c r="V884" s="14">
        <v>37.5</v>
      </c>
      <c r="W884" s="14">
        <v>38.5</v>
      </c>
      <c r="X884" s="14">
        <v>36</v>
      </c>
      <c r="Y884" s="14">
        <v>37</v>
      </c>
      <c r="Z884" s="14">
        <v>37</v>
      </c>
      <c r="AA884" s="14">
        <v>36.5</v>
      </c>
      <c r="AB884" s="14">
        <v>36.5</v>
      </c>
      <c r="AC884" s="14">
        <v>36.5</v>
      </c>
      <c r="AD884" s="14">
        <v>36</v>
      </c>
      <c r="AE884" s="14">
        <v>36.5</v>
      </c>
      <c r="AF884" s="14">
        <v>39.5</v>
      </c>
      <c r="AG884" s="14">
        <v>40</v>
      </c>
      <c r="AH884" s="14">
        <v>39.5</v>
      </c>
      <c r="AI884" s="14">
        <v>40</v>
      </c>
      <c r="AJ884" s="14"/>
      <c r="AK884" s="14">
        <f t="shared" si="241"/>
        <v>955</v>
      </c>
      <c r="AL884" s="14">
        <v>35</v>
      </c>
      <c r="AM884" s="36">
        <f t="shared" si="242"/>
        <v>33425</v>
      </c>
      <c r="AN884" s="14"/>
      <c r="AO884" s="36">
        <v>100</v>
      </c>
      <c r="AP884" s="36">
        <v>100</v>
      </c>
      <c r="AQ884" s="41"/>
      <c r="AR884" s="14"/>
      <c r="AS884" s="14"/>
      <c r="AT884" s="14"/>
      <c r="AU884" s="40">
        <f t="shared" si="247"/>
        <v>1155</v>
      </c>
      <c r="AV884" s="40">
        <f t="shared" si="248"/>
        <v>0</v>
      </c>
      <c r="AW884" s="46"/>
      <c r="AX884" s="40">
        <f t="shared" si="245"/>
        <v>955</v>
      </c>
      <c r="AY884" s="40">
        <f t="shared" si="243"/>
        <v>955</v>
      </c>
      <c r="AZ884" s="40">
        <f t="shared" si="249"/>
        <v>100</v>
      </c>
      <c r="BA884" s="40">
        <f t="shared" si="250"/>
        <v>100</v>
      </c>
      <c r="BB884" s="40">
        <f t="shared" si="240"/>
        <v>32270</v>
      </c>
      <c r="BC884" s="14"/>
      <c r="BD884" s="44"/>
      <c r="BE884" s="7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  <c r="EB884" s="15"/>
      <c r="EC884" s="15"/>
      <c r="ED884" s="15"/>
      <c r="EE884" s="15"/>
      <c r="EF884" s="15"/>
      <c r="EG884" s="15"/>
      <c r="EH884" s="15"/>
      <c r="EI884" s="15"/>
      <c r="EJ884" s="15"/>
      <c r="EK884" s="15"/>
      <c r="EL884" s="15"/>
      <c r="EM884" s="15"/>
      <c r="EN884" s="15"/>
      <c r="EO884" s="15"/>
      <c r="EP884" s="15"/>
      <c r="EQ884" s="15"/>
      <c r="ER884" s="15"/>
      <c r="ES884" s="15"/>
      <c r="ET884" s="15"/>
      <c r="EU884" s="15"/>
      <c r="EV884" s="15"/>
      <c r="EW884" s="15"/>
      <c r="EX884" s="15"/>
      <c r="EY884" s="15"/>
      <c r="EZ884" s="15"/>
      <c r="FA884" s="15"/>
      <c r="FB884" s="15"/>
      <c r="FC884" s="15"/>
      <c r="FD884" s="15"/>
      <c r="FE884" s="15"/>
      <c r="FF884" s="15"/>
      <c r="FG884" s="15"/>
      <c r="FH884" s="15"/>
      <c r="FI884" s="15"/>
      <c r="FJ884" s="15"/>
      <c r="FK884" s="15"/>
      <c r="FL884" s="15"/>
      <c r="FM884" s="15"/>
      <c r="FN884" s="15"/>
      <c r="FO884" s="15"/>
      <c r="FP884" s="15"/>
      <c r="FQ884" s="15"/>
      <c r="FR884" s="15"/>
      <c r="FS884" s="15"/>
      <c r="FT884" s="15"/>
      <c r="FU884" s="15"/>
      <c r="FV884" s="15"/>
      <c r="FW884" s="15"/>
      <c r="FX884" s="15"/>
      <c r="FY884" s="15"/>
      <c r="FZ884" s="15"/>
      <c r="GA884" s="15"/>
      <c r="GB884" s="15"/>
      <c r="GC884" s="15"/>
      <c r="GD884" s="15"/>
      <c r="GE884" s="15"/>
      <c r="GF884" s="15"/>
      <c r="GG884" s="15"/>
      <c r="GH884" s="15"/>
      <c r="GI884" s="15"/>
      <c r="GJ884" s="15"/>
      <c r="GK884" s="15"/>
      <c r="GL884" s="15"/>
      <c r="GM884" s="15"/>
      <c r="GN884" s="15"/>
      <c r="GO884" s="15"/>
      <c r="GP884" s="15"/>
      <c r="GQ884" s="15"/>
      <c r="GR884" s="15"/>
      <c r="GS884" s="15"/>
      <c r="GT884" s="15"/>
      <c r="GU884" s="15"/>
      <c r="GV884" s="15"/>
      <c r="GW884" s="15"/>
      <c r="GX884" s="15"/>
      <c r="GY884" s="15"/>
      <c r="GZ884" s="15"/>
      <c r="HA884" s="15"/>
      <c r="HB884" s="15"/>
      <c r="HC884" s="15"/>
      <c r="HD884" s="15"/>
      <c r="HE884" s="15"/>
      <c r="HF884" s="15"/>
      <c r="HG884" s="15"/>
      <c r="HH884" s="15"/>
      <c r="HI884" s="15"/>
      <c r="HJ884" s="15"/>
      <c r="HK884" s="15"/>
      <c r="HL884" s="15"/>
      <c r="HM884" s="15"/>
      <c r="HN884" s="15"/>
      <c r="HO884" s="15"/>
      <c r="HP884" s="15"/>
      <c r="HQ884" s="15"/>
      <c r="HR884" s="15"/>
      <c r="HS884" s="15"/>
      <c r="HT884" s="15"/>
      <c r="HU884" s="15"/>
      <c r="HV884" s="15"/>
      <c r="HW884" s="15"/>
      <c r="HX884" s="15"/>
      <c r="HY884" s="15"/>
      <c r="HZ884" s="15"/>
      <c r="IA884" s="15"/>
      <c r="IB884" s="15"/>
      <c r="IC884" s="15"/>
      <c r="ID884" s="15"/>
      <c r="IE884" s="15"/>
      <c r="IF884" s="15"/>
      <c r="IG884" s="15"/>
      <c r="IH884" s="15"/>
      <c r="II884" s="15"/>
      <c r="IJ884" s="15"/>
      <c r="IK884" s="15"/>
      <c r="IL884" s="15"/>
      <c r="IM884" s="15"/>
      <c r="IN884" s="15"/>
      <c r="IO884" s="15"/>
      <c r="IP884" s="15"/>
      <c r="IQ884" s="15"/>
      <c r="IR884" s="15"/>
      <c r="IS884" s="15"/>
      <c r="IT884" s="15"/>
      <c r="IU884" s="15"/>
      <c r="IV884" s="15"/>
      <c r="IW884" s="15"/>
      <c r="IX884" s="15"/>
    </row>
    <row r="885" ht="15.85" spans="1:258">
      <c r="A885" s="13">
        <v>866</v>
      </c>
      <c r="B885" s="14" t="s">
        <v>1206</v>
      </c>
      <c r="C885" s="14" t="s">
        <v>455</v>
      </c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>
        <v>2</v>
      </c>
      <c r="Q885" s="14">
        <v>2.5</v>
      </c>
      <c r="R885" s="14">
        <v>2</v>
      </c>
      <c r="S885" s="14">
        <v>2</v>
      </c>
      <c r="T885" s="14">
        <v>1.5</v>
      </c>
      <c r="U885" s="14">
        <v>2.5</v>
      </c>
      <c r="V885" s="14">
        <v>1.5</v>
      </c>
      <c r="W885" s="14">
        <v>2</v>
      </c>
      <c r="X885" s="14">
        <v>2</v>
      </c>
      <c r="Y885" s="14">
        <v>2</v>
      </c>
      <c r="Z885" s="14">
        <v>2</v>
      </c>
      <c r="AA885" s="14">
        <v>2</v>
      </c>
      <c r="AB885" s="14">
        <v>2</v>
      </c>
      <c r="AC885" s="14">
        <v>2</v>
      </c>
      <c r="AD885" s="14">
        <v>2.5</v>
      </c>
      <c r="AE885" s="14">
        <v>2</v>
      </c>
      <c r="AF885" s="14"/>
      <c r="AG885" s="14">
        <v>2</v>
      </c>
      <c r="AH885" s="14">
        <v>2</v>
      </c>
      <c r="AI885" s="14">
        <v>2</v>
      </c>
      <c r="AJ885" s="14"/>
      <c r="AK885" s="14">
        <f t="shared" si="241"/>
        <v>38.5</v>
      </c>
      <c r="AL885" s="14">
        <v>35</v>
      </c>
      <c r="AM885" s="36">
        <f t="shared" si="242"/>
        <v>1347.5</v>
      </c>
      <c r="AN885" s="14"/>
      <c r="AO885" s="36">
        <v>100</v>
      </c>
      <c r="AP885" s="36">
        <v>100</v>
      </c>
      <c r="AQ885" s="41"/>
      <c r="AR885" s="14"/>
      <c r="AS885" s="14"/>
      <c r="AT885" s="14"/>
      <c r="AU885" s="40">
        <f t="shared" si="247"/>
        <v>238.5</v>
      </c>
      <c r="AV885" s="40">
        <f t="shared" si="248"/>
        <v>0</v>
      </c>
      <c r="AW885" s="46"/>
      <c r="AX885" s="40">
        <f t="shared" si="245"/>
        <v>38.5</v>
      </c>
      <c r="AY885" s="40">
        <f t="shared" si="243"/>
        <v>38.5</v>
      </c>
      <c r="AZ885" s="40">
        <f t="shared" si="249"/>
        <v>100</v>
      </c>
      <c r="BA885" s="40">
        <f t="shared" si="250"/>
        <v>100</v>
      </c>
      <c r="BB885" s="40">
        <f t="shared" si="240"/>
        <v>1109</v>
      </c>
      <c r="BC885" s="14"/>
      <c r="BD885" s="44"/>
      <c r="BE885" s="7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  <c r="EB885" s="15"/>
      <c r="EC885" s="15"/>
      <c r="ED885" s="15"/>
      <c r="EE885" s="15"/>
      <c r="EF885" s="15"/>
      <c r="EG885" s="15"/>
      <c r="EH885" s="15"/>
      <c r="EI885" s="15"/>
      <c r="EJ885" s="15"/>
      <c r="EK885" s="15"/>
      <c r="EL885" s="15"/>
      <c r="EM885" s="15"/>
      <c r="EN885" s="15"/>
      <c r="EO885" s="15"/>
      <c r="EP885" s="15"/>
      <c r="EQ885" s="15"/>
      <c r="ER885" s="15"/>
      <c r="ES885" s="15"/>
      <c r="ET885" s="15"/>
      <c r="EU885" s="15"/>
      <c r="EV885" s="15"/>
      <c r="EW885" s="15"/>
      <c r="EX885" s="15"/>
      <c r="EY885" s="15"/>
      <c r="EZ885" s="15"/>
      <c r="FA885" s="15"/>
      <c r="FB885" s="15"/>
      <c r="FC885" s="15"/>
      <c r="FD885" s="15"/>
      <c r="FE885" s="15"/>
      <c r="FF885" s="15"/>
      <c r="FG885" s="15"/>
      <c r="FH885" s="15"/>
      <c r="FI885" s="15"/>
      <c r="FJ885" s="15"/>
      <c r="FK885" s="15"/>
      <c r="FL885" s="15"/>
      <c r="FM885" s="15"/>
      <c r="FN885" s="15"/>
      <c r="FO885" s="15"/>
      <c r="FP885" s="15"/>
      <c r="FQ885" s="15"/>
      <c r="FR885" s="15"/>
      <c r="FS885" s="15"/>
      <c r="FT885" s="15"/>
      <c r="FU885" s="15"/>
      <c r="FV885" s="15"/>
      <c r="FW885" s="15"/>
      <c r="FX885" s="15"/>
      <c r="FY885" s="15"/>
      <c r="FZ885" s="15"/>
      <c r="GA885" s="15"/>
      <c r="GB885" s="15"/>
      <c r="GC885" s="15"/>
      <c r="GD885" s="15"/>
      <c r="GE885" s="15"/>
      <c r="GF885" s="15"/>
      <c r="GG885" s="15"/>
      <c r="GH885" s="15"/>
      <c r="GI885" s="15"/>
      <c r="GJ885" s="15"/>
      <c r="GK885" s="15"/>
      <c r="GL885" s="15"/>
      <c r="GM885" s="15"/>
      <c r="GN885" s="15"/>
      <c r="GO885" s="15"/>
      <c r="GP885" s="15"/>
      <c r="GQ885" s="15"/>
      <c r="GR885" s="15"/>
      <c r="GS885" s="15"/>
      <c r="GT885" s="15"/>
      <c r="GU885" s="15"/>
      <c r="GV885" s="15"/>
      <c r="GW885" s="15"/>
      <c r="GX885" s="15"/>
      <c r="GY885" s="15"/>
      <c r="GZ885" s="15"/>
      <c r="HA885" s="15"/>
      <c r="HB885" s="15"/>
      <c r="HC885" s="15"/>
      <c r="HD885" s="15"/>
      <c r="HE885" s="15"/>
      <c r="HF885" s="15"/>
      <c r="HG885" s="15"/>
      <c r="HH885" s="15"/>
      <c r="HI885" s="15"/>
      <c r="HJ885" s="15"/>
      <c r="HK885" s="15"/>
      <c r="HL885" s="15"/>
      <c r="HM885" s="15"/>
      <c r="HN885" s="15"/>
      <c r="HO885" s="15"/>
      <c r="HP885" s="15"/>
      <c r="HQ885" s="15"/>
      <c r="HR885" s="15"/>
      <c r="HS885" s="15"/>
      <c r="HT885" s="15"/>
      <c r="HU885" s="15"/>
      <c r="HV885" s="15"/>
      <c r="HW885" s="15"/>
      <c r="HX885" s="15"/>
      <c r="HY885" s="15"/>
      <c r="HZ885" s="15"/>
      <c r="IA885" s="15"/>
      <c r="IB885" s="15"/>
      <c r="IC885" s="15"/>
      <c r="ID885" s="15"/>
      <c r="IE885" s="15"/>
      <c r="IF885" s="15"/>
      <c r="IG885" s="15"/>
      <c r="IH885" s="15"/>
      <c r="II885" s="15"/>
      <c r="IJ885" s="15"/>
      <c r="IK885" s="15"/>
      <c r="IL885" s="15"/>
      <c r="IM885" s="15"/>
      <c r="IN885" s="15"/>
      <c r="IO885" s="15"/>
      <c r="IP885" s="15"/>
      <c r="IQ885" s="15"/>
      <c r="IR885" s="15"/>
      <c r="IS885" s="15"/>
      <c r="IT885" s="15"/>
      <c r="IU885" s="15"/>
      <c r="IV885" s="15"/>
      <c r="IW885" s="15"/>
      <c r="IX885" s="15"/>
    </row>
    <row r="886" ht="15.85" spans="1:258">
      <c r="A886" s="13">
        <v>867</v>
      </c>
      <c r="B886" s="14" t="s">
        <v>506</v>
      </c>
      <c r="C886" s="14" t="s">
        <v>455</v>
      </c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>
        <v>7</v>
      </c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>
        <f t="shared" si="241"/>
        <v>7</v>
      </c>
      <c r="AL886" s="14">
        <v>35</v>
      </c>
      <c r="AM886" s="36">
        <f t="shared" si="242"/>
        <v>245</v>
      </c>
      <c r="AN886" s="14"/>
      <c r="AO886" s="36">
        <v>100</v>
      </c>
      <c r="AP886" s="36">
        <v>100</v>
      </c>
      <c r="AQ886" s="41"/>
      <c r="AR886" s="14"/>
      <c r="AS886" s="14"/>
      <c r="AT886" s="14"/>
      <c r="AU886" s="40">
        <f t="shared" si="247"/>
        <v>207</v>
      </c>
      <c r="AV886" s="40">
        <f t="shared" si="248"/>
        <v>0</v>
      </c>
      <c r="AW886" s="46"/>
      <c r="AX886" s="40">
        <f t="shared" si="245"/>
        <v>7</v>
      </c>
      <c r="AY886" s="40">
        <f t="shared" si="243"/>
        <v>7</v>
      </c>
      <c r="AZ886" s="40">
        <f t="shared" si="249"/>
        <v>100</v>
      </c>
      <c r="BA886" s="40">
        <f t="shared" si="250"/>
        <v>100</v>
      </c>
      <c r="BB886" s="40">
        <f t="shared" si="240"/>
        <v>38</v>
      </c>
      <c r="BC886" s="14"/>
      <c r="BD886" s="44"/>
      <c r="BE886" s="7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5"/>
      <c r="EA886" s="15"/>
      <c r="EB886" s="15"/>
      <c r="EC886" s="15"/>
      <c r="ED886" s="15"/>
      <c r="EE886" s="15"/>
      <c r="EF886" s="15"/>
      <c r="EG886" s="15"/>
      <c r="EH886" s="15"/>
      <c r="EI886" s="15"/>
      <c r="EJ886" s="15"/>
      <c r="EK886" s="15"/>
      <c r="EL886" s="15"/>
      <c r="EM886" s="15"/>
      <c r="EN886" s="15"/>
      <c r="EO886" s="15"/>
      <c r="EP886" s="15"/>
      <c r="EQ886" s="15"/>
      <c r="ER886" s="15"/>
      <c r="ES886" s="15"/>
      <c r="ET886" s="15"/>
      <c r="EU886" s="15"/>
      <c r="EV886" s="15"/>
      <c r="EW886" s="15"/>
      <c r="EX886" s="15"/>
      <c r="EY886" s="15"/>
      <c r="EZ886" s="15"/>
      <c r="FA886" s="15"/>
      <c r="FB886" s="15"/>
      <c r="FC886" s="15"/>
      <c r="FD886" s="15"/>
      <c r="FE886" s="15"/>
      <c r="FF886" s="15"/>
      <c r="FG886" s="15"/>
      <c r="FH886" s="15"/>
      <c r="FI886" s="15"/>
      <c r="FJ886" s="15"/>
      <c r="FK886" s="15"/>
      <c r="FL886" s="15"/>
      <c r="FM886" s="15"/>
      <c r="FN886" s="15"/>
      <c r="FO886" s="15"/>
      <c r="FP886" s="15"/>
      <c r="FQ886" s="15"/>
      <c r="FR886" s="15"/>
      <c r="FS886" s="15"/>
      <c r="FT886" s="15"/>
      <c r="FU886" s="15"/>
      <c r="FV886" s="15"/>
      <c r="FW886" s="15"/>
      <c r="FX886" s="15"/>
      <c r="FY886" s="15"/>
      <c r="FZ886" s="15"/>
      <c r="GA886" s="15"/>
      <c r="GB886" s="15"/>
      <c r="GC886" s="15"/>
      <c r="GD886" s="15"/>
      <c r="GE886" s="15"/>
      <c r="GF886" s="15"/>
      <c r="GG886" s="15"/>
      <c r="GH886" s="15"/>
      <c r="GI886" s="15"/>
      <c r="GJ886" s="15"/>
      <c r="GK886" s="15"/>
      <c r="GL886" s="15"/>
      <c r="GM886" s="15"/>
      <c r="GN886" s="15"/>
      <c r="GO886" s="15"/>
      <c r="GP886" s="15"/>
      <c r="GQ886" s="15"/>
      <c r="GR886" s="15"/>
      <c r="GS886" s="15"/>
      <c r="GT886" s="15"/>
      <c r="GU886" s="15"/>
      <c r="GV886" s="15"/>
      <c r="GW886" s="15"/>
      <c r="GX886" s="15"/>
      <c r="GY886" s="15"/>
      <c r="GZ886" s="15"/>
      <c r="HA886" s="15"/>
      <c r="HB886" s="15"/>
      <c r="HC886" s="15"/>
      <c r="HD886" s="15"/>
      <c r="HE886" s="15"/>
      <c r="HF886" s="15"/>
      <c r="HG886" s="15"/>
      <c r="HH886" s="15"/>
      <c r="HI886" s="15"/>
      <c r="HJ886" s="15"/>
      <c r="HK886" s="15"/>
      <c r="HL886" s="15"/>
      <c r="HM886" s="15"/>
      <c r="HN886" s="15"/>
      <c r="HO886" s="15"/>
      <c r="HP886" s="15"/>
      <c r="HQ886" s="15"/>
      <c r="HR886" s="15"/>
      <c r="HS886" s="15"/>
      <c r="HT886" s="15"/>
      <c r="HU886" s="15"/>
      <c r="HV886" s="15"/>
      <c r="HW886" s="15"/>
      <c r="HX886" s="15"/>
      <c r="HY886" s="15"/>
      <c r="HZ886" s="15"/>
      <c r="IA886" s="15"/>
      <c r="IB886" s="15"/>
      <c r="IC886" s="15"/>
      <c r="ID886" s="15"/>
      <c r="IE886" s="15"/>
      <c r="IF886" s="15"/>
      <c r="IG886" s="15"/>
      <c r="IH886" s="15"/>
      <c r="II886" s="15"/>
      <c r="IJ886" s="15"/>
      <c r="IK886" s="15"/>
      <c r="IL886" s="15"/>
      <c r="IM886" s="15"/>
      <c r="IN886" s="15"/>
      <c r="IO886" s="15"/>
      <c r="IP886" s="15"/>
      <c r="IQ886" s="15"/>
      <c r="IR886" s="15"/>
      <c r="IS886" s="15"/>
      <c r="IT886" s="15"/>
      <c r="IU886" s="15"/>
      <c r="IV886" s="15"/>
      <c r="IW886" s="15"/>
      <c r="IX886" s="15"/>
    </row>
    <row r="887" ht="15.85" spans="1:258">
      <c r="A887" s="13">
        <v>868</v>
      </c>
      <c r="B887" s="14" t="s">
        <v>507</v>
      </c>
      <c r="C887" s="14" t="s">
        <v>455</v>
      </c>
      <c r="D887" s="14"/>
      <c r="E887" s="14"/>
      <c r="F887" s="14"/>
      <c r="G887" s="14"/>
      <c r="H887" s="14"/>
      <c r="I887" s="14">
        <v>14.5</v>
      </c>
      <c r="J887" s="14">
        <v>16</v>
      </c>
      <c r="K887" s="14">
        <v>16.5</v>
      </c>
      <c r="L887" s="14">
        <v>16</v>
      </c>
      <c r="M887" s="14">
        <v>16</v>
      </c>
      <c r="N887" s="14">
        <v>14.5</v>
      </c>
      <c r="O887" s="14">
        <v>16</v>
      </c>
      <c r="P887" s="14">
        <v>15</v>
      </c>
      <c r="Q887" s="14">
        <v>14</v>
      </c>
      <c r="R887" s="14">
        <v>13.5</v>
      </c>
      <c r="S887" s="14">
        <v>14</v>
      </c>
      <c r="T887" s="14">
        <v>14</v>
      </c>
      <c r="U887" s="14">
        <v>13.5</v>
      </c>
      <c r="V887" s="14">
        <v>14</v>
      </c>
      <c r="W887" s="14">
        <v>14</v>
      </c>
      <c r="X887" s="14">
        <v>12</v>
      </c>
      <c r="Y887" s="14">
        <v>13</v>
      </c>
      <c r="Z887" s="14">
        <v>14</v>
      </c>
      <c r="AA887" s="14">
        <v>13.5</v>
      </c>
      <c r="AB887" s="14">
        <v>12.5</v>
      </c>
      <c r="AC887" s="14">
        <v>12.5</v>
      </c>
      <c r="AD887" s="14">
        <v>12</v>
      </c>
      <c r="AE887" s="14">
        <v>13</v>
      </c>
      <c r="AF887" s="14">
        <v>13</v>
      </c>
      <c r="AG887" s="14">
        <v>13</v>
      </c>
      <c r="AH887" s="14">
        <v>12.5</v>
      </c>
      <c r="AI887" s="14">
        <v>12.5</v>
      </c>
      <c r="AJ887" s="14"/>
      <c r="AK887" s="14">
        <f t="shared" si="241"/>
        <v>375</v>
      </c>
      <c r="AL887" s="14">
        <v>35</v>
      </c>
      <c r="AM887" s="36">
        <f t="shared" si="242"/>
        <v>13125</v>
      </c>
      <c r="AN887" s="14"/>
      <c r="AO887" s="36">
        <v>100</v>
      </c>
      <c r="AP887" s="36">
        <v>100</v>
      </c>
      <c r="AQ887" s="41"/>
      <c r="AR887" s="14"/>
      <c r="AS887" s="14"/>
      <c r="AT887" s="14">
        <v>2650</v>
      </c>
      <c r="AU887" s="40">
        <f t="shared" si="247"/>
        <v>3225</v>
      </c>
      <c r="AV887" s="40">
        <f t="shared" si="248"/>
        <v>0</v>
      </c>
      <c r="AW887" s="46"/>
      <c r="AX887" s="40">
        <f t="shared" si="245"/>
        <v>375</v>
      </c>
      <c r="AY887" s="40">
        <f t="shared" si="243"/>
        <v>375</v>
      </c>
      <c r="AZ887" s="40">
        <f t="shared" si="249"/>
        <v>100</v>
      </c>
      <c r="BA887" s="40">
        <f t="shared" si="250"/>
        <v>100</v>
      </c>
      <c r="BB887" s="40">
        <f t="shared" si="240"/>
        <v>9900</v>
      </c>
      <c r="BC887" s="14"/>
      <c r="BD887" s="44"/>
      <c r="BE887" s="7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  <c r="EB887" s="15"/>
      <c r="EC887" s="15"/>
      <c r="ED887" s="15"/>
      <c r="EE887" s="15"/>
      <c r="EF887" s="15"/>
      <c r="EG887" s="15"/>
      <c r="EH887" s="15"/>
      <c r="EI887" s="15"/>
      <c r="EJ887" s="15"/>
      <c r="EK887" s="15"/>
      <c r="EL887" s="15"/>
      <c r="EM887" s="15"/>
      <c r="EN887" s="15"/>
      <c r="EO887" s="15"/>
      <c r="EP887" s="15"/>
      <c r="EQ887" s="15"/>
      <c r="ER887" s="15"/>
      <c r="ES887" s="15"/>
      <c r="ET887" s="15"/>
      <c r="EU887" s="15"/>
      <c r="EV887" s="15"/>
      <c r="EW887" s="15"/>
      <c r="EX887" s="15"/>
      <c r="EY887" s="15"/>
      <c r="EZ887" s="15"/>
      <c r="FA887" s="15"/>
      <c r="FB887" s="15"/>
      <c r="FC887" s="15"/>
      <c r="FD887" s="15"/>
      <c r="FE887" s="15"/>
      <c r="FF887" s="15"/>
      <c r="FG887" s="15"/>
      <c r="FH887" s="15"/>
      <c r="FI887" s="15"/>
      <c r="FJ887" s="15"/>
      <c r="FK887" s="15"/>
      <c r="FL887" s="15"/>
      <c r="FM887" s="15"/>
      <c r="FN887" s="15"/>
      <c r="FO887" s="15"/>
      <c r="FP887" s="15"/>
      <c r="FQ887" s="15"/>
      <c r="FR887" s="15"/>
      <c r="FS887" s="15"/>
      <c r="FT887" s="15"/>
      <c r="FU887" s="15"/>
      <c r="FV887" s="15"/>
      <c r="FW887" s="15"/>
      <c r="FX887" s="15"/>
      <c r="FY887" s="15"/>
      <c r="FZ887" s="15"/>
      <c r="GA887" s="15"/>
      <c r="GB887" s="15"/>
      <c r="GC887" s="15"/>
      <c r="GD887" s="15"/>
      <c r="GE887" s="15"/>
      <c r="GF887" s="15"/>
      <c r="GG887" s="15"/>
      <c r="GH887" s="15"/>
      <c r="GI887" s="15"/>
      <c r="GJ887" s="15"/>
      <c r="GK887" s="15"/>
      <c r="GL887" s="15"/>
      <c r="GM887" s="15"/>
      <c r="GN887" s="15"/>
      <c r="GO887" s="15"/>
      <c r="GP887" s="15"/>
      <c r="GQ887" s="15"/>
      <c r="GR887" s="15"/>
      <c r="GS887" s="15"/>
      <c r="GT887" s="15"/>
      <c r="GU887" s="15"/>
      <c r="GV887" s="15"/>
      <c r="GW887" s="15"/>
      <c r="GX887" s="15"/>
      <c r="GY887" s="15"/>
      <c r="GZ887" s="15"/>
      <c r="HA887" s="15"/>
      <c r="HB887" s="15"/>
      <c r="HC887" s="15"/>
      <c r="HD887" s="15"/>
      <c r="HE887" s="15"/>
      <c r="HF887" s="15"/>
      <c r="HG887" s="15"/>
      <c r="HH887" s="15"/>
      <c r="HI887" s="15"/>
      <c r="HJ887" s="15"/>
      <c r="HK887" s="15"/>
      <c r="HL887" s="15"/>
      <c r="HM887" s="15"/>
      <c r="HN887" s="15"/>
      <c r="HO887" s="15"/>
      <c r="HP887" s="15"/>
      <c r="HQ887" s="15"/>
      <c r="HR887" s="15"/>
      <c r="HS887" s="15"/>
      <c r="HT887" s="15"/>
      <c r="HU887" s="15"/>
      <c r="HV887" s="15"/>
      <c r="HW887" s="15"/>
      <c r="HX887" s="15"/>
      <c r="HY887" s="15"/>
      <c r="HZ887" s="15"/>
      <c r="IA887" s="15"/>
      <c r="IB887" s="15"/>
      <c r="IC887" s="15"/>
      <c r="ID887" s="15"/>
      <c r="IE887" s="15"/>
      <c r="IF887" s="15"/>
      <c r="IG887" s="15"/>
      <c r="IH887" s="15"/>
      <c r="II887" s="15"/>
      <c r="IJ887" s="15"/>
      <c r="IK887" s="15"/>
      <c r="IL887" s="15"/>
      <c r="IM887" s="15"/>
      <c r="IN887" s="15"/>
      <c r="IO887" s="15"/>
      <c r="IP887" s="15"/>
      <c r="IQ887" s="15"/>
      <c r="IR887" s="15"/>
      <c r="IS887" s="15"/>
      <c r="IT887" s="15"/>
      <c r="IU887" s="15"/>
      <c r="IV887" s="15"/>
      <c r="IW887" s="15"/>
      <c r="IX887" s="15"/>
    </row>
    <row r="888" ht="15.85" spans="1:258">
      <c r="A888" s="13">
        <v>869</v>
      </c>
      <c r="B888" s="14" t="s">
        <v>508</v>
      </c>
      <c r="C888" s="14" t="s">
        <v>455</v>
      </c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>
        <v>2</v>
      </c>
      <c r="Q888" s="14">
        <v>2</v>
      </c>
      <c r="R888" s="14">
        <v>2.5</v>
      </c>
      <c r="S888" s="14"/>
      <c r="T888" s="14">
        <v>2</v>
      </c>
      <c r="U888" s="14">
        <v>1.5</v>
      </c>
      <c r="V888" s="14">
        <v>2</v>
      </c>
      <c r="W888" s="14">
        <v>1</v>
      </c>
      <c r="X888" s="14">
        <v>1.5</v>
      </c>
      <c r="Y888" s="14">
        <v>1.5</v>
      </c>
      <c r="Z888" s="14">
        <v>1.5</v>
      </c>
      <c r="AA888" s="14">
        <v>1</v>
      </c>
      <c r="AB888" s="14">
        <v>1</v>
      </c>
      <c r="AC888" s="14">
        <v>1</v>
      </c>
      <c r="AD888" s="14">
        <v>1.5</v>
      </c>
      <c r="AE888" s="14">
        <v>1</v>
      </c>
      <c r="AF888" s="14">
        <v>1</v>
      </c>
      <c r="AG888" s="14"/>
      <c r="AH888" s="14">
        <v>1.5</v>
      </c>
      <c r="AI888" s="14">
        <v>1.5</v>
      </c>
      <c r="AJ888" s="14"/>
      <c r="AK888" s="14">
        <f t="shared" si="241"/>
        <v>27</v>
      </c>
      <c r="AL888" s="14">
        <v>35</v>
      </c>
      <c r="AM888" s="36">
        <f t="shared" si="242"/>
        <v>945</v>
      </c>
      <c r="AN888" s="14"/>
      <c r="AO888" s="36">
        <v>100</v>
      </c>
      <c r="AP888" s="36">
        <v>100</v>
      </c>
      <c r="AQ888" s="41"/>
      <c r="AR888" s="14"/>
      <c r="AS888" s="14"/>
      <c r="AT888" s="14"/>
      <c r="AU888" s="40">
        <f t="shared" si="247"/>
        <v>227</v>
      </c>
      <c r="AV888" s="40">
        <f t="shared" si="248"/>
        <v>0</v>
      </c>
      <c r="AW888" s="46"/>
      <c r="AX888" s="40">
        <f t="shared" si="245"/>
        <v>27</v>
      </c>
      <c r="AY888" s="40">
        <f t="shared" si="243"/>
        <v>27</v>
      </c>
      <c r="AZ888" s="40">
        <f t="shared" si="249"/>
        <v>100</v>
      </c>
      <c r="BA888" s="40">
        <f t="shared" si="250"/>
        <v>100</v>
      </c>
      <c r="BB888" s="40">
        <f t="shared" si="240"/>
        <v>718</v>
      </c>
      <c r="BC888" s="14"/>
      <c r="BD888" s="44"/>
      <c r="BE888" s="7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  <c r="EB888" s="15"/>
      <c r="EC888" s="15"/>
      <c r="ED888" s="15"/>
      <c r="EE888" s="15"/>
      <c r="EF888" s="15"/>
      <c r="EG888" s="15"/>
      <c r="EH888" s="15"/>
      <c r="EI888" s="15"/>
      <c r="EJ888" s="15"/>
      <c r="EK888" s="15"/>
      <c r="EL888" s="15"/>
      <c r="EM888" s="15"/>
      <c r="EN888" s="15"/>
      <c r="EO888" s="15"/>
      <c r="EP888" s="15"/>
      <c r="EQ888" s="15"/>
      <c r="ER888" s="15"/>
      <c r="ES888" s="15"/>
      <c r="ET888" s="15"/>
      <c r="EU888" s="15"/>
      <c r="EV888" s="15"/>
      <c r="EW888" s="15"/>
      <c r="EX888" s="15"/>
      <c r="EY888" s="15"/>
      <c r="EZ888" s="15"/>
      <c r="FA888" s="15"/>
      <c r="FB888" s="15"/>
      <c r="FC888" s="15"/>
      <c r="FD888" s="15"/>
      <c r="FE888" s="15"/>
      <c r="FF888" s="15"/>
      <c r="FG888" s="15"/>
      <c r="FH888" s="15"/>
      <c r="FI888" s="15"/>
      <c r="FJ888" s="15"/>
      <c r="FK888" s="15"/>
      <c r="FL888" s="15"/>
      <c r="FM888" s="15"/>
      <c r="FN888" s="15"/>
      <c r="FO888" s="15"/>
      <c r="FP888" s="15"/>
      <c r="FQ888" s="15"/>
      <c r="FR888" s="15"/>
      <c r="FS888" s="15"/>
      <c r="FT888" s="15"/>
      <c r="FU888" s="15"/>
      <c r="FV888" s="15"/>
      <c r="FW888" s="15"/>
      <c r="FX888" s="15"/>
      <c r="FY888" s="15"/>
      <c r="FZ888" s="15"/>
      <c r="GA888" s="15"/>
      <c r="GB888" s="15"/>
      <c r="GC888" s="15"/>
      <c r="GD888" s="15"/>
      <c r="GE888" s="15"/>
      <c r="GF888" s="15"/>
      <c r="GG888" s="15"/>
      <c r="GH888" s="15"/>
      <c r="GI888" s="15"/>
      <c r="GJ888" s="15"/>
      <c r="GK888" s="15"/>
      <c r="GL888" s="15"/>
      <c r="GM888" s="15"/>
      <c r="GN888" s="15"/>
      <c r="GO888" s="15"/>
      <c r="GP888" s="15"/>
      <c r="GQ888" s="15"/>
      <c r="GR888" s="15"/>
      <c r="GS888" s="15"/>
      <c r="GT888" s="15"/>
      <c r="GU888" s="15"/>
      <c r="GV888" s="15"/>
      <c r="GW888" s="15"/>
      <c r="GX888" s="15"/>
      <c r="GY888" s="15"/>
      <c r="GZ888" s="15"/>
      <c r="HA888" s="15"/>
      <c r="HB888" s="15"/>
      <c r="HC888" s="15"/>
      <c r="HD888" s="15"/>
      <c r="HE888" s="15"/>
      <c r="HF888" s="15"/>
      <c r="HG888" s="15"/>
      <c r="HH888" s="15"/>
      <c r="HI888" s="15"/>
      <c r="HJ888" s="15"/>
      <c r="HK888" s="15"/>
      <c r="HL888" s="15"/>
      <c r="HM888" s="15"/>
      <c r="HN888" s="15"/>
      <c r="HO888" s="15"/>
      <c r="HP888" s="15"/>
      <c r="HQ888" s="15"/>
      <c r="HR888" s="15"/>
      <c r="HS888" s="15"/>
      <c r="HT888" s="15"/>
      <c r="HU888" s="15"/>
      <c r="HV888" s="15"/>
      <c r="HW888" s="15"/>
      <c r="HX888" s="15"/>
      <c r="HY888" s="15"/>
      <c r="HZ888" s="15"/>
      <c r="IA888" s="15"/>
      <c r="IB888" s="15"/>
      <c r="IC888" s="15"/>
      <c r="ID888" s="15"/>
      <c r="IE888" s="15"/>
      <c r="IF888" s="15"/>
      <c r="IG888" s="15"/>
      <c r="IH888" s="15"/>
      <c r="II888" s="15"/>
      <c r="IJ888" s="15"/>
      <c r="IK888" s="15"/>
      <c r="IL888" s="15"/>
      <c r="IM888" s="15"/>
      <c r="IN888" s="15"/>
      <c r="IO888" s="15"/>
      <c r="IP888" s="15"/>
      <c r="IQ888" s="15"/>
      <c r="IR888" s="15"/>
      <c r="IS888" s="15"/>
      <c r="IT888" s="15"/>
      <c r="IU888" s="15"/>
      <c r="IV888" s="15"/>
      <c r="IW888" s="15"/>
      <c r="IX888" s="15"/>
    </row>
    <row r="889" ht="15.85" spans="1:258">
      <c r="A889" s="13">
        <v>870</v>
      </c>
      <c r="B889" s="14" t="s">
        <v>509</v>
      </c>
      <c r="C889" s="14" t="s">
        <v>455</v>
      </c>
      <c r="D889" s="14"/>
      <c r="E889" s="14"/>
      <c r="F889" s="14">
        <v>3</v>
      </c>
      <c r="G889" s="14">
        <v>3</v>
      </c>
      <c r="H889" s="14">
        <v>2</v>
      </c>
      <c r="I889" s="14">
        <v>2</v>
      </c>
      <c r="J889" s="14">
        <v>2</v>
      </c>
      <c r="K889" s="14">
        <v>1.5</v>
      </c>
      <c r="L889" s="14">
        <v>2</v>
      </c>
      <c r="M889" s="14">
        <v>2</v>
      </c>
      <c r="N889" s="14">
        <v>2</v>
      </c>
      <c r="O889" s="14">
        <v>2</v>
      </c>
      <c r="P889" s="14">
        <v>2</v>
      </c>
      <c r="Q889" s="14">
        <v>2</v>
      </c>
      <c r="R889" s="14">
        <v>2</v>
      </c>
      <c r="S889" s="14">
        <v>2</v>
      </c>
      <c r="T889" s="14">
        <v>2</v>
      </c>
      <c r="U889" s="14">
        <v>2.5</v>
      </c>
      <c r="V889" s="14">
        <v>2</v>
      </c>
      <c r="W889" s="14"/>
      <c r="X889" s="14">
        <v>2.5</v>
      </c>
      <c r="Y889" s="14">
        <v>2.5</v>
      </c>
      <c r="Z889" s="14">
        <v>3</v>
      </c>
      <c r="AA889" s="14">
        <v>2.5</v>
      </c>
      <c r="AB889" s="14">
        <v>2.5</v>
      </c>
      <c r="AC889" s="14">
        <v>2.5</v>
      </c>
      <c r="AD889" s="14">
        <v>2.5</v>
      </c>
      <c r="AE889" s="14">
        <v>2</v>
      </c>
      <c r="AF889" s="14">
        <v>2</v>
      </c>
      <c r="AG889" s="14">
        <v>2.5</v>
      </c>
      <c r="AH889" s="14">
        <v>2.5</v>
      </c>
      <c r="AI889" s="14">
        <v>2.5</v>
      </c>
      <c r="AJ889" s="14"/>
      <c r="AK889" s="14">
        <f t="shared" si="241"/>
        <v>65.5</v>
      </c>
      <c r="AL889" s="14">
        <v>35</v>
      </c>
      <c r="AM889" s="36">
        <f t="shared" si="242"/>
        <v>2292.5</v>
      </c>
      <c r="AN889" s="14"/>
      <c r="AO889" s="36">
        <v>100</v>
      </c>
      <c r="AP889" s="36">
        <v>100</v>
      </c>
      <c r="AQ889" s="41"/>
      <c r="AR889" s="14"/>
      <c r="AS889" s="14"/>
      <c r="AT889" s="14"/>
      <c r="AU889" s="40">
        <f t="shared" si="247"/>
        <v>265.5</v>
      </c>
      <c r="AV889" s="40">
        <f t="shared" si="248"/>
        <v>0</v>
      </c>
      <c r="AW889" s="46"/>
      <c r="AX889" s="40">
        <f t="shared" si="245"/>
        <v>65.5</v>
      </c>
      <c r="AY889" s="40">
        <f t="shared" si="243"/>
        <v>65.5</v>
      </c>
      <c r="AZ889" s="40">
        <f t="shared" si="249"/>
        <v>100</v>
      </c>
      <c r="BA889" s="40">
        <f t="shared" si="250"/>
        <v>100</v>
      </c>
      <c r="BB889" s="40">
        <f t="shared" si="240"/>
        <v>2027</v>
      </c>
      <c r="BC889" s="14"/>
      <c r="BD889" s="44"/>
      <c r="BE889" s="7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  <c r="DY889" s="15"/>
      <c r="DZ889" s="15"/>
      <c r="EA889" s="15"/>
      <c r="EB889" s="15"/>
      <c r="EC889" s="15"/>
      <c r="ED889" s="15"/>
      <c r="EE889" s="15"/>
      <c r="EF889" s="15"/>
      <c r="EG889" s="15"/>
      <c r="EH889" s="15"/>
      <c r="EI889" s="15"/>
      <c r="EJ889" s="15"/>
      <c r="EK889" s="15"/>
      <c r="EL889" s="15"/>
      <c r="EM889" s="15"/>
      <c r="EN889" s="15"/>
      <c r="EO889" s="15"/>
      <c r="EP889" s="15"/>
      <c r="EQ889" s="15"/>
      <c r="ER889" s="15"/>
      <c r="ES889" s="15"/>
      <c r="ET889" s="15"/>
      <c r="EU889" s="15"/>
      <c r="EV889" s="15"/>
      <c r="EW889" s="15"/>
      <c r="EX889" s="15"/>
      <c r="EY889" s="15"/>
      <c r="EZ889" s="15"/>
      <c r="FA889" s="15"/>
      <c r="FB889" s="15"/>
      <c r="FC889" s="15"/>
      <c r="FD889" s="15"/>
      <c r="FE889" s="15"/>
      <c r="FF889" s="15"/>
      <c r="FG889" s="15"/>
      <c r="FH889" s="15"/>
      <c r="FI889" s="15"/>
      <c r="FJ889" s="15"/>
      <c r="FK889" s="15"/>
      <c r="FL889" s="15"/>
      <c r="FM889" s="15"/>
      <c r="FN889" s="15"/>
      <c r="FO889" s="15"/>
      <c r="FP889" s="15"/>
      <c r="FQ889" s="15"/>
      <c r="FR889" s="15"/>
      <c r="FS889" s="15"/>
      <c r="FT889" s="15"/>
      <c r="FU889" s="15"/>
      <c r="FV889" s="15"/>
      <c r="FW889" s="15"/>
      <c r="FX889" s="15"/>
      <c r="FY889" s="15"/>
      <c r="FZ889" s="15"/>
      <c r="GA889" s="15"/>
      <c r="GB889" s="15"/>
      <c r="GC889" s="15"/>
      <c r="GD889" s="15"/>
      <c r="GE889" s="15"/>
      <c r="GF889" s="15"/>
      <c r="GG889" s="15"/>
      <c r="GH889" s="15"/>
      <c r="GI889" s="15"/>
      <c r="GJ889" s="15"/>
      <c r="GK889" s="15"/>
      <c r="GL889" s="15"/>
      <c r="GM889" s="15"/>
      <c r="GN889" s="15"/>
      <c r="GO889" s="15"/>
      <c r="GP889" s="15"/>
      <c r="GQ889" s="15"/>
      <c r="GR889" s="15"/>
      <c r="GS889" s="15"/>
      <c r="GT889" s="15"/>
      <c r="GU889" s="15"/>
      <c r="GV889" s="15"/>
      <c r="GW889" s="15"/>
      <c r="GX889" s="15"/>
      <c r="GY889" s="15"/>
      <c r="GZ889" s="15"/>
      <c r="HA889" s="15"/>
      <c r="HB889" s="15"/>
      <c r="HC889" s="15"/>
      <c r="HD889" s="15"/>
      <c r="HE889" s="15"/>
      <c r="HF889" s="15"/>
      <c r="HG889" s="15"/>
      <c r="HH889" s="15"/>
      <c r="HI889" s="15"/>
      <c r="HJ889" s="15"/>
      <c r="HK889" s="15"/>
      <c r="HL889" s="15"/>
      <c r="HM889" s="15"/>
      <c r="HN889" s="15"/>
      <c r="HO889" s="15"/>
      <c r="HP889" s="15"/>
      <c r="HQ889" s="15"/>
      <c r="HR889" s="15"/>
      <c r="HS889" s="15"/>
      <c r="HT889" s="15"/>
      <c r="HU889" s="15"/>
      <c r="HV889" s="15"/>
      <c r="HW889" s="15"/>
      <c r="HX889" s="15"/>
      <c r="HY889" s="15"/>
      <c r="HZ889" s="15"/>
      <c r="IA889" s="15"/>
      <c r="IB889" s="15"/>
      <c r="IC889" s="15"/>
      <c r="ID889" s="15"/>
      <c r="IE889" s="15"/>
      <c r="IF889" s="15"/>
      <c r="IG889" s="15"/>
      <c r="IH889" s="15"/>
      <c r="II889" s="15"/>
      <c r="IJ889" s="15"/>
      <c r="IK889" s="15"/>
      <c r="IL889" s="15"/>
      <c r="IM889" s="15"/>
      <c r="IN889" s="15"/>
      <c r="IO889" s="15"/>
      <c r="IP889" s="15"/>
      <c r="IQ889" s="15"/>
      <c r="IR889" s="15"/>
      <c r="IS889" s="15"/>
      <c r="IT889" s="15"/>
      <c r="IU889" s="15"/>
      <c r="IV889" s="15"/>
      <c r="IW889" s="15"/>
      <c r="IX889" s="15"/>
    </row>
    <row r="890" ht="15.85" spans="1:258">
      <c r="A890" s="13">
        <v>871</v>
      </c>
      <c r="B890" s="14" t="s">
        <v>510</v>
      </c>
      <c r="C890" s="14" t="s">
        <v>455</v>
      </c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>
        <v>1</v>
      </c>
      <c r="S890" s="14">
        <v>0.5</v>
      </c>
      <c r="T890" s="14">
        <v>0.5</v>
      </c>
      <c r="U890" s="14">
        <v>0.5</v>
      </c>
      <c r="V890" s="14">
        <v>0.5</v>
      </c>
      <c r="W890" s="14">
        <v>0.5</v>
      </c>
      <c r="X890" s="14">
        <v>0.5</v>
      </c>
      <c r="Y890" s="14">
        <v>0.5</v>
      </c>
      <c r="Z890" s="14">
        <v>0.5</v>
      </c>
      <c r="AA890" s="14">
        <v>0.5</v>
      </c>
      <c r="AB890" s="14">
        <v>0.5</v>
      </c>
      <c r="AC890" s="14">
        <v>0.5</v>
      </c>
      <c r="AD890" s="14">
        <v>0.5</v>
      </c>
      <c r="AE890" s="14">
        <v>0.5</v>
      </c>
      <c r="AF890" s="14">
        <v>0.5</v>
      </c>
      <c r="AG890" s="14">
        <v>1</v>
      </c>
      <c r="AH890" s="14">
        <v>0.5</v>
      </c>
      <c r="AI890" s="14">
        <v>1</v>
      </c>
      <c r="AJ890" s="14"/>
      <c r="AK890" s="14">
        <f t="shared" si="241"/>
        <v>10.5</v>
      </c>
      <c r="AL890" s="14">
        <v>35</v>
      </c>
      <c r="AM890" s="36">
        <f t="shared" si="242"/>
        <v>367.5</v>
      </c>
      <c r="AN890" s="14"/>
      <c r="AO890" s="36">
        <v>100</v>
      </c>
      <c r="AP890" s="36">
        <v>100</v>
      </c>
      <c r="AQ890" s="41"/>
      <c r="AR890" s="14"/>
      <c r="AS890" s="14"/>
      <c r="AT890" s="14"/>
      <c r="AU890" s="40">
        <f t="shared" si="247"/>
        <v>210.5</v>
      </c>
      <c r="AV890" s="40">
        <f t="shared" si="248"/>
        <v>0</v>
      </c>
      <c r="AW890" s="46"/>
      <c r="AX890" s="40">
        <f t="shared" si="245"/>
        <v>10.5</v>
      </c>
      <c r="AY890" s="40">
        <f t="shared" si="243"/>
        <v>10.5</v>
      </c>
      <c r="AZ890" s="40">
        <v>200</v>
      </c>
      <c r="BA890" s="40">
        <f t="shared" si="250"/>
        <v>100</v>
      </c>
      <c r="BB890" s="40">
        <f t="shared" si="240"/>
        <v>157</v>
      </c>
      <c r="BC890" s="14"/>
      <c r="BD890" s="44"/>
      <c r="BE890" s="7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  <c r="EB890" s="15"/>
      <c r="EC890" s="15"/>
      <c r="ED890" s="15"/>
      <c r="EE890" s="15"/>
      <c r="EF890" s="15"/>
      <c r="EG890" s="15"/>
      <c r="EH890" s="15"/>
      <c r="EI890" s="15"/>
      <c r="EJ890" s="15"/>
      <c r="EK890" s="15"/>
      <c r="EL890" s="15"/>
      <c r="EM890" s="15"/>
      <c r="EN890" s="15"/>
      <c r="EO890" s="15"/>
      <c r="EP890" s="15"/>
      <c r="EQ890" s="15"/>
      <c r="ER890" s="15"/>
      <c r="ES890" s="15"/>
      <c r="ET890" s="15"/>
      <c r="EU890" s="15"/>
      <c r="EV890" s="15"/>
      <c r="EW890" s="15"/>
      <c r="EX890" s="15"/>
      <c r="EY890" s="15"/>
      <c r="EZ890" s="15"/>
      <c r="FA890" s="15"/>
      <c r="FB890" s="15"/>
      <c r="FC890" s="15"/>
      <c r="FD890" s="15"/>
      <c r="FE890" s="15"/>
      <c r="FF890" s="15"/>
      <c r="FG890" s="15"/>
      <c r="FH890" s="15"/>
      <c r="FI890" s="15"/>
      <c r="FJ890" s="15"/>
      <c r="FK890" s="15"/>
      <c r="FL890" s="15"/>
      <c r="FM890" s="15"/>
      <c r="FN890" s="15"/>
      <c r="FO890" s="15"/>
      <c r="FP890" s="15"/>
      <c r="FQ890" s="15"/>
      <c r="FR890" s="15"/>
      <c r="FS890" s="15"/>
      <c r="FT890" s="15"/>
      <c r="FU890" s="15"/>
      <c r="FV890" s="15"/>
      <c r="FW890" s="15"/>
      <c r="FX890" s="15"/>
      <c r="FY890" s="15"/>
      <c r="FZ890" s="15"/>
      <c r="GA890" s="15"/>
      <c r="GB890" s="15"/>
      <c r="GC890" s="15"/>
      <c r="GD890" s="15"/>
      <c r="GE890" s="15"/>
      <c r="GF890" s="15"/>
      <c r="GG890" s="15"/>
      <c r="GH890" s="15"/>
      <c r="GI890" s="15"/>
      <c r="GJ890" s="15"/>
      <c r="GK890" s="15"/>
      <c r="GL890" s="15"/>
      <c r="GM890" s="15"/>
      <c r="GN890" s="15"/>
      <c r="GO890" s="15"/>
      <c r="GP890" s="15"/>
      <c r="GQ890" s="15"/>
      <c r="GR890" s="15"/>
      <c r="GS890" s="15"/>
      <c r="GT890" s="15"/>
      <c r="GU890" s="15"/>
      <c r="GV890" s="15"/>
      <c r="GW890" s="15"/>
      <c r="GX890" s="15"/>
      <c r="GY890" s="15"/>
      <c r="GZ890" s="15"/>
      <c r="HA890" s="15"/>
      <c r="HB890" s="15"/>
      <c r="HC890" s="15"/>
      <c r="HD890" s="15"/>
      <c r="HE890" s="15"/>
      <c r="HF890" s="15"/>
      <c r="HG890" s="15"/>
      <c r="HH890" s="15"/>
      <c r="HI890" s="15"/>
      <c r="HJ890" s="15"/>
      <c r="HK890" s="15"/>
      <c r="HL890" s="15"/>
      <c r="HM890" s="15"/>
      <c r="HN890" s="15"/>
      <c r="HO890" s="15"/>
      <c r="HP890" s="15"/>
      <c r="HQ890" s="15"/>
      <c r="HR890" s="15"/>
      <c r="HS890" s="15"/>
      <c r="HT890" s="15"/>
      <c r="HU890" s="15"/>
      <c r="HV890" s="15"/>
      <c r="HW890" s="15"/>
      <c r="HX890" s="15"/>
      <c r="HY890" s="15"/>
      <c r="HZ890" s="15"/>
      <c r="IA890" s="15"/>
      <c r="IB890" s="15"/>
      <c r="IC890" s="15"/>
      <c r="ID890" s="15"/>
      <c r="IE890" s="15"/>
      <c r="IF890" s="15"/>
      <c r="IG890" s="15"/>
      <c r="IH890" s="15"/>
      <c r="II890" s="15"/>
      <c r="IJ890" s="15"/>
      <c r="IK890" s="15"/>
      <c r="IL890" s="15"/>
      <c r="IM890" s="15"/>
      <c r="IN890" s="15"/>
      <c r="IO890" s="15"/>
      <c r="IP890" s="15"/>
      <c r="IQ890" s="15"/>
      <c r="IR890" s="15"/>
      <c r="IS890" s="15"/>
      <c r="IT890" s="15"/>
      <c r="IU890" s="15"/>
      <c r="IV890" s="15"/>
      <c r="IW890" s="15"/>
      <c r="IX890" s="15"/>
    </row>
    <row r="891" ht="15.85" spans="1:258">
      <c r="A891" s="13">
        <v>872</v>
      </c>
      <c r="B891" s="19" t="s">
        <v>845</v>
      </c>
      <c r="C891" s="19" t="s">
        <v>118</v>
      </c>
      <c r="D891" s="19"/>
      <c r="E891" s="19"/>
      <c r="F891" s="19"/>
      <c r="G891" s="14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>
        <v>5</v>
      </c>
      <c r="X891" s="19">
        <v>4.5</v>
      </c>
      <c r="Y891" s="19">
        <v>4</v>
      </c>
      <c r="Z891" s="19">
        <v>4</v>
      </c>
      <c r="AA891" s="19">
        <v>3.5</v>
      </c>
      <c r="AB891" s="14">
        <v>4.5</v>
      </c>
      <c r="AC891" s="19">
        <v>3</v>
      </c>
      <c r="AD891" s="19">
        <v>4.5</v>
      </c>
      <c r="AE891" s="19">
        <v>4</v>
      </c>
      <c r="AF891" s="19">
        <v>3.5</v>
      </c>
      <c r="AG891" s="19">
        <v>3.5</v>
      </c>
      <c r="AH891" s="19">
        <v>3</v>
      </c>
      <c r="AI891" s="19">
        <v>3.5</v>
      </c>
      <c r="AJ891" s="19"/>
      <c r="AK891" s="14">
        <f t="shared" si="241"/>
        <v>50.5</v>
      </c>
      <c r="AL891" s="14">
        <v>35</v>
      </c>
      <c r="AM891" s="36">
        <f t="shared" si="242"/>
        <v>1767.5</v>
      </c>
      <c r="AN891" s="19"/>
      <c r="AO891" s="36">
        <v>100</v>
      </c>
      <c r="AP891" s="36">
        <v>100</v>
      </c>
      <c r="AQ891" s="41"/>
      <c r="AR891" s="19"/>
      <c r="AS891" s="19"/>
      <c r="AT891" s="19"/>
      <c r="AU891" s="40">
        <f t="shared" si="247"/>
        <v>250.5</v>
      </c>
      <c r="AV891" s="40">
        <f t="shared" si="248"/>
        <v>0</v>
      </c>
      <c r="AW891" s="40"/>
      <c r="AX891" s="40">
        <f t="shared" si="245"/>
        <v>50.5</v>
      </c>
      <c r="AY891" s="40">
        <f t="shared" si="243"/>
        <v>50.5</v>
      </c>
      <c r="AZ891" s="40">
        <f t="shared" ref="AZ891:AZ902" si="251">AO891</f>
        <v>100</v>
      </c>
      <c r="BA891" s="40">
        <f t="shared" si="250"/>
        <v>100</v>
      </c>
      <c r="BB891" s="40">
        <f t="shared" si="240"/>
        <v>1517</v>
      </c>
      <c r="BC891" s="19"/>
      <c r="BD891" s="44"/>
      <c r="BE891" s="7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  <c r="DY891" s="15"/>
      <c r="DZ891" s="15"/>
      <c r="EA891" s="15"/>
      <c r="EB891" s="15"/>
      <c r="EC891" s="15"/>
      <c r="ED891" s="15"/>
      <c r="EE891" s="15"/>
      <c r="EF891" s="15"/>
      <c r="EG891" s="15"/>
      <c r="EH891" s="15"/>
      <c r="EI891" s="15"/>
      <c r="EJ891" s="15"/>
      <c r="EK891" s="15"/>
      <c r="EL891" s="15"/>
      <c r="EM891" s="15"/>
      <c r="EN891" s="15"/>
      <c r="EO891" s="15"/>
      <c r="EP891" s="15"/>
      <c r="EQ891" s="15"/>
      <c r="ER891" s="15"/>
      <c r="ES891" s="15"/>
      <c r="ET891" s="15"/>
      <c r="EU891" s="15"/>
      <c r="EV891" s="15"/>
      <c r="EW891" s="15"/>
      <c r="EX891" s="15"/>
      <c r="EY891" s="15"/>
      <c r="EZ891" s="15"/>
      <c r="FA891" s="15"/>
      <c r="FB891" s="15"/>
      <c r="FC891" s="15"/>
      <c r="FD891" s="15"/>
      <c r="FE891" s="15"/>
      <c r="FF891" s="15"/>
      <c r="FG891" s="15"/>
      <c r="FH891" s="15"/>
      <c r="FI891" s="15"/>
      <c r="FJ891" s="15"/>
      <c r="FK891" s="15"/>
      <c r="FL891" s="15"/>
      <c r="FM891" s="15"/>
      <c r="FN891" s="15"/>
      <c r="FO891" s="15"/>
      <c r="FP891" s="15"/>
      <c r="FQ891" s="15"/>
      <c r="FR891" s="15"/>
      <c r="FS891" s="15"/>
      <c r="FT891" s="15"/>
      <c r="FU891" s="15"/>
      <c r="FV891" s="15"/>
      <c r="FW891" s="15"/>
      <c r="FX891" s="15"/>
      <c r="FY891" s="15"/>
      <c r="FZ891" s="15"/>
      <c r="GA891" s="15"/>
      <c r="GB891" s="15"/>
      <c r="GC891" s="15"/>
      <c r="GD891" s="15"/>
      <c r="GE891" s="15"/>
      <c r="GF891" s="15"/>
      <c r="GG891" s="15"/>
      <c r="GH891" s="15"/>
      <c r="GI891" s="15"/>
      <c r="GJ891" s="15"/>
      <c r="GK891" s="15"/>
      <c r="GL891" s="15"/>
      <c r="GM891" s="15"/>
      <c r="GN891" s="15"/>
      <c r="GO891" s="15"/>
      <c r="GP891" s="15"/>
      <c r="GQ891" s="15"/>
      <c r="GR891" s="15"/>
      <c r="GS891" s="15"/>
      <c r="GT891" s="15"/>
      <c r="GU891" s="15"/>
      <c r="GV891" s="15"/>
      <c r="GW891" s="15"/>
      <c r="GX891" s="15"/>
      <c r="GY891" s="15"/>
      <c r="GZ891" s="15"/>
      <c r="HA891" s="15"/>
      <c r="HB891" s="15"/>
      <c r="HC891" s="15"/>
      <c r="HD891" s="15"/>
      <c r="HE891" s="15"/>
      <c r="HF891" s="15"/>
      <c r="HG891" s="15"/>
      <c r="HH891" s="15"/>
      <c r="HI891" s="15"/>
      <c r="HJ891" s="15"/>
      <c r="HK891" s="15"/>
      <c r="HL891" s="15"/>
      <c r="HM891" s="15"/>
      <c r="HN891" s="15"/>
      <c r="HO891" s="15"/>
      <c r="HP891" s="15"/>
      <c r="HQ891" s="15"/>
      <c r="HR891" s="15"/>
      <c r="HS891" s="15"/>
      <c r="HT891" s="15"/>
      <c r="HU891" s="15"/>
      <c r="HV891" s="15"/>
      <c r="HW891" s="15"/>
      <c r="HX891" s="15"/>
      <c r="HY891" s="15"/>
      <c r="HZ891" s="15"/>
      <c r="IA891" s="15"/>
      <c r="IB891" s="15"/>
      <c r="IC891" s="15"/>
      <c r="ID891" s="15"/>
      <c r="IE891" s="15"/>
      <c r="IF891" s="15"/>
      <c r="IG891" s="15"/>
      <c r="IH891" s="15"/>
      <c r="II891" s="15"/>
      <c r="IJ891" s="15"/>
      <c r="IK891" s="15"/>
      <c r="IL891" s="15"/>
      <c r="IM891" s="15"/>
      <c r="IN891" s="15"/>
      <c r="IO891" s="15"/>
      <c r="IP891" s="15"/>
      <c r="IQ891" s="15"/>
      <c r="IR891" s="15"/>
      <c r="IS891" s="15"/>
      <c r="IT891" s="15"/>
      <c r="IU891" s="15"/>
      <c r="IV891" s="15"/>
      <c r="IW891" s="15"/>
      <c r="IX891" s="15"/>
    </row>
    <row r="892" ht="15.85" spans="1:258">
      <c r="A892" s="13">
        <v>873</v>
      </c>
      <c r="B892" s="14" t="s">
        <v>939</v>
      </c>
      <c r="C892" s="14" t="s">
        <v>143</v>
      </c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>
        <v>4</v>
      </c>
      <c r="AJ892" s="14"/>
      <c r="AK892" s="14">
        <f t="shared" si="241"/>
        <v>4</v>
      </c>
      <c r="AL892" s="14">
        <v>35</v>
      </c>
      <c r="AM892" s="36">
        <f t="shared" si="242"/>
        <v>140</v>
      </c>
      <c r="AN892" s="14"/>
      <c r="AO892" s="36">
        <v>100</v>
      </c>
      <c r="AP892" s="36">
        <v>0</v>
      </c>
      <c r="AQ892" s="41"/>
      <c r="AR892" s="14"/>
      <c r="AS892" s="14"/>
      <c r="AT892" s="14"/>
      <c r="AU892" s="40">
        <v>104</v>
      </c>
      <c r="AV892" s="40">
        <f t="shared" si="248"/>
        <v>0</v>
      </c>
      <c r="AW892" s="40"/>
      <c r="AX892" s="40">
        <f t="shared" si="245"/>
        <v>4</v>
      </c>
      <c r="AY892" s="40">
        <f t="shared" si="243"/>
        <v>4</v>
      </c>
      <c r="AZ892" s="40">
        <f t="shared" si="251"/>
        <v>100</v>
      </c>
      <c r="BA892" s="40">
        <f t="shared" si="250"/>
        <v>0</v>
      </c>
      <c r="BB892" s="40">
        <f t="shared" si="240"/>
        <v>36</v>
      </c>
      <c r="BC892" s="14"/>
      <c r="BD892" s="44"/>
      <c r="BE892" s="7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5"/>
      <c r="EA892" s="15"/>
      <c r="EB892" s="15"/>
      <c r="EC892" s="15"/>
      <c r="ED892" s="15"/>
      <c r="EE892" s="15"/>
      <c r="EF892" s="15"/>
      <c r="EG892" s="15"/>
      <c r="EH892" s="15"/>
      <c r="EI892" s="15"/>
      <c r="EJ892" s="15"/>
      <c r="EK892" s="15"/>
      <c r="EL892" s="15"/>
      <c r="EM892" s="15"/>
      <c r="EN892" s="15"/>
      <c r="EO892" s="15"/>
      <c r="EP892" s="15"/>
      <c r="EQ892" s="15"/>
      <c r="ER892" s="15"/>
      <c r="ES892" s="15"/>
      <c r="ET892" s="15"/>
      <c r="EU892" s="15"/>
      <c r="EV892" s="15"/>
      <c r="EW892" s="15"/>
      <c r="EX892" s="15"/>
      <c r="EY892" s="15"/>
      <c r="EZ892" s="15"/>
      <c r="FA892" s="15"/>
      <c r="FB892" s="15"/>
      <c r="FC892" s="15"/>
      <c r="FD892" s="15"/>
      <c r="FE892" s="15"/>
      <c r="FF892" s="15"/>
      <c r="FG892" s="15"/>
      <c r="FH892" s="15"/>
      <c r="FI892" s="15"/>
      <c r="FJ892" s="15"/>
      <c r="FK892" s="15"/>
      <c r="FL892" s="15"/>
      <c r="FM892" s="15"/>
      <c r="FN892" s="15"/>
      <c r="FO892" s="15"/>
      <c r="FP892" s="15"/>
      <c r="FQ892" s="15"/>
      <c r="FR892" s="15"/>
      <c r="FS892" s="15"/>
      <c r="FT892" s="15"/>
      <c r="FU892" s="15"/>
      <c r="FV892" s="15"/>
      <c r="FW892" s="15"/>
      <c r="FX892" s="15"/>
      <c r="FY892" s="15"/>
      <c r="FZ892" s="15"/>
      <c r="GA892" s="15"/>
      <c r="GB892" s="15"/>
      <c r="GC892" s="15"/>
      <c r="GD892" s="15"/>
      <c r="GE892" s="15"/>
      <c r="GF892" s="15"/>
      <c r="GG892" s="15"/>
      <c r="GH892" s="15"/>
      <c r="GI892" s="15"/>
      <c r="GJ892" s="15"/>
      <c r="GK892" s="15"/>
      <c r="GL892" s="15"/>
      <c r="GM892" s="15"/>
      <c r="GN892" s="15"/>
      <c r="GO892" s="15"/>
      <c r="GP892" s="15"/>
      <c r="GQ892" s="15"/>
      <c r="GR892" s="15"/>
      <c r="GS892" s="15"/>
      <c r="GT892" s="15"/>
      <c r="GU892" s="15"/>
      <c r="GV892" s="15"/>
      <c r="GW892" s="15"/>
      <c r="GX892" s="15"/>
      <c r="GY892" s="15"/>
      <c r="GZ892" s="15"/>
      <c r="HA892" s="15"/>
      <c r="HB892" s="15"/>
      <c r="HC892" s="15"/>
      <c r="HD892" s="15"/>
      <c r="HE892" s="15"/>
      <c r="HF892" s="15"/>
      <c r="HG892" s="15"/>
      <c r="HH892" s="15"/>
      <c r="HI892" s="15"/>
      <c r="HJ892" s="15"/>
      <c r="HK892" s="15"/>
      <c r="HL892" s="15"/>
      <c r="HM892" s="15"/>
      <c r="HN892" s="15"/>
      <c r="HO892" s="15"/>
      <c r="HP892" s="15"/>
      <c r="HQ892" s="15"/>
      <c r="HR892" s="15"/>
      <c r="HS892" s="15"/>
      <c r="HT892" s="15"/>
      <c r="HU892" s="15"/>
      <c r="HV892" s="15"/>
      <c r="HW892" s="15"/>
      <c r="HX892" s="15"/>
      <c r="HY892" s="15"/>
      <c r="HZ892" s="15"/>
      <c r="IA892" s="15"/>
      <c r="IB892" s="15"/>
      <c r="IC892" s="15"/>
      <c r="ID892" s="15"/>
      <c r="IE892" s="15"/>
      <c r="IF892" s="15"/>
      <c r="IG892" s="15"/>
      <c r="IH892" s="15"/>
      <c r="II892" s="15"/>
      <c r="IJ892" s="15"/>
      <c r="IK892" s="15"/>
      <c r="IL892" s="15"/>
      <c r="IM892" s="15"/>
      <c r="IN892" s="15"/>
      <c r="IO892" s="15"/>
      <c r="IP892" s="15"/>
      <c r="IQ892" s="15"/>
      <c r="IR892" s="15"/>
      <c r="IS892" s="15"/>
      <c r="IT892" s="15"/>
      <c r="IU892" s="15"/>
      <c r="IV892" s="15"/>
      <c r="IW892" s="15"/>
      <c r="IX892" s="15"/>
    </row>
    <row r="893" ht="15.85" spans="1:258">
      <c r="A893" s="13">
        <v>874</v>
      </c>
      <c r="B893" s="14" t="s">
        <v>945</v>
      </c>
      <c r="C893" s="14" t="s">
        <v>946</v>
      </c>
      <c r="D893" s="14"/>
      <c r="E893" s="14"/>
      <c r="F893" s="14"/>
      <c r="G893" s="14"/>
      <c r="H893" s="14"/>
      <c r="I893" s="14">
        <v>17.5</v>
      </c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>
        <f t="shared" si="241"/>
        <v>17.5</v>
      </c>
      <c r="AL893" s="14">
        <v>35</v>
      </c>
      <c r="AM893" s="36">
        <f t="shared" si="242"/>
        <v>612.5</v>
      </c>
      <c r="AN893" s="14"/>
      <c r="AO893" s="36">
        <v>100</v>
      </c>
      <c r="AP893" s="36">
        <v>100</v>
      </c>
      <c r="AQ893" s="41"/>
      <c r="AR893" s="14"/>
      <c r="AS893" s="14"/>
      <c r="AT893" s="14"/>
      <c r="AU893" s="40">
        <f>AO893+AP893+AQ893+AR893+AS893+AT893+AX893</f>
        <v>217.5</v>
      </c>
      <c r="AV893" s="40">
        <f t="shared" si="248"/>
        <v>0</v>
      </c>
      <c r="AW893" s="40"/>
      <c r="AX893" s="40">
        <f t="shared" si="245"/>
        <v>17.5</v>
      </c>
      <c r="AY893" s="40">
        <f t="shared" si="243"/>
        <v>17.5</v>
      </c>
      <c r="AZ893" s="40">
        <f t="shared" si="251"/>
        <v>100</v>
      </c>
      <c r="BA893" s="40">
        <f t="shared" si="250"/>
        <v>100</v>
      </c>
      <c r="BB893" s="40">
        <f t="shared" si="240"/>
        <v>395</v>
      </c>
      <c r="BC893" s="14"/>
      <c r="BD893" s="44"/>
      <c r="BE893" s="7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  <c r="EB893" s="15"/>
      <c r="EC893" s="15"/>
      <c r="ED893" s="15"/>
      <c r="EE893" s="15"/>
      <c r="EF893" s="15"/>
      <c r="EG893" s="15"/>
      <c r="EH893" s="15"/>
      <c r="EI893" s="15"/>
      <c r="EJ893" s="15"/>
      <c r="EK893" s="15"/>
      <c r="EL893" s="15"/>
      <c r="EM893" s="15"/>
      <c r="EN893" s="15"/>
      <c r="EO893" s="15"/>
      <c r="EP893" s="15"/>
      <c r="EQ893" s="15"/>
      <c r="ER893" s="15"/>
      <c r="ES893" s="15"/>
      <c r="ET893" s="15"/>
      <c r="EU893" s="15"/>
      <c r="EV893" s="15"/>
      <c r="EW893" s="15"/>
      <c r="EX893" s="15"/>
      <c r="EY893" s="15"/>
      <c r="EZ893" s="15"/>
      <c r="FA893" s="15"/>
      <c r="FB893" s="15"/>
      <c r="FC893" s="15"/>
      <c r="FD893" s="15"/>
      <c r="FE893" s="15"/>
      <c r="FF893" s="15"/>
      <c r="FG893" s="15"/>
      <c r="FH893" s="15"/>
      <c r="FI893" s="15"/>
      <c r="FJ893" s="15"/>
      <c r="FK893" s="15"/>
      <c r="FL893" s="15"/>
      <c r="FM893" s="15"/>
      <c r="FN893" s="15"/>
      <c r="FO893" s="15"/>
      <c r="FP893" s="15"/>
      <c r="FQ893" s="15"/>
      <c r="FR893" s="15"/>
      <c r="FS893" s="15"/>
      <c r="FT893" s="15"/>
      <c r="FU893" s="15"/>
      <c r="FV893" s="15"/>
      <c r="FW893" s="15"/>
      <c r="FX893" s="15"/>
      <c r="FY893" s="15"/>
      <c r="FZ893" s="15"/>
      <c r="GA893" s="15"/>
      <c r="GB893" s="15"/>
      <c r="GC893" s="15"/>
      <c r="GD893" s="15"/>
      <c r="GE893" s="15"/>
      <c r="GF893" s="15"/>
      <c r="GG893" s="15"/>
      <c r="GH893" s="15"/>
      <c r="GI893" s="15"/>
      <c r="GJ893" s="15"/>
      <c r="GK893" s="15"/>
      <c r="GL893" s="15"/>
      <c r="GM893" s="15"/>
      <c r="GN893" s="15"/>
      <c r="GO893" s="15"/>
      <c r="GP893" s="15"/>
      <c r="GQ893" s="15"/>
      <c r="GR893" s="15"/>
      <c r="GS893" s="15"/>
      <c r="GT893" s="15"/>
      <c r="GU893" s="15"/>
      <c r="GV893" s="15"/>
      <c r="GW893" s="15"/>
      <c r="GX893" s="15"/>
      <c r="GY893" s="15"/>
      <c r="GZ893" s="15"/>
      <c r="HA893" s="15"/>
      <c r="HB893" s="15"/>
      <c r="HC893" s="15"/>
      <c r="HD893" s="15"/>
      <c r="HE893" s="15"/>
      <c r="HF893" s="15"/>
      <c r="HG893" s="15"/>
      <c r="HH893" s="15"/>
      <c r="HI893" s="15"/>
      <c r="HJ893" s="15"/>
      <c r="HK893" s="15"/>
      <c r="HL893" s="15"/>
      <c r="HM893" s="15"/>
      <c r="HN893" s="15"/>
      <c r="HO893" s="15"/>
      <c r="HP893" s="15"/>
      <c r="HQ893" s="15"/>
      <c r="HR893" s="15"/>
      <c r="HS893" s="15"/>
      <c r="HT893" s="15"/>
      <c r="HU893" s="15"/>
      <c r="HV893" s="15"/>
      <c r="HW893" s="15"/>
      <c r="HX893" s="15"/>
      <c r="HY893" s="15"/>
      <c r="HZ893" s="15"/>
      <c r="IA893" s="15"/>
      <c r="IB893" s="15"/>
      <c r="IC893" s="15"/>
      <c r="ID893" s="15"/>
      <c r="IE893" s="15"/>
      <c r="IF893" s="15"/>
      <c r="IG893" s="15"/>
      <c r="IH893" s="15"/>
      <c r="II893" s="15"/>
      <c r="IJ893" s="15"/>
      <c r="IK893" s="15"/>
      <c r="IL893" s="15"/>
      <c r="IM893" s="15"/>
      <c r="IN893" s="15"/>
      <c r="IO893" s="15"/>
      <c r="IP893" s="15"/>
      <c r="IQ893" s="15"/>
      <c r="IR893" s="15"/>
      <c r="IS893" s="15"/>
      <c r="IT893" s="15"/>
      <c r="IU893" s="15"/>
      <c r="IV893" s="15"/>
      <c r="IW893" s="15"/>
      <c r="IX893" s="15"/>
    </row>
    <row r="894" ht="15.85" spans="1:258">
      <c r="A894" s="13">
        <v>875</v>
      </c>
      <c r="B894" s="19" t="s">
        <v>994</v>
      </c>
      <c r="C894" s="19" t="s">
        <v>96</v>
      </c>
      <c r="D894" s="19"/>
      <c r="E894" s="19"/>
      <c r="F894" s="19"/>
      <c r="G894" s="14"/>
      <c r="H894" s="19"/>
      <c r="I894" s="19"/>
      <c r="J894" s="19"/>
      <c r="K894" s="19">
        <v>2</v>
      </c>
      <c r="L894" s="19">
        <v>2</v>
      </c>
      <c r="M894" s="19">
        <v>2</v>
      </c>
      <c r="N894" s="19">
        <v>2</v>
      </c>
      <c r="O894" s="19">
        <v>2</v>
      </c>
      <c r="P894" s="19">
        <v>2</v>
      </c>
      <c r="Q894" s="19">
        <v>2</v>
      </c>
      <c r="R894" s="19">
        <v>2</v>
      </c>
      <c r="S894" s="19">
        <v>2</v>
      </c>
      <c r="T894" s="19">
        <v>2</v>
      </c>
      <c r="U894" s="19"/>
      <c r="V894" s="19">
        <v>3.5</v>
      </c>
      <c r="W894" s="19">
        <v>3.5</v>
      </c>
      <c r="X894" s="19">
        <v>3.5</v>
      </c>
      <c r="Y894" s="19">
        <v>3.5</v>
      </c>
      <c r="Z894" s="19">
        <v>4</v>
      </c>
      <c r="AA894" s="19">
        <v>4</v>
      </c>
      <c r="AB894" s="14">
        <v>4</v>
      </c>
      <c r="AC894" s="19">
        <v>4</v>
      </c>
      <c r="AD894" s="19">
        <v>4.5</v>
      </c>
      <c r="AE894" s="19">
        <v>4</v>
      </c>
      <c r="AF894" s="19">
        <v>4</v>
      </c>
      <c r="AG894" s="14">
        <v>4.5</v>
      </c>
      <c r="AH894" s="19">
        <v>4</v>
      </c>
      <c r="AI894" s="19">
        <v>4.5</v>
      </c>
      <c r="AJ894" s="19"/>
      <c r="AK894" s="14">
        <f t="shared" si="241"/>
        <v>75.5</v>
      </c>
      <c r="AL894" s="14">
        <v>35</v>
      </c>
      <c r="AM894" s="36">
        <f t="shared" si="242"/>
        <v>2642.5</v>
      </c>
      <c r="AN894" s="19"/>
      <c r="AO894" s="36">
        <v>100</v>
      </c>
      <c r="AP894" s="36">
        <v>100</v>
      </c>
      <c r="AQ894" s="41"/>
      <c r="AR894" s="19"/>
      <c r="AS894" s="19"/>
      <c r="AT894" s="19"/>
      <c r="AU894" s="40">
        <f>AO894+AP894+AQ894+AR894+AS894+AT894+AX894</f>
        <v>275.5</v>
      </c>
      <c r="AV894" s="40">
        <f t="shared" si="248"/>
        <v>0</v>
      </c>
      <c r="AW894" s="40"/>
      <c r="AX894" s="40">
        <f t="shared" si="245"/>
        <v>75.5</v>
      </c>
      <c r="AY894" s="40">
        <f t="shared" si="243"/>
        <v>75.5</v>
      </c>
      <c r="AZ894" s="40">
        <f t="shared" si="251"/>
        <v>100</v>
      </c>
      <c r="BA894" s="40">
        <f t="shared" si="250"/>
        <v>100</v>
      </c>
      <c r="BB894" s="40">
        <f t="shared" si="240"/>
        <v>2367</v>
      </c>
      <c r="BC894" s="45"/>
      <c r="BD894" s="44"/>
      <c r="BE894" s="7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  <c r="EB894" s="15"/>
      <c r="EC894" s="15"/>
      <c r="ED894" s="15"/>
      <c r="EE894" s="15"/>
      <c r="EF894" s="15"/>
      <c r="EG894" s="15"/>
      <c r="EH894" s="15"/>
      <c r="EI894" s="15"/>
      <c r="EJ894" s="15"/>
      <c r="EK894" s="15"/>
      <c r="EL894" s="15"/>
      <c r="EM894" s="15"/>
      <c r="EN894" s="15"/>
      <c r="EO894" s="15"/>
      <c r="EP894" s="15"/>
      <c r="EQ894" s="15"/>
      <c r="ER894" s="15"/>
      <c r="ES894" s="15"/>
      <c r="ET894" s="15"/>
      <c r="EU894" s="15"/>
      <c r="EV894" s="15"/>
      <c r="EW894" s="15"/>
      <c r="EX894" s="15"/>
      <c r="EY894" s="15"/>
      <c r="EZ894" s="15"/>
      <c r="FA894" s="15"/>
      <c r="FB894" s="15"/>
      <c r="FC894" s="15"/>
      <c r="FD894" s="15"/>
      <c r="FE894" s="15"/>
      <c r="FF894" s="15"/>
      <c r="FG894" s="15"/>
      <c r="FH894" s="15"/>
      <c r="FI894" s="15"/>
      <c r="FJ894" s="15"/>
      <c r="FK894" s="15"/>
      <c r="FL894" s="15"/>
      <c r="FM894" s="15"/>
      <c r="FN894" s="15"/>
      <c r="FO894" s="15"/>
      <c r="FP894" s="15"/>
      <c r="FQ894" s="15"/>
      <c r="FR894" s="15"/>
      <c r="FS894" s="15"/>
      <c r="FT894" s="15"/>
      <c r="FU894" s="15"/>
      <c r="FV894" s="15"/>
      <c r="FW894" s="15"/>
      <c r="FX894" s="15"/>
      <c r="FY894" s="15"/>
      <c r="FZ894" s="15"/>
      <c r="GA894" s="15"/>
      <c r="GB894" s="15"/>
      <c r="GC894" s="15"/>
      <c r="GD894" s="15"/>
      <c r="GE894" s="15"/>
      <c r="GF894" s="15"/>
      <c r="GG894" s="15"/>
      <c r="GH894" s="15"/>
      <c r="GI894" s="15"/>
      <c r="GJ894" s="15"/>
      <c r="GK894" s="15"/>
      <c r="GL894" s="15"/>
      <c r="GM894" s="15"/>
      <c r="GN894" s="15"/>
      <c r="GO894" s="15"/>
      <c r="GP894" s="15"/>
      <c r="GQ894" s="15"/>
      <c r="GR894" s="15"/>
      <c r="GS894" s="15"/>
      <c r="GT894" s="15"/>
      <c r="GU894" s="15"/>
      <c r="GV894" s="15"/>
      <c r="GW894" s="15"/>
      <c r="GX894" s="15"/>
      <c r="GY894" s="15"/>
      <c r="GZ894" s="15"/>
      <c r="HA894" s="15"/>
      <c r="HB894" s="15"/>
      <c r="HC894" s="15"/>
      <c r="HD894" s="15"/>
      <c r="HE894" s="15"/>
      <c r="HF894" s="15"/>
      <c r="HG894" s="15"/>
      <c r="HH894" s="15"/>
      <c r="HI894" s="15"/>
      <c r="HJ894" s="15"/>
      <c r="HK894" s="15"/>
      <c r="HL894" s="15"/>
      <c r="HM894" s="15"/>
      <c r="HN894" s="15"/>
      <c r="HO894" s="15"/>
      <c r="HP894" s="15"/>
      <c r="HQ894" s="15"/>
      <c r="HR894" s="15"/>
      <c r="HS894" s="15"/>
      <c r="HT894" s="15"/>
      <c r="HU894" s="15"/>
      <c r="HV894" s="15"/>
      <c r="HW894" s="15"/>
      <c r="HX894" s="15"/>
      <c r="HY894" s="15"/>
      <c r="HZ894" s="15"/>
      <c r="IA894" s="15"/>
      <c r="IB894" s="15"/>
      <c r="IC894" s="15"/>
      <c r="ID894" s="15"/>
      <c r="IE894" s="15"/>
      <c r="IF894" s="15"/>
      <c r="IG894" s="15"/>
      <c r="IH894" s="15"/>
      <c r="II894" s="15"/>
      <c r="IJ894" s="15"/>
      <c r="IK894" s="15"/>
      <c r="IL894" s="15"/>
      <c r="IM894" s="15"/>
      <c r="IN894" s="15"/>
      <c r="IO894" s="15"/>
      <c r="IP894" s="15"/>
      <c r="IQ894" s="15"/>
      <c r="IR894" s="15"/>
      <c r="IS894" s="15"/>
      <c r="IT894" s="15"/>
      <c r="IU894" s="15"/>
      <c r="IV894" s="15"/>
      <c r="IW894" s="15"/>
      <c r="IX894" s="15"/>
    </row>
    <row r="895" ht="15.85" spans="1:258">
      <c r="A895" s="13">
        <v>876</v>
      </c>
      <c r="B895" s="19" t="s">
        <v>995</v>
      </c>
      <c r="C895" s="19" t="s">
        <v>96</v>
      </c>
      <c r="D895" s="19"/>
      <c r="E895" s="19"/>
      <c r="F895" s="19"/>
      <c r="G895" s="14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>
        <v>5</v>
      </c>
      <c r="S895" s="19">
        <v>4</v>
      </c>
      <c r="T895" s="19">
        <v>5.5</v>
      </c>
      <c r="U895" s="19">
        <v>6</v>
      </c>
      <c r="V895" s="19">
        <v>5.5</v>
      </c>
      <c r="W895" s="19">
        <v>6</v>
      </c>
      <c r="X895" s="19">
        <v>6</v>
      </c>
      <c r="Y895" s="19">
        <v>5.5</v>
      </c>
      <c r="Z895" s="19">
        <v>6</v>
      </c>
      <c r="AA895" s="19">
        <v>5.5</v>
      </c>
      <c r="AB895" s="14">
        <v>6.5</v>
      </c>
      <c r="AC895" s="19">
        <v>6</v>
      </c>
      <c r="AD895" s="19">
        <v>6</v>
      </c>
      <c r="AE895" s="19">
        <v>6</v>
      </c>
      <c r="AF895" s="19">
        <v>6</v>
      </c>
      <c r="AG895" s="14">
        <v>6</v>
      </c>
      <c r="AH895" s="19">
        <v>6</v>
      </c>
      <c r="AI895" s="19">
        <v>6</v>
      </c>
      <c r="AJ895" s="19"/>
      <c r="AK895" s="14">
        <f t="shared" si="241"/>
        <v>103.5</v>
      </c>
      <c r="AL895" s="14">
        <v>35</v>
      </c>
      <c r="AM895" s="36">
        <f t="shared" si="242"/>
        <v>3622.5</v>
      </c>
      <c r="AN895" s="19"/>
      <c r="AO895" s="36">
        <v>100</v>
      </c>
      <c r="AP895" s="36">
        <v>100</v>
      </c>
      <c r="AQ895" s="41"/>
      <c r="AR895" s="19"/>
      <c r="AS895" s="19"/>
      <c r="AT895" s="19"/>
      <c r="AU895" s="40">
        <f>AO895+AP895+AQ895+AR895+AS895+AT895+AX895</f>
        <v>303.5</v>
      </c>
      <c r="AV895" s="40">
        <f t="shared" si="248"/>
        <v>0</v>
      </c>
      <c r="AW895" s="40"/>
      <c r="AX895" s="40">
        <f t="shared" si="245"/>
        <v>103.5</v>
      </c>
      <c r="AY895" s="40">
        <f t="shared" si="243"/>
        <v>103.5</v>
      </c>
      <c r="AZ895" s="40">
        <f t="shared" si="251"/>
        <v>100</v>
      </c>
      <c r="BA895" s="40">
        <f t="shared" si="250"/>
        <v>100</v>
      </c>
      <c r="BB895" s="40">
        <f t="shared" si="240"/>
        <v>3319</v>
      </c>
      <c r="BC895" s="45"/>
      <c r="BD895" s="44"/>
      <c r="BE895" s="7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  <c r="EB895" s="15"/>
      <c r="EC895" s="15"/>
      <c r="ED895" s="15"/>
      <c r="EE895" s="15"/>
      <c r="EF895" s="15"/>
      <c r="EG895" s="15"/>
      <c r="EH895" s="15"/>
      <c r="EI895" s="15"/>
      <c r="EJ895" s="15"/>
      <c r="EK895" s="15"/>
      <c r="EL895" s="15"/>
      <c r="EM895" s="15"/>
      <c r="EN895" s="15"/>
      <c r="EO895" s="15"/>
      <c r="EP895" s="15"/>
      <c r="EQ895" s="15"/>
      <c r="ER895" s="15"/>
      <c r="ES895" s="15"/>
      <c r="ET895" s="15"/>
      <c r="EU895" s="15"/>
      <c r="EV895" s="15"/>
      <c r="EW895" s="15"/>
      <c r="EX895" s="15"/>
      <c r="EY895" s="15"/>
      <c r="EZ895" s="15"/>
      <c r="FA895" s="15"/>
      <c r="FB895" s="15"/>
      <c r="FC895" s="15"/>
      <c r="FD895" s="15"/>
      <c r="FE895" s="15"/>
      <c r="FF895" s="15"/>
      <c r="FG895" s="15"/>
      <c r="FH895" s="15"/>
      <c r="FI895" s="15"/>
      <c r="FJ895" s="15"/>
      <c r="FK895" s="15"/>
      <c r="FL895" s="15"/>
      <c r="FM895" s="15"/>
      <c r="FN895" s="15"/>
      <c r="FO895" s="15"/>
      <c r="FP895" s="15"/>
      <c r="FQ895" s="15"/>
      <c r="FR895" s="15"/>
      <c r="FS895" s="15"/>
      <c r="FT895" s="15"/>
      <c r="FU895" s="15"/>
      <c r="FV895" s="15"/>
      <c r="FW895" s="15"/>
      <c r="FX895" s="15"/>
      <c r="FY895" s="15"/>
      <c r="FZ895" s="15"/>
      <c r="GA895" s="15"/>
      <c r="GB895" s="15"/>
      <c r="GC895" s="15"/>
      <c r="GD895" s="15"/>
      <c r="GE895" s="15"/>
      <c r="GF895" s="15"/>
      <c r="GG895" s="15"/>
      <c r="GH895" s="15"/>
      <c r="GI895" s="15"/>
      <c r="GJ895" s="15"/>
      <c r="GK895" s="15"/>
      <c r="GL895" s="15"/>
      <c r="GM895" s="15"/>
      <c r="GN895" s="15"/>
      <c r="GO895" s="15"/>
      <c r="GP895" s="15"/>
      <c r="GQ895" s="15"/>
      <c r="GR895" s="15"/>
      <c r="GS895" s="15"/>
      <c r="GT895" s="15"/>
      <c r="GU895" s="15"/>
      <c r="GV895" s="15"/>
      <c r="GW895" s="15"/>
      <c r="GX895" s="15"/>
      <c r="GY895" s="15"/>
      <c r="GZ895" s="15"/>
      <c r="HA895" s="15"/>
      <c r="HB895" s="15"/>
      <c r="HC895" s="15"/>
      <c r="HD895" s="15"/>
      <c r="HE895" s="15"/>
      <c r="HF895" s="15"/>
      <c r="HG895" s="15"/>
      <c r="HH895" s="15"/>
      <c r="HI895" s="15"/>
      <c r="HJ895" s="15"/>
      <c r="HK895" s="15"/>
      <c r="HL895" s="15"/>
      <c r="HM895" s="15"/>
      <c r="HN895" s="15"/>
      <c r="HO895" s="15"/>
      <c r="HP895" s="15"/>
      <c r="HQ895" s="15"/>
      <c r="HR895" s="15"/>
      <c r="HS895" s="15"/>
      <c r="HT895" s="15"/>
      <c r="HU895" s="15"/>
      <c r="HV895" s="15"/>
      <c r="HW895" s="15"/>
      <c r="HX895" s="15"/>
      <c r="HY895" s="15"/>
      <c r="HZ895" s="15"/>
      <c r="IA895" s="15"/>
      <c r="IB895" s="15"/>
      <c r="IC895" s="15"/>
      <c r="ID895" s="15"/>
      <c r="IE895" s="15"/>
      <c r="IF895" s="15"/>
      <c r="IG895" s="15"/>
      <c r="IH895" s="15"/>
      <c r="II895" s="15"/>
      <c r="IJ895" s="15"/>
      <c r="IK895" s="15"/>
      <c r="IL895" s="15"/>
      <c r="IM895" s="15"/>
      <c r="IN895" s="15"/>
      <c r="IO895" s="15"/>
      <c r="IP895" s="15"/>
      <c r="IQ895" s="15"/>
      <c r="IR895" s="15"/>
      <c r="IS895" s="15"/>
      <c r="IT895" s="15"/>
      <c r="IU895" s="15"/>
      <c r="IV895" s="15"/>
      <c r="IW895" s="15"/>
      <c r="IX895" s="15"/>
    </row>
    <row r="896" ht="15.85" spans="1:258">
      <c r="A896" s="13">
        <v>877</v>
      </c>
      <c r="B896" s="19" t="s">
        <v>996</v>
      </c>
      <c r="C896" s="19" t="s">
        <v>96</v>
      </c>
      <c r="D896" s="19"/>
      <c r="E896" s="19"/>
      <c r="F896" s="19"/>
      <c r="G896" s="14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4">
        <v>5</v>
      </c>
      <c r="AC896" s="19">
        <v>5</v>
      </c>
      <c r="AD896" s="19">
        <v>5.5</v>
      </c>
      <c r="AE896" s="19">
        <v>5.5</v>
      </c>
      <c r="AF896" s="19">
        <v>5</v>
      </c>
      <c r="AG896" s="14">
        <v>5.5</v>
      </c>
      <c r="AH896" s="19">
        <v>5</v>
      </c>
      <c r="AI896" s="19">
        <v>5.5</v>
      </c>
      <c r="AJ896" s="19"/>
      <c r="AK896" s="14">
        <f t="shared" si="241"/>
        <v>42</v>
      </c>
      <c r="AL896" s="14">
        <v>35</v>
      </c>
      <c r="AM896" s="36">
        <f t="shared" si="242"/>
        <v>1470</v>
      </c>
      <c r="AN896" s="19"/>
      <c r="AO896" s="36">
        <v>100</v>
      </c>
      <c r="AP896" s="36">
        <v>100</v>
      </c>
      <c r="AQ896" s="41"/>
      <c r="AR896" s="19"/>
      <c r="AS896" s="19"/>
      <c r="AT896" s="19"/>
      <c r="AU896" s="40">
        <f>AO896+AP896+AQ896+AR896+AS896+AT896+AX896</f>
        <v>242</v>
      </c>
      <c r="AV896" s="40">
        <f t="shared" si="248"/>
        <v>0</v>
      </c>
      <c r="AW896" s="40"/>
      <c r="AX896" s="40">
        <f t="shared" si="245"/>
        <v>42</v>
      </c>
      <c r="AY896" s="40">
        <f t="shared" si="243"/>
        <v>42</v>
      </c>
      <c r="AZ896" s="40">
        <f t="shared" si="251"/>
        <v>100</v>
      </c>
      <c r="BA896" s="40">
        <f t="shared" si="250"/>
        <v>100</v>
      </c>
      <c r="BB896" s="40">
        <f t="shared" si="240"/>
        <v>1228</v>
      </c>
      <c r="BC896" s="45"/>
      <c r="BD896" s="44"/>
      <c r="BE896" s="7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  <c r="EB896" s="15"/>
      <c r="EC896" s="15"/>
      <c r="ED896" s="15"/>
      <c r="EE896" s="15"/>
      <c r="EF896" s="15"/>
      <c r="EG896" s="15"/>
      <c r="EH896" s="15"/>
      <c r="EI896" s="15"/>
      <c r="EJ896" s="15"/>
      <c r="EK896" s="15"/>
      <c r="EL896" s="15"/>
      <c r="EM896" s="15"/>
      <c r="EN896" s="15"/>
      <c r="EO896" s="15"/>
      <c r="EP896" s="15"/>
      <c r="EQ896" s="15"/>
      <c r="ER896" s="15"/>
      <c r="ES896" s="15"/>
      <c r="ET896" s="15"/>
      <c r="EU896" s="15"/>
      <c r="EV896" s="15"/>
      <c r="EW896" s="15"/>
      <c r="EX896" s="15"/>
      <c r="EY896" s="15"/>
      <c r="EZ896" s="15"/>
      <c r="FA896" s="15"/>
      <c r="FB896" s="15"/>
      <c r="FC896" s="15"/>
      <c r="FD896" s="15"/>
      <c r="FE896" s="15"/>
      <c r="FF896" s="15"/>
      <c r="FG896" s="15"/>
      <c r="FH896" s="15"/>
      <c r="FI896" s="15"/>
      <c r="FJ896" s="15"/>
      <c r="FK896" s="15"/>
      <c r="FL896" s="15"/>
      <c r="FM896" s="15"/>
      <c r="FN896" s="15"/>
      <c r="FO896" s="15"/>
      <c r="FP896" s="15"/>
      <c r="FQ896" s="15"/>
      <c r="FR896" s="15"/>
      <c r="FS896" s="15"/>
      <c r="FT896" s="15"/>
      <c r="FU896" s="15"/>
      <c r="FV896" s="15"/>
      <c r="FW896" s="15"/>
      <c r="FX896" s="15"/>
      <c r="FY896" s="15"/>
      <c r="FZ896" s="15"/>
      <c r="GA896" s="15"/>
      <c r="GB896" s="15"/>
      <c r="GC896" s="15"/>
      <c r="GD896" s="15"/>
      <c r="GE896" s="15"/>
      <c r="GF896" s="15"/>
      <c r="GG896" s="15"/>
      <c r="GH896" s="15"/>
      <c r="GI896" s="15"/>
      <c r="GJ896" s="15"/>
      <c r="GK896" s="15"/>
      <c r="GL896" s="15"/>
      <c r="GM896" s="15"/>
      <c r="GN896" s="15"/>
      <c r="GO896" s="15"/>
      <c r="GP896" s="15"/>
      <c r="GQ896" s="15"/>
      <c r="GR896" s="15"/>
      <c r="GS896" s="15"/>
      <c r="GT896" s="15"/>
      <c r="GU896" s="15"/>
      <c r="GV896" s="15"/>
      <c r="GW896" s="15"/>
      <c r="GX896" s="15"/>
      <c r="GY896" s="15"/>
      <c r="GZ896" s="15"/>
      <c r="HA896" s="15"/>
      <c r="HB896" s="15"/>
      <c r="HC896" s="15"/>
      <c r="HD896" s="15"/>
      <c r="HE896" s="15"/>
      <c r="HF896" s="15"/>
      <c r="HG896" s="15"/>
      <c r="HH896" s="15"/>
      <c r="HI896" s="15"/>
      <c r="HJ896" s="15"/>
      <c r="HK896" s="15"/>
      <c r="HL896" s="15"/>
      <c r="HM896" s="15"/>
      <c r="HN896" s="15"/>
      <c r="HO896" s="15"/>
      <c r="HP896" s="15"/>
      <c r="HQ896" s="15"/>
      <c r="HR896" s="15"/>
      <c r="HS896" s="15"/>
      <c r="HT896" s="15"/>
      <c r="HU896" s="15"/>
      <c r="HV896" s="15"/>
      <c r="HW896" s="15"/>
      <c r="HX896" s="15"/>
      <c r="HY896" s="15"/>
      <c r="HZ896" s="15"/>
      <c r="IA896" s="15"/>
      <c r="IB896" s="15"/>
      <c r="IC896" s="15"/>
      <c r="ID896" s="15"/>
      <c r="IE896" s="15"/>
      <c r="IF896" s="15"/>
      <c r="IG896" s="15"/>
      <c r="IH896" s="15"/>
      <c r="II896" s="15"/>
      <c r="IJ896" s="15"/>
      <c r="IK896" s="15"/>
      <c r="IL896" s="15"/>
      <c r="IM896" s="15"/>
      <c r="IN896" s="15"/>
      <c r="IO896" s="15"/>
      <c r="IP896" s="15"/>
      <c r="IQ896" s="15"/>
      <c r="IR896" s="15"/>
      <c r="IS896" s="15"/>
      <c r="IT896" s="15"/>
      <c r="IU896" s="15"/>
      <c r="IV896" s="15"/>
      <c r="IW896" s="15"/>
      <c r="IX896" s="15"/>
    </row>
    <row r="897" ht="15.85" spans="1:258">
      <c r="A897" s="13">
        <v>878</v>
      </c>
      <c r="B897" s="27" t="s">
        <v>971</v>
      </c>
      <c r="C897" s="27" t="s">
        <v>96</v>
      </c>
      <c r="D897" s="27"/>
      <c r="E897" s="27"/>
      <c r="F897" s="27"/>
      <c r="G897" s="16"/>
      <c r="H897" s="27">
        <v>1</v>
      </c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>
        <v>1</v>
      </c>
      <c r="X897" s="27"/>
      <c r="Y897" s="27"/>
      <c r="Z897" s="27"/>
      <c r="AA897" s="27"/>
      <c r="AB897" s="16"/>
      <c r="AC897" s="27"/>
      <c r="AD897" s="27"/>
      <c r="AE897" s="27"/>
      <c r="AF897" s="27"/>
      <c r="AG897" s="16"/>
      <c r="AH897" s="27"/>
      <c r="AI897" s="27"/>
      <c r="AJ897" s="27"/>
      <c r="AK897" s="16">
        <f t="shared" si="241"/>
        <v>2</v>
      </c>
      <c r="AL897" s="16">
        <v>35</v>
      </c>
      <c r="AM897" s="37">
        <f t="shared" si="242"/>
        <v>70</v>
      </c>
      <c r="AN897" s="27"/>
      <c r="AO897" s="36">
        <v>0</v>
      </c>
      <c r="AP897" s="36">
        <v>0</v>
      </c>
      <c r="AQ897" s="42"/>
      <c r="AR897" s="27"/>
      <c r="AS897" s="27"/>
      <c r="AT897" s="27"/>
      <c r="AU897" s="40">
        <v>2</v>
      </c>
      <c r="AV897" s="43">
        <f t="shared" si="248"/>
        <v>0</v>
      </c>
      <c r="AW897" s="43"/>
      <c r="AX897" s="43">
        <f t="shared" si="245"/>
        <v>2</v>
      </c>
      <c r="AY897" s="43">
        <f t="shared" si="243"/>
        <v>2</v>
      </c>
      <c r="AZ897" s="40">
        <f t="shared" si="251"/>
        <v>0</v>
      </c>
      <c r="BA897" s="40">
        <f t="shared" si="250"/>
        <v>0</v>
      </c>
      <c r="BB897" s="43">
        <f t="shared" si="240"/>
        <v>68</v>
      </c>
      <c r="BC897" s="65"/>
      <c r="BD897" s="44"/>
      <c r="BE897" s="12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</row>
    <row r="898" ht="15.85" spans="1:258">
      <c r="A898" s="13">
        <v>879</v>
      </c>
      <c r="B898" s="19" t="s">
        <v>997</v>
      </c>
      <c r="C898" s="19" t="s">
        <v>96</v>
      </c>
      <c r="D898" s="19"/>
      <c r="E898" s="19"/>
      <c r="F898" s="19"/>
      <c r="G898" s="14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>
        <v>2.5</v>
      </c>
      <c r="V898" s="19">
        <v>3</v>
      </c>
      <c r="W898" s="19">
        <v>1.5</v>
      </c>
      <c r="X898" s="19">
        <v>3</v>
      </c>
      <c r="Y898" s="19">
        <v>4</v>
      </c>
      <c r="Z898" s="19">
        <v>4</v>
      </c>
      <c r="AA898" s="19">
        <v>4</v>
      </c>
      <c r="AB898" s="14">
        <v>5</v>
      </c>
      <c r="AC898" s="19">
        <v>6</v>
      </c>
      <c r="AD898" s="19">
        <v>6</v>
      </c>
      <c r="AE898" s="19">
        <v>7</v>
      </c>
      <c r="AF898" s="19">
        <v>5.5</v>
      </c>
      <c r="AG898" s="14">
        <v>5</v>
      </c>
      <c r="AH898" s="19">
        <v>6</v>
      </c>
      <c r="AI898" s="19">
        <v>6</v>
      </c>
      <c r="AJ898" s="19"/>
      <c r="AK898" s="14">
        <f t="shared" si="241"/>
        <v>68.5</v>
      </c>
      <c r="AL898" s="14">
        <v>35</v>
      </c>
      <c r="AM898" s="36">
        <f t="shared" si="242"/>
        <v>2397.5</v>
      </c>
      <c r="AN898" s="19"/>
      <c r="AO898" s="36">
        <v>100</v>
      </c>
      <c r="AP898" s="36">
        <v>100</v>
      </c>
      <c r="AQ898" s="41"/>
      <c r="AR898" s="19"/>
      <c r="AS898" s="19"/>
      <c r="AT898" s="19"/>
      <c r="AU898" s="40">
        <f>AO898+AP898+AQ898+AR898+AS898+AT898+AX898</f>
        <v>268.5</v>
      </c>
      <c r="AV898" s="40">
        <f t="shared" si="248"/>
        <v>0</v>
      </c>
      <c r="AW898" s="40"/>
      <c r="AX898" s="40">
        <f t="shared" si="245"/>
        <v>68.5</v>
      </c>
      <c r="AY898" s="40">
        <f t="shared" si="243"/>
        <v>68.5</v>
      </c>
      <c r="AZ898" s="40">
        <f t="shared" si="251"/>
        <v>100</v>
      </c>
      <c r="BA898" s="40">
        <f t="shared" si="250"/>
        <v>100</v>
      </c>
      <c r="BB898" s="40">
        <f t="shared" si="240"/>
        <v>2129</v>
      </c>
      <c r="BC898" s="45"/>
      <c r="BD898" s="44"/>
      <c r="BE898" s="7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  <c r="EB898" s="15"/>
      <c r="EC898" s="15"/>
      <c r="ED898" s="15"/>
      <c r="EE898" s="15"/>
      <c r="EF898" s="15"/>
      <c r="EG898" s="15"/>
      <c r="EH898" s="15"/>
      <c r="EI898" s="15"/>
      <c r="EJ898" s="15"/>
      <c r="EK898" s="15"/>
      <c r="EL898" s="15"/>
      <c r="EM898" s="15"/>
      <c r="EN898" s="15"/>
      <c r="EO898" s="15"/>
      <c r="EP898" s="15"/>
      <c r="EQ898" s="15"/>
      <c r="ER898" s="15"/>
      <c r="ES898" s="15"/>
      <c r="ET898" s="15"/>
      <c r="EU898" s="15"/>
      <c r="EV898" s="15"/>
      <c r="EW898" s="15"/>
      <c r="EX898" s="15"/>
      <c r="EY898" s="15"/>
      <c r="EZ898" s="15"/>
      <c r="FA898" s="15"/>
      <c r="FB898" s="15"/>
      <c r="FC898" s="15"/>
      <c r="FD898" s="15"/>
      <c r="FE898" s="15"/>
      <c r="FF898" s="15"/>
      <c r="FG898" s="15"/>
      <c r="FH898" s="15"/>
      <c r="FI898" s="15"/>
      <c r="FJ898" s="15"/>
      <c r="FK898" s="15"/>
      <c r="FL898" s="15"/>
      <c r="FM898" s="15"/>
      <c r="FN898" s="15"/>
      <c r="FO898" s="15"/>
      <c r="FP898" s="15"/>
      <c r="FQ898" s="15"/>
      <c r="FR898" s="15"/>
      <c r="FS898" s="15"/>
      <c r="FT898" s="15"/>
      <c r="FU898" s="15"/>
      <c r="FV898" s="15"/>
      <c r="FW898" s="15"/>
      <c r="FX898" s="15"/>
      <c r="FY898" s="15"/>
      <c r="FZ898" s="15"/>
      <c r="GA898" s="15"/>
      <c r="GB898" s="15"/>
      <c r="GC898" s="15"/>
      <c r="GD898" s="15"/>
      <c r="GE898" s="15"/>
      <c r="GF898" s="15"/>
      <c r="GG898" s="15"/>
      <c r="GH898" s="15"/>
      <c r="GI898" s="15"/>
      <c r="GJ898" s="15"/>
      <c r="GK898" s="15"/>
      <c r="GL898" s="15"/>
      <c r="GM898" s="15"/>
      <c r="GN898" s="15"/>
      <c r="GO898" s="15"/>
      <c r="GP898" s="15"/>
      <c r="GQ898" s="15"/>
      <c r="GR898" s="15"/>
      <c r="GS898" s="15"/>
      <c r="GT898" s="15"/>
      <c r="GU898" s="15"/>
      <c r="GV898" s="15"/>
      <c r="GW898" s="15"/>
      <c r="GX898" s="15"/>
      <c r="GY898" s="15"/>
      <c r="GZ898" s="15"/>
      <c r="HA898" s="15"/>
      <c r="HB898" s="15"/>
      <c r="HC898" s="15"/>
      <c r="HD898" s="15"/>
      <c r="HE898" s="15"/>
      <c r="HF898" s="15"/>
      <c r="HG898" s="15"/>
      <c r="HH898" s="15"/>
      <c r="HI898" s="15"/>
      <c r="HJ898" s="15"/>
      <c r="HK898" s="15"/>
      <c r="HL898" s="15"/>
      <c r="HM898" s="15"/>
      <c r="HN898" s="15"/>
      <c r="HO898" s="15"/>
      <c r="HP898" s="15"/>
      <c r="HQ898" s="15"/>
      <c r="HR898" s="15"/>
      <c r="HS898" s="15"/>
      <c r="HT898" s="15"/>
      <c r="HU898" s="15"/>
      <c r="HV898" s="15"/>
      <c r="HW898" s="15"/>
      <c r="HX898" s="15"/>
      <c r="HY898" s="15"/>
      <c r="HZ898" s="15"/>
      <c r="IA898" s="15"/>
      <c r="IB898" s="15"/>
      <c r="IC898" s="15"/>
      <c r="ID898" s="15"/>
      <c r="IE898" s="15"/>
      <c r="IF898" s="15"/>
      <c r="IG898" s="15"/>
      <c r="IH898" s="15"/>
      <c r="II898" s="15"/>
      <c r="IJ898" s="15"/>
      <c r="IK898" s="15"/>
      <c r="IL898" s="15"/>
      <c r="IM898" s="15"/>
      <c r="IN898" s="15"/>
      <c r="IO898" s="15"/>
      <c r="IP898" s="15"/>
      <c r="IQ898" s="15"/>
      <c r="IR898" s="15"/>
      <c r="IS898" s="15"/>
      <c r="IT898" s="15"/>
      <c r="IU898" s="15"/>
      <c r="IV898" s="15"/>
      <c r="IW898" s="15"/>
      <c r="IX898" s="15"/>
    </row>
    <row r="899" ht="15.85" spans="1:258">
      <c r="A899" s="13">
        <v>880</v>
      </c>
      <c r="B899" s="19" t="s">
        <v>998</v>
      </c>
      <c r="C899" s="19" t="s">
        <v>96</v>
      </c>
      <c r="D899" s="19"/>
      <c r="E899" s="19"/>
      <c r="F899" s="19"/>
      <c r="G899" s="14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4"/>
      <c r="AC899" s="19">
        <v>1</v>
      </c>
      <c r="AD899" s="19">
        <v>1</v>
      </c>
      <c r="AE899" s="19">
        <v>1</v>
      </c>
      <c r="AF899" s="19">
        <v>1</v>
      </c>
      <c r="AG899" s="14">
        <v>1</v>
      </c>
      <c r="AH899" s="19">
        <v>1</v>
      </c>
      <c r="AI899" s="19">
        <v>1</v>
      </c>
      <c r="AJ899" s="19"/>
      <c r="AK899" s="14">
        <f t="shared" si="241"/>
        <v>7</v>
      </c>
      <c r="AL899" s="14">
        <v>35</v>
      </c>
      <c r="AM899" s="36">
        <f t="shared" si="242"/>
        <v>245</v>
      </c>
      <c r="AN899" s="19"/>
      <c r="AO899" s="36">
        <v>100</v>
      </c>
      <c r="AP899" s="36">
        <v>100</v>
      </c>
      <c r="AQ899" s="41"/>
      <c r="AR899" s="19"/>
      <c r="AS899" s="19"/>
      <c r="AT899" s="19"/>
      <c r="AU899" s="40">
        <f>AO899+AP899+AQ899+AR899+AS899+AT899+AX899</f>
        <v>207</v>
      </c>
      <c r="AV899" s="40">
        <f t="shared" si="248"/>
        <v>0</v>
      </c>
      <c r="AW899" s="40"/>
      <c r="AX899" s="40">
        <f t="shared" si="245"/>
        <v>7</v>
      </c>
      <c r="AY899" s="40">
        <f t="shared" si="243"/>
        <v>7</v>
      </c>
      <c r="AZ899" s="40">
        <f t="shared" si="251"/>
        <v>100</v>
      </c>
      <c r="BA899" s="40">
        <f t="shared" si="250"/>
        <v>100</v>
      </c>
      <c r="BB899" s="40">
        <f t="shared" si="240"/>
        <v>38</v>
      </c>
      <c r="BC899" s="45"/>
      <c r="BD899" s="44"/>
      <c r="BE899" s="7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  <c r="EB899" s="15"/>
      <c r="EC899" s="15"/>
      <c r="ED899" s="15"/>
      <c r="EE899" s="15"/>
      <c r="EF899" s="15"/>
      <c r="EG899" s="15"/>
      <c r="EH899" s="15"/>
      <c r="EI899" s="15"/>
      <c r="EJ899" s="15"/>
      <c r="EK899" s="15"/>
      <c r="EL899" s="15"/>
      <c r="EM899" s="15"/>
      <c r="EN899" s="15"/>
      <c r="EO899" s="15"/>
      <c r="EP899" s="15"/>
      <c r="EQ899" s="15"/>
      <c r="ER899" s="15"/>
      <c r="ES899" s="15"/>
      <c r="ET899" s="15"/>
      <c r="EU899" s="15"/>
      <c r="EV899" s="15"/>
      <c r="EW899" s="15"/>
      <c r="EX899" s="15"/>
      <c r="EY899" s="15"/>
      <c r="EZ899" s="15"/>
      <c r="FA899" s="15"/>
      <c r="FB899" s="15"/>
      <c r="FC899" s="15"/>
      <c r="FD899" s="15"/>
      <c r="FE899" s="15"/>
      <c r="FF899" s="15"/>
      <c r="FG899" s="15"/>
      <c r="FH899" s="15"/>
      <c r="FI899" s="15"/>
      <c r="FJ899" s="15"/>
      <c r="FK899" s="15"/>
      <c r="FL899" s="15"/>
      <c r="FM899" s="15"/>
      <c r="FN899" s="15"/>
      <c r="FO899" s="15"/>
      <c r="FP899" s="15"/>
      <c r="FQ899" s="15"/>
      <c r="FR899" s="15"/>
      <c r="FS899" s="15"/>
      <c r="FT899" s="15"/>
      <c r="FU899" s="15"/>
      <c r="FV899" s="15"/>
      <c r="FW899" s="15"/>
      <c r="FX899" s="15"/>
      <c r="FY899" s="15"/>
      <c r="FZ899" s="15"/>
      <c r="GA899" s="15"/>
      <c r="GB899" s="15"/>
      <c r="GC899" s="15"/>
      <c r="GD899" s="15"/>
      <c r="GE899" s="15"/>
      <c r="GF899" s="15"/>
      <c r="GG899" s="15"/>
      <c r="GH899" s="15"/>
      <c r="GI899" s="15"/>
      <c r="GJ899" s="15"/>
      <c r="GK899" s="15"/>
      <c r="GL899" s="15"/>
      <c r="GM899" s="15"/>
      <c r="GN899" s="15"/>
      <c r="GO899" s="15"/>
      <c r="GP899" s="15"/>
      <c r="GQ899" s="15"/>
      <c r="GR899" s="15"/>
      <c r="GS899" s="15"/>
      <c r="GT899" s="15"/>
      <c r="GU899" s="15"/>
      <c r="GV899" s="15"/>
      <c r="GW899" s="15"/>
      <c r="GX899" s="15"/>
      <c r="GY899" s="15"/>
      <c r="GZ899" s="15"/>
      <c r="HA899" s="15"/>
      <c r="HB899" s="15"/>
      <c r="HC899" s="15"/>
      <c r="HD899" s="15"/>
      <c r="HE899" s="15"/>
      <c r="HF899" s="15"/>
      <c r="HG899" s="15"/>
      <c r="HH899" s="15"/>
      <c r="HI899" s="15"/>
      <c r="HJ899" s="15"/>
      <c r="HK899" s="15"/>
      <c r="HL899" s="15"/>
      <c r="HM899" s="15"/>
      <c r="HN899" s="15"/>
      <c r="HO899" s="15"/>
      <c r="HP899" s="15"/>
      <c r="HQ899" s="15"/>
      <c r="HR899" s="15"/>
      <c r="HS899" s="15"/>
      <c r="HT899" s="15"/>
      <c r="HU899" s="15"/>
      <c r="HV899" s="15"/>
      <c r="HW899" s="15"/>
      <c r="HX899" s="15"/>
      <c r="HY899" s="15"/>
      <c r="HZ899" s="15"/>
      <c r="IA899" s="15"/>
      <c r="IB899" s="15"/>
      <c r="IC899" s="15"/>
      <c r="ID899" s="15"/>
      <c r="IE899" s="15"/>
      <c r="IF899" s="15"/>
      <c r="IG899" s="15"/>
      <c r="IH899" s="15"/>
      <c r="II899" s="15"/>
      <c r="IJ899" s="15"/>
      <c r="IK899" s="15"/>
      <c r="IL899" s="15"/>
      <c r="IM899" s="15"/>
      <c r="IN899" s="15"/>
      <c r="IO899" s="15"/>
      <c r="IP899" s="15"/>
      <c r="IQ899" s="15"/>
      <c r="IR899" s="15"/>
      <c r="IS899" s="15"/>
      <c r="IT899" s="15"/>
      <c r="IU899" s="15"/>
      <c r="IV899" s="15"/>
      <c r="IW899" s="15"/>
      <c r="IX899" s="15"/>
    </row>
    <row r="900" s="9" customFormat="1" ht="15.85" spans="1:258">
      <c r="A900" s="13">
        <v>881</v>
      </c>
      <c r="B900" s="19" t="s">
        <v>1207</v>
      </c>
      <c r="C900" s="19" t="s">
        <v>212</v>
      </c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4"/>
      <c r="AC900" s="19"/>
      <c r="AD900" s="19"/>
      <c r="AE900" s="19"/>
      <c r="AF900" s="19">
        <v>2</v>
      </c>
      <c r="AG900" s="14"/>
      <c r="AH900" s="19"/>
      <c r="AI900" s="19"/>
      <c r="AJ900" s="19"/>
      <c r="AK900" s="14">
        <f t="shared" si="241"/>
        <v>2</v>
      </c>
      <c r="AL900" s="14">
        <v>35</v>
      </c>
      <c r="AM900" s="36">
        <f t="shared" si="242"/>
        <v>70</v>
      </c>
      <c r="AN900" s="19"/>
      <c r="AO900" s="36">
        <v>0</v>
      </c>
      <c r="AP900" s="36">
        <v>0</v>
      </c>
      <c r="AQ900" s="41"/>
      <c r="AR900" s="19"/>
      <c r="AS900" s="19"/>
      <c r="AT900" s="19"/>
      <c r="AU900" s="40">
        <v>2</v>
      </c>
      <c r="AV900" s="40">
        <f t="shared" si="248"/>
        <v>0</v>
      </c>
      <c r="AW900" s="40"/>
      <c r="AX900" s="40">
        <f t="shared" si="245"/>
        <v>2</v>
      </c>
      <c r="AY900" s="40">
        <f t="shared" si="243"/>
        <v>2</v>
      </c>
      <c r="AZ900" s="40">
        <f t="shared" si="251"/>
        <v>0</v>
      </c>
      <c r="BA900" s="40">
        <f t="shared" si="250"/>
        <v>0</v>
      </c>
      <c r="BB900" s="40">
        <f t="shared" si="240"/>
        <v>68</v>
      </c>
      <c r="BC900" s="19"/>
      <c r="BD900" s="44"/>
      <c r="BE900" s="7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  <c r="EB900" s="15"/>
      <c r="EC900" s="15"/>
      <c r="ED900" s="15"/>
      <c r="EE900" s="15"/>
      <c r="EF900" s="15"/>
      <c r="EG900" s="15"/>
      <c r="EH900" s="15"/>
      <c r="EI900" s="15"/>
      <c r="EJ900" s="15"/>
      <c r="EK900" s="15"/>
      <c r="EL900" s="15"/>
      <c r="EM900" s="15"/>
      <c r="EN900" s="15"/>
      <c r="EO900" s="15"/>
      <c r="EP900" s="15"/>
      <c r="EQ900" s="15"/>
      <c r="ER900" s="15"/>
      <c r="ES900" s="15"/>
      <c r="ET900" s="15"/>
      <c r="EU900" s="15"/>
      <c r="EV900" s="15"/>
      <c r="EW900" s="15"/>
      <c r="EX900" s="15"/>
      <c r="EY900" s="15"/>
      <c r="EZ900" s="15"/>
      <c r="FA900" s="15"/>
      <c r="FB900" s="15"/>
      <c r="FC900" s="15"/>
      <c r="FD900" s="15"/>
      <c r="FE900" s="15"/>
      <c r="FF900" s="15"/>
      <c r="FG900" s="15"/>
      <c r="FH900" s="15"/>
      <c r="FI900" s="15"/>
      <c r="FJ900" s="15"/>
      <c r="FK900" s="15"/>
      <c r="FL900" s="15"/>
      <c r="FM900" s="15"/>
      <c r="FN900" s="15"/>
      <c r="FO900" s="15"/>
      <c r="FP900" s="15"/>
      <c r="FQ900" s="15"/>
      <c r="FR900" s="15"/>
      <c r="FS900" s="15"/>
      <c r="FT900" s="15"/>
      <c r="FU900" s="15"/>
      <c r="FV900" s="15"/>
      <c r="FW900" s="15"/>
      <c r="FX900" s="15"/>
      <c r="FY900" s="15"/>
      <c r="FZ900" s="15"/>
      <c r="GA900" s="15"/>
      <c r="GB900" s="15"/>
      <c r="GC900" s="15"/>
      <c r="GD900" s="15"/>
      <c r="GE900" s="15"/>
      <c r="GF900" s="15"/>
      <c r="GG900" s="15"/>
      <c r="GH900" s="15"/>
      <c r="GI900" s="15"/>
      <c r="GJ900" s="15"/>
      <c r="GK900" s="15"/>
      <c r="GL900" s="15"/>
      <c r="GM900" s="15"/>
      <c r="GN900" s="15"/>
      <c r="GO900" s="15"/>
      <c r="GP900" s="15"/>
      <c r="GQ900" s="15"/>
      <c r="GR900" s="15"/>
      <c r="GS900" s="15"/>
      <c r="GT900" s="15"/>
      <c r="GU900" s="15"/>
      <c r="GV900" s="15"/>
      <c r="GW900" s="15"/>
      <c r="GX900" s="15"/>
      <c r="GY900" s="15"/>
      <c r="GZ900" s="15"/>
      <c r="HA900" s="15"/>
      <c r="HB900" s="15"/>
      <c r="HC900" s="15"/>
      <c r="HD900" s="15"/>
      <c r="HE900" s="15"/>
      <c r="HF900" s="15"/>
      <c r="HG900" s="15"/>
      <c r="HH900" s="15"/>
      <c r="HI900" s="15"/>
      <c r="HJ900" s="15"/>
      <c r="HK900" s="15"/>
      <c r="HL900" s="15"/>
      <c r="HM900" s="15"/>
      <c r="HN900" s="15"/>
      <c r="HO900" s="15"/>
      <c r="HP900" s="15"/>
      <c r="HQ900" s="15"/>
      <c r="HR900" s="15"/>
      <c r="HS900" s="15"/>
      <c r="HT900" s="15"/>
      <c r="HU900" s="15"/>
      <c r="HV900" s="15"/>
      <c r="HW900" s="15"/>
      <c r="HX900" s="15"/>
      <c r="HY900" s="15"/>
      <c r="HZ900" s="15"/>
      <c r="IA900" s="15"/>
      <c r="IB900" s="15"/>
      <c r="IC900" s="15"/>
      <c r="ID900" s="15"/>
      <c r="IE900" s="15"/>
      <c r="IF900" s="15"/>
      <c r="IG900" s="15"/>
      <c r="IH900" s="15"/>
      <c r="II900" s="15"/>
      <c r="IJ900" s="15"/>
      <c r="IK900" s="15"/>
      <c r="IL900" s="15"/>
      <c r="IM900" s="15"/>
      <c r="IN900" s="15"/>
      <c r="IO900" s="15"/>
      <c r="IP900" s="15"/>
      <c r="IQ900" s="15"/>
      <c r="IR900" s="15"/>
      <c r="IS900" s="15"/>
      <c r="IT900" s="15"/>
      <c r="IU900" s="15"/>
      <c r="IV900" s="15"/>
      <c r="IW900" s="15"/>
      <c r="IX900" s="15"/>
    </row>
    <row r="901" ht="15.85" spans="1:258">
      <c r="A901" s="13">
        <v>882</v>
      </c>
      <c r="B901" s="14" t="s">
        <v>395</v>
      </c>
      <c r="C901" s="19" t="s">
        <v>81</v>
      </c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>
        <v>1</v>
      </c>
      <c r="AG901" s="14">
        <v>1</v>
      </c>
      <c r="AH901" s="14">
        <v>2</v>
      </c>
      <c r="AI901" s="14">
        <v>2</v>
      </c>
      <c r="AJ901" s="14"/>
      <c r="AK901" s="14">
        <f t="shared" si="241"/>
        <v>6</v>
      </c>
      <c r="AL901" s="14">
        <v>35</v>
      </c>
      <c r="AM901" s="36">
        <f t="shared" si="242"/>
        <v>210</v>
      </c>
      <c r="AN901" s="38"/>
      <c r="AO901" s="36">
        <v>100</v>
      </c>
      <c r="AP901" s="36">
        <v>100</v>
      </c>
      <c r="AQ901" s="41"/>
      <c r="AR901" s="14"/>
      <c r="AS901" s="14"/>
      <c r="AT901" s="14"/>
      <c r="AU901" s="40">
        <f>AO901+AP901+AQ901+AR901+AS901+AT901+AX901</f>
        <v>206</v>
      </c>
      <c r="AV901" s="40">
        <f t="shared" si="248"/>
        <v>0</v>
      </c>
      <c r="AW901" s="40"/>
      <c r="AX901" s="40">
        <f t="shared" si="245"/>
        <v>6</v>
      </c>
      <c r="AY901" s="40">
        <f t="shared" si="243"/>
        <v>6</v>
      </c>
      <c r="AZ901" s="40">
        <f t="shared" si="251"/>
        <v>100</v>
      </c>
      <c r="BA901" s="40">
        <f t="shared" si="250"/>
        <v>100</v>
      </c>
      <c r="BB901" s="40">
        <f t="shared" si="240"/>
        <v>4</v>
      </c>
      <c r="BC901" s="14"/>
      <c r="BD901" s="44"/>
      <c r="BE901" s="7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  <c r="DY901" s="15"/>
      <c r="DZ901" s="15"/>
      <c r="EA901" s="15"/>
      <c r="EB901" s="15"/>
      <c r="EC901" s="15"/>
      <c r="ED901" s="15"/>
      <c r="EE901" s="15"/>
      <c r="EF901" s="15"/>
      <c r="EG901" s="15"/>
      <c r="EH901" s="15"/>
      <c r="EI901" s="15"/>
      <c r="EJ901" s="15"/>
      <c r="EK901" s="15"/>
      <c r="EL901" s="15"/>
      <c r="EM901" s="15"/>
      <c r="EN901" s="15"/>
      <c r="EO901" s="15"/>
      <c r="EP901" s="15"/>
      <c r="EQ901" s="15"/>
      <c r="ER901" s="15"/>
      <c r="ES901" s="15"/>
      <c r="ET901" s="15"/>
      <c r="EU901" s="15"/>
      <c r="EV901" s="15"/>
      <c r="EW901" s="15"/>
      <c r="EX901" s="15"/>
      <c r="EY901" s="15"/>
      <c r="EZ901" s="15"/>
      <c r="FA901" s="15"/>
      <c r="FB901" s="15"/>
      <c r="FC901" s="15"/>
      <c r="FD901" s="15"/>
      <c r="FE901" s="15"/>
      <c r="FF901" s="15"/>
      <c r="FG901" s="15"/>
      <c r="FH901" s="15"/>
      <c r="FI901" s="15"/>
      <c r="FJ901" s="15"/>
      <c r="FK901" s="15"/>
      <c r="FL901" s="15"/>
      <c r="FM901" s="15"/>
      <c r="FN901" s="15"/>
      <c r="FO901" s="15"/>
      <c r="FP901" s="15"/>
      <c r="FQ901" s="15"/>
      <c r="FR901" s="15"/>
      <c r="FS901" s="15"/>
      <c r="FT901" s="15"/>
      <c r="FU901" s="15"/>
      <c r="FV901" s="15"/>
      <c r="FW901" s="15"/>
      <c r="FX901" s="15"/>
      <c r="FY901" s="15"/>
      <c r="FZ901" s="15"/>
      <c r="GA901" s="15"/>
      <c r="GB901" s="15"/>
      <c r="GC901" s="15"/>
      <c r="GD901" s="15"/>
      <c r="GE901" s="15"/>
      <c r="GF901" s="15"/>
      <c r="GG901" s="15"/>
      <c r="GH901" s="15"/>
      <c r="GI901" s="15"/>
      <c r="GJ901" s="15"/>
      <c r="GK901" s="15"/>
      <c r="GL901" s="15"/>
      <c r="GM901" s="15"/>
      <c r="GN901" s="15"/>
      <c r="GO901" s="15"/>
      <c r="GP901" s="15"/>
      <c r="GQ901" s="15"/>
      <c r="GR901" s="15"/>
      <c r="GS901" s="15"/>
      <c r="GT901" s="15"/>
      <c r="GU901" s="15"/>
      <c r="GV901" s="15"/>
      <c r="GW901" s="15"/>
      <c r="GX901" s="15"/>
      <c r="GY901" s="15"/>
      <c r="GZ901" s="15"/>
      <c r="HA901" s="15"/>
      <c r="HB901" s="15"/>
      <c r="HC901" s="15"/>
      <c r="HD901" s="15"/>
      <c r="HE901" s="15"/>
      <c r="HF901" s="15"/>
      <c r="HG901" s="15"/>
      <c r="HH901" s="15"/>
      <c r="HI901" s="15"/>
      <c r="HJ901" s="15"/>
      <c r="HK901" s="15"/>
      <c r="HL901" s="15"/>
      <c r="HM901" s="15"/>
      <c r="HN901" s="15"/>
      <c r="HO901" s="15"/>
      <c r="HP901" s="15"/>
      <c r="HQ901" s="15"/>
      <c r="HR901" s="15"/>
      <c r="HS901" s="15"/>
      <c r="HT901" s="15"/>
      <c r="HU901" s="15"/>
      <c r="HV901" s="15"/>
      <c r="HW901" s="15"/>
      <c r="HX901" s="15"/>
      <c r="HY901" s="15"/>
      <c r="HZ901" s="15"/>
      <c r="IA901" s="15"/>
      <c r="IB901" s="15"/>
      <c r="IC901" s="15"/>
      <c r="ID901" s="15"/>
      <c r="IE901" s="15"/>
      <c r="IF901" s="15"/>
      <c r="IG901" s="15"/>
      <c r="IH901" s="15"/>
      <c r="II901" s="15"/>
      <c r="IJ901" s="15"/>
      <c r="IK901" s="15"/>
      <c r="IL901" s="15"/>
      <c r="IM901" s="15"/>
      <c r="IN901" s="15"/>
      <c r="IO901" s="15"/>
      <c r="IP901" s="15"/>
      <c r="IQ901" s="15"/>
      <c r="IR901" s="15"/>
      <c r="IS901" s="15"/>
      <c r="IT901" s="15"/>
      <c r="IU901" s="15"/>
      <c r="IV901" s="15"/>
      <c r="IW901" s="15"/>
      <c r="IX901" s="15"/>
    </row>
    <row r="902" ht="15.85" spans="1:258">
      <c r="A902" s="13">
        <v>883</v>
      </c>
      <c r="B902" s="19" t="s">
        <v>752</v>
      </c>
      <c r="C902" s="19" t="s">
        <v>753</v>
      </c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>
        <v>4</v>
      </c>
      <c r="AA902" s="19">
        <v>3</v>
      </c>
      <c r="AB902" s="14">
        <v>3</v>
      </c>
      <c r="AC902" s="19">
        <v>4</v>
      </c>
      <c r="AD902" s="19">
        <v>4</v>
      </c>
      <c r="AE902" s="19">
        <v>4</v>
      </c>
      <c r="AF902" s="19">
        <v>4</v>
      </c>
      <c r="AG902" s="19">
        <v>4</v>
      </c>
      <c r="AH902" s="19">
        <v>4</v>
      </c>
      <c r="AI902" s="19">
        <v>3</v>
      </c>
      <c r="AJ902" s="19"/>
      <c r="AK902" s="14">
        <f t="shared" si="241"/>
        <v>37</v>
      </c>
      <c r="AL902" s="14">
        <v>35</v>
      </c>
      <c r="AM902" s="36">
        <f t="shared" si="242"/>
        <v>1295</v>
      </c>
      <c r="AN902" s="19"/>
      <c r="AO902" s="36">
        <v>100</v>
      </c>
      <c r="AP902" s="36">
        <v>100</v>
      </c>
      <c r="AQ902" s="41"/>
      <c r="AR902" s="19"/>
      <c r="AS902" s="19"/>
      <c r="AT902" s="19"/>
      <c r="AU902" s="40">
        <f>AO902+AP902+AQ902+AR902+AS902+AT902+AX902</f>
        <v>237</v>
      </c>
      <c r="AV902" s="40">
        <f t="shared" si="248"/>
        <v>0</v>
      </c>
      <c r="AW902" s="40"/>
      <c r="AX902" s="40">
        <f t="shared" si="245"/>
        <v>37</v>
      </c>
      <c r="AY902" s="40">
        <f t="shared" si="243"/>
        <v>37</v>
      </c>
      <c r="AZ902" s="40">
        <f t="shared" si="251"/>
        <v>100</v>
      </c>
      <c r="BA902" s="40">
        <f t="shared" si="250"/>
        <v>100</v>
      </c>
      <c r="BB902" s="40">
        <f t="shared" si="240"/>
        <v>1058</v>
      </c>
      <c r="BC902" s="19"/>
      <c r="BD902" s="44"/>
      <c r="BE902" s="7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  <c r="EB902" s="15"/>
      <c r="EC902" s="15"/>
      <c r="ED902" s="15"/>
      <c r="EE902" s="15"/>
      <c r="EF902" s="15"/>
      <c r="EG902" s="15"/>
      <c r="EH902" s="15"/>
      <c r="EI902" s="15"/>
      <c r="EJ902" s="15"/>
      <c r="EK902" s="15"/>
      <c r="EL902" s="15"/>
      <c r="EM902" s="15"/>
      <c r="EN902" s="15"/>
      <c r="EO902" s="15"/>
      <c r="EP902" s="15"/>
      <c r="EQ902" s="15"/>
      <c r="ER902" s="15"/>
      <c r="ES902" s="15"/>
      <c r="ET902" s="15"/>
      <c r="EU902" s="15"/>
      <c r="EV902" s="15"/>
      <c r="EW902" s="15"/>
      <c r="EX902" s="15"/>
      <c r="EY902" s="15"/>
      <c r="EZ902" s="15"/>
      <c r="FA902" s="15"/>
      <c r="FB902" s="15"/>
      <c r="FC902" s="15"/>
      <c r="FD902" s="15"/>
      <c r="FE902" s="15"/>
      <c r="FF902" s="15"/>
      <c r="FG902" s="15"/>
      <c r="FH902" s="15"/>
      <c r="FI902" s="15"/>
      <c r="FJ902" s="15"/>
      <c r="FK902" s="15"/>
      <c r="FL902" s="15"/>
      <c r="FM902" s="15"/>
      <c r="FN902" s="15"/>
      <c r="FO902" s="15"/>
      <c r="FP902" s="15"/>
      <c r="FQ902" s="15"/>
      <c r="FR902" s="15"/>
      <c r="FS902" s="15"/>
      <c r="FT902" s="15"/>
      <c r="FU902" s="15"/>
      <c r="FV902" s="15"/>
      <c r="FW902" s="15"/>
      <c r="FX902" s="15"/>
      <c r="FY902" s="15"/>
      <c r="FZ902" s="15"/>
      <c r="GA902" s="15"/>
      <c r="GB902" s="15"/>
      <c r="GC902" s="15"/>
      <c r="GD902" s="15"/>
      <c r="GE902" s="15"/>
      <c r="GF902" s="15"/>
      <c r="GG902" s="15"/>
      <c r="GH902" s="15"/>
      <c r="GI902" s="15"/>
      <c r="GJ902" s="15"/>
      <c r="GK902" s="15"/>
      <c r="GL902" s="15"/>
      <c r="GM902" s="15"/>
      <c r="GN902" s="15"/>
      <c r="GO902" s="15"/>
      <c r="GP902" s="15"/>
      <c r="GQ902" s="15"/>
      <c r="GR902" s="15"/>
      <c r="GS902" s="15"/>
      <c r="GT902" s="15"/>
      <c r="GU902" s="15"/>
      <c r="GV902" s="15"/>
      <c r="GW902" s="15"/>
      <c r="GX902" s="15"/>
      <c r="GY902" s="15"/>
      <c r="GZ902" s="15"/>
      <c r="HA902" s="15"/>
      <c r="HB902" s="15"/>
      <c r="HC902" s="15"/>
      <c r="HD902" s="15"/>
      <c r="HE902" s="15"/>
      <c r="HF902" s="15"/>
      <c r="HG902" s="15"/>
      <c r="HH902" s="15"/>
      <c r="HI902" s="15"/>
      <c r="HJ902" s="15"/>
      <c r="HK902" s="15"/>
      <c r="HL902" s="15"/>
      <c r="HM902" s="15"/>
      <c r="HN902" s="15"/>
      <c r="HO902" s="15"/>
      <c r="HP902" s="15"/>
      <c r="HQ902" s="15"/>
      <c r="HR902" s="15"/>
      <c r="HS902" s="15"/>
      <c r="HT902" s="15"/>
      <c r="HU902" s="15"/>
      <c r="HV902" s="15"/>
      <c r="HW902" s="15"/>
      <c r="HX902" s="15"/>
      <c r="HY902" s="15"/>
      <c r="HZ902" s="15"/>
      <c r="IA902" s="15"/>
      <c r="IB902" s="15"/>
      <c r="IC902" s="15"/>
      <c r="ID902" s="15"/>
      <c r="IE902" s="15"/>
      <c r="IF902" s="15"/>
      <c r="IG902" s="15"/>
      <c r="IH902" s="15"/>
      <c r="II902" s="15"/>
      <c r="IJ902" s="15"/>
      <c r="IK902" s="15"/>
      <c r="IL902" s="15"/>
      <c r="IM902" s="15"/>
      <c r="IN902" s="15"/>
      <c r="IO902" s="15"/>
      <c r="IP902" s="15"/>
      <c r="IQ902" s="15"/>
      <c r="IR902" s="15"/>
      <c r="IS902" s="15"/>
      <c r="IT902" s="15"/>
      <c r="IU902" s="15"/>
      <c r="IV902" s="15"/>
      <c r="IW902" s="15"/>
      <c r="IX902" s="15"/>
    </row>
    <row r="903" ht="15.85" spans="1:258">
      <c r="A903" s="14"/>
      <c r="B903" s="14"/>
      <c r="C903" s="14"/>
      <c r="D903" s="14"/>
      <c r="E903" s="14"/>
      <c r="F903" s="14">
        <f t="shared" ref="F903:AI903" si="252">SUM(F2:F902)</f>
        <v>2677.5</v>
      </c>
      <c r="G903" s="14">
        <f t="shared" si="252"/>
        <v>2701.5</v>
      </c>
      <c r="H903" s="14">
        <f t="shared" si="252"/>
        <v>2668</v>
      </c>
      <c r="I903" s="14">
        <f t="shared" si="252"/>
        <v>2747</v>
      </c>
      <c r="J903" s="14">
        <f t="shared" si="252"/>
        <v>2744</v>
      </c>
      <c r="K903" s="14">
        <f t="shared" si="252"/>
        <v>2780.5</v>
      </c>
      <c r="L903" s="14">
        <f t="shared" si="252"/>
        <v>2776.5</v>
      </c>
      <c r="M903" s="14">
        <f t="shared" si="252"/>
        <v>2719</v>
      </c>
      <c r="N903" s="14">
        <f t="shared" si="252"/>
        <v>2749.5</v>
      </c>
      <c r="O903" s="14">
        <f t="shared" si="252"/>
        <v>2719.5</v>
      </c>
      <c r="P903" s="14">
        <f t="shared" si="252"/>
        <v>2706.5</v>
      </c>
      <c r="Q903" s="14">
        <f t="shared" si="252"/>
        <v>2682.5</v>
      </c>
      <c r="R903" s="14">
        <f t="shared" si="252"/>
        <v>2704</v>
      </c>
      <c r="S903" s="14">
        <f t="shared" si="252"/>
        <v>2648.5</v>
      </c>
      <c r="T903" s="14">
        <f t="shared" si="252"/>
        <v>2648.5</v>
      </c>
      <c r="U903" s="14">
        <f t="shared" si="252"/>
        <v>2761</v>
      </c>
      <c r="V903" s="14">
        <f t="shared" si="252"/>
        <v>2716.5</v>
      </c>
      <c r="W903" s="14">
        <f t="shared" si="252"/>
        <v>2763.5</v>
      </c>
      <c r="X903" s="14">
        <f t="shared" si="252"/>
        <v>2753.5</v>
      </c>
      <c r="Y903" s="14">
        <f t="shared" si="252"/>
        <v>2774.5</v>
      </c>
      <c r="Z903" s="14">
        <f t="shared" si="252"/>
        <v>2727.5</v>
      </c>
      <c r="AA903" s="14">
        <f t="shared" si="252"/>
        <v>2698.5</v>
      </c>
      <c r="AB903" s="14">
        <f t="shared" si="252"/>
        <v>2786</v>
      </c>
      <c r="AC903" s="14">
        <f t="shared" si="252"/>
        <v>2773</v>
      </c>
      <c r="AD903" s="14">
        <f t="shared" si="252"/>
        <v>2833</v>
      </c>
      <c r="AE903" s="14">
        <f t="shared" si="252"/>
        <v>2780</v>
      </c>
      <c r="AF903" s="14">
        <f t="shared" si="252"/>
        <v>2708</v>
      </c>
      <c r="AG903" s="14">
        <f t="shared" si="252"/>
        <v>2793</v>
      </c>
      <c r="AH903" s="14">
        <f t="shared" si="252"/>
        <v>2824.5</v>
      </c>
      <c r="AI903" s="14">
        <f t="shared" si="252"/>
        <v>2783</v>
      </c>
      <c r="AJ903" s="14"/>
      <c r="AK903" s="14">
        <f>SUM(AK2:AK902)</f>
        <v>82158.5</v>
      </c>
      <c r="AL903" s="14"/>
      <c r="AM903" s="108">
        <f t="shared" ref="AM903:BB903" si="253">SUM(AM2:AM902)</f>
        <v>2875547.5</v>
      </c>
      <c r="AN903" s="46">
        <f t="shared" si="253"/>
        <v>1813270</v>
      </c>
      <c r="AO903" s="109">
        <f t="shared" si="253"/>
        <v>44200</v>
      </c>
      <c r="AP903" s="109">
        <f t="shared" si="253"/>
        <v>55200</v>
      </c>
      <c r="AQ903" s="110">
        <f t="shared" si="253"/>
        <v>161148</v>
      </c>
      <c r="AR903" s="111">
        <f t="shared" si="253"/>
        <v>8900</v>
      </c>
      <c r="AS903" s="111">
        <f t="shared" si="253"/>
        <v>10000</v>
      </c>
      <c r="AT903" s="49">
        <f t="shared" si="253"/>
        <v>433180</v>
      </c>
      <c r="AU903" s="46">
        <f t="shared" si="253"/>
        <v>739535.5</v>
      </c>
      <c r="AV903" s="46">
        <f t="shared" si="253"/>
        <v>1705237.5</v>
      </c>
      <c r="AW903" s="46">
        <f t="shared" si="253"/>
        <v>380221</v>
      </c>
      <c r="AX903" s="46">
        <f t="shared" si="253"/>
        <v>82158.5</v>
      </c>
      <c r="AY903" s="46">
        <f t="shared" si="253"/>
        <v>462379.5</v>
      </c>
      <c r="AZ903" s="46">
        <f t="shared" si="253"/>
        <v>244400</v>
      </c>
      <c r="BA903" s="46">
        <f t="shared" si="253"/>
        <v>165850</v>
      </c>
      <c r="BB903" s="46">
        <f t="shared" si="253"/>
        <v>3279088.5</v>
      </c>
      <c r="BC903" s="14"/>
      <c r="BD903" s="44"/>
      <c r="BE903" s="7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5"/>
      <c r="EA903" s="15"/>
      <c r="EB903" s="15"/>
      <c r="EC903" s="15"/>
      <c r="ED903" s="15"/>
      <c r="EE903" s="15"/>
      <c r="EF903" s="15"/>
      <c r="EG903" s="15"/>
      <c r="EH903" s="15"/>
      <c r="EI903" s="15"/>
      <c r="EJ903" s="15"/>
      <c r="EK903" s="15"/>
      <c r="EL903" s="15"/>
      <c r="EM903" s="15"/>
      <c r="EN903" s="15"/>
      <c r="EO903" s="15"/>
      <c r="EP903" s="15"/>
      <c r="EQ903" s="15"/>
      <c r="ER903" s="15"/>
      <c r="ES903" s="15"/>
      <c r="ET903" s="15"/>
      <c r="EU903" s="15"/>
      <c r="EV903" s="15"/>
      <c r="EW903" s="15"/>
      <c r="EX903" s="15"/>
      <c r="EY903" s="15"/>
      <c r="EZ903" s="15"/>
      <c r="FA903" s="15"/>
      <c r="FB903" s="15"/>
      <c r="FC903" s="15"/>
      <c r="FD903" s="15"/>
      <c r="FE903" s="15"/>
      <c r="FF903" s="15"/>
      <c r="FG903" s="15"/>
      <c r="FH903" s="15"/>
      <c r="FI903" s="15"/>
      <c r="FJ903" s="15"/>
      <c r="FK903" s="15"/>
      <c r="FL903" s="15"/>
      <c r="FM903" s="15"/>
      <c r="FN903" s="15"/>
      <c r="FO903" s="15"/>
      <c r="FP903" s="15"/>
      <c r="FQ903" s="15"/>
      <c r="FR903" s="15"/>
      <c r="FS903" s="15"/>
      <c r="FT903" s="15"/>
      <c r="FU903" s="15"/>
      <c r="FV903" s="15"/>
      <c r="FW903" s="15"/>
      <c r="FX903" s="15"/>
      <c r="FY903" s="15"/>
      <c r="FZ903" s="15"/>
      <c r="GA903" s="15"/>
      <c r="GB903" s="15"/>
      <c r="GC903" s="15"/>
      <c r="GD903" s="15"/>
      <c r="GE903" s="15"/>
      <c r="GF903" s="15"/>
      <c r="GG903" s="15"/>
      <c r="GH903" s="15"/>
      <c r="GI903" s="15"/>
      <c r="GJ903" s="15"/>
      <c r="GK903" s="15"/>
      <c r="GL903" s="15"/>
      <c r="GM903" s="15"/>
      <c r="GN903" s="15"/>
      <c r="GO903" s="15"/>
      <c r="GP903" s="15"/>
      <c r="GQ903" s="15"/>
      <c r="GR903" s="15"/>
      <c r="GS903" s="15"/>
      <c r="GT903" s="15"/>
      <c r="GU903" s="15"/>
      <c r="GV903" s="15"/>
      <c r="GW903" s="15"/>
      <c r="GX903" s="15"/>
      <c r="GY903" s="15"/>
      <c r="GZ903" s="15"/>
      <c r="HA903" s="15"/>
      <c r="HB903" s="15"/>
      <c r="HC903" s="15"/>
      <c r="HD903" s="15"/>
      <c r="HE903" s="15"/>
      <c r="HF903" s="15"/>
      <c r="HG903" s="15"/>
      <c r="HH903" s="15"/>
      <c r="HI903" s="15"/>
      <c r="HJ903" s="15"/>
      <c r="HK903" s="15"/>
      <c r="HL903" s="15"/>
      <c r="HM903" s="15"/>
      <c r="HN903" s="15"/>
      <c r="HO903" s="15"/>
      <c r="HP903" s="15"/>
      <c r="HQ903" s="15"/>
      <c r="HR903" s="15"/>
      <c r="HS903" s="15"/>
      <c r="HT903" s="15"/>
      <c r="HU903" s="15"/>
      <c r="HV903" s="15"/>
      <c r="HW903" s="15"/>
      <c r="HX903" s="15"/>
      <c r="HY903" s="15"/>
      <c r="HZ903" s="15"/>
      <c r="IA903" s="15"/>
      <c r="IB903" s="15"/>
      <c r="IC903" s="15"/>
      <c r="ID903" s="15"/>
      <c r="IE903" s="15"/>
      <c r="IF903" s="15"/>
      <c r="IG903" s="15"/>
      <c r="IH903" s="15"/>
      <c r="II903" s="15"/>
      <c r="IJ903" s="15"/>
      <c r="IK903" s="15"/>
      <c r="IL903" s="15"/>
      <c r="IM903" s="15"/>
      <c r="IN903" s="15"/>
      <c r="IO903" s="15"/>
      <c r="IP903" s="15"/>
      <c r="IQ903" s="15"/>
      <c r="IR903" s="15"/>
      <c r="IS903" s="15"/>
      <c r="IT903" s="15"/>
      <c r="IU903" s="15"/>
      <c r="IV903" s="15"/>
      <c r="IW903" s="15"/>
      <c r="IX903" s="15"/>
    </row>
  </sheetData>
  <sortState ref="A2:IX885">
    <sortCondition ref="BC2:BC885"/>
  </sortState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IX14"/>
  <sheetViews>
    <sheetView workbookViewId="0">
      <selection activeCell="BH6" sqref="BH6"/>
    </sheetView>
  </sheetViews>
  <sheetFormatPr defaultColWidth="9" defaultRowHeight="14.55"/>
  <cols>
    <col min="2" max="2" width="28.1441441441441" customWidth="1"/>
    <col min="3" max="3" width="13.2882882882883" customWidth="1"/>
    <col min="4" max="29" width="9.14414414414414" hidden="1" customWidth="1"/>
    <col min="30" max="30" width="0.144144144144144" customWidth="1"/>
    <col min="31" max="53" width="9.14414414414414" hidden="1" customWidth="1"/>
    <col min="54" max="54" width="17" customWidth="1"/>
    <col min="55" max="55" width="16.7117117117117" customWidth="1"/>
    <col min="56" max="56" width="23" customWidth="1"/>
    <col min="61" max="61" width="9.28828828828829" customWidth="1"/>
  </cols>
  <sheetData>
    <row r="3" ht="18.4" spans="1:56">
      <c r="A3" s="1"/>
      <c r="B3" s="66" t="s">
        <v>1208</v>
      </c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</row>
    <row r="4" spans="1:56">
      <c r="A4" s="1" t="s">
        <v>1209</v>
      </c>
      <c r="B4" s="1" t="s">
        <v>1210</v>
      </c>
      <c r="C4" s="1" t="s">
        <v>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 t="s">
        <v>26</v>
      </c>
      <c r="BC4" s="1" t="s">
        <v>1211</v>
      </c>
      <c r="BD4" s="1" t="s">
        <v>1212</v>
      </c>
    </row>
    <row r="5" ht="15.85" spans="1:258">
      <c r="A5" s="13">
        <v>5</v>
      </c>
      <c r="B5" s="13" t="s">
        <v>46</v>
      </c>
      <c r="C5" s="14" t="s">
        <v>33</v>
      </c>
      <c r="D5" s="14"/>
      <c r="E5" s="14"/>
      <c r="F5" s="19">
        <v>3</v>
      </c>
      <c r="G5" s="14">
        <v>2.5</v>
      </c>
      <c r="H5" s="14">
        <v>3</v>
      </c>
      <c r="I5" s="14">
        <v>3.5</v>
      </c>
      <c r="J5" s="14">
        <v>3.5</v>
      </c>
      <c r="K5" s="14">
        <v>2.5</v>
      </c>
      <c r="L5" s="14">
        <v>3.5</v>
      </c>
      <c r="M5" s="14">
        <v>3.5</v>
      </c>
      <c r="N5" s="14">
        <v>2</v>
      </c>
      <c r="O5" s="14">
        <v>3</v>
      </c>
      <c r="P5" s="14">
        <v>3</v>
      </c>
      <c r="Q5" s="14">
        <v>2.5</v>
      </c>
      <c r="R5" s="14">
        <v>2.5</v>
      </c>
      <c r="S5" s="14">
        <v>2</v>
      </c>
      <c r="T5" s="14"/>
      <c r="U5" s="14"/>
      <c r="V5" s="14">
        <v>3</v>
      </c>
      <c r="W5" s="14">
        <v>3</v>
      </c>
      <c r="X5" s="14">
        <v>3</v>
      </c>
      <c r="Y5" s="14">
        <v>3</v>
      </c>
      <c r="Z5" s="14">
        <v>2</v>
      </c>
      <c r="AA5" s="14">
        <v>2</v>
      </c>
      <c r="AB5" s="14">
        <v>2</v>
      </c>
      <c r="AC5" s="14">
        <v>2</v>
      </c>
      <c r="AD5" s="14">
        <v>3</v>
      </c>
      <c r="AE5" s="14">
        <v>3.5</v>
      </c>
      <c r="AF5" s="14">
        <v>3</v>
      </c>
      <c r="AG5" s="14">
        <v>2.5</v>
      </c>
      <c r="AH5" s="14">
        <v>5</v>
      </c>
      <c r="AI5" s="14">
        <v>3</v>
      </c>
      <c r="AJ5" s="14"/>
      <c r="AK5" s="14">
        <f t="shared" ref="AK5:AK13" si="0">SUM(F5:AJ5)</f>
        <v>80</v>
      </c>
      <c r="AL5" s="14">
        <v>35</v>
      </c>
      <c r="AM5" s="36">
        <f t="shared" ref="AM5:AM13" si="1">AK5*AL5</f>
        <v>2800</v>
      </c>
      <c r="AN5" s="36">
        <v>0</v>
      </c>
      <c r="AO5" s="36">
        <v>100</v>
      </c>
      <c r="AP5" s="36">
        <v>100</v>
      </c>
      <c r="AQ5" s="41"/>
      <c r="AR5" s="14"/>
      <c r="AS5" s="14"/>
      <c r="AT5" s="13"/>
      <c r="AU5" s="40">
        <f t="shared" ref="AU5:AU13" si="2">AO5+AP5+AQ5+AR5+AS5+AT5+AX5</f>
        <v>280</v>
      </c>
      <c r="AV5" s="40">
        <f t="shared" ref="AV5:AV13" si="3">AN5-AQ5</f>
        <v>0</v>
      </c>
      <c r="AW5" s="40">
        <v>536</v>
      </c>
      <c r="AX5" s="40">
        <f t="shared" ref="AX5:AX13" si="4">AK5</f>
        <v>80</v>
      </c>
      <c r="AY5" s="40">
        <f t="shared" ref="AY5:AY13" si="5">AW5+AX5</f>
        <v>616</v>
      </c>
      <c r="AZ5" s="40">
        <f>AO5</f>
        <v>100</v>
      </c>
      <c r="BA5" s="40">
        <f>AP5</f>
        <v>100</v>
      </c>
      <c r="BB5" s="40">
        <f t="shared" ref="BB5:BB13" si="6">AM5-AU5</f>
        <v>2520</v>
      </c>
      <c r="BC5" s="13" t="s">
        <v>31</v>
      </c>
      <c r="BD5" s="48">
        <v>1508289</v>
      </c>
      <c r="BE5" s="7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</row>
    <row r="6" ht="15.85" spans="1:258">
      <c r="A6" s="13">
        <v>6</v>
      </c>
      <c r="B6" s="13" t="s">
        <v>43</v>
      </c>
      <c r="C6" s="14" t="s">
        <v>33</v>
      </c>
      <c r="D6" s="14"/>
      <c r="E6" s="14">
        <v>796356106</v>
      </c>
      <c r="F6" s="19">
        <v>4.5</v>
      </c>
      <c r="G6" s="14">
        <v>4</v>
      </c>
      <c r="H6" s="14">
        <v>4</v>
      </c>
      <c r="I6" s="14">
        <v>4</v>
      </c>
      <c r="J6" s="14">
        <v>4</v>
      </c>
      <c r="K6" s="14">
        <v>4</v>
      </c>
      <c r="L6" s="14">
        <v>4</v>
      </c>
      <c r="M6" s="14">
        <v>4</v>
      </c>
      <c r="N6" s="14">
        <v>4</v>
      </c>
      <c r="O6" s="14">
        <v>4.5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>
        <f t="shared" si="0"/>
        <v>41</v>
      </c>
      <c r="AL6" s="14">
        <v>35</v>
      </c>
      <c r="AM6" s="36">
        <f t="shared" si="1"/>
        <v>1435</v>
      </c>
      <c r="AN6" s="36">
        <v>0</v>
      </c>
      <c r="AO6" s="36">
        <v>100</v>
      </c>
      <c r="AP6" s="36">
        <v>100</v>
      </c>
      <c r="AQ6" s="41"/>
      <c r="AR6" s="14"/>
      <c r="AS6" s="14"/>
      <c r="AT6" s="13"/>
      <c r="AU6" s="40">
        <f t="shared" si="2"/>
        <v>241</v>
      </c>
      <c r="AV6" s="40">
        <f t="shared" si="3"/>
        <v>0</v>
      </c>
      <c r="AW6" s="40">
        <v>868.5</v>
      </c>
      <c r="AX6" s="40">
        <f t="shared" si="4"/>
        <v>41</v>
      </c>
      <c r="AY6" s="40">
        <f t="shared" si="5"/>
        <v>909.5</v>
      </c>
      <c r="AZ6" s="40">
        <f>AO6</f>
        <v>100</v>
      </c>
      <c r="BA6" s="40">
        <f>AP6</f>
        <v>100</v>
      </c>
      <c r="BB6" s="40">
        <f t="shared" si="6"/>
        <v>1194</v>
      </c>
      <c r="BC6" s="13" t="s">
        <v>31</v>
      </c>
      <c r="BD6" s="48" t="s">
        <v>44</v>
      </c>
      <c r="BE6" s="7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</row>
    <row r="7" ht="15.85" spans="1:258">
      <c r="A7" s="13">
        <v>7</v>
      </c>
      <c r="B7" s="14" t="s">
        <v>45</v>
      </c>
      <c r="C7" s="14" t="s">
        <v>33</v>
      </c>
      <c r="D7" s="14"/>
      <c r="E7" s="14">
        <v>717157264</v>
      </c>
      <c r="F7" s="14">
        <v>6.5</v>
      </c>
      <c r="G7" s="14">
        <v>6.5</v>
      </c>
      <c r="H7" s="14">
        <v>6</v>
      </c>
      <c r="I7" s="14">
        <v>6.5</v>
      </c>
      <c r="J7" s="14">
        <v>6.5</v>
      </c>
      <c r="K7" s="14">
        <v>6</v>
      </c>
      <c r="L7" s="14">
        <v>5</v>
      </c>
      <c r="M7" s="14">
        <v>5</v>
      </c>
      <c r="N7" s="14">
        <v>5</v>
      </c>
      <c r="O7" s="14">
        <v>6</v>
      </c>
      <c r="P7" s="14"/>
      <c r="Q7" s="14">
        <v>5.5</v>
      </c>
      <c r="R7" s="14">
        <v>5</v>
      </c>
      <c r="S7" s="14">
        <v>4.5</v>
      </c>
      <c r="T7" s="14">
        <v>5</v>
      </c>
      <c r="U7" s="14">
        <v>5</v>
      </c>
      <c r="V7" s="14">
        <v>5</v>
      </c>
      <c r="W7" s="14">
        <v>5</v>
      </c>
      <c r="X7" s="14">
        <v>4.5</v>
      </c>
      <c r="Y7" s="14">
        <v>4.5</v>
      </c>
      <c r="Z7" s="14">
        <v>4.5</v>
      </c>
      <c r="AA7" s="14">
        <v>5</v>
      </c>
      <c r="AB7" s="14">
        <v>5</v>
      </c>
      <c r="AC7" s="14">
        <v>4.5</v>
      </c>
      <c r="AD7" s="14">
        <v>5</v>
      </c>
      <c r="AE7" s="14">
        <v>5</v>
      </c>
      <c r="AF7" s="14">
        <v>5</v>
      </c>
      <c r="AG7" s="14">
        <v>5</v>
      </c>
      <c r="AH7" s="14">
        <v>5</v>
      </c>
      <c r="AI7" s="14">
        <v>5</v>
      </c>
      <c r="AJ7" s="14"/>
      <c r="AK7" s="14">
        <f t="shared" si="0"/>
        <v>152</v>
      </c>
      <c r="AL7" s="14">
        <v>35</v>
      </c>
      <c r="AM7" s="36">
        <f t="shared" si="1"/>
        <v>5320</v>
      </c>
      <c r="AN7" s="38">
        <v>0</v>
      </c>
      <c r="AO7" s="36">
        <v>0</v>
      </c>
      <c r="AP7" s="36">
        <v>100</v>
      </c>
      <c r="AQ7" s="41"/>
      <c r="AR7" s="14"/>
      <c r="AS7" s="14"/>
      <c r="AT7" s="14"/>
      <c r="AU7" s="40">
        <f t="shared" si="2"/>
        <v>252</v>
      </c>
      <c r="AV7" s="40">
        <f t="shared" si="3"/>
        <v>0</v>
      </c>
      <c r="AW7" s="40">
        <v>806.5</v>
      </c>
      <c r="AX7" s="40">
        <f t="shared" si="4"/>
        <v>152</v>
      </c>
      <c r="AY7" s="40">
        <f t="shared" si="5"/>
        <v>958.5</v>
      </c>
      <c r="AZ7" s="40">
        <v>1000</v>
      </c>
      <c r="BA7" s="40">
        <v>1100</v>
      </c>
      <c r="BB7" s="40">
        <f t="shared" si="6"/>
        <v>5068</v>
      </c>
      <c r="BC7" s="14" t="s">
        <v>31</v>
      </c>
      <c r="BD7" s="48">
        <v>102126125800</v>
      </c>
      <c r="BE7" s="7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</row>
    <row r="8" ht="15.85" spans="1:258">
      <c r="A8" s="13">
        <v>8</v>
      </c>
      <c r="B8" s="14" t="s">
        <v>53</v>
      </c>
      <c r="C8" s="14" t="s">
        <v>33</v>
      </c>
      <c r="D8" s="14"/>
      <c r="E8" s="14"/>
      <c r="F8" s="14">
        <v>4</v>
      </c>
      <c r="G8" s="14">
        <v>4.5</v>
      </c>
      <c r="H8" s="14">
        <v>4</v>
      </c>
      <c r="I8" s="14">
        <v>4.5</v>
      </c>
      <c r="J8" s="14">
        <v>3</v>
      </c>
      <c r="K8" s="14">
        <v>4</v>
      </c>
      <c r="L8" s="14">
        <v>4</v>
      </c>
      <c r="M8" s="14">
        <v>4.5</v>
      </c>
      <c r="N8" s="14">
        <v>4.5</v>
      </c>
      <c r="O8" s="14">
        <v>3</v>
      </c>
      <c r="P8" s="14">
        <v>4.5</v>
      </c>
      <c r="Q8" s="14">
        <v>2</v>
      </c>
      <c r="R8" s="14">
        <v>4</v>
      </c>
      <c r="S8" s="14">
        <v>5</v>
      </c>
      <c r="T8" s="14">
        <v>3</v>
      </c>
      <c r="U8" s="14">
        <v>4</v>
      </c>
      <c r="V8" s="14">
        <v>4.5</v>
      </c>
      <c r="W8" s="14">
        <v>3.5</v>
      </c>
      <c r="X8" s="14">
        <v>2</v>
      </c>
      <c r="Y8" s="14">
        <v>3</v>
      </c>
      <c r="Z8" s="14">
        <v>4</v>
      </c>
      <c r="AA8" s="14">
        <v>3</v>
      </c>
      <c r="AB8" s="14">
        <v>3</v>
      </c>
      <c r="AC8" s="14">
        <v>2.5</v>
      </c>
      <c r="AD8" s="14">
        <v>3.5</v>
      </c>
      <c r="AE8" s="14">
        <v>3.5</v>
      </c>
      <c r="AF8" s="14">
        <v>4</v>
      </c>
      <c r="AG8" s="14">
        <v>4.5</v>
      </c>
      <c r="AH8" s="14">
        <v>5</v>
      </c>
      <c r="AI8" s="14">
        <v>4</v>
      </c>
      <c r="AJ8" s="14"/>
      <c r="AK8" s="14">
        <f t="shared" si="0"/>
        <v>112.5</v>
      </c>
      <c r="AL8" s="14">
        <v>35</v>
      </c>
      <c r="AM8" s="36">
        <f t="shared" si="1"/>
        <v>3937.5</v>
      </c>
      <c r="AN8" s="38">
        <v>0</v>
      </c>
      <c r="AO8" s="36">
        <v>100</v>
      </c>
      <c r="AP8" s="36">
        <v>100</v>
      </c>
      <c r="AQ8" s="41"/>
      <c r="AR8" s="14"/>
      <c r="AS8" s="14"/>
      <c r="AT8" s="14"/>
      <c r="AU8" s="40">
        <f t="shared" si="2"/>
        <v>312.5</v>
      </c>
      <c r="AV8" s="40">
        <f t="shared" si="3"/>
        <v>0</v>
      </c>
      <c r="AW8" s="40">
        <v>309.5</v>
      </c>
      <c r="AX8" s="40">
        <f t="shared" si="4"/>
        <v>112.5</v>
      </c>
      <c r="AY8" s="40">
        <f t="shared" si="5"/>
        <v>422</v>
      </c>
      <c r="AZ8" s="40">
        <f>AO8</f>
        <v>100</v>
      </c>
      <c r="BA8" s="40">
        <f>AP8</f>
        <v>100</v>
      </c>
      <c r="BB8" s="40">
        <f t="shared" si="6"/>
        <v>3625</v>
      </c>
      <c r="BC8" s="14" t="s">
        <v>31</v>
      </c>
      <c r="BD8" s="48">
        <v>1508550</v>
      </c>
      <c r="BE8" s="7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</row>
    <row r="9" ht="15.85" spans="1:258">
      <c r="A9" s="13">
        <v>9</v>
      </c>
      <c r="B9" s="14" t="s">
        <v>54</v>
      </c>
      <c r="C9" s="14" t="s">
        <v>33</v>
      </c>
      <c r="D9" s="14"/>
      <c r="E9" s="14">
        <v>797426606</v>
      </c>
      <c r="F9" s="14">
        <v>10</v>
      </c>
      <c r="G9" s="14">
        <v>8.5</v>
      </c>
      <c r="H9" s="14">
        <v>8.5</v>
      </c>
      <c r="I9" s="14">
        <v>9</v>
      </c>
      <c r="J9" s="14">
        <v>9</v>
      </c>
      <c r="K9" s="14">
        <v>9</v>
      </c>
      <c r="L9" s="14">
        <v>10</v>
      </c>
      <c r="M9" s="14">
        <v>9.5</v>
      </c>
      <c r="N9" s="14">
        <v>8</v>
      </c>
      <c r="O9" s="14">
        <v>7.5</v>
      </c>
      <c r="P9" s="14">
        <v>8.5</v>
      </c>
      <c r="Q9" s="14">
        <v>8</v>
      </c>
      <c r="R9" s="14">
        <v>7.5</v>
      </c>
      <c r="S9" s="14">
        <v>7</v>
      </c>
      <c r="T9" s="14">
        <v>7</v>
      </c>
      <c r="U9" s="14">
        <v>7.5</v>
      </c>
      <c r="V9" s="14">
        <v>7.5</v>
      </c>
      <c r="W9" s="14">
        <v>5</v>
      </c>
      <c r="X9" s="14">
        <v>8</v>
      </c>
      <c r="Y9" s="14">
        <v>7</v>
      </c>
      <c r="Z9" s="14">
        <v>6</v>
      </c>
      <c r="AA9" s="14">
        <v>8</v>
      </c>
      <c r="AB9" s="14">
        <v>7.5</v>
      </c>
      <c r="AC9" s="14">
        <v>6.5</v>
      </c>
      <c r="AD9" s="14">
        <v>9</v>
      </c>
      <c r="AE9" s="14">
        <v>9</v>
      </c>
      <c r="AF9" s="14">
        <v>8.5</v>
      </c>
      <c r="AG9" s="14">
        <v>9</v>
      </c>
      <c r="AH9" s="14">
        <v>8</v>
      </c>
      <c r="AI9" s="14">
        <v>7.5</v>
      </c>
      <c r="AJ9" s="14"/>
      <c r="AK9" s="14">
        <f t="shared" si="0"/>
        <v>241</v>
      </c>
      <c r="AL9" s="14">
        <v>35</v>
      </c>
      <c r="AM9" s="36">
        <f t="shared" si="1"/>
        <v>8435</v>
      </c>
      <c r="AN9" s="38">
        <v>0</v>
      </c>
      <c r="AO9" s="36">
        <v>100</v>
      </c>
      <c r="AP9" s="36">
        <v>100</v>
      </c>
      <c r="AQ9" s="41"/>
      <c r="AR9" s="14"/>
      <c r="AS9" s="14"/>
      <c r="AT9" s="14"/>
      <c r="AU9" s="40">
        <f t="shared" si="2"/>
        <v>441</v>
      </c>
      <c r="AV9" s="40">
        <f t="shared" si="3"/>
        <v>0</v>
      </c>
      <c r="AW9" s="40">
        <v>403.5</v>
      </c>
      <c r="AX9" s="40">
        <f t="shared" si="4"/>
        <v>241</v>
      </c>
      <c r="AY9" s="40">
        <f t="shared" si="5"/>
        <v>644.5</v>
      </c>
      <c r="AZ9" s="40">
        <f>AO9</f>
        <v>100</v>
      </c>
      <c r="BA9" s="40">
        <f>AP9</f>
        <v>100</v>
      </c>
      <c r="BB9" s="40">
        <f t="shared" si="6"/>
        <v>7994</v>
      </c>
      <c r="BC9" s="14" t="s">
        <v>31</v>
      </c>
      <c r="BD9" s="48">
        <v>1001277205</v>
      </c>
      <c r="BE9" s="7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</row>
    <row r="10" ht="15.85" spans="1:258">
      <c r="A10" s="13">
        <v>10</v>
      </c>
      <c r="B10" s="19" t="s">
        <v>37</v>
      </c>
      <c r="C10" s="19" t="s">
        <v>36</v>
      </c>
      <c r="D10" s="19"/>
      <c r="E10" s="19"/>
      <c r="F10" s="19">
        <v>4.5</v>
      </c>
      <c r="G10" s="19">
        <v>8</v>
      </c>
      <c r="H10" s="19">
        <v>7</v>
      </c>
      <c r="I10" s="19">
        <v>6</v>
      </c>
      <c r="J10" s="19">
        <v>7</v>
      </c>
      <c r="K10" s="19">
        <v>7.5</v>
      </c>
      <c r="L10" s="19">
        <v>8</v>
      </c>
      <c r="M10" s="19">
        <v>7</v>
      </c>
      <c r="N10" s="19">
        <v>7.5</v>
      </c>
      <c r="O10" s="19">
        <v>7</v>
      </c>
      <c r="P10" s="19">
        <v>7.5</v>
      </c>
      <c r="Q10" s="19">
        <v>7.5</v>
      </c>
      <c r="R10" s="19">
        <v>7.5</v>
      </c>
      <c r="S10" s="19">
        <v>7.5</v>
      </c>
      <c r="T10" s="19">
        <v>6</v>
      </c>
      <c r="U10" s="19">
        <v>7.5</v>
      </c>
      <c r="V10" s="19">
        <v>7</v>
      </c>
      <c r="W10" s="19">
        <v>7</v>
      </c>
      <c r="X10" s="19">
        <v>7</v>
      </c>
      <c r="Y10" s="19">
        <v>7.5</v>
      </c>
      <c r="Z10" s="19">
        <v>7</v>
      </c>
      <c r="AA10" s="19">
        <v>7</v>
      </c>
      <c r="AB10" s="14">
        <v>7</v>
      </c>
      <c r="AC10" s="19">
        <v>7.5</v>
      </c>
      <c r="AD10" s="19">
        <v>7.5</v>
      </c>
      <c r="AE10" s="19">
        <v>7.5</v>
      </c>
      <c r="AF10" s="19">
        <v>7</v>
      </c>
      <c r="AG10" s="19">
        <v>7</v>
      </c>
      <c r="AH10" s="19">
        <v>7</v>
      </c>
      <c r="AI10" s="19"/>
      <c r="AJ10" s="19"/>
      <c r="AK10" s="14">
        <f t="shared" si="0"/>
        <v>206</v>
      </c>
      <c r="AL10" s="14">
        <v>35</v>
      </c>
      <c r="AM10" s="36">
        <f t="shared" si="1"/>
        <v>7210</v>
      </c>
      <c r="AN10" s="19">
        <v>0</v>
      </c>
      <c r="AO10" s="36">
        <v>0</v>
      </c>
      <c r="AP10" s="36">
        <v>100</v>
      </c>
      <c r="AQ10" s="41"/>
      <c r="AR10" s="19"/>
      <c r="AS10" s="19"/>
      <c r="AT10" s="18"/>
      <c r="AU10" s="40">
        <f t="shared" si="2"/>
        <v>306</v>
      </c>
      <c r="AV10" s="40">
        <f t="shared" si="3"/>
        <v>0</v>
      </c>
      <c r="AW10" s="40">
        <v>1197.5</v>
      </c>
      <c r="AX10" s="40">
        <f t="shared" si="4"/>
        <v>206</v>
      </c>
      <c r="AY10" s="40">
        <f t="shared" si="5"/>
        <v>1403.5</v>
      </c>
      <c r="AZ10" s="40">
        <v>1000</v>
      </c>
      <c r="BA10" s="40">
        <f>AP10</f>
        <v>100</v>
      </c>
      <c r="BB10" s="40">
        <f t="shared" si="6"/>
        <v>6904</v>
      </c>
      <c r="BC10" s="19" t="s">
        <v>31</v>
      </c>
      <c r="BD10" s="48" t="s">
        <v>38</v>
      </c>
      <c r="BE10" s="7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</row>
    <row r="11" ht="15.85" spans="1:258">
      <c r="A11" s="13">
        <v>12</v>
      </c>
      <c r="B11" s="19" t="s">
        <v>41</v>
      </c>
      <c r="C11" s="19" t="s">
        <v>36</v>
      </c>
      <c r="D11" s="19"/>
      <c r="E11" s="19"/>
      <c r="F11" s="19"/>
      <c r="G11" s="19"/>
      <c r="H11" s="19">
        <v>15.5</v>
      </c>
      <c r="I11" s="19">
        <v>15.5</v>
      </c>
      <c r="J11" s="19">
        <v>15</v>
      </c>
      <c r="K11" s="19">
        <v>15.5</v>
      </c>
      <c r="L11" s="19">
        <v>15</v>
      </c>
      <c r="M11" s="19">
        <v>14</v>
      </c>
      <c r="N11" s="19">
        <v>13</v>
      </c>
      <c r="O11" s="19"/>
      <c r="P11" s="19">
        <v>13.5</v>
      </c>
      <c r="Q11" s="19"/>
      <c r="R11" s="19">
        <v>11.5</v>
      </c>
      <c r="S11" s="19">
        <v>10.5</v>
      </c>
      <c r="T11" s="19">
        <v>12.5</v>
      </c>
      <c r="U11" s="19">
        <v>12.5</v>
      </c>
      <c r="V11" s="19">
        <v>12</v>
      </c>
      <c r="W11" s="19"/>
      <c r="X11" s="19">
        <v>9</v>
      </c>
      <c r="Y11" s="19">
        <v>6.5</v>
      </c>
      <c r="Z11" s="19">
        <v>13</v>
      </c>
      <c r="AA11" s="19">
        <v>13</v>
      </c>
      <c r="AB11" s="14">
        <v>4.5</v>
      </c>
      <c r="AC11" s="19">
        <v>11.5</v>
      </c>
      <c r="AD11" s="19">
        <v>12</v>
      </c>
      <c r="AE11" s="19">
        <v>14</v>
      </c>
      <c r="AF11" s="19">
        <v>14.5</v>
      </c>
      <c r="AG11" s="19">
        <v>14.5</v>
      </c>
      <c r="AH11" s="19">
        <v>13.5</v>
      </c>
      <c r="AI11" s="19">
        <v>14.5</v>
      </c>
      <c r="AJ11" s="19"/>
      <c r="AK11" s="14">
        <f t="shared" si="0"/>
        <v>316.5</v>
      </c>
      <c r="AL11" s="14">
        <v>35</v>
      </c>
      <c r="AM11" s="36">
        <f t="shared" si="1"/>
        <v>11077.5</v>
      </c>
      <c r="AN11" s="19"/>
      <c r="AO11" s="36">
        <v>100</v>
      </c>
      <c r="AP11" s="36">
        <v>100</v>
      </c>
      <c r="AQ11" s="41"/>
      <c r="AR11" s="19"/>
      <c r="AS11" s="19"/>
      <c r="AT11" s="19"/>
      <c r="AU11" s="40">
        <f t="shared" si="2"/>
        <v>516.5</v>
      </c>
      <c r="AV11" s="40">
        <f t="shared" si="3"/>
        <v>0</v>
      </c>
      <c r="AW11" s="40">
        <v>450</v>
      </c>
      <c r="AX11" s="40">
        <f t="shared" si="4"/>
        <v>316.5</v>
      </c>
      <c r="AY11" s="40">
        <f t="shared" si="5"/>
        <v>766.5</v>
      </c>
      <c r="AZ11" s="40">
        <f>AO11</f>
        <v>100</v>
      </c>
      <c r="BA11" s="40">
        <f>AP11</f>
        <v>100</v>
      </c>
      <c r="BB11" s="40">
        <f t="shared" si="6"/>
        <v>10561</v>
      </c>
      <c r="BC11" s="19" t="s">
        <v>31</v>
      </c>
      <c r="BD11" s="48" t="s">
        <v>42</v>
      </c>
      <c r="BE11" s="7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</row>
    <row r="12" ht="15.85" spans="1:258">
      <c r="A12" s="13">
        <v>13</v>
      </c>
      <c r="B12" s="14" t="s">
        <v>51</v>
      </c>
      <c r="C12" s="14" t="s">
        <v>50</v>
      </c>
      <c r="D12" s="14"/>
      <c r="E12" s="14"/>
      <c r="F12" s="14">
        <v>4</v>
      </c>
      <c r="G12" s="14">
        <v>4</v>
      </c>
      <c r="H12" s="14">
        <v>4</v>
      </c>
      <c r="I12" s="14">
        <v>4</v>
      </c>
      <c r="J12" s="14">
        <v>4</v>
      </c>
      <c r="K12" s="14">
        <v>4</v>
      </c>
      <c r="L12" s="14">
        <v>4</v>
      </c>
      <c r="M12" s="14">
        <v>4</v>
      </c>
      <c r="N12" s="14">
        <v>4</v>
      </c>
      <c r="O12" s="14">
        <v>4</v>
      </c>
      <c r="P12" s="14">
        <v>4</v>
      </c>
      <c r="Q12" s="14">
        <v>4</v>
      </c>
      <c r="R12" s="14">
        <v>4.5</v>
      </c>
      <c r="S12" s="14">
        <v>4</v>
      </c>
      <c r="T12" s="14">
        <v>4</v>
      </c>
      <c r="U12" s="14">
        <v>4.5</v>
      </c>
      <c r="V12" s="14">
        <v>4</v>
      </c>
      <c r="W12" s="14">
        <v>4.5</v>
      </c>
      <c r="X12" s="14">
        <v>4</v>
      </c>
      <c r="Y12" s="14">
        <v>4</v>
      </c>
      <c r="Z12" s="14">
        <v>4.5</v>
      </c>
      <c r="AA12" s="14">
        <v>4.5</v>
      </c>
      <c r="AB12" s="14">
        <v>3</v>
      </c>
      <c r="AC12" s="14">
        <v>4.5</v>
      </c>
      <c r="AD12" s="14">
        <v>4.5</v>
      </c>
      <c r="AE12" s="14">
        <v>4.5</v>
      </c>
      <c r="AF12" s="14">
        <v>4</v>
      </c>
      <c r="AG12" s="14">
        <v>4.5</v>
      </c>
      <c r="AH12" s="14">
        <v>4</v>
      </c>
      <c r="AI12" s="14">
        <v>4.5</v>
      </c>
      <c r="AJ12" s="14"/>
      <c r="AK12" s="14">
        <f t="shared" si="0"/>
        <v>124</v>
      </c>
      <c r="AL12" s="14">
        <v>35</v>
      </c>
      <c r="AM12" s="36">
        <f t="shared" si="1"/>
        <v>4340</v>
      </c>
      <c r="AN12" s="14">
        <v>0</v>
      </c>
      <c r="AO12" s="36">
        <v>100</v>
      </c>
      <c r="AP12" s="36">
        <v>100</v>
      </c>
      <c r="AQ12" s="41"/>
      <c r="AR12" s="14"/>
      <c r="AS12" s="39"/>
      <c r="AT12" s="14"/>
      <c r="AU12" s="40">
        <f t="shared" si="2"/>
        <v>324</v>
      </c>
      <c r="AV12" s="40">
        <f t="shared" si="3"/>
        <v>0</v>
      </c>
      <c r="AW12" s="40">
        <v>838</v>
      </c>
      <c r="AX12" s="40">
        <f t="shared" si="4"/>
        <v>124</v>
      </c>
      <c r="AY12" s="40">
        <f t="shared" si="5"/>
        <v>962</v>
      </c>
      <c r="AZ12" s="40">
        <f>AO12</f>
        <v>100</v>
      </c>
      <c r="BA12" s="40">
        <f>AP12</f>
        <v>100</v>
      </c>
      <c r="BB12" s="40">
        <f t="shared" si="6"/>
        <v>4016</v>
      </c>
      <c r="BC12" s="14" t="s">
        <v>31</v>
      </c>
      <c r="BD12" s="48">
        <v>102127144800</v>
      </c>
      <c r="BE12" s="7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</row>
    <row r="13" ht="15.85" spans="1:258">
      <c r="A13" s="13">
        <v>14</v>
      </c>
      <c r="B13" s="13" t="s">
        <v>32</v>
      </c>
      <c r="C13" s="14" t="s">
        <v>33</v>
      </c>
      <c r="D13" s="14"/>
      <c r="E13" s="14"/>
      <c r="F13" s="19">
        <v>5</v>
      </c>
      <c r="G13" s="14">
        <v>4</v>
      </c>
      <c r="H13" s="14">
        <v>5</v>
      </c>
      <c r="I13" s="14">
        <v>5</v>
      </c>
      <c r="J13" s="14">
        <v>5.5</v>
      </c>
      <c r="K13" s="14">
        <v>6</v>
      </c>
      <c r="L13" s="14">
        <v>6</v>
      </c>
      <c r="M13" s="14">
        <v>6</v>
      </c>
      <c r="N13" s="14">
        <v>5.5</v>
      </c>
      <c r="O13" s="14">
        <v>5.5</v>
      </c>
      <c r="P13" s="14">
        <v>7</v>
      </c>
      <c r="Q13" s="14">
        <v>6</v>
      </c>
      <c r="R13" s="14">
        <v>6.5</v>
      </c>
      <c r="S13" s="14">
        <v>6.5</v>
      </c>
      <c r="T13" s="14">
        <v>6</v>
      </c>
      <c r="U13" s="14">
        <v>6</v>
      </c>
      <c r="V13" s="14">
        <v>6</v>
      </c>
      <c r="W13" s="14">
        <v>6</v>
      </c>
      <c r="X13" s="14">
        <v>6.5</v>
      </c>
      <c r="Y13" s="14">
        <v>6.5</v>
      </c>
      <c r="Z13" s="14">
        <v>6.5</v>
      </c>
      <c r="AA13" s="14">
        <v>7</v>
      </c>
      <c r="AB13" s="14">
        <v>6.5</v>
      </c>
      <c r="AC13" s="14">
        <v>6.5</v>
      </c>
      <c r="AD13" s="14">
        <v>6</v>
      </c>
      <c r="AE13" s="14">
        <v>7</v>
      </c>
      <c r="AF13" s="14">
        <v>6</v>
      </c>
      <c r="AG13" s="14">
        <v>5.5</v>
      </c>
      <c r="AH13" s="14">
        <v>5.5</v>
      </c>
      <c r="AI13" s="14">
        <v>5</v>
      </c>
      <c r="AJ13" s="14"/>
      <c r="AK13" s="14">
        <f t="shared" si="0"/>
        <v>178</v>
      </c>
      <c r="AL13" s="14">
        <v>35</v>
      </c>
      <c r="AM13" s="36">
        <f t="shared" si="1"/>
        <v>6230</v>
      </c>
      <c r="AN13" s="36">
        <v>0</v>
      </c>
      <c r="AO13" s="36">
        <v>0</v>
      </c>
      <c r="AP13" s="36">
        <v>100</v>
      </c>
      <c r="AQ13" s="41"/>
      <c r="AR13" s="14"/>
      <c r="AS13" s="14"/>
      <c r="AT13" s="13"/>
      <c r="AU13" s="40">
        <f t="shared" si="2"/>
        <v>278</v>
      </c>
      <c r="AV13" s="40">
        <f t="shared" si="3"/>
        <v>0</v>
      </c>
      <c r="AW13" s="40">
        <v>1556</v>
      </c>
      <c r="AX13" s="40">
        <f t="shared" si="4"/>
        <v>178</v>
      </c>
      <c r="AY13" s="40">
        <f t="shared" si="5"/>
        <v>1734</v>
      </c>
      <c r="AZ13" s="40">
        <v>1000</v>
      </c>
      <c r="BA13" s="40">
        <v>1450</v>
      </c>
      <c r="BB13" s="40">
        <f t="shared" si="6"/>
        <v>5952</v>
      </c>
      <c r="BC13" s="13" t="s">
        <v>31</v>
      </c>
      <c r="BD13" s="44">
        <v>88724770</v>
      </c>
      <c r="BE13" s="7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</row>
    <row r="14" ht="15.85" spans="1:258">
      <c r="A14" s="13"/>
      <c r="B14" s="63" t="s">
        <v>1213</v>
      </c>
      <c r="C14" s="6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36"/>
      <c r="AN14" s="14"/>
      <c r="AO14" s="36"/>
      <c r="AP14" s="36"/>
      <c r="AQ14" s="41"/>
      <c r="AR14" s="14"/>
      <c r="AS14" s="39"/>
      <c r="AT14" s="14"/>
      <c r="AU14" s="40"/>
      <c r="AV14" s="40"/>
      <c r="AW14" s="40"/>
      <c r="AX14" s="40"/>
      <c r="AY14" s="40"/>
      <c r="AZ14" s="40"/>
      <c r="BA14" s="40"/>
      <c r="BB14" s="46">
        <f>SUM(BB5:BB13)</f>
        <v>47834</v>
      </c>
      <c r="BC14" s="14"/>
      <c r="BD14" s="44"/>
      <c r="BE14" s="7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</row>
  </sheetData>
  <mergeCells count="2">
    <mergeCell ref="B3:BD3"/>
    <mergeCell ref="B14:C14"/>
  </mergeCells>
  <pageMargins left="0.7" right="0.7" top="0.75" bottom="0.75" header="0.3" footer="0.3"/>
  <pageSetup paperSize="9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IW28"/>
  <sheetViews>
    <sheetView workbookViewId="0">
      <selection activeCell="A18" sqref="$A18:$XFD18"/>
    </sheetView>
  </sheetViews>
  <sheetFormatPr defaultColWidth="9" defaultRowHeight="14.55"/>
  <cols>
    <col min="2" max="2" width="32.8558558558559" customWidth="1"/>
    <col min="3" max="3" width="14.2882882882883" customWidth="1"/>
    <col min="4" max="4" width="0.288288288288288" hidden="1" customWidth="1"/>
    <col min="5" max="29" width="9.14414414414414" hidden="1" customWidth="1"/>
    <col min="30" max="30" width="0.288288288288288" hidden="1" customWidth="1"/>
    <col min="31" max="53" width="9.14414414414414" hidden="1" customWidth="1"/>
    <col min="54" max="54" width="15" customWidth="1"/>
    <col min="55" max="55" width="23.4234234234234" customWidth="1"/>
    <col min="56" max="56" width="18.8558558558559" customWidth="1"/>
  </cols>
  <sheetData>
    <row r="3" ht="18.4" spans="1:56">
      <c r="A3" s="1"/>
      <c r="B3" s="66" t="s">
        <v>1214</v>
      </c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</row>
    <row r="4" spans="1:56">
      <c r="A4" s="1" t="s">
        <v>1209</v>
      </c>
      <c r="B4" s="1" t="s">
        <v>1210</v>
      </c>
      <c r="C4" s="1" t="s">
        <v>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 t="s">
        <v>26</v>
      </c>
      <c r="BC4" s="1" t="s">
        <v>1211</v>
      </c>
      <c r="BD4" s="1" t="s">
        <v>1212</v>
      </c>
    </row>
    <row r="5" ht="15.85" spans="1:257">
      <c r="A5" s="13">
        <v>1</v>
      </c>
      <c r="B5" s="13" t="s">
        <v>108</v>
      </c>
      <c r="C5" s="14" t="s">
        <v>33</v>
      </c>
      <c r="D5" s="14"/>
      <c r="E5" s="14">
        <v>740938030</v>
      </c>
      <c r="F5" s="19">
        <v>4</v>
      </c>
      <c r="G5" s="14">
        <v>5</v>
      </c>
      <c r="H5" s="14">
        <v>4</v>
      </c>
      <c r="I5" s="14">
        <v>4.5</v>
      </c>
      <c r="J5" s="14">
        <v>4.5</v>
      </c>
      <c r="K5" s="14">
        <v>4</v>
      </c>
      <c r="L5" s="14">
        <v>4</v>
      </c>
      <c r="M5" s="14">
        <v>3.5</v>
      </c>
      <c r="N5" s="14"/>
      <c r="O5" s="14"/>
      <c r="P5" s="14"/>
      <c r="Q5" s="14"/>
      <c r="R5" s="14">
        <v>3.5</v>
      </c>
      <c r="S5" s="14">
        <v>3.5</v>
      </c>
      <c r="T5" s="14">
        <v>3.5</v>
      </c>
      <c r="U5" s="14">
        <v>3.5</v>
      </c>
      <c r="V5" s="14">
        <v>3.5</v>
      </c>
      <c r="W5" s="14">
        <v>3</v>
      </c>
      <c r="X5" s="14">
        <v>4.5</v>
      </c>
      <c r="Y5" s="14">
        <v>3.5</v>
      </c>
      <c r="Z5" s="14">
        <v>4</v>
      </c>
      <c r="AA5" s="14">
        <v>4</v>
      </c>
      <c r="AB5" s="14">
        <v>3.5</v>
      </c>
      <c r="AC5" s="14"/>
      <c r="AD5" s="14">
        <v>4</v>
      </c>
      <c r="AE5" s="14">
        <v>4</v>
      </c>
      <c r="AF5" s="14">
        <v>4</v>
      </c>
      <c r="AG5" s="14">
        <v>3.5</v>
      </c>
      <c r="AH5" s="14">
        <v>4</v>
      </c>
      <c r="AI5" s="14">
        <v>3.5</v>
      </c>
      <c r="AJ5" s="14"/>
      <c r="AK5" s="14">
        <f t="shared" ref="AK5:AK27" si="0">SUM(F5:AJ5)</f>
        <v>96.5</v>
      </c>
      <c r="AL5" s="14">
        <v>35</v>
      </c>
      <c r="AM5" s="36">
        <f t="shared" ref="AM5:AM27" si="1">AK5*AL5</f>
        <v>3377.5</v>
      </c>
      <c r="AN5" s="36">
        <v>0</v>
      </c>
      <c r="AO5" s="36">
        <v>100</v>
      </c>
      <c r="AP5" s="36">
        <v>100</v>
      </c>
      <c r="AQ5" s="41"/>
      <c r="AR5" s="14"/>
      <c r="AS5" s="14"/>
      <c r="AT5" s="13">
        <v>1150</v>
      </c>
      <c r="AU5" s="40">
        <f t="shared" ref="AU5:AU27" si="2">AO5+AP5+AQ5+AR5+AS5+AT5+AX5</f>
        <v>1446.5</v>
      </c>
      <c r="AV5" s="40">
        <f t="shared" ref="AV5:AV27" si="3">AN5-AQ5</f>
        <v>0</v>
      </c>
      <c r="AW5" s="40">
        <v>649.5</v>
      </c>
      <c r="AX5" s="40">
        <f t="shared" ref="AX5:AX27" si="4">AK5</f>
        <v>96.5</v>
      </c>
      <c r="AY5" s="40">
        <f t="shared" ref="AY5:AY27" si="5">AW5+AX5</f>
        <v>746</v>
      </c>
      <c r="AZ5" s="40">
        <f>AO5</f>
        <v>100</v>
      </c>
      <c r="BA5" s="40">
        <f>AP5</f>
        <v>100</v>
      </c>
      <c r="BB5" s="40">
        <f t="shared" ref="BB5:BB27" si="6">AM5-AU5</f>
        <v>1931</v>
      </c>
      <c r="BC5" s="13" t="s">
        <v>57</v>
      </c>
      <c r="BD5" s="58" t="s">
        <v>1046</v>
      </c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</row>
    <row r="6" ht="15.85" spans="1:257">
      <c r="A6" s="13">
        <v>2</v>
      </c>
      <c r="B6" s="13" t="s">
        <v>115</v>
      </c>
      <c r="C6" s="14" t="s">
        <v>33</v>
      </c>
      <c r="D6" s="14"/>
      <c r="E6" s="14">
        <v>716656230</v>
      </c>
      <c r="F6" s="19">
        <v>4.5</v>
      </c>
      <c r="G6" s="14">
        <v>4.5</v>
      </c>
      <c r="H6" s="14">
        <v>5</v>
      </c>
      <c r="I6" s="14">
        <v>6.5</v>
      </c>
      <c r="J6" s="14">
        <v>4.5</v>
      </c>
      <c r="K6" s="14">
        <v>4.5</v>
      </c>
      <c r="L6" s="14">
        <v>5</v>
      </c>
      <c r="M6" s="14">
        <v>4.5</v>
      </c>
      <c r="N6" s="14">
        <v>4.5</v>
      </c>
      <c r="O6" s="14">
        <v>4.5</v>
      </c>
      <c r="P6" s="14">
        <v>4.5</v>
      </c>
      <c r="Q6" s="14">
        <v>4</v>
      </c>
      <c r="R6" s="14">
        <v>4</v>
      </c>
      <c r="S6" s="14">
        <v>4.5</v>
      </c>
      <c r="T6" s="14">
        <v>4</v>
      </c>
      <c r="U6" s="14">
        <v>4.5</v>
      </c>
      <c r="V6" s="14">
        <v>3</v>
      </c>
      <c r="W6" s="14">
        <v>4.5</v>
      </c>
      <c r="X6" s="14">
        <v>4.5</v>
      </c>
      <c r="Y6" s="14">
        <v>4.5</v>
      </c>
      <c r="Z6" s="14">
        <v>4.5</v>
      </c>
      <c r="AA6" s="14">
        <v>4.5</v>
      </c>
      <c r="AB6" s="14">
        <v>5</v>
      </c>
      <c r="AC6" s="14">
        <v>5</v>
      </c>
      <c r="AD6" s="14">
        <v>5</v>
      </c>
      <c r="AE6" s="14">
        <v>5</v>
      </c>
      <c r="AF6" s="14">
        <v>5</v>
      </c>
      <c r="AG6" s="14">
        <v>4.5</v>
      </c>
      <c r="AH6" s="14">
        <v>4</v>
      </c>
      <c r="AI6" s="14">
        <v>4</v>
      </c>
      <c r="AJ6" s="14"/>
      <c r="AK6" s="14">
        <f t="shared" si="0"/>
        <v>136.5</v>
      </c>
      <c r="AL6" s="14">
        <v>35</v>
      </c>
      <c r="AM6" s="36">
        <f t="shared" si="1"/>
        <v>4777.5</v>
      </c>
      <c r="AN6" s="36">
        <v>0</v>
      </c>
      <c r="AO6" s="36">
        <v>0</v>
      </c>
      <c r="AP6" s="36">
        <v>100</v>
      </c>
      <c r="AQ6" s="41"/>
      <c r="AR6" s="14"/>
      <c r="AS6" s="14"/>
      <c r="AT6" s="13"/>
      <c r="AU6" s="40">
        <f t="shared" si="2"/>
        <v>236.5</v>
      </c>
      <c r="AV6" s="40">
        <f t="shared" si="3"/>
        <v>0</v>
      </c>
      <c r="AW6" s="40">
        <v>796.5</v>
      </c>
      <c r="AX6" s="40">
        <f t="shared" si="4"/>
        <v>136.5</v>
      </c>
      <c r="AY6" s="40">
        <f t="shared" si="5"/>
        <v>933</v>
      </c>
      <c r="AZ6" s="40">
        <v>1000</v>
      </c>
      <c r="BA6" s="40">
        <v>1100</v>
      </c>
      <c r="BB6" s="40">
        <f t="shared" si="6"/>
        <v>4541</v>
      </c>
      <c r="BC6" s="13" t="s">
        <v>57</v>
      </c>
      <c r="BD6" s="58" t="s">
        <v>1047</v>
      </c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</row>
    <row r="7" ht="15.85" spans="1:257">
      <c r="A7" s="13">
        <v>3</v>
      </c>
      <c r="B7" s="14" t="s">
        <v>116</v>
      </c>
      <c r="C7" s="14" t="s">
        <v>33</v>
      </c>
      <c r="D7" s="14"/>
      <c r="E7" s="14"/>
      <c r="F7" s="19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>
        <v>12</v>
      </c>
      <c r="AE7" s="14">
        <v>9</v>
      </c>
      <c r="AF7" s="14">
        <v>11</v>
      </c>
      <c r="AG7" s="14">
        <v>3</v>
      </c>
      <c r="AH7" s="14">
        <v>9</v>
      </c>
      <c r="AI7" s="14">
        <v>8</v>
      </c>
      <c r="AJ7" s="14"/>
      <c r="AK7" s="14">
        <f t="shared" si="0"/>
        <v>52</v>
      </c>
      <c r="AL7" s="14">
        <v>35</v>
      </c>
      <c r="AM7" s="36">
        <f t="shared" si="1"/>
        <v>1820</v>
      </c>
      <c r="AN7" s="38">
        <v>0</v>
      </c>
      <c r="AO7" s="36">
        <v>0</v>
      </c>
      <c r="AP7" s="36">
        <v>100</v>
      </c>
      <c r="AQ7" s="41"/>
      <c r="AR7" s="14"/>
      <c r="AS7" s="14"/>
      <c r="AT7" s="14"/>
      <c r="AU7" s="40">
        <f t="shared" si="2"/>
        <v>152</v>
      </c>
      <c r="AV7" s="40">
        <f t="shared" si="3"/>
        <v>0</v>
      </c>
      <c r="AW7" s="40">
        <v>516.5</v>
      </c>
      <c r="AX7" s="40">
        <f t="shared" si="4"/>
        <v>52</v>
      </c>
      <c r="AY7" s="40">
        <f t="shared" si="5"/>
        <v>568.5</v>
      </c>
      <c r="AZ7" s="40">
        <v>1000</v>
      </c>
      <c r="BA7" s="40">
        <v>1200</v>
      </c>
      <c r="BB7" s="40">
        <f t="shared" si="6"/>
        <v>1668</v>
      </c>
      <c r="BC7" s="13" t="s">
        <v>57</v>
      </c>
      <c r="BD7" s="58" t="s">
        <v>1048</v>
      </c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</row>
    <row r="8" ht="15.85" spans="1:257">
      <c r="A8" s="13">
        <v>4</v>
      </c>
      <c r="B8" s="14" t="s">
        <v>85</v>
      </c>
      <c r="C8" s="14" t="s">
        <v>33</v>
      </c>
      <c r="D8" s="14"/>
      <c r="E8" s="14">
        <v>712308941</v>
      </c>
      <c r="F8" s="14">
        <v>12.5</v>
      </c>
      <c r="G8" s="14">
        <v>13.5</v>
      </c>
      <c r="H8" s="14">
        <v>11.5</v>
      </c>
      <c r="I8" s="14">
        <v>12.5</v>
      </c>
      <c r="J8" s="14">
        <v>12</v>
      </c>
      <c r="K8" s="14">
        <v>14</v>
      </c>
      <c r="L8" s="14">
        <v>8.5</v>
      </c>
      <c r="M8" s="14">
        <v>15</v>
      </c>
      <c r="N8" s="14">
        <v>13</v>
      </c>
      <c r="O8" s="14">
        <v>11.5</v>
      </c>
      <c r="P8" s="14">
        <v>4</v>
      </c>
      <c r="Q8" s="14">
        <v>13</v>
      </c>
      <c r="R8" s="14">
        <v>13</v>
      </c>
      <c r="S8" s="14">
        <v>12</v>
      </c>
      <c r="T8" s="14">
        <v>11.5</v>
      </c>
      <c r="U8" s="14">
        <v>10.5</v>
      </c>
      <c r="V8" s="14">
        <v>13</v>
      </c>
      <c r="W8" s="14">
        <v>14</v>
      </c>
      <c r="X8" s="14">
        <v>15</v>
      </c>
      <c r="Y8" s="14">
        <v>15.5</v>
      </c>
      <c r="Z8" s="14">
        <v>8.5</v>
      </c>
      <c r="AA8" s="14">
        <v>13.5</v>
      </c>
      <c r="AB8" s="14">
        <v>12</v>
      </c>
      <c r="AC8" s="14">
        <v>11</v>
      </c>
      <c r="AD8" s="14">
        <v>10.5</v>
      </c>
      <c r="AE8" s="14">
        <v>11.5</v>
      </c>
      <c r="AF8" s="14">
        <v>7</v>
      </c>
      <c r="AG8" s="14">
        <v>7</v>
      </c>
      <c r="AH8" s="14">
        <v>3</v>
      </c>
      <c r="AI8" s="14">
        <v>10.5</v>
      </c>
      <c r="AJ8" s="14"/>
      <c r="AK8" s="14">
        <f t="shared" si="0"/>
        <v>340</v>
      </c>
      <c r="AL8" s="14">
        <v>35</v>
      </c>
      <c r="AM8" s="36">
        <f t="shared" si="1"/>
        <v>11900</v>
      </c>
      <c r="AN8" s="38">
        <v>0</v>
      </c>
      <c r="AO8" s="36">
        <v>0</v>
      </c>
      <c r="AP8" s="36">
        <v>100</v>
      </c>
      <c r="AQ8" s="41"/>
      <c r="AR8" s="14"/>
      <c r="AS8" s="14"/>
      <c r="AT8" s="14">
        <v>6900</v>
      </c>
      <c r="AU8" s="40">
        <f t="shared" si="2"/>
        <v>7340</v>
      </c>
      <c r="AV8" s="40">
        <f t="shared" si="3"/>
        <v>0</v>
      </c>
      <c r="AW8" s="40">
        <v>2227.5</v>
      </c>
      <c r="AX8" s="40">
        <f t="shared" si="4"/>
        <v>340</v>
      </c>
      <c r="AY8" s="40">
        <f t="shared" si="5"/>
        <v>2567.5</v>
      </c>
      <c r="AZ8" s="40">
        <v>1000</v>
      </c>
      <c r="BA8" s="40">
        <v>2100</v>
      </c>
      <c r="BB8" s="40">
        <f t="shared" si="6"/>
        <v>4560</v>
      </c>
      <c r="BC8" s="14" t="s">
        <v>57</v>
      </c>
      <c r="BD8" s="58" t="s">
        <v>1049</v>
      </c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</row>
    <row r="9" s="9" customFormat="1" ht="15.85" spans="1:257">
      <c r="A9" s="13">
        <v>5</v>
      </c>
      <c r="B9" s="19" t="s">
        <v>87</v>
      </c>
      <c r="C9" s="19" t="s">
        <v>36</v>
      </c>
      <c r="D9" s="19"/>
      <c r="E9" s="19">
        <v>710552742</v>
      </c>
      <c r="F9" s="19">
        <v>6</v>
      </c>
      <c r="G9" s="19">
        <v>5.5</v>
      </c>
      <c r="H9" s="19">
        <v>6</v>
      </c>
      <c r="I9" s="19">
        <v>6</v>
      </c>
      <c r="J9" s="19">
        <v>6</v>
      </c>
      <c r="K9" s="19">
        <v>6.5</v>
      </c>
      <c r="L9" s="19"/>
      <c r="M9" s="19">
        <v>5</v>
      </c>
      <c r="N9" s="19">
        <v>5</v>
      </c>
      <c r="O9" s="19">
        <v>3</v>
      </c>
      <c r="P9" s="19">
        <v>5</v>
      </c>
      <c r="Q9" s="19">
        <v>6.5</v>
      </c>
      <c r="R9" s="19">
        <v>6.5</v>
      </c>
      <c r="S9" s="19">
        <v>6</v>
      </c>
      <c r="T9" s="19">
        <v>6</v>
      </c>
      <c r="U9" s="19">
        <v>6</v>
      </c>
      <c r="V9" s="19">
        <v>6</v>
      </c>
      <c r="W9" s="19">
        <v>5.5</v>
      </c>
      <c r="X9" s="19">
        <v>6</v>
      </c>
      <c r="Y9" s="19">
        <v>6</v>
      </c>
      <c r="Z9" s="19">
        <v>6.5</v>
      </c>
      <c r="AA9" s="19">
        <v>6</v>
      </c>
      <c r="AB9" s="14">
        <v>6.5</v>
      </c>
      <c r="AC9" s="19">
        <v>6.5</v>
      </c>
      <c r="AD9" s="19">
        <v>5.5</v>
      </c>
      <c r="AE9" s="19">
        <v>6.5</v>
      </c>
      <c r="AF9" s="19">
        <v>6</v>
      </c>
      <c r="AG9" s="19">
        <v>5.5</v>
      </c>
      <c r="AH9" s="19">
        <v>4.5</v>
      </c>
      <c r="AI9" s="19">
        <v>4.5</v>
      </c>
      <c r="AJ9" s="19"/>
      <c r="AK9" s="14">
        <f t="shared" si="0"/>
        <v>166.5</v>
      </c>
      <c r="AL9" s="14">
        <v>35</v>
      </c>
      <c r="AM9" s="36">
        <f t="shared" si="1"/>
        <v>5827.5</v>
      </c>
      <c r="AN9" s="19">
        <v>0</v>
      </c>
      <c r="AO9" s="36">
        <v>0</v>
      </c>
      <c r="AP9" s="36">
        <v>100</v>
      </c>
      <c r="AQ9" s="41"/>
      <c r="AR9" s="19"/>
      <c r="AS9" s="19"/>
      <c r="AT9" s="18">
        <v>3150</v>
      </c>
      <c r="AU9" s="40">
        <f t="shared" si="2"/>
        <v>3416.5</v>
      </c>
      <c r="AV9" s="40">
        <f t="shared" si="3"/>
        <v>0</v>
      </c>
      <c r="AW9" s="40">
        <v>1137.5</v>
      </c>
      <c r="AX9" s="40">
        <f t="shared" si="4"/>
        <v>166.5</v>
      </c>
      <c r="AY9" s="40">
        <f t="shared" si="5"/>
        <v>1304</v>
      </c>
      <c r="AZ9" s="40">
        <v>1000</v>
      </c>
      <c r="BA9" s="40">
        <v>1200</v>
      </c>
      <c r="BB9" s="40">
        <f t="shared" si="6"/>
        <v>2411</v>
      </c>
      <c r="BC9" s="19" t="s">
        <v>57</v>
      </c>
      <c r="BD9" s="58" t="s">
        <v>1051</v>
      </c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</row>
    <row r="10" ht="15.85" spans="1:257">
      <c r="A10" s="13">
        <v>6</v>
      </c>
      <c r="B10" s="19" t="s">
        <v>1054</v>
      </c>
      <c r="C10" s="19" t="s">
        <v>36</v>
      </c>
      <c r="D10" s="19"/>
      <c r="E10" s="19"/>
      <c r="F10" s="19">
        <v>11</v>
      </c>
      <c r="G10" s="19">
        <v>11</v>
      </c>
      <c r="H10" s="19">
        <v>11</v>
      </c>
      <c r="I10" s="19">
        <v>11</v>
      </c>
      <c r="J10" s="19">
        <v>11</v>
      </c>
      <c r="K10" s="19">
        <v>11</v>
      </c>
      <c r="L10" s="19">
        <v>11</v>
      </c>
      <c r="M10" s="19">
        <v>11</v>
      </c>
      <c r="N10" s="19">
        <v>11</v>
      </c>
      <c r="O10" s="19">
        <v>10.5</v>
      </c>
      <c r="P10" s="19">
        <v>11</v>
      </c>
      <c r="Q10" s="19">
        <v>11</v>
      </c>
      <c r="R10" s="19">
        <v>11</v>
      </c>
      <c r="S10" s="19">
        <v>11</v>
      </c>
      <c r="T10" s="19">
        <v>10</v>
      </c>
      <c r="U10" s="19">
        <v>11</v>
      </c>
      <c r="V10" s="19">
        <v>11</v>
      </c>
      <c r="W10" s="19">
        <v>11</v>
      </c>
      <c r="X10" s="19">
        <v>11</v>
      </c>
      <c r="Y10" s="19">
        <v>11</v>
      </c>
      <c r="Z10" s="19">
        <v>11</v>
      </c>
      <c r="AA10" s="19">
        <v>11</v>
      </c>
      <c r="AB10" s="14">
        <v>11</v>
      </c>
      <c r="AC10" s="19">
        <v>9</v>
      </c>
      <c r="AD10" s="19">
        <v>11</v>
      </c>
      <c r="AE10" s="19">
        <v>11</v>
      </c>
      <c r="AF10" s="19">
        <v>11</v>
      </c>
      <c r="AG10" s="19">
        <v>9</v>
      </c>
      <c r="AH10" s="19">
        <v>11</v>
      </c>
      <c r="AI10" s="19">
        <v>11</v>
      </c>
      <c r="AJ10" s="19"/>
      <c r="AK10" s="14">
        <f t="shared" si="0"/>
        <v>324.5</v>
      </c>
      <c r="AL10" s="14">
        <v>35</v>
      </c>
      <c r="AM10" s="36">
        <f t="shared" si="1"/>
        <v>11357.5</v>
      </c>
      <c r="AN10" s="19">
        <v>0</v>
      </c>
      <c r="AO10" s="36">
        <v>0</v>
      </c>
      <c r="AP10" s="36">
        <v>100</v>
      </c>
      <c r="AQ10" s="41"/>
      <c r="AR10" s="19"/>
      <c r="AS10" s="19"/>
      <c r="AT10" s="18"/>
      <c r="AU10" s="40">
        <f t="shared" si="2"/>
        <v>424.5</v>
      </c>
      <c r="AV10" s="40">
        <f t="shared" si="3"/>
        <v>0</v>
      </c>
      <c r="AW10" s="40">
        <v>148</v>
      </c>
      <c r="AX10" s="40">
        <f t="shared" si="4"/>
        <v>324.5</v>
      </c>
      <c r="AY10" s="40">
        <f t="shared" si="5"/>
        <v>472.5</v>
      </c>
      <c r="AZ10" s="40">
        <v>1000</v>
      </c>
      <c r="BA10" s="40">
        <v>1300</v>
      </c>
      <c r="BB10" s="40">
        <f t="shared" si="6"/>
        <v>10933</v>
      </c>
      <c r="BC10" s="19" t="s">
        <v>57</v>
      </c>
      <c r="BD10" s="58" t="s">
        <v>1055</v>
      </c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</row>
    <row r="11" ht="15.85" spans="1:257">
      <c r="A11" s="13">
        <v>7</v>
      </c>
      <c r="B11" s="19" t="s">
        <v>91</v>
      </c>
      <c r="C11" s="19" t="s">
        <v>36</v>
      </c>
      <c r="D11" s="19"/>
      <c r="E11" s="19"/>
      <c r="F11" s="19">
        <v>20</v>
      </c>
      <c r="G11" s="19">
        <v>13.5</v>
      </c>
      <c r="H11" s="19">
        <v>15.5</v>
      </c>
      <c r="I11" s="19">
        <v>15.5</v>
      </c>
      <c r="J11" s="19">
        <v>21.5</v>
      </c>
      <c r="K11" s="19">
        <v>22</v>
      </c>
      <c r="L11" s="19">
        <v>16</v>
      </c>
      <c r="M11" s="19">
        <v>22</v>
      </c>
      <c r="N11" s="19">
        <v>21</v>
      </c>
      <c r="O11" s="19">
        <v>21</v>
      </c>
      <c r="P11" s="19">
        <v>15.5</v>
      </c>
      <c r="Q11" s="19">
        <v>14.5</v>
      </c>
      <c r="R11" s="19">
        <v>15</v>
      </c>
      <c r="S11" s="19">
        <v>21</v>
      </c>
      <c r="T11" s="19">
        <v>19.5</v>
      </c>
      <c r="U11" s="19">
        <v>17.5</v>
      </c>
      <c r="V11" s="19">
        <v>12</v>
      </c>
      <c r="W11" s="19">
        <v>13.5</v>
      </c>
      <c r="X11" s="19">
        <v>14</v>
      </c>
      <c r="Y11" s="19">
        <v>19.5</v>
      </c>
      <c r="Z11" s="19">
        <v>13.5</v>
      </c>
      <c r="AA11" s="19">
        <v>19.5</v>
      </c>
      <c r="AB11" s="14">
        <v>13.5</v>
      </c>
      <c r="AC11" s="19">
        <v>13</v>
      </c>
      <c r="AD11" s="19">
        <v>14</v>
      </c>
      <c r="AE11" s="19">
        <v>20</v>
      </c>
      <c r="AF11" s="19">
        <v>13.5</v>
      </c>
      <c r="AG11" s="19">
        <v>13.5</v>
      </c>
      <c r="AH11" s="19">
        <v>14</v>
      </c>
      <c r="AI11" s="19">
        <v>15</v>
      </c>
      <c r="AJ11" s="19"/>
      <c r="AK11" s="14">
        <f t="shared" si="0"/>
        <v>499.5</v>
      </c>
      <c r="AL11" s="14">
        <v>35</v>
      </c>
      <c r="AM11" s="36">
        <f t="shared" si="1"/>
        <v>17482.5</v>
      </c>
      <c r="AN11" s="19">
        <v>0</v>
      </c>
      <c r="AO11" s="36">
        <v>100</v>
      </c>
      <c r="AP11" s="36">
        <v>100</v>
      </c>
      <c r="AQ11" s="41"/>
      <c r="AR11" s="19"/>
      <c r="AS11" s="19"/>
      <c r="AT11" s="18"/>
      <c r="AU11" s="40">
        <f t="shared" si="2"/>
        <v>699.5</v>
      </c>
      <c r="AV11" s="40">
        <f t="shared" si="3"/>
        <v>0</v>
      </c>
      <c r="AW11" s="40">
        <v>2275.5</v>
      </c>
      <c r="AX11" s="40">
        <f t="shared" si="4"/>
        <v>499.5</v>
      </c>
      <c r="AY11" s="40">
        <f t="shared" si="5"/>
        <v>2775</v>
      </c>
      <c r="AZ11" s="40">
        <f>AO11</f>
        <v>100</v>
      </c>
      <c r="BA11" s="40">
        <f>AP11</f>
        <v>100</v>
      </c>
      <c r="BB11" s="40">
        <f t="shared" si="6"/>
        <v>16783</v>
      </c>
      <c r="BC11" s="19" t="s">
        <v>57</v>
      </c>
      <c r="BD11" s="58" t="s">
        <v>1057</v>
      </c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</row>
    <row r="12" ht="15.85" spans="1:257">
      <c r="A12" s="13">
        <v>8</v>
      </c>
      <c r="B12" s="19" t="s">
        <v>92</v>
      </c>
      <c r="C12" s="19" t="s">
        <v>36</v>
      </c>
      <c r="D12" s="19"/>
      <c r="E12" s="19">
        <v>701569811</v>
      </c>
      <c r="F12" s="19">
        <v>4</v>
      </c>
      <c r="G12" s="19">
        <v>4</v>
      </c>
      <c r="H12" s="19">
        <v>4</v>
      </c>
      <c r="I12" s="19">
        <v>5</v>
      </c>
      <c r="J12" s="19">
        <v>5</v>
      </c>
      <c r="K12" s="19">
        <v>5</v>
      </c>
      <c r="L12" s="19">
        <v>5</v>
      </c>
      <c r="M12" s="19">
        <v>4</v>
      </c>
      <c r="N12" s="19">
        <v>4</v>
      </c>
      <c r="O12" s="19">
        <v>4</v>
      </c>
      <c r="P12" s="19">
        <v>4</v>
      </c>
      <c r="Q12" s="19">
        <v>4</v>
      </c>
      <c r="R12" s="19">
        <v>4</v>
      </c>
      <c r="S12" s="19">
        <v>4</v>
      </c>
      <c r="T12" s="19">
        <v>4</v>
      </c>
      <c r="U12" s="19">
        <v>4</v>
      </c>
      <c r="V12" s="19">
        <v>4</v>
      </c>
      <c r="W12" s="19">
        <v>4</v>
      </c>
      <c r="X12" s="19">
        <v>4</v>
      </c>
      <c r="Y12" s="19">
        <v>4</v>
      </c>
      <c r="Z12" s="19">
        <v>4</v>
      </c>
      <c r="AA12" s="19">
        <v>4</v>
      </c>
      <c r="AB12" s="14">
        <v>4</v>
      </c>
      <c r="AC12" s="19">
        <v>4</v>
      </c>
      <c r="AD12" s="19">
        <v>4</v>
      </c>
      <c r="AE12" s="19">
        <v>4</v>
      </c>
      <c r="AF12" s="19">
        <v>4</v>
      </c>
      <c r="AG12" s="19">
        <v>4</v>
      </c>
      <c r="AH12" s="19">
        <v>4</v>
      </c>
      <c r="AI12" s="19">
        <v>4</v>
      </c>
      <c r="AJ12" s="19"/>
      <c r="AK12" s="14">
        <f t="shared" si="0"/>
        <v>124</v>
      </c>
      <c r="AL12" s="14">
        <v>35</v>
      </c>
      <c r="AM12" s="36">
        <f t="shared" si="1"/>
        <v>4340</v>
      </c>
      <c r="AN12" s="19">
        <v>0</v>
      </c>
      <c r="AO12" s="36">
        <v>100</v>
      </c>
      <c r="AP12" s="36">
        <v>100</v>
      </c>
      <c r="AQ12" s="41"/>
      <c r="AR12" s="19"/>
      <c r="AS12" s="19"/>
      <c r="AT12" s="18"/>
      <c r="AU12" s="40">
        <f t="shared" si="2"/>
        <v>324</v>
      </c>
      <c r="AV12" s="40">
        <f t="shared" si="3"/>
        <v>0</v>
      </c>
      <c r="AW12" s="40">
        <v>123</v>
      </c>
      <c r="AX12" s="40">
        <f t="shared" si="4"/>
        <v>124</v>
      </c>
      <c r="AY12" s="40">
        <f t="shared" si="5"/>
        <v>247</v>
      </c>
      <c r="AZ12" s="40">
        <f>AO12</f>
        <v>100</v>
      </c>
      <c r="BA12" s="40">
        <f>AP12</f>
        <v>100</v>
      </c>
      <c r="BB12" s="40">
        <f t="shared" si="6"/>
        <v>4016</v>
      </c>
      <c r="BC12" s="19" t="s">
        <v>57</v>
      </c>
      <c r="BD12" s="58" t="s">
        <v>1058</v>
      </c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</row>
    <row r="13" s="86" customFormat="1" ht="15.85" spans="1:257">
      <c r="A13" s="13">
        <v>9</v>
      </c>
      <c r="B13" s="19" t="s">
        <v>94</v>
      </c>
      <c r="C13" s="19" t="s">
        <v>36</v>
      </c>
      <c r="D13" s="19"/>
      <c r="E13" s="19"/>
      <c r="F13" s="19">
        <v>2</v>
      </c>
      <c r="G13" s="19">
        <v>2</v>
      </c>
      <c r="H13" s="19">
        <v>2</v>
      </c>
      <c r="I13" s="19">
        <v>2</v>
      </c>
      <c r="J13" s="19">
        <v>2</v>
      </c>
      <c r="K13" s="19">
        <v>2</v>
      </c>
      <c r="L13" s="19">
        <v>2</v>
      </c>
      <c r="M13" s="19">
        <v>2</v>
      </c>
      <c r="N13" s="19">
        <v>2</v>
      </c>
      <c r="O13" s="19">
        <v>2</v>
      </c>
      <c r="P13" s="19">
        <v>2</v>
      </c>
      <c r="Q13" s="19">
        <v>2</v>
      </c>
      <c r="R13" s="19">
        <v>2</v>
      </c>
      <c r="S13" s="19">
        <v>2</v>
      </c>
      <c r="T13" s="19">
        <v>2</v>
      </c>
      <c r="U13" s="19">
        <v>2</v>
      </c>
      <c r="V13" s="19">
        <v>2</v>
      </c>
      <c r="W13" s="19">
        <v>2</v>
      </c>
      <c r="X13" s="19">
        <v>2</v>
      </c>
      <c r="Y13" s="19">
        <v>2</v>
      </c>
      <c r="Z13" s="19">
        <v>2</v>
      </c>
      <c r="AA13" s="19">
        <v>2</v>
      </c>
      <c r="AB13" s="14">
        <v>2</v>
      </c>
      <c r="AC13" s="19">
        <v>2</v>
      </c>
      <c r="AD13" s="19">
        <v>2</v>
      </c>
      <c r="AE13" s="19">
        <v>2</v>
      </c>
      <c r="AF13" s="19">
        <v>2</v>
      </c>
      <c r="AG13" s="19">
        <v>2</v>
      </c>
      <c r="AH13" s="19">
        <v>2</v>
      </c>
      <c r="AI13" s="19">
        <v>2</v>
      </c>
      <c r="AJ13" s="19"/>
      <c r="AK13" s="14">
        <f t="shared" si="0"/>
        <v>60</v>
      </c>
      <c r="AL13" s="14">
        <v>35</v>
      </c>
      <c r="AM13" s="36">
        <f t="shared" si="1"/>
        <v>2100</v>
      </c>
      <c r="AN13" s="19">
        <v>0</v>
      </c>
      <c r="AO13" s="36">
        <v>0</v>
      </c>
      <c r="AP13" s="36">
        <v>100</v>
      </c>
      <c r="AQ13" s="41"/>
      <c r="AR13" s="19"/>
      <c r="AS13" s="19"/>
      <c r="AT13" s="18"/>
      <c r="AU13" s="40">
        <f t="shared" si="2"/>
        <v>160</v>
      </c>
      <c r="AV13" s="40">
        <f t="shared" si="3"/>
        <v>0</v>
      </c>
      <c r="AW13" s="40">
        <v>312.5</v>
      </c>
      <c r="AX13" s="40">
        <f t="shared" si="4"/>
        <v>60</v>
      </c>
      <c r="AY13" s="40">
        <f t="shared" si="5"/>
        <v>372.5</v>
      </c>
      <c r="AZ13" s="40">
        <v>1000</v>
      </c>
      <c r="BA13" s="40">
        <f>AP13</f>
        <v>100</v>
      </c>
      <c r="BB13" s="40">
        <f t="shared" si="6"/>
        <v>1940</v>
      </c>
      <c r="BC13" s="19" t="s">
        <v>57</v>
      </c>
      <c r="BD13" s="58" t="s">
        <v>1060</v>
      </c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</row>
    <row r="14" ht="15.85" spans="1:257">
      <c r="A14" s="13">
        <v>11</v>
      </c>
      <c r="B14" s="20" t="s">
        <v>98</v>
      </c>
      <c r="C14" s="19" t="s">
        <v>96</v>
      </c>
      <c r="D14" s="19"/>
      <c r="E14" s="19"/>
      <c r="F14" s="19">
        <v>8</v>
      </c>
      <c r="G14" s="19">
        <v>8.5</v>
      </c>
      <c r="H14" s="14">
        <v>5</v>
      </c>
      <c r="I14" s="19">
        <v>8</v>
      </c>
      <c r="J14" s="19">
        <v>10.5</v>
      </c>
      <c r="K14" s="19">
        <v>9</v>
      </c>
      <c r="L14" s="19">
        <v>10</v>
      </c>
      <c r="M14" s="19">
        <v>9.5</v>
      </c>
      <c r="N14" s="19">
        <v>9</v>
      </c>
      <c r="O14" s="19">
        <v>9</v>
      </c>
      <c r="P14" s="19">
        <v>11</v>
      </c>
      <c r="Q14" s="19">
        <v>11</v>
      </c>
      <c r="R14" s="19">
        <v>12</v>
      </c>
      <c r="S14" s="19">
        <v>12</v>
      </c>
      <c r="T14" s="19">
        <v>13</v>
      </c>
      <c r="U14" s="19">
        <v>13</v>
      </c>
      <c r="V14" s="19">
        <v>13</v>
      </c>
      <c r="W14" s="19">
        <v>13</v>
      </c>
      <c r="X14" s="19">
        <v>13</v>
      </c>
      <c r="Y14" s="19">
        <v>13</v>
      </c>
      <c r="Z14" s="19">
        <v>13</v>
      </c>
      <c r="AA14" s="19">
        <v>13</v>
      </c>
      <c r="AB14" s="14">
        <v>13</v>
      </c>
      <c r="AC14" s="19">
        <v>13</v>
      </c>
      <c r="AD14" s="19">
        <v>12</v>
      </c>
      <c r="AE14" s="19">
        <v>13</v>
      </c>
      <c r="AF14" s="19">
        <v>12.5</v>
      </c>
      <c r="AG14" s="14">
        <v>12.5</v>
      </c>
      <c r="AH14" s="19">
        <v>12</v>
      </c>
      <c r="AI14" s="19">
        <v>13</v>
      </c>
      <c r="AJ14" s="19"/>
      <c r="AK14" s="14">
        <f t="shared" si="0"/>
        <v>337.5</v>
      </c>
      <c r="AL14" s="14">
        <v>35</v>
      </c>
      <c r="AM14" s="36">
        <f t="shared" si="1"/>
        <v>11812.5</v>
      </c>
      <c r="AN14" s="19">
        <v>0</v>
      </c>
      <c r="AO14" s="36">
        <v>0</v>
      </c>
      <c r="AP14" s="36">
        <v>100</v>
      </c>
      <c r="AQ14" s="41"/>
      <c r="AR14" s="19"/>
      <c r="AS14" s="19"/>
      <c r="AT14" s="18"/>
      <c r="AU14" s="40">
        <f t="shared" si="2"/>
        <v>437.5</v>
      </c>
      <c r="AV14" s="40">
        <f t="shared" si="3"/>
        <v>0</v>
      </c>
      <c r="AW14" s="40">
        <v>1447</v>
      </c>
      <c r="AX14" s="40">
        <f t="shared" si="4"/>
        <v>337.5</v>
      </c>
      <c r="AY14" s="40">
        <f t="shared" si="5"/>
        <v>1784.5</v>
      </c>
      <c r="AZ14" s="40">
        <v>1000</v>
      </c>
      <c r="BA14" s="40">
        <v>200</v>
      </c>
      <c r="BB14" s="40">
        <f t="shared" si="6"/>
        <v>11375</v>
      </c>
      <c r="BC14" s="19" t="s">
        <v>57</v>
      </c>
      <c r="BD14" s="58" t="s">
        <v>1063</v>
      </c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</row>
    <row r="15" ht="15.85" spans="1:257">
      <c r="A15" s="13">
        <v>12</v>
      </c>
      <c r="B15" s="18" t="s">
        <v>99</v>
      </c>
      <c r="C15" s="19" t="s">
        <v>96</v>
      </c>
      <c r="D15" s="19"/>
      <c r="E15" s="19"/>
      <c r="F15" s="19">
        <v>6</v>
      </c>
      <c r="G15" s="14">
        <v>8</v>
      </c>
      <c r="H15" s="19">
        <v>8</v>
      </c>
      <c r="I15" s="19">
        <v>7</v>
      </c>
      <c r="J15" s="19">
        <v>8</v>
      </c>
      <c r="K15" s="19">
        <v>8</v>
      </c>
      <c r="L15" s="19">
        <v>8</v>
      </c>
      <c r="M15" s="19">
        <v>8</v>
      </c>
      <c r="N15" s="19">
        <v>8</v>
      </c>
      <c r="O15" s="19">
        <v>9</v>
      </c>
      <c r="P15" s="19">
        <v>8.5</v>
      </c>
      <c r="Q15" s="19">
        <v>10.5</v>
      </c>
      <c r="R15" s="19">
        <v>10</v>
      </c>
      <c r="S15" s="19">
        <v>10</v>
      </c>
      <c r="T15" s="19">
        <v>9.5</v>
      </c>
      <c r="U15" s="19">
        <v>9</v>
      </c>
      <c r="V15" s="19">
        <v>7.5</v>
      </c>
      <c r="W15" s="19">
        <v>9</v>
      </c>
      <c r="X15" s="19">
        <v>2</v>
      </c>
      <c r="Y15" s="19">
        <v>10.5</v>
      </c>
      <c r="Z15" s="19">
        <v>10.5</v>
      </c>
      <c r="AA15" s="19">
        <v>11</v>
      </c>
      <c r="AB15" s="14">
        <v>11</v>
      </c>
      <c r="AC15" s="19">
        <v>10</v>
      </c>
      <c r="AD15" s="19">
        <v>10</v>
      </c>
      <c r="AE15" s="19">
        <v>10</v>
      </c>
      <c r="AF15" s="19">
        <v>10.5</v>
      </c>
      <c r="AG15" s="14">
        <v>10.5</v>
      </c>
      <c r="AH15" s="19">
        <v>11</v>
      </c>
      <c r="AI15" s="19">
        <v>10.5</v>
      </c>
      <c r="AJ15" s="19"/>
      <c r="AK15" s="14">
        <f t="shared" si="0"/>
        <v>269.5</v>
      </c>
      <c r="AL15" s="14">
        <v>35</v>
      </c>
      <c r="AM15" s="36">
        <f t="shared" si="1"/>
        <v>9432.5</v>
      </c>
      <c r="AN15" s="19">
        <v>0</v>
      </c>
      <c r="AO15" s="36">
        <v>100</v>
      </c>
      <c r="AP15" s="36">
        <v>100</v>
      </c>
      <c r="AQ15" s="41"/>
      <c r="AR15" s="19"/>
      <c r="AS15" s="19"/>
      <c r="AT15" s="18"/>
      <c r="AU15" s="40">
        <f t="shared" si="2"/>
        <v>469.5</v>
      </c>
      <c r="AV15" s="40">
        <f t="shared" si="3"/>
        <v>0</v>
      </c>
      <c r="AW15" s="40">
        <v>44.5</v>
      </c>
      <c r="AX15" s="40">
        <f t="shared" si="4"/>
        <v>269.5</v>
      </c>
      <c r="AY15" s="40">
        <f t="shared" si="5"/>
        <v>314</v>
      </c>
      <c r="AZ15" s="40">
        <f t="shared" ref="AZ15:BA19" si="7">AO15</f>
        <v>100</v>
      </c>
      <c r="BA15" s="40">
        <f t="shared" si="7"/>
        <v>100</v>
      </c>
      <c r="BB15" s="40">
        <f t="shared" si="6"/>
        <v>8963</v>
      </c>
      <c r="BC15" s="19" t="s">
        <v>57</v>
      </c>
      <c r="BD15" s="58" t="s">
        <v>1064</v>
      </c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</row>
    <row r="16" ht="15.85" spans="1:257">
      <c r="A16" s="13">
        <v>13</v>
      </c>
      <c r="B16" s="55" t="s">
        <v>100</v>
      </c>
      <c r="C16" s="27" t="s">
        <v>96</v>
      </c>
      <c r="D16" s="27"/>
      <c r="E16" s="27"/>
      <c r="F16" s="27">
        <v>7.5</v>
      </c>
      <c r="G16" s="16">
        <v>6</v>
      </c>
      <c r="H16" s="27"/>
      <c r="I16" s="27">
        <v>7</v>
      </c>
      <c r="J16" s="27">
        <v>7</v>
      </c>
      <c r="K16" s="27">
        <v>8.5</v>
      </c>
      <c r="L16" s="27">
        <v>7.5</v>
      </c>
      <c r="M16" s="27">
        <v>7.5</v>
      </c>
      <c r="N16" s="27">
        <v>8</v>
      </c>
      <c r="O16" s="27">
        <v>7</v>
      </c>
      <c r="P16" s="27">
        <v>7.5</v>
      </c>
      <c r="Q16" s="27">
        <v>8.5</v>
      </c>
      <c r="R16" s="27">
        <v>9</v>
      </c>
      <c r="S16" s="27">
        <v>9.5</v>
      </c>
      <c r="T16" s="27">
        <v>9.5</v>
      </c>
      <c r="U16" s="27">
        <v>10</v>
      </c>
      <c r="V16" s="27">
        <v>9.5</v>
      </c>
      <c r="W16" s="27">
        <v>10.5</v>
      </c>
      <c r="X16" s="27">
        <v>12</v>
      </c>
      <c r="Y16" s="27">
        <v>12.5</v>
      </c>
      <c r="Z16" s="27">
        <v>11</v>
      </c>
      <c r="AA16" s="27">
        <v>13</v>
      </c>
      <c r="AB16" s="16">
        <v>12</v>
      </c>
      <c r="AC16" s="27">
        <v>12</v>
      </c>
      <c r="AD16" s="27">
        <v>12.5</v>
      </c>
      <c r="AE16" s="27"/>
      <c r="AF16" s="27">
        <v>13</v>
      </c>
      <c r="AG16" s="16">
        <v>13.5</v>
      </c>
      <c r="AH16" s="27">
        <v>12</v>
      </c>
      <c r="AI16" s="27">
        <v>13</v>
      </c>
      <c r="AJ16" s="27"/>
      <c r="AK16" s="16">
        <f t="shared" si="0"/>
        <v>276.5</v>
      </c>
      <c r="AL16" s="16">
        <v>35</v>
      </c>
      <c r="AM16" s="37">
        <f t="shared" si="1"/>
        <v>9677.5</v>
      </c>
      <c r="AN16" s="27">
        <v>0</v>
      </c>
      <c r="AO16" s="36">
        <v>100</v>
      </c>
      <c r="AP16" s="36">
        <v>100</v>
      </c>
      <c r="AQ16" s="42"/>
      <c r="AR16" s="27"/>
      <c r="AS16" s="27"/>
      <c r="AT16" s="55">
        <v>2300</v>
      </c>
      <c r="AU16" s="40">
        <f t="shared" si="2"/>
        <v>2776.5</v>
      </c>
      <c r="AV16" s="43">
        <f t="shared" si="3"/>
        <v>0</v>
      </c>
      <c r="AW16" s="43">
        <v>370.5</v>
      </c>
      <c r="AX16" s="43">
        <f t="shared" si="4"/>
        <v>276.5</v>
      </c>
      <c r="AY16" s="43">
        <f t="shared" si="5"/>
        <v>647</v>
      </c>
      <c r="AZ16" s="40">
        <f t="shared" si="7"/>
        <v>100</v>
      </c>
      <c r="BA16" s="40">
        <f t="shared" si="7"/>
        <v>100</v>
      </c>
      <c r="BB16" s="43">
        <f t="shared" si="6"/>
        <v>6901</v>
      </c>
      <c r="BC16" s="27" t="s">
        <v>57</v>
      </c>
      <c r="BD16" s="58" t="s">
        <v>1065</v>
      </c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</row>
    <row r="17" ht="15.85" spans="1:257">
      <c r="A17" s="13">
        <v>14</v>
      </c>
      <c r="B17" s="18" t="s">
        <v>101</v>
      </c>
      <c r="C17" s="19" t="s">
        <v>96</v>
      </c>
      <c r="D17" s="19">
        <v>35500298</v>
      </c>
      <c r="E17" s="19"/>
      <c r="F17" s="19">
        <v>5.5</v>
      </c>
      <c r="G17" s="14">
        <v>5</v>
      </c>
      <c r="H17" s="19">
        <v>3.5</v>
      </c>
      <c r="I17" s="19">
        <v>4</v>
      </c>
      <c r="J17" s="19">
        <v>4.5</v>
      </c>
      <c r="K17" s="19">
        <v>5.5</v>
      </c>
      <c r="L17" s="19">
        <v>4</v>
      </c>
      <c r="M17" s="19">
        <v>4</v>
      </c>
      <c r="N17" s="19">
        <v>3.5</v>
      </c>
      <c r="O17" s="19">
        <v>5</v>
      </c>
      <c r="P17" s="19">
        <v>5</v>
      </c>
      <c r="Q17" s="19">
        <v>4</v>
      </c>
      <c r="R17" s="19">
        <v>4</v>
      </c>
      <c r="S17" s="19">
        <v>3.5</v>
      </c>
      <c r="T17" s="19">
        <v>4</v>
      </c>
      <c r="U17" s="19">
        <v>2.5</v>
      </c>
      <c r="V17" s="19">
        <v>4.5</v>
      </c>
      <c r="W17" s="19">
        <v>5</v>
      </c>
      <c r="X17" s="19">
        <v>3</v>
      </c>
      <c r="Y17" s="19">
        <v>4.5</v>
      </c>
      <c r="Z17" s="19">
        <v>5</v>
      </c>
      <c r="AA17" s="19">
        <v>3.5</v>
      </c>
      <c r="AB17" s="14">
        <v>5</v>
      </c>
      <c r="AC17" s="19"/>
      <c r="AD17" s="19">
        <v>4.5</v>
      </c>
      <c r="AE17" s="19">
        <v>2</v>
      </c>
      <c r="AF17" s="19">
        <v>4</v>
      </c>
      <c r="AG17" s="14">
        <v>4.5</v>
      </c>
      <c r="AH17" s="19">
        <v>3.5</v>
      </c>
      <c r="AI17" s="19">
        <v>3.5</v>
      </c>
      <c r="AJ17" s="19"/>
      <c r="AK17" s="14">
        <f t="shared" si="0"/>
        <v>120</v>
      </c>
      <c r="AL17" s="14">
        <v>35</v>
      </c>
      <c r="AM17" s="36">
        <f t="shared" si="1"/>
        <v>4200</v>
      </c>
      <c r="AN17" s="19">
        <v>0</v>
      </c>
      <c r="AO17" s="36">
        <v>100</v>
      </c>
      <c r="AP17" s="36">
        <v>100</v>
      </c>
      <c r="AQ17" s="41"/>
      <c r="AR17" s="19"/>
      <c r="AS17" s="19"/>
      <c r="AT17" s="19"/>
      <c r="AU17" s="40">
        <f t="shared" si="2"/>
        <v>320</v>
      </c>
      <c r="AV17" s="40">
        <f t="shared" si="3"/>
        <v>0</v>
      </c>
      <c r="AW17" s="40">
        <v>793.5</v>
      </c>
      <c r="AX17" s="40">
        <f t="shared" si="4"/>
        <v>120</v>
      </c>
      <c r="AY17" s="40">
        <f t="shared" si="5"/>
        <v>913.5</v>
      </c>
      <c r="AZ17" s="40">
        <f t="shared" si="7"/>
        <v>100</v>
      </c>
      <c r="BA17" s="40">
        <f t="shared" si="7"/>
        <v>100</v>
      </c>
      <c r="BB17" s="40">
        <f t="shared" si="6"/>
        <v>3880</v>
      </c>
      <c r="BC17" s="19" t="s">
        <v>57</v>
      </c>
      <c r="BD17" s="58" t="s">
        <v>1066</v>
      </c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</row>
    <row r="18" s="8" customFormat="1" ht="15.85" spans="1:257">
      <c r="A18" s="13">
        <v>15</v>
      </c>
      <c r="B18" s="19" t="s">
        <v>74</v>
      </c>
      <c r="C18" s="19" t="s">
        <v>30</v>
      </c>
      <c r="D18" s="19"/>
      <c r="E18" s="19"/>
      <c r="F18" s="19">
        <v>11</v>
      </c>
      <c r="G18" s="14">
        <v>11</v>
      </c>
      <c r="H18" s="19">
        <v>11</v>
      </c>
      <c r="I18" s="19">
        <v>11</v>
      </c>
      <c r="J18" s="19">
        <v>10.5</v>
      </c>
      <c r="K18" s="19">
        <v>10.5</v>
      </c>
      <c r="L18" s="19">
        <v>11</v>
      </c>
      <c r="M18" s="19">
        <v>14</v>
      </c>
      <c r="N18" s="19">
        <v>11</v>
      </c>
      <c r="O18" s="19">
        <v>10.5</v>
      </c>
      <c r="P18" s="19">
        <v>11</v>
      </c>
      <c r="Q18" s="19">
        <v>11</v>
      </c>
      <c r="R18" s="19">
        <v>12.5</v>
      </c>
      <c r="S18" s="19">
        <v>10.5</v>
      </c>
      <c r="T18" s="19">
        <v>11</v>
      </c>
      <c r="U18" s="19">
        <v>13</v>
      </c>
      <c r="V18" s="19">
        <v>11</v>
      </c>
      <c r="W18" s="19">
        <v>12.5</v>
      </c>
      <c r="X18" s="19">
        <v>11</v>
      </c>
      <c r="Y18" s="19">
        <v>12.5</v>
      </c>
      <c r="Z18" s="19">
        <v>11</v>
      </c>
      <c r="AA18" s="19">
        <v>11</v>
      </c>
      <c r="AB18" s="14">
        <v>11</v>
      </c>
      <c r="AC18" s="19">
        <v>11</v>
      </c>
      <c r="AD18" s="19">
        <v>9.5</v>
      </c>
      <c r="AE18" s="19"/>
      <c r="AF18" s="19">
        <v>10.5</v>
      </c>
      <c r="AG18" s="19">
        <v>10.5</v>
      </c>
      <c r="AH18" s="19">
        <v>11.5</v>
      </c>
      <c r="AI18" s="19">
        <v>12</v>
      </c>
      <c r="AJ18" s="19"/>
      <c r="AK18" s="14">
        <f t="shared" si="0"/>
        <v>325.5</v>
      </c>
      <c r="AL18" s="14">
        <v>35</v>
      </c>
      <c r="AM18" s="36">
        <f t="shared" si="1"/>
        <v>11392.5</v>
      </c>
      <c r="AN18" s="19">
        <v>0</v>
      </c>
      <c r="AO18" s="36">
        <v>100</v>
      </c>
      <c r="AP18" s="36">
        <v>100</v>
      </c>
      <c r="AQ18" s="41"/>
      <c r="AR18" s="19"/>
      <c r="AS18" s="19"/>
      <c r="AT18" s="18"/>
      <c r="AU18" s="40">
        <f t="shared" si="2"/>
        <v>525.5</v>
      </c>
      <c r="AV18" s="40">
        <f t="shared" si="3"/>
        <v>0</v>
      </c>
      <c r="AW18" s="40">
        <v>452</v>
      </c>
      <c r="AX18" s="40">
        <f t="shared" si="4"/>
        <v>325.5</v>
      </c>
      <c r="AY18" s="40">
        <f t="shared" si="5"/>
        <v>777.5</v>
      </c>
      <c r="AZ18" s="40">
        <f t="shared" si="7"/>
        <v>100</v>
      </c>
      <c r="BA18" s="40">
        <f t="shared" si="7"/>
        <v>100</v>
      </c>
      <c r="BB18" s="40">
        <f t="shared" si="6"/>
        <v>10867</v>
      </c>
      <c r="BC18" s="19" t="s">
        <v>57</v>
      </c>
      <c r="BD18" s="58" t="s">
        <v>1068</v>
      </c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</row>
    <row r="19" ht="15.85" spans="1:257">
      <c r="A19" s="13">
        <v>17</v>
      </c>
      <c r="B19" s="21" t="s">
        <v>77</v>
      </c>
      <c r="C19" s="21" t="s">
        <v>30</v>
      </c>
      <c r="D19" s="21">
        <v>22023328</v>
      </c>
      <c r="E19" s="21" t="s">
        <v>1071</v>
      </c>
      <c r="F19" s="21"/>
      <c r="G19" s="51">
        <v>6</v>
      </c>
      <c r="H19" s="21">
        <v>6.5</v>
      </c>
      <c r="I19" s="21">
        <v>6</v>
      </c>
      <c r="J19" s="21">
        <v>5</v>
      </c>
      <c r="K19" s="21">
        <v>6</v>
      </c>
      <c r="L19" s="21">
        <v>5</v>
      </c>
      <c r="M19" s="21">
        <v>5</v>
      </c>
      <c r="N19" s="21">
        <v>6</v>
      </c>
      <c r="O19" s="21">
        <v>5.5</v>
      </c>
      <c r="P19" s="21">
        <v>6</v>
      </c>
      <c r="Q19" s="21">
        <v>5.5</v>
      </c>
      <c r="R19" s="21">
        <v>5.5</v>
      </c>
      <c r="S19" s="21">
        <v>6</v>
      </c>
      <c r="T19" s="21">
        <v>6</v>
      </c>
      <c r="U19" s="21">
        <v>6</v>
      </c>
      <c r="V19" s="21">
        <v>5</v>
      </c>
      <c r="W19" s="21">
        <v>6</v>
      </c>
      <c r="X19" s="21">
        <v>6</v>
      </c>
      <c r="Y19" s="21">
        <v>5.5</v>
      </c>
      <c r="Z19" s="21">
        <v>6.5</v>
      </c>
      <c r="AA19" s="21">
        <v>7</v>
      </c>
      <c r="AB19" s="51">
        <v>8</v>
      </c>
      <c r="AC19" s="21">
        <v>7.5</v>
      </c>
      <c r="AD19" s="21">
        <v>7</v>
      </c>
      <c r="AE19" s="21"/>
      <c r="AF19" s="21">
        <v>6.5</v>
      </c>
      <c r="AG19" s="21">
        <v>6</v>
      </c>
      <c r="AH19" s="21">
        <v>6</v>
      </c>
      <c r="AI19" s="21">
        <v>7</v>
      </c>
      <c r="AJ19" s="21"/>
      <c r="AK19" s="51">
        <f t="shared" si="0"/>
        <v>170</v>
      </c>
      <c r="AL19" s="51">
        <v>35</v>
      </c>
      <c r="AM19" s="52">
        <f t="shared" si="1"/>
        <v>5950</v>
      </c>
      <c r="AN19" s="21">
        <v>0</v>
      </c>
      <c r="AO19" s="52">
        <v>100</v>
      </c>
      <c r="AP19" s="52">
        <v>100</v>
      </c>
      <c r="AQ19" s="53"/>
      <c r="AR19" s="21"/>
      <c r="AS19" s="21"/>
      <c r="AT19" s="21"/>
      <c r="AU19" s="54">
        <f t="shared" si="2"/>
        <v>370</v>
      </c>
      <c r="AV19" s="54">
        <f t="shared" si="3"/>
        <v>0</v>
      </c>
      <c r="AW19" s="54">
        <v>1224.5</v>
      </c>
      <c r="AX19" s="54">
        <f t="shared" si="4"/>
        <v>170</v>
      </c>
      <c r="AY19" s="54">
        <f t="shared" si="5"/>
        <v>1394.5</v>
      </c>
      <c r="AZ19" s="54">
        <f t="shared" si="7"/>
        <v>100</v>
      </c>
      <c r="BA19" s="54">
        <f t="shared" si="7"/>
        <v>100</v>
      </c>
      <c r="BB19" s="54">
        <f t="shared" si="6"/>
        <v>5580</v>
      </c>
      <c r="BC19" s="21" t="s">
        <v>57</v>
      </c>
      <c r="BD19" s="58" t="s">
        <v>1072</v>
      </c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</row>
    <row r="20" s="8" customFormat="1" ht="15.85" spans="1:257">
      <c r="A20" s="13">
        <v>19</v>
      </c>
      <c r="B20" s="87" t="s">
        <v>104</v>
      </c>
      <c r="C20" s="88" t="s">
        <v>81</v>
      </c>
      <c r="D20" s="88"/>
      <c r="E20" s="88"/>
      <c r="F20" s="88">
        <v>7.5</v>
      </c>
      <c r="G20" s="88">
        <v>7.5</v>
      </c>
      <c r="H20" s="88">
        <v>7</v>
      </c>
      <c r="I20" s="88">
        <v>7</v>
      </c>
      <c r="J20" s="88">
        <v>7</v>
      </c>
      <c r="K20" s="88">
        <v>7</v>
      </c>
      <c r="L20" s="88">
        <v>7</v>
      </c>
      <c r="M20" s="88">
        <v>7</v>
      </c>
      <c r="N20" s="88">
        <v>7</v>
      </c>
      <c r="O20" s="88">
        <v>7.5</v>
      </c>
      <c r="P20" s="88">
        <v>8</v>
      </c>
      <c r="Q20" s="88">
        <v>7.5</v>
      </c>
      <c r="R20" s="88">
        <v>7</v>
      </c>
      <c r="S20" s="88">
        <v>5.5</v>
      </c>
      <c r="T20" s="88">
        <v>7.5</v>
      </c>
      <c r="U20" s="88">
        <v>8</v>
      </c>
      <c r="V20" s="88">
        <v>8</v>
      </c>
      <c r="W20" s="88">
        <v>8</v>
      </c>
      <c r="X20" s="88">
        <v>8</v>
      </c>
      <c r="Y20" s="88"/>
      <c r="Z20" s="88"/>
      <c r="AA20" s="88">
        <v>4</v>
      </c>
      <c r="AB20" s="91">
        <v>8</v>
      </c>
      <c r="AC20" s="88">
        <v>8</v>
      </c>
      <c r="AD20" s="88">
        <v>8</v>
      </c>
      <c r="AE20" s="88">
        <v>8.5</v>
      </c>
      <c r="AF20" s="88">
        <v>7.5</v>
      </c>
      <c r="AG20" s="91">
        <v>8</v>
      </c>
      <c r="AH20" s="88">
        <v>7</v>
      </c>
      <c r="AI20" s="88">
        <v>8</v>
      </c>
      <c r="AJ20" s="88"/>
      <c r="AK20" s="14">
        <f t="shared" si="0"/>
        <v>206</v>
      </c>
      <c r="AL20" s="14">
        <v>35</v>
      </c>
      <c r="AM20" s="36">
        <f t="shared" si="1"/>
        <v>7210</v>
      </c>
      <c r="AN20" s="92">
        <v>42900</v>
      </c>
      <c r="AO20" s="36">
        <v>0</v>
      </c>
      <c r="AP20" s="36">
        <v>100</v>
      </c>
      <c r="AQ20" s="93">
        <v>0</v>
      </c>
      <c r="AR20" s="88"/>
      <c r="AS20" s="88"/>
      <c r="AT20" s="87">
        <v>2650</v>
      </c>
      <c r="AU20" s="40">
        <f t="shared" si="2"/>
        <v>2956</v>
      </c>
      <c r="AV20" s="40">
        <f t="shared" si="3"/>
        <v>42900</v>
      </c>
      <c r="AW20" s="94">
        <v>1585</v>
      </c>
      <c r="AX20" s="40">
        <f t="shared" si="4"/>
        <v>206</v>
      </c>
      <c r="AY20" s="40">
        <f t="shared" si="5"/>
        <v>1791</v>
      </c>
      <c r="AZ20" s="40">
        <v>1000</v>
      </c>
      <c r="BA20" s="40">
        <v>200</v>
      </c>
      <c r="BB20" s="40">
        <f t="shared" si="6"/>
        <v>4254</v>
      </c>
      <c r="BC20" s="95" t="s">
        <v>57</v>
      </c>
      <c r="BD20" s="58" t="s">
        <v>1074</v>
      </c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  <c r="CA20" s="96"/>
      <c r="CB20" s="96"/>
      <c r="CC20" s="96"/>
      <c r="CD20" s="96"/>
      <c r="CE20" s="96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96"/>
      <c r="CQ20" s="96"/>
      <c r="CR20" s="96"/>
      <c r="CS20" s="96"/>
      <c r="CT20" s="96"/>
      <c r="CU20" s="96"/>
      <c r="CV20" s="96"/>
      <c r="CW20" s="96"/>
      <c r="CX20" s="96"/>
      <c r="CY20" s="96"/>
      <c r="CZ20" s="96"/>
      <c r="DA20" s="96"/>
      <c r="DB20" s="96"/>
      <c r="DC20" s="96"/>
      <c r="DD20" s="96"/>
      <c r="DE20" s="96"/>
      <c r="DF20" s="96"/>
      <c r="DG20" s="96"/>
      <c r="DH20" s="96"/>
      <c r="DI20" s="96"/>
      <c r="DJ20" s="96"/>
      <c r="DK20" s="96"/>
      <c r="DL20" s="96"/>
      <c r="DM20" s="96"/>
      <c r="DN20" s="96"/>
      <c r="DO20" s="96"/>
      <c r="DP20" s="96"/>
      <c r="DQ20" s="96"/>
      <c r="DR20" s="96"/>
      <c r="DS20" s="96"/>
      <c r="DT20" s="96"/>
      <c r="DU20" s="96"/>
      <c r="DV20" s="96"/>
      <c r="DW20" s="96"/>
      <c r="DX20" s="96"/>
      <c r="DY20" s="96"/>
      <c r="DZ20" s="96"/>
      <c r="EA20" s="96"/>
      <c r="EB20" s="96"/>
      <c r="EC20" s="96"/>
      <c r="ED20" s="96"/>
      <c r="EE20" s="96"/>
      <c r="EF20" s="96"/>
      <c r="EG20" s="96"/>
      <c r="EH20" s="96"/>
      <c r="EI20" s="96"/>
      <c r="EJ20" s="96"/>
      <c r="EK20" s="96"/>
      <c r="EL20" s="96"/>
      <c r="EM20" s="96"/>
      <c r="EN20" s="96"/>
      <c r="EO20" s="96"/>
      <c r="EP20" s="96"/>
      <c r="EQ20" s="96"/>
      <c r="ER20" s="96"/>
      <c r="ES20" s="96"/>
      <c r="ET20" s="96"/>
      <c r="EU20" s="96"/>
      <c r="EV20" s="96"/>
      <c r="EW20" s="96"/>
      <c r="EX20" s="96"/>
      <c r="EY20" s="96"/>
      <c r="EZ20" s="96"/>
      <c r="FA20" s="96"/>
      <c r="FB20" s="96"/>
      <c r="FC20" s="96"/>
      <c r="FD20" s="96"/>
      <c r="FE20" s="96"/>
      <c r="FF20" s="96"/>
      <c r="FG20" s="96"/>
      <c r="FH20" s="96"/>
      <c r="FI20" s="96"/>
      <c r="FJ20" s="96"/>
      <c r="FK20" s="96"/>
      <c r="FL20" s="96"/>
      <c r="FM20" s="96"/>
      <c r="FN20" s="96"/>
      <c r="FO20" s="96"/>
      <c r="FP20" s="96"/>
      <c r="FQ20" s="96"/>
      <c r="FR20" s="96"/>
      <c r="FS20" s="96"/>
      <c r="FT20" s="96"/>
      <c r="FU20" s="96"/>
      <c r="FV20" s="96"/>
      <c r="FW20" s="96"/>
      <c r="FX20" s="96"/>
      <c r="FY20" s="96"/>
      <c r="FZ20" s="96"/>
      <c r="GA20" s="96"/>
      <c r="GB20" s="96"/>
      <c r="GC20" s="96"/>
      <c r="GD20" s="96"/>
      <c r="GE20" s="96"/>
      <c r="GF20" s="96"/>
      <c r="GG20" s="96"/>
      <c r="GH20" s="96"/>
      <c r="GI20" s="96"/>
      <c r="GJ20" s="96"/>
      <c r="GK20" s="96"/>
      <c r="GL20" s="96"/>
      <c r="GM20" s="96"/>
      <c r="GN20" s="96"/>
      <c r="GO20" s="96"/>
      <c r="GP20" s="96"/>
      <c r="GQ20" s="96"/>
      <c r="GR20" s="96"/>
      <c r="GS20" s="96"/>
      <c r="GT20" s="96"/>
      <c r="GU20" s="96"/>
      <c r="GV20" s="96"/>
      <c r="GW20" s="96"/>
      <c r="GX20" s="96"/>
      <c r="GY20" s="96"/>
      <c r="GZ20" s="96"/>
      <c r="HA20" s="96"/>
      <c r="HB20" s="96"/>
      <c r="HC20" s="96"/>
      <c r="HD20" s="96"/>
      <c r="HE20" s="96"/>
      <c r="HF20" s="96"/>
      <c r="HG20" s="96"/>
      <c r="HH20" s="96"/>
      <c r="HI20" s="96"/>
      <c r="HJ20" s="96"/>
      <c r="HK20" s="96"/>
      <c r="HL20" s="96"/>
      <c r="HM20" s="96"/>
      <c r="HN20" s="96"/>
      <c r="HO20" s="96"/>
      <c r="HP20" s="96"/>
      <c r="HQ20" s="96"/>
      <c r="HR20" s="96"/>
      <c r="HS20" s="96"/>
      <c r="HT20" s="96"/>
      <c r="HU20" s="96"/>
      <c r="HV20" s="96"/>
      <c r="HW20" s="96"/>
      <c r="HX20" s="96"/>
      <c r="HY20" s="96"/>
      <c r="HZ20" s="96"/>
      <c r="IA20" s="96"/>
      <c r="IB20" s="96"/>
      <c r="IC20" s="96"/>
      <c r="ID20" s="96"/>
      <c r="IE20" s="96"/>
      <c r="IF20" s="96"/>
      <c r="IG20" s="96"/>
      <c r="IH20" s="96"/>
      <c r="II20" s="96"/>
      <c r="IJ20" s="96"/>
      <c r="IK20" s="96"/>
      <c r="IL20" s="96"/>
      <c r="IM20" s="96"/>
      <c r="IN20" s="96"/>
      <c r="IO20" s="96"/>
      <c r="IP20" s="96"/>
      <c r="IQ20" s="96"/>
      <c r="IR20" s="96"/>
      <c r="IS20" s="96"/>
      <c r="IT20" s="96"/>
      <c r="IU20" s="96"/>
      <c r="IV20" s="96"/>
      <c r="IW20" s="96"/>
    </row>
    <row r="21" ht="15.85" spans="1:257">
      <c r="A21" s="13">
        <v>21</v>
      </c>
      <c r="B21" s="23" t="s">
        <v>55</v>
      </c>
      <c r="C21" s="19" t="s">
        <v>56</v>
      </c>
      <c r="D21" s="19"/>
      <c r="E21" s="19"/>
      <c r="F21" s="19">
        <v>7.5</v>
      </c>
      <c r="G21" s="19">
        <v>7.5</v>
      </c>
      <c r="H21" s="19">
        <v>7.5</v>
      </c>
      <c r="I21" s="19">
        <v>7.5</v>
      </c>
      <c r="J21" s="19">
        <v>7.5</v>
      </c>
      <c r="K21" s="19">
        <v>7.5</v>
      </c>
      <c r="L21" s="19">
        <v>7</v>
      </c>
      <c r="M21" s="19">
        <v>6.5</v>
      </c>
      <c r="N21" s="19">
        <v>7</v>
      </c>
      <c r="O21" s="19">
        <v>7</v>
      </c>
      <c r="P21" s="19"/>
      <c r="Q21" s="19">
        <v>7.5</v>
      </c>
      <c r="R21" s="19">
        <v>7</v>
      </c>
      <c r="S21" s="19">
        <v>7.5</v>
      </c>
      <c r="T21" s="19">
        <v>6.5</v>
      </c>
      <c r="U21" s="19">
        <v>8</v>
      </c>
      <c r="V21" s="19">
        <v>7.5</v>
      </c>
      <c r="W21" s="19">
        <v>7.5</v>
      </c>
      <c r="X21" s="19">
        <v>6.5</v>
      </c>
      <c r="Y21" s="19">
        <v>7</v>
      </c>
      <c r="Z21" s="19">
        <v>7</v>
      </c>
      <c r="AA21" s="19">
        <v>6.5</v>
      </c>
      <c r="AB21" s="14">
        <v>6</v>
      </c>
      <c r="AC21" s="19">
        <v>5.5</v>
      </c>
      <c r="AD21" s="19">
        <v>5</v>
      </c>
      <c r="AE21" s="19">
        <v>4.5</v>
      </c>
      <c r="AF21" s="19">
        <v>5</v>
      </c>
      <c r="AG21" s="19">
        <v>6</v>
      </c>
      <c r="AH21" s="19">
        <v>6</v>
      </c>
      <c r="AI21" s="19">
        <v>6</v>
      </c>
      <c r="AJ21" s="19"/>
      <c r="AK21" s="14">
        <f t="shared" si="0"/>
        <v>195</v>
      </c>
      <c r="AL21" s="14">
        <v>35</v>
      </c>
      <c r="AM21" s="36">
        <f t="shared" si="1"/>
        <v>6825</v>
      </c>
      <c r="AN21" s="19">
        <v>0</v>
      </c>
      <c r="AO21" s="36"/>
      <c r="AP21" s="36">
        <v>100</v>
      </c>
      <c r="AQ21" s="41"/>
      <c r="AR21" s="19"/>
      <c r="AS21" s="19"/>
      <c r="AT21" s="18"/>
      <c r="AU21" s="40">
        <f t="shared" si="2"/>
        <v>295</v>
      </c>
      <c r="AV21" s="40">
        <f t="shared" si="3"/>
        <v>0</v>
      </c>
      <c r="AW21" s="40">
        <v>865</v>
      </c>
      <c r="AX21" s="40">
        <f t="shared" si="4"/>
        <v>195</v>
      </c>
      <c r="AY21" s="40">
        <f t="shared" si="5"/>
        <v>1060</v>
      </c>
      <c r="AZ21" s="40">
        <v>1000</v>
      </c>
      <c r="BA21" s="40">
        <v>1600</v>
      </c>
      <c r="BB21" s="40">
        <f t="shared" si="6"/>
        <v>6530</v>
      </c>
      <c r="BC21" s="19" t="s">
        <v>57</v>
      </c>
      <c r="BD21" s="58" t="s">
        <v>1077</v>
      </c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</row>
    <row r="22" s="8" customFormat="1" ht="15.85" spans="1:257">
      <c r="A22" s="13">
        <v>23</v>
      </c>
      <c r="B22" s="18" t="s">
        <v>64</v>
      </c>
      <c r="C22" s="19" t="s">
        <v>56</v>
      </c>
      <c r="D22" s="19"/>
      <c r="E22" s="19"/>
      <c r="F22" s="19">
        <v>8.5</v>
      </c>
      <c r="G22" s="19">
        <v>10</v>
      </c>
      <c r="H22" s="19">
        <v>11</v>
      </c>
      <c r="I22" s="19">
        <v>11</v>
      </c>
      <c r="J22" s="19">
        <v>10.5</v>
      </c>
      <c r="K22" s="19">
        <v>11</v>
      </c>
      <c r="L22" s="19">
        <v>10.5</v>
      </c>
      <c r="M22" s="19">
        <v>11</v>
      </c>
      <c r="N22" s="19">
        <v>11.5</v>
      </c>
      <c r="O22" s="19">
        <v>12.5</v>
      </c>
      <c r="P22" s="19">
        <v>12.5</v>
      </c>
      <c r="Q22" s="19">
        <v>10</v>
      </c>
      <c r="R22" s="19">
        <v>10.5</v>
      </c>
      <c r="S22" s="19">
        <v>8.5</v>
      </c>
      <c r="T22" s="19">
        <v>6</v>
      </c>
      <c r="U22" s="19">
        <v>11</v>
      </c>
      <c r="V22" s="19">
        <v>10</v>
      </c>
      <c r="W22" s="19">
        <v>8.5</v>
      </c>
      <c r="X22" s="19">
        <v>10</v>
      </c>
      <c r="Y22" s="19">
        <v>10.5</v>
      </c>
      <c r="Z22" s="19">
        <v>11</v>
      </c>
      <c r="AA22" s="19">
        <v>11.5</v>
      </c>
      <c r="AB22" s="14">
        <v>10.5</v>
      </c>
      <c r="AC22" s="19">
        <v>10.5</v>
      </c>
      <c r="AD22" s="19">
        <v>10.5</v>
      </c>
      <c r="AE22" s="19">
        <v>10.5</v>
      </c>
      <c r="AF22" s="19">
        <v>10.5</v>
      </c>
      <c r="AG22" s="19">
        <v>4</v>
      </c>
      <c r="AH22" s="19">
        <v>10</v>
      </c>
      <c r="AI22" s="19">
        <v>9</v>
      </c>
      <c r="AJ22" s="19"/>
      <c r="AK22" s="14">
        <f t="shared" si="0"/>
        <v>303</v>
      </c>
      <c r="AL22" s="14">
        <v>35</v>
      </c>
      <c r="AM22" s="36">
        <f t="shared" si="1"/>
        <v>10605</v>
      </c>
      <c r="AN22" s="19">
        <v>52719</v>
      </c>
      <c r="AO22" s="36">
        <v>100</v>
      </c>
      <c r="AP22" s="36">
        <v>100</v>
      </c>
      <c r="AQ22" s="41">
        <v>8605</v>
      </c>
      <c r="AR22" s="19"/>
      <c r="AS22" s="19"/>
      <c r="AT22" s="18"/>
      <c r="AU22" s="40">
        <f t="shared" si="2"/>
        <v>9108</v>
      </c>
      <c r="AV22" s="40">
        <f t="shared" si="3"/>
        <v>44114</v>
      </c>
      <c r="AW22" s="40">
        <v>632.5</v>
      </c>
      <c r="AX22" s="40">
        <f t="shared" si="4"/>
        <v>303</v>
      </c>
      <c r="AY22" s="40">
        <f t="shared" si="5"/>
        <v>935.5</v>
      </c>
      <c r="AZ22" s="40">
        <f>AO22</f>
        <v>100</v>
      </c>
      <c r="BA22" s="40">
        <f>AP22</f>
        <v>100</v>
      </c>
      <c r="BB22" s="40">
        <f t="shared" si="6"/>
        <v>1497</v>
      </c>
      <c r="BC22" s="45" t="s">
        <v>57</v>
      </c>
      <c r="BD22" s="58" t="s">
        <v>1085</v>
      </c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</row>
    <row r="23" ht="15.85" spans="1:257">
      <c r="A23" s="13">
        <v>25</v>
      </c>
      <c r="B23" s="19" t="s">
        <v>71</v>
      </c>
      <c r="C23" s="19" t="s">
        <v>70</v>
      </c>
      <c r="D23" s="19"/>
      <c r="E23" s="19">
        <v>712536756</v>
      </c>
      <c r="F23" s="19">
        <v>5</v>
      </c>
      <c r="G23" s="14">
        <v>5</v>
      </c>
      <c r="H23" s="19">
        <v>5</v>
      </c>
      <c r="I23" s="19">
        <v>5</v>
      </c>
      <c r="J23" s="19">
        <v>5</v>
      </c>
      <c r="K23" s="19">
        <v>5</v>
      </c>
      <c r="L23" s="19">
        <v>5</v>
      </c>
      <c r="M23" s="19">
        <v>5</v>
      </c>
      <c r="N23" s="19">
        <v>5</v>
      </c>
      <c r="O23" s="19">
        <v>5</v>
      </c>
      <c r="P23" s="19">
        <v>5</v>
      </c>
      <c r="Q23" s="19">
        <v>5</v>
      </c>
      <c r="R23" s="19">
        <v>5</v>
      </c>
      <c r="S23" s="19">
        <v>5</v>
      </c>
      <c r="T23" s="19">
        <v>5</v>
      </c>
      <c r="U23" s="19">
        <v>5</v>
      </c>
      <c r="V23" s="19">
        <v>5</v>
      </c>
      <c r="W23" s="19">
        <v>5</v>
      </c>
      <c r="X23" s="19">
        <v>5</v>
      </c>
      <c r="Y23" s="19">
        <v>5</v>
      </c>
      <c r="Z23" s="19">
        <v>4</v>
      </c>
      <c r="AA23" s="19">
        <v>5</v>
      </c>
      <c r="AB23" s="14">
        <v>5</v>
      </c>
      <c r="AC23" s="19">
        <v>5</v>
      </c>
      <c r="AD23" s="19">
        <v>4</v>
      </c>
      <c r="AE23" s="19">
        <v>4.5</v>
      </c>
      <c r="AF23" s="19">
        <v>5</v>
      </c>
      <c r="AG23" s="19">
        <v>5</v>
      </c>
      <c r="AH23" s="19">
        <v>5</v>
      </c>
      <c r="AI23" s="19">
        <v>5</v>
      </c>
      <c r="AJ23" s="19"/>
      <c r="AK23" s="14">
        <f t="shared" si="0"/>
        <v>147.5</v>
      </c>
      <c r="AL23" s="14">
        <v>35</v>
      </c>
      <c r="AM23" s="36">
        <f t="shared" si="1"/>
        <v>5162.5</v>
      </c>
      <c r="AN23" s="19">
        <v>0</v>
      </c>
      <c r="AO23" s="36">
        <v>100</v>
      </c>
      <c r="AP23" s="36">
        <v>100</v>
      </c>
      <c r="AQ23" s="41"/>
      <c r="AR23" s="19"/>
      <c r="AS23" s="19"/>
      <c r="AT23" s="19"/>
      <c r="AU23" s="40">
        <f t="shared" si="2"/>
        <v>347.5</v>
      </c>
      <c r="AV23" s="40">
        <f t="shared" si="3"/>
        <v>0</v>
      </c>
      <c r="AW23" s="40">
        <v>754</v>
      </c>
      <c r="AX23" s="40">
        <f t="shared" si="4"/>
        <v>147.5</v>
      </c>
      <c r="AY23" s="40">
        <f t="shared" si="5"/>
        <v>901.5</v>
      </c>
      <c r="AZ23" s="40">
        <f>AO23</f>
        <v>100</v>
      </c>
      <c r="BA23" s="40">
        <f>AP23</f>
        <v>100</v>
      </c>
      <c r="BB23" s="40">
        <f t="shared" si="6"/>
        <v>4815</v>
      </c>
      <c r="BC23" s="14" t="s">
        <v>57</v>
      </c>
      <c r="BD23" s="58" t="s">
        <v>1091</v>
      </c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</row>
    <row r="24" ht="15.85" spans="1:257">
      <c r="A24" s="13">
        <v>27</v>
      </c>
      <c r="B24" s="18" t="s">
        <v>109</v>
      </c>
      <c r="C24" s="19" t="s">
        <v>50</v>
      </c>
      <c r="D24" s="19"/>
      <c r="E24" s="19">
        <v>798452006</v>
      </c>
      <c r="F24" s="19">
        <v>4</v>
      </c>
      <c r="G24" s="14">
        <v>4</v>
      </c>
      <c r="H24" s="19">
        <v>4</v>
      </c>
      <c r="I24" s="19">
        <v>4</v>
      </c>
      <c r="J24" s="19">
        <v>4</v>
      </c>
      <c r="K24" s="19">
        <v>4.5</v>
      </c>
      <c r="L24" s="19">
        <v>4.5</v>
      </c>
      <c r="M24" s="19">
        <v>5</v>
      </c>
      <c r="N24" s="19">
        <v>5</v>
      </c>
      <c r="O24" s="19">
        <v>3.5</v>
      </c>
      <c r="P24" s="19">
        <v>4</v>
      </c>
      <c r="Q24" s="19">
        <v>4</v>
      </c>
      <c r="R24" s="19">
        <v>4</v>
      </c>
      <c r="S24" s="14">
        <v>4</v>
      </c>
      <c r="T24" s="19">
        <v>3.5</v>
      </c>
      <c r="U24" s="19">
        <v>3</v>
      </c>
      <c r="V24" s="19">
        <v>3.5</v>
      </c>
      <c r="W24" s="19">
        <v>3</v>
      </c>
      <c r="X24" s="19">
        <v>3</v>
      </c>
      <c r="Y24" s="19">
        <v>4</v>
      </c>
      <c r="Z24" s="19">
        <v>3</v>
      </c>
      <c r="AA24" s="19">
        <v>3.5</v>
      </c>
      <c r="AB24" s="14">
        <v>4</v>
      </c>
      <c r="AC24" s="19">
        <v>3.5</v>
      </c>
      <c r="AD24" s="19">
        <v>3</v>
      </c>
      <c r="AE24" s="19">
        <v>3</v>
      </c>
      <c r="AF24" s="19">
        <v>3.5</v>
      </c>
      <c r="AG24" s="19">
        <v>4</v>
      </c>
      <c r="AH24" s="19">
        <v>3</v>
      </c>
      <c r="AI24" s="19">
        <v>4.5</v>
      </c>
      <c r="AJ24" s="19"/>
      <c r="AK24" s="14">
        <f t="shared" si="0"/>
        <v>113.5</v>
      </c>
      <c r="AL24" s="14">
        <v>35</v>
      </c>
      <c r="AM24" s="36">
        <f t="shared" si="1"/>
        <v>3972.5</v>
      </c>
      <c r="AN24" s="19">
        <v>1425.5</v>
      </c>
      <c r="AO24" s="36">
        <v>0</v>
      </c>
      <c r="AP24" s="36">
        <v>100</v>
      </c>
      <c r="AQ24" s="41">
        <v>1425.5</v>
      </c>
      <c r="AR24" s="19"/>
      <c r="AS24" s="56"/>
      <c r="AT24" s="18"/>
      <c r="AU24" s="40">
        <f t="shared" si="2"/>
        <v>1639</v>
      </c>
      <c r="AV24" s="40">
        <f t="shared" si="3"/>
        <v>0</v>
      </c>
      <c r="AW24" s="40">
        <v>396.5</v>
      </c>
      <c r="AX24" s="40">
        <f t="shared" si="4"/>
        <v>113.5</v>
      </c>
      <c r="AY24" s="40">
        <f t="shared" si="5"/>
        <v>510</v>
      </c>
      <c r="AZ24" s="40">
        <v>1000</v>
      </c>
      <c r="BA24" s="40">
        <f>AP24</f>
        <v>100</v>
      </c>
      <c r="BB24" s="40">
        <f t="shared" si="6"/>
        <v>2333.5</v>
      </c>
      <c r="BC24" s="45" t="s">
        <v>57</v>
      </c>
      <c r="BD24" s="58" t="s">
        <v>1093</v>
      </c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</row>
    <row r="25" ht="15.85" spans="1:257">
      <c r="A25" s="13">
        <v>28</v>
      </c>
      <c r="B25" s="18" t="s">
        <v>106</v>
      </c>
      <c r="C25" s="19" t="s">
        <v>50</v>
      </c>
      <c r="D25" s="19"/>
      <c r="E25" s="19"/>
      <c r="F25" s="19">
        <v>1</v>
      </c>
      <c r="G25" s="14">
        <v>3</v>
      </c>
      <c r="H25" s="19"/>
      <c r="I25" s="19">
        <v>1</v>
      </c>
      <c r="J25" s="19">
        <v>1</v>
      </c>
      <c r="K25" s="19">
        <v>1</v>
      </c>
      <c r="L25" s="19">
        <v>1.5</v>
      </c>
      <c r="M25" s="19">
        <v>1.5</v>
      </c>
      <c r="N25" s="19">
        <v>1</v>
      </c>
      <c r="O25" s="19">
        <v>8</v>
      </c>
      <c r="P25" s="19">
        <v>1</v>
      </c>
      <c r="Q25" s="19">
        <v>1.5</v>
      </c>
      <c r="R25" s="19">
        <v>1</v>
      </c>
      <c r="S25" s="19">
        <v>1</v>
      </c>
      <c r="T25" s="19">
        <v>0.5</v>
      </c>
      <c r="U25" s="19">
        <v>0.5</v>
      </c>
      <c r="V25" s="19">
        <v>1</v>
      </c>
      <c r="W25" s="19">
        <v>0.5</v>
      </c>
      <c r="X25" s="19">
        <v>0.5</v>
      </c>
      <c r="Y25" s="19">
        <v>1</v>
      </c>
      <c r="Z25" s="19">
        <v>1</v>
      </c>
      <c r="AA25" s="19">
        <v>1</v>
      </c>
      <c r="AB25" s="14">
        <v>1</v>
      </c>
      <c r="AC25" s="19">
        <v>0.5</v>
      </c>
      <c r="AD25" s="19">
        <v>1</v>
      </c>
      <c r="AE25" s="19"/>
      <c r="AF25" s="19">
        <v>1.5</v>
      </c>
      <c r="AG25" s="19">
        <v>1</v>
      </c>
      <c r="AH25" s="19"/>
      <c r="AI25" s="19">
        <v>0.5</v>
      </c>
      <c r="AJ25" s="19"/>
      <c r="AK25" s="14">
        <f t="shared" si="0"/>
        <v>35</v>
      </c>
      <c r="AL25" s="14">
        <v>35</v>
      </c>
      <c r="AM25" s="36">
        <f t="shared" si="1"/>
        <v>1225</v>
      </c>
      <c r="AN25" s="19">
        <v>0</v>
      </c>
      <c r="AO25" s="36">
        <v>0</v>
      </c>
      <c r="AP25" s="36">
        <v>0</v>
      </c>
      <c r="AQ25" s="41"/>
      <c r="AR25" s="19"/>
      <c r="AS25" s="56"/>
      <c r="AT25" s="18"/>
      <c r="AU25" s="40">
        <f t="shared" si="2"/>
        <v>35</v>
      </c>
      <c r="AV25" s="40">
        <f t="shared" si="3"/>
        <v>0</v>
      </c>
      <c r="AW25" s="40">
        <v>520.5</v>
      </c>
      <c r="AX25" s="40">
        <f t="shared" si="4"/>
        <v>35</v>
      </c>
      <c r="AY25" s="40">
        <f t="shared" si="5"/>
        <v>555.5</v>
      </c>
      <c r="AZ25" s="40">
        <v>1000</v>
      </c>
      <c r="BA25" s="40">
        <v>1100</v>
      </c>
      <c r="BB25" s="40">
        <f t="shared" si="6"/>
        <v>1190</v>
      </c>
      <c r="BC25" s="45" t="s">
        <v>57</v>
      </c>
      <c r="BD25" s="58" t="s">
        <v>1094</v>
      </c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</row>
    <row r="26" ht="15.85" spans="1:257">
      <c r="A26" s="13">
        <v>29</v>
      </c>
      <c r="B26" s="18" t="s">
        <v>103</v>
      </c>
      <c r="C26" s="19" t="s">
        <v>50</v>
      </c>
      <c r="D26" s="19"/>
      <c r="E26" s="19">
        <v>729842262</v>
      </c>
      <c r="F26" s="19">
        <v>7.5</v>
      </c>
      <c r="G26" s="14">
        <v>7.5</v>
      </c>
      <c r="H26" s="19">
        <v>7.5</v>
      </c>
      <c r="I26" s="19">
        <v>6.5</v>
      </c>
      <c r="J26" s="19">
        <v>7.5</v>
      </c>
      <c r="K26" s="19">
        <v>8</v>
      </c>
      <c r="L26" s="19">
        <v>8</v>
      </c>
      <c r="M26" s="19">
        <v>8</v>
      </c>
      <c r="N26" s="19">
        <v>7.5</v>
      </c>
      <c r="O26" s="19">
        <v>5.5</v>
      </c>
      <c r="P26" s="19">
        <v>7.5</v>
      </c>
      <c r="Q26" s="19">
        <v>4</v>
      </c>
      <c r="R26" s="19">
        <v>5</v>
      </c>
      <c r="S26" s="19">
        <v>4</v>
      </c>
      <c r="T26" s="19">
        <v>6.5</v>
      </c>
      <c r="U26" s="19">
        <v>5</v>
      </c>
      <c r="V26" s="19">
        <v>5.5</v>
      </c>
      <c r="W26" s="19">
        <v>6</v>
      </c>
      <c r="X26" s="19">
        <v>6</v>
      </c>
      <c r="Y26" s="19">
        <v>6.5</v>
      </c>
      <c r="Z26" s="19">
        <v>6.5</v>
      </c>
      <c r="AA26" s="19">
        <v>6</v>
      </c>
      <c r="AB26" s="14">
        <v>5</v>
      </c>
      <c r="AC26" s="19">
        <v>5</v>
      </c>
      <c r="AD26" s="19">
        <v>3.5</v>
      </c>
      <c r="AE26" s="19">
        <v>7</v>
      </c>
      <c r="AF26" s="19">
        <v>3.5</v>
      </c>
      <c r="AG26" s="19">
        <v>7</v>
      </c>
      <c r="AH26" s="19">
        <v>5</v>
      </c>
      <c r="AI26" s="19"/>
      <c r="AJ26" s="19"/>
      <c r="AK26" s="14">
        <f t="shared" si="0"/>
        <v>178</v>
      </c>
      <c r="AL26" s="14">
        <v>35</v>
      </c>
      <c r="AM26" s="36">
        <f t="shared" si="1"/>
        <v>6230</v>
      </c>
      <c r="AN26" s="19">
        <v>0</v>
      </c>
      <c r="AO26" s="36">
        <v>0</v>
      </c>
      <c r="AP26" s="36">
        <v>100</v>
      </c>
      <c r="AQ26" s="41"/>
      <c r="AR26" s="19"/>
      <c r="AS26" s="56"/>
      <c r="AT26" s="18"/>
      <c r="AU26" s="40">
        <f t="shared" si="2"/>
        <v>278</v>
      </c>
      <c r="AV26" s="40">
        <f t="shared" si="3"/>
        <v>0</v>
      </c>
      <c r="AW26" s="40">
        <v>971</v>
      </c>
      <c r="AX26" s="40">
        <f t="shared" si="4"/>
        <v>178</v>
      </c>
      <c r="AY26" s="40">
        <f t="shared" si="5"/>
        <v>1149</v>
      </c>
      <c r="AZ26" s="40">
        <v>1000</v>
      </c>
      <c r="BA26" s="40">
        <f>AP26</f>
        <v>100</v>
      </c>
      <c r="BB26" s="40">
        <f t="shared" si="6"/>
        <v>5952</v>
      </c>
      <c r="BC26" s="45" t="s">
        <v>57</v>
      </c>
      <c r="BD26" s="58" t="s">
        <v>1095</v>
      </c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</row>
    <row r="27" s="8" customFormat="1" ht="15.85" spans="1:257">
      <c r="A27" s="13">
        <v>31</v>
      </c>
      <c r="B27" s="18" t="s">
        <v>107</v>
      </c>
      <c r="C27" s="19" t="s">
        <v>50</v>
      </c>
      <c r="D27" s="19"/>
      <c r="E27" s="19"/>
      <c r="F27" s="19">
        <v>37</v>
      </c>
      <c r="G27" s="14">
        <v>41</v>
      </c>
      <c r="H27" s="19">
        <v>42</v>
      </c>
      <c r="I27" s="19">
        <v>53.5</v>
      </c>
      <c r="J27" s="19">
        <v>48</v>
      </c>
      <c r="K27" s="19">
        <v>58.5</v>
      </c>
      <c r="L27" s="19">
        <v>51</v>
      </c>
      <c r="M27" s="19">
        <v>60</v>
      </c>
      <c r="N27" s="19">
        <v>52</v>
      </c>
      <c r="O27" s="19">
        <v>52.5</v>
      </c>
      <c r="P27" s="19">
        <v>55.5</v>
      </c>
      <c r="Q27" s="19">
        <v>54</v>
      </c>
      <c r="R27" s="19">
        <v>52</v>
      </c>
      <c r="S27" s="19">
        <v>48</v>
      </c>
      <c r="T27" s="19">
        <v>47.5</v>
      </c>
      <c r="U27" s="19">
        <v>49.5</v>
      </c>
      <c r="V27" s="19">
        <v>46</v>
      </c>
      <c r="W27" s="19">
        <v>44</v>
      </c>
      <c r="X27" s="19">
        <v>46</v>
      </c>
      <c r="Y27" s="19">
        <v>50.5</v>
      </c>
      <c r="Z27" s="19">
        <v>49.5</v>
      </c>
      <c r="AA27" s="19">
        <v>63</v>
      </c>
      <c r="AB27" s="14">
        <v>52.5</v>
      </c>
      <c r="AC27" s="19">
        <v>53</v>
      </c>
      <c r="AD27" s="19">
        <v>59</v>
      </c>
      <c r="AE27" s="19">
        <v>69</v>
      </c>
      <c r="AF27" s="19">
        <v>60</v>
      </c>
      <c r="AG27" s="19">
        <v>66</v>
      </c>
      <c r="AH27" s="19">
        <v>65</v>
      </c>
      <c r="AI27" s="19">
        <v>55</v>
      </c>
      <c r="AJ27" s="19"/>
      <c r="AK27" s="14">
        <f t="shared" si="0"/>
        <v>1580.5</v>
      </c>
      <c r="AL27" s="14">
        <v>35</v>
      </c>
      <c r="AM27" s="36">
        <f t="shared" si="1"/>
        <v>55317.5</v>
      </c>
      <c r="AN27" s="19">
        <v>60000</v>
      </c>
      <c r="AO27" s="36">
        <v>0</v>
      </c>
      <c r="AP27" s="36">
        <v>100</v>
      </c>
      <c r="AQ27" s="41">
        <v>10000</v>
      </c>
      <c r="AR27" s="19"/>
      <c r="AS27" s="19"/>
      <c r="AT27" s="18">
        <v>4600</v>
      </c>
      <c r="AU27" s="40">
        <f t="shared" si="2"/>
        <v>16280.5</v>
      </c>
      <c r="AV27" s="40">
        <f t="shared" si="3"/>
        <v>50000</v>
      </c>
      <c r="AW27" s="40">
        <v>7708</v>
      </c>
      <c r="AX27" s="40">
        <f t="shared" si="4"/>
        <v>1580.5</v>
      </c>
      <c r="AY27" s="40">
        <f t="shared" si="5"/>
        <v>9288.5</v>
      </c>
      <c r="AZ27" s="40">
        <v>1000</v>
      </c>
      <c r="BA27" s="40">
        <v>2100</v>
      </c>
      <c r="BB27" s="40">
        <f t="shared" si="6"/>
        <v>39037</v>
      </c>
      <c r="BC27" s="45" t="s">
        <v>57</v>
      </c>
      <c r="BD27" s="58" t="s">
        <v>1098</v>
      </c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</row>
    <row r="28" ht="15.85" spans="1:257">
      <c r="A28" s="13"/>
      <c r="B28" s="89" t="s">
        <v>1213</v>
      </c>
      <c r="C28" s="90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37"/>
      <c r="AN28" s="16"/>
      <c r="AO28" s="36"/>
      <c r="AP28" s="36"/>
      <c r="AQ28" s="42"/>
      <c r="AR28" s="16"/>
      <c r="AS28" s="16"/>
      <c r="AT28" s="16"/>
      <c r="AU28" s="40"/>
      <c r="AV28" s="43"/>
      <c r="AW28" s="16"/>
      <c r="AX28" s="43"/>
      <c r="AY28" s="43"/>
      <c r="AZ28" s="40"/>
      <c r="BA28" s="40"/>
      <c r="BB28" s="43">
        <f>SUM(BB5:BB27)</f>
        <v>161957.5</v>
      </c>
      <c r="BC28" s="16"/>
      <c r="BD28" s="58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</row>
  </sheetData>
  <mergeCells count="2">
    <mergeCell ref="B3:BD3"/>
    <mergeCell ref="B28:C28"/>
  </mergeCells>
  <pageMargins left="0.7" right="0.7" top="0.75" bottom="0.75" header="0.3" footer="0.3"/>
  <pageSetup paperSize="9" orientation="landscape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:IW20"/>
  <sheetViews>
    <sheetView workbookViewId="0">
      <selection activeCell="BB16" sqref="BB16"/>
    </sheetView>
  </sheetViews>
  <sheetFormatPr defaultColWidth="9" defaultRowHeight="14.55"/>
  <cols>
    <col min="2" max="2" width="28.1441441441441" customWidth="1"/>
    <col min="3" max="3" width="15.2882882882883" customWidth="1"/>
    <col min="4" max="4" width="0.144144144144144" hidden="1" customWidth="1"/>
    <col min="5" max="14" width="9.14414414414414" hidden="1" customWidth="1"/>
    <col min="15" max="15" width="0.144144144144144" hidden="1" customWidth="1"/>
    <col min="16" max="26" width="9.14414414414414" hidden="1" customWidth="1"/>
    <col min="27" max="27" width="0.144144144144144" hidden="1" customWidth="1"/>
    <col min="28" max="53" width="9.14414414414414" hidden="1" customWidth="1"/>
    <col min="54" max="54" width="17.1441441441441" customWidth="1"/>
    <col min="55" max="55" width="17" customWidth="1"/>
    <col min="56" max="56" width="19.7117117117117" customWidth="1"/>
  </cols>
  <sheetData>
    <row r="5" ht="18.4" spans="1:56">
      <c r="A5" s="1"/>
      <c r="B5" s="66" t="s">
        <v>1214</v>
      </c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</row>
    <row r="6" spans="1:56">
      <c r="A6" s="1" t="s">
        <v>1209</v>
      </c>
      <c r="B6" s="1" t="s">
        <v>1210</v>
      </c>
      <c r="C6" s="1" t="s">
        <v>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 t="s">
        <v>26</v>
      </c>
      <c r="BC6" s="1" t="s">
        <v>1211</v>
      </c>
      <c r="BD6" s="1" t="s">
        <v>1212</v>
      </c>
    </row>
    <row r="7" ht="15.85" spans="1:257">
      <c r="A7" s="13">
        <v>1</v>
      </c>
      <c r="B7" s="13" t="s">
        <v>140</v>
      </c>
      <c r="C7" s="14" t="s">
        <v>33</v>
      </c>
      <c r="D7" s="14"/>
      <c r="E7" s="14"/>
      <c r="F7" s="19">
        <v>27.5</v>
      </c>
      <c r="G7" s="14">
        <v>22</v>
      </c>
      <c r="H7" s="14">
        <v>23</v>
      </c>
      <c r="I7" s="14">
        <v>25</v>
      </c>
      <c r="J7" s="14">
        <v>21.5</v>
      </c>
      <c r="K7" s="14">
        <v>21</v>
      </c>
      <c r="L7" s="14">
        <v>22</v>
      </c>
      <c r="M7" s="14">
        <v>22</v>
      </c>
      <c r="N7" s="14">
        <v>15</v>
      </c>
      <c r="O7" s="14">
        <v>10</v>
      </c>
      <c r="P7" s="14">
        <v>21</v>
      </c>
      <c r="Q7" s="14">
        <v>20</v>
      </c>
      <c r="R7" s="14">
        <v>20</v>
      </c>
      <c r="S7" s="14">
        <v>15.5</v>
      </c>
      <c r="T7" s="14">
        <v>15</v>
      </c>
      <c r="U7" s="14">
        <v>22</v>
      </c>
      <c r="V7" s="14">
        <v>5</v>
      </c>
      <c r="W7" s="14">
        <v>15</v>
      </c>
      <c r="X7" s="14">
        <v>14.5</v>
      </c>
      <c r="Y7" s="14">
        <v>14</v>
      </c>
      <c r="Z7" s="14">
        <v>15</v>
      </c>
      <c r="AA7" s="14">
        <v>15</v>
      </c>
      <c r="AB7" s="14">
        <v>15</v>
      </c>
      <c r="AC7" s="14">
        <v>15</v>
      </c>
      <c r="AD7" s="14">
        <v>15</v>
      </c>
      <c r="AE7" s="14">
        <v>19.5</v>
      </c>
      <c r="AF7" s="14">
        <v>20</v>
      </c>
      <c r="AG7" s="14">
        <v>20.5</v>
      </c>
      <c r="AH7" s="14">
        <v>19.5</v>
      </c>
      <c r="AI7" s="14">
        <v>20.5</v>
      </c>
      <c r="AJ7" s="14"/>
      <c r="AK7" s="14">
        <f t="shared" ref="AK7:AK19" si="0">SUM(F7:AJ7)</f>
        <v>546</v>
      </c>
      <c r="AL7" s="14">
        <v>35</v>
      </c>
      <c r="AM7" s="36">
        <f t="shared" ref="AM7:AM19" si="1">AK7*AL7</f>
        <v>19110</v>
      </c>
      <c r="AN7" s="36"/>
      <c r="AO7" s="36">
        <v>0</v>
      </c>
      <c r="AP7" s="36">
        <v>100</v>
      </c>
      <c r="AQ7" s="41"/>
      <c r="AR7" s="14"/>
      <c r="AS7" s="14"/>
      <c r="AT7" s="84"/>
      <c r="AU7" s="40">
        <f t="shared" ref="AU7:AU19" si="2">AO7+AP7+AQ7+AR7+AS7+AT7+AX7</f>
        <v>646</v>
      </c>
      <c r="AV7" s="40">
        <f t="shared" ref="AV7:AV19" si="3">AN7-AQ7</f>
        <v>0</v>
      </c>
      <c r="AW7" s="40">
        <v>3365</v>
      </c>
      <c r="AX7" s="40">
        <f t="shared" ref="AX7:AX19" si="4">AK7</f>
        <v>546</v>
      </c>
      <c r="AY7" s="40">
        <f t="shared" ref="AY7:AY19" si="5">AW7+AX7</f>
        <v>3911</v>
      </c>
      <c r="AZ7" s="40">
        <v>1000</v>
      </c>
      <c r="BA7" s="40">
        <v>5100</v>
      </c>
      <c r="BB7" s="40">
        <f t="shared" ref="BB7:BB19" si="6">AM7-AU7</f>
        <v>18464</v>
      </c>
      <c r="BC7" s="13" t="s">
        <v>121</v>
      </c>
      <c r="BD7" s="58" t="s">
        <v>1101</v>
      </c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</row>
    <row r="8" ht="15.85" spans="1:257">
      <c r="A8" s="13">
        <v>2</v>
      </c>
      <c r="B8" s="13" t="s">
        <v>154</v>
      </c>
      <c r="C8" s="14" t="s">
        <v>33</v>
      </c>
      <c r="D8" s="14"/>
      <c r="E8" s="14"/>
      <c r="F8" s="19">
        <v>3</v>
      </c>
      <c r="G8" s="14">
        <v>3</v>
      </c>
      <c r="H8" s="14">
        <v>3</v>
      </c>
      <c r="I8" s="14">
        <v>3</v>
      </c>
      <c r="J8" s="14">
        <v>3.5</v>
      </c>
      <c r="K8" s="14">
        <v>3</v>
      </c>
      <c r="L8" s="14">
        <v>3</v>
      </c>
      <c r="M8" s="14">
        <v>3</v>
      </c>
      <c r="N8" s="14">
        <v>3</v>
      </c>
      <c r="O8" s="14"/>
      <c r="P8" s="14"/>
      <c r="Q8" s="14"/>
      <c r="R8" s="14">
        <v>3</v>
      </c>
      <c r="S8" s="14">
        <v>2.5</v>
      </c>
      <c r="T8" s="14">
        <v>3</v>
      </c>
      <c r="U8" s="14">
        <v>3</v>
      </c>
      <c r="V8" s="14">
        <v>2</v>
      </c>
      <c r="W8" s="14">
        <v>3</v>
      </c>
      <c r="X8" s="14">
        <v>3</v>
      </c>
      <c r="Y8" s="14">
        <v>3</v>
      </c>
      <c r="Z8" s="14">
        <v>3</v>
      </c>
      <c r="AA8" s="14">
        <v>3</v>
      </c>
      <c r="AB8" s="14">
        <v>3</v>
      </c>
      <c r="AC8" s="14">
        <v>2</v>
      </c>
      <c r="AD8" s="14">
        <v>2</v>
      </c>
      <c r="AE8" s="14">
        <v>3</v>
      </c>
      <c r="AF8" s="14">
        <v>2</v>
      </c>
      <c r="AG8" s="14">
        <v>2</v>
      </c>
      <c r="AH8" s="14">
        <v>2</v>
      </c>
      <c r="AI8" s="14">
        <v>2</v>
      </c>
      <c r="AJ8" s="14"/>
      <c r="AK8" s="14">
        <f t="shared" si="0"/>
        <v>74</v>
      </c>
      <c r="AL8" s="14">
        <v>35</v>
      </c>
      <c r="AM8" s="36">
        <f t="shared" si="1"/>
        <v>2590</v>
      </c>
      <c r="AN8" s="36">
        <v>0</v>
      </c>
      <c r="AO8" s="36">
        <v>100</v>
      </c>
      <c r="AP8" s="36">
        <v>100</v>
      </c>
      <c r="AQ8" s="41"/>
      <c r="AR8" s="14"/>
      <c r="AS8" s="14"/>
      <c r="AT8" s="13"/>
      <c r="AU8" s="40">
        <f t="shared" si="2"/>
        <v>274</v>
      </c>
      <c r="AV8" s="40">
        <f t="shared" si="3"/>
        <v>0</v>
      </c>
      <c r="AW8" s="40">
        <v>483.5</v>
      </c>
      <c r="AX8" s="40">
        <f t="shared" si="4"/>
        <v>74</v>
      </c>
      <c r="AY8" s="40">
        <f t="shared" si="5"/>
        <v>557.5</v>
      </c>
      <c r="AZ8" s="40">
        <v>900</v>
      </c>
      <c r="BA8" s="40">
        <f>AP8</f>
        <v>100</v>
      </c>
      <c r="BB8" s="40">
        <f t="shared" si="6"/>
        <v>2316</v>
      </c>
      <c r="BC8" s="13" t="s">
        <v>121</v>
      </c>
      <c r="BD8" s="58" t="s">
        <v>1102</v>
      </c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</row>
    <row r="9" ht="15.85" spans="1:257">
      <c r="A9" s="13">
        <v>3</v>
      </c>
      <c r="B9" s="19" t="s">
        <v>145</v>
      </c>
      <c r="C9" s="19" t="s">
        <v>36</v>
      </c>
      <c r="D9" s="19"/>
      <c r="E9" s="19"/>
      <c r="F9" s="19">
        <v>16.5</v>
      </c>
      <c r="G9" s="19">
        <v>16</v>
      </c>
      <c r="H9" s="19">
        <v>16.5</v>
      </c>
      <c r="I9" s="19">
        <v>15</v>
      </c>
      <c r="J9" s="19">
        <v>11.5</v>
      </c>
      <c r="K9" s="19">
        <v>11</v>
      </c>
      <c r="L9" s="19">
        <v>11</v>
      </c>
      <c r="M9" s="19">
        <v>16.5</v>
      </c>
      <c r="N9" s="19">
        <v>15</v>
      </c>
      <c r="O9" s="19">
        <v>15.5</v>
      </c>
      <c r="P9" s="19">
        <v>10.5</v>
      </c>
      <c r="Q9" s="19">
        <v>11</v>
      </c>
      <c r="R9" s="19">
        <v>11</v>
      </c>
      <c r="S9" s="19">
        <v>13</v>
      </c>
      <c r="T9" s="19">
        <v>12.5</v>
      </c>
      <c r="U9" s="19">
        <v>17.5</v>
      </c>
      <c r="V9" s="19">
        <v>17.5</v>
      </c>
      <c r="W9" s="19">
        <v>12</v>
      </c>
      <c r="X9" s="19">
        <v>12.5</v>
      </c>
      <c r="Y9" s="19">
        <v>12</v>
      </c>
      <c r="Z9" s="19">
        <v>11.5</v>
      </c>
      <c r="AA9" s="19">
        <v>11.5</v>
      </c>
      <c r="AB9" s="14">
        <v>11.5</v>
      </c>
      <c r="AC9" s="19">
        <v>11</v>
      </c>
      <c r="AD9" s="19">
        <v>11.5</v>
      </c>
      <c r="AE9" s="19">
        <v>11.5</v>
      </c>
      <c r="AF9" s="19">
        <v>12</v>
      </c>
      <c r="AG9" s="19">
        <v>10.5</v>
      </c>
      <c r="AH9" s="19">
        <v>12</v>
      </c>
      <c r="AI9" s="19">
        <v>13</v>
      </c>
      <c r="AJ9" s="19"/>
      <c r="AK9" s="14">
        <f t="shared" si="0"/>
        <v>390</v>
      </c>
      <c r="AL9" s="14">
        <v>35</v>
      </c>
      <c r="AM9" s="36">
        <f t="shared" si="1"/>
        <v>13650</v>
      </c>
      <c r="AN9" s="19">
        <v>0</v>
      </c>
      <c r="AO9" s="36">
        <v>0</v>
      </c>
      <c r="AP9" s="36">
        <v>100</v>
      </c>
      <c r="AQ9" s="41"/>
      <c r="AR9" s="19"/>
      <c r="AS9" s="19"/>
      <c r="AT9" s="18"/>
      <c r="AU9" s="40">
        <f t="shared" si="2"/>
        <v>490</v>
      </c>
      <c r="AV9" s="40">
        <f t="shared" si="3"/>
        <v>0</v>
      </c>
      <c r="AW9" s="40">
        <v>2906.5</v>
      </c>
      <c r="AX9" s="40">
        <f t="shared" si="4"/>
        <v>390</v>
      </c>
      <c r="AY9" s="40">
        <f t="shared" si="5"/>
        <v>3296.5</v>
      </c>
      <c r="AZ9" s="40">
        <v>1000</v>
      </c>
      <c r="BA9" s="40">
        <v>200</v>
      </c>
      <c r="BB9" s="40">
        <f t="shared" si="6"/>
        <v>13160</v>
      </c>
      <c r="BC9" s="19" t="s">
        <v>121</v>
      </c>
      <c r="BD9" s="58" t="s">
        <v>1103</v>
      </c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</row>
    <row r="10" ht="15.85" spans="1:257">
      <c r="A10" s="13">
        <v>4</v>
      </c>
      <c r="B10" s="19" t="s">
        <v>146</v>
      </c>
      <c r="C10" s="19" t="s">
        <v>36</v>
      </c>
      <c r="D10" s="19"/>
      <c r="E10" s="19"/>
      <c r="F10" s="19">
        <v>13</v>
      </c>
      <c r="G10" s="19">
        <v>12.5</v>
      </c>
      <c r="H10" s="19">
        <v>13</v>
      </c>
      <c r="I10" s="19">
        <v>12</v>
      </c>
      <c r="J10" s="19">
        <v>13</v>
      </c>
      <c r="K10" s="19">
        <v>13.5</v>
      </c>
      <c r="L10" s="19">
        <v>12.5</v>
      </c>
      <c r="M10" s="19">
        <v>6.5</v>
      </c>
      <c r="N10" s="19">
        <v>7</v>
      </c>
      <c r="O10" s="19">
        <v>7</v>
      </c>
      <c r="P10" s="19">
        <v>7</v>
      </c>
      <c r="Q10" s="19">
        <v>2.5</v>
      </c>
      <c r="R10" s="19">
        <v>5</v>
      </c>
      <c r="S10" s="19">
        <v>6</v>
      </c>
      <c r="T10" s="19">
        <v>5.5</v>
      </c>
      <c r="U10" s="19">
        <v>5.5</v>
      </c>
      <c r="V10" s="19">
        <v>6</v>
      </c>
      <c r="W10" s="19">
        <v>6</v>
      </c>
      <c r="X10" s="19">
        <v>6</v>
      </c>
      <c r="Y10" s="19">
        <v>5.5</v>
      </c>
      <c r="Z10" s="19">
        <v>6</v>
      </c>
      <c r="AA10" s="19">
        <v>5.5</v>
      </c>
      <c r="AB10" s="14">
        <v>6</v>
      </c>
      <c r="AC10" s="19">
        <v>5</v>
      </c>
      <c r="AD10" s="19">
        <v>5.5</v>
      </c>
      <c r="AE10" s="19">
        <v>6</v>
      </c>
      <c r="AF10" s="19">
        <v>5.5</v>
      </c>
      <c r="AG10" s="19">
        <v>5</v>
      </c>
      <c r="AH10" s="19">
        <v>5</v>
      </c>
      <c r="AI10" s="19">
        <v>5.5</v>
      </c>
      <c r="AJ10" s="19"/>
      <c r="AK10" s="14">
        <f t="shared" si="0"/>
        <v>220</v>
      </c>
      <c r="AL10" s="14">
        <v>35</v>
      </c>
      <c r="AM10" s="36">
        <f t="shared" si="1"/>
        <v>7700</v>
      </c>
      <c r="AN10" s="19">
        <v>0</v>
      </c>
      <c r="AO10" s="36">
        <v>0</v>
      </c>
      <c r="AP10" s="36">
        <v>100</v>
      </c>
      <c r="AQ10" s="41"/>
      <c r="AR10" s="19"/>
      <c r="AS10" s="19"/>
      <c r="AT10" s="18"/>
      <c r="AU10" s="40">
        <f t="shared" si="2"/>
        <v>320</v>
      </c>
      <c r="AV10" s="40">
        <f t="shared" si="3"/>
        <v>0</v>
      </c>
      <c r="AW10" s="40">
        <v>3884</v>
      </c>
      <c r="AX10" s="40">
        <f t="shared" si="4"/>
        <v>220</v>
      </c>
      <c r="AY10" s="40">
        <f t="shared" si="5"/>
        <v>4104</v>
      </c>
      <c r="AZ10" s="40">
        <v>1000</v>
      </c>
      <c r="BA10" s="40">
        <f>AP10</f>
        <v>100</v>
      </c>
      <c r="BB10" s="40">
        <f t="shared" si="6"/>
        <v>7380</v>
      </c>
      <c r="BC10" s="19" t="s">
        <v>121</v>
      </c>
      <c r="BD10" s="58" t="s">
        <v>1104</v>
      </c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</row>
    <row r="11" ht="15.85" spans="1:257">
      <c r="A11" s="13">
        <v>5</v>
      </c>
      <c r="B11" s="19" t="s">
        <v>147</v>
      </c>
      <c r="C11" s="19" t="s">
        <v>36</v>
      </c>
      <c r="D11" s="19"/>
      <c r="E11" s="19"/>
      <c r="F11" s="19">
        <v>12</v>
      </c>
      <c r="G11" s="19">
        <v>11</v>
      </c>
      <c r="H11" s="19">
        <v>12.5</v>
      </c>
      <c r="I11" s="19">
        <v>12.5</v>
      </c>
      <c r="J11" s="19">
        <v>13.5</v>
      </c>
      <c r="K11" s="19">
        <v>12.5</v>
      </c>
      <c r="L11" s="19">
        <v>14.5</v>
      </c>
      <c r="M11" s="19">
        <v>14.5</v>
      </c>
      <c r="N11" s="19">
        <v>13</v>
      </c>
      <c r="O11" s="19">
        <v>14</v>
      </c>
      <c r="P11" s="19">
        <v>15.5</v>
      </c>
      <c r="Q11" s="19">
        <v>9</v>
      </c>
      <c r="R11" s="19">
        <v>10.5</v>
      </c>
      <c r="S11" s="19">
        <v>9</v>
      </c>
      <c r="T11" s="19">
        <v>10</v>
      </c>
      <c r="U11" s="19">
        <v>9</v>
      </c>
      <c r="V11" s="19">
        <v>10.5</v>
      </c>
      <c r="W11" s="19">
        <v>9</v>
      </c>
      <c r="X11" s="19">
        <v>9.5</v>
      </c>
      <c r="Y11" s="19">
        <v>9.5</v>
      </c>
      <c r="Z11" s="19">
        <v>9</v>
      </c>
      <c r="AA11" s="19">
        <v>8.5</v>
      </c>
      <c r="AB11" s="14">
        <v>9</v>
      </c>
      <c r="AC11" s="19">
        <v>8</v>
      </c>
      <c r="AD11" s="19">
        <v>8</v>
      </c>
      <c r="AE11" s="19">
        <v>8</v>
      </c>
      <c r="AF11" s="19">
        <v>8</v>
      </c>
      <c r="AG11" s="19">
        <v>8</v>
      </c>
      <c r="AH11" s="19">
        <v>8</v>
      </c>
      <c r="AI11" s="19">
        <v>8.5</v>
      </c>
      <c r="AJ11" s="19"/>
      <c r="AK11" s="14">
        <f t="shared" si="0"/>
        <v>314.5</v>
      </c>
      <c r="AL11" s="14">
        <v>35</v>
      </c>
      <c r="AM11" s="36">
        <f t="shared" si="1"/>
        <v>11007.5</v>
      </c>
      <c r="AN11" s="19">
        <v>0</v>
      </c>
      <c r="AO11" s="36">
        <v>0</v>
      </c>
      <c r="AP11" s="36">
        <v>100</v>
      </c>
      <c r="AQ11" s="41"/>
      <c r="AR11" s="19"/>
      <c r="AS11" s="19"/>
      <c r="AT11" s="19"/>
      <c r="AU11" s="40">
        <f t="shared" si="2"/>
        <v>414.5</v>
      </c>
      <c r="AV11" s="40">
        <f t="shared" si="3"/>
        <v>0</v>
      </c>
      <c r="AW11" s="40">
        <v>1063</v>
      </c>
      <c r="AX11" s="40">
        <f t="shared" si="4"/>
        <v>314.5</v>
      </c>
      <c r="AY11" s="40">
        <f t="shared" si="5"/>
        <v>1377.5</v>
      </c>
      <c r="AZ11" s="40">
        <v>1000</v>
      </c>
      <c r="BA11" s="40">
        <f>AP11</f>
        <v>100</v>
      </c>
      <c r="BB11" s="40">
        <f t="shared" si="6"/>
        <v>10593</v>
      </c>
      <c r="BC11" s="19" t="s">
        <v>121</v>
      </c>
      <c r="BD11" s="58" t="s">
        <v>1105</v>
      </c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</row>
    <row r="12" ht="15.85" spans="1:257">
      <c r="A12" s="13">
        <v>6</v>
      </c>
      <c r="B12" s="18" t="s">
        <v>148</v>
      </c>
      <c r="C12" s="19" t="s">
        <v>96</v>
      </c>
      <c r="D12" s="19"/>
      <c r="E12" s="19"/>
      <c r="F12" s="19">
        <v>8.5</v>
      </c>
      <c r="G12" s="19">
        <v>7.5</v>
      </c>
      <c r="H12" s="14">
        <v>7</v>
      </c>
      <c r="I12" s="19">
        <v>8</v>
      </c>
      <c r="J12" s="19">
        <v>7</v>
      </c>
      <c r="K12" s="19">
        <v>6.5</v>
      </c>
      <c r="L12" s="19">
        <v>7</v>
      </c>
      <c r="M12" s="19">
        <v>7</v>
      </c>
      <c r="N12" s="19">
        <v>6</v>
      </c>
      <c r="O12" s="19">
        <v>7</v>
      </c>
      <c r="P12" s="19">
        <v>5.5</v>
      </c>
      <c r="Q12" s="19">
        <v>12</v>
      </c>
      <c r="R12" s="19">
        <v>6</v>
      </c>
      <c r="S12" s="19">
        <v>6</v>
      </c>
      <c r="T12" s="19">
        <v>6.5</v>
      </c>
      <c r="U12" s="19">
        <v>6</v>
      </c>
      <c r="V12" s="19">
        <v>6.5</v>
      </c>
      <c r="W12" s="19">
        <v>7</v>
      </c>
      <c r="X12" s="19">
        <v>7</v>
      </c>
      <c r="Y12" s="19">
        <v>7</v>
      </c>
      <c r="Z12" s="19">
        <v>6.5</v>
      </c>
      <c r="AA12" s="19">
        <v>6.5</v>
      </c>
      <c r="AB12" s="14">
        <v>6</v>
      </c>
      <c r="AC12" s="19">
        <v>5.5</v>
      </c>
      <c r="AD12" s="19">
        <v>6.5</v>
      </c>
      <c r="AE12" s="19">
        <v>6</v>
      </c>
      <c r="AF12" s="19">
        <v>6.5</v>
      </c>
      <c r="AG12" s="14">
        <v>5</v>
      </c>
      <c r="AH12" s="19">
        <v>6</v>
      </c>
      <c r="AI12" s="19">
        <v>6</v>
      </c>
      <c r="AJ12" s="19"/>
      <c r="AK12" s="14">
        <f t="shared" si="0"/>
        <v>201.5</v>
      </c>
      <c r="AL12" s="14">
        <v>35</v>
      </c>
      <c r="AM12" s="36">
        <f t="shared" si="1"/>
        <v>7052.5</v>
      </c>
      <c r="AN12" s="19">
        <v>0</v>
      </c>
      <c r="AO12" s="36">
        <v>0</v>
      </c>
      <c r="AP12" s="36">
        <v>100</v>
      </c>
      <c r="AQ12" s="41"/>
      <c r="AR12" s="19"/>
      <c r="AS12" s="19"/>
      <c r="AT12" s="18"/>
      <c r="AU12" s="40">
        <f t="shared" si="2"/>
        <v>301.5</v>
      </c>
      <c r="AV12" s="40">
        <f t="shared" si="3"/>
        <v>0</v>
      </c>
      <c r="AW12" s="40">
        <v>744</v>
      </c>
      <c r="AX12" s="40">
        <f t="shared" si="4"/>
        <v>201.5</v>
      </c>
      <c r="AY12" s="40">
        <f t="shared" si="5"/>
        <v>945.5</v>
      </c>
      <c r="AZ12" s="40">
        <v>1000</v>
      </c>
      <c r="BA12" s="40">
        <f>AP12</f>
        <v>100</v>
      </c>
      <c r="BB12" s="40">
        <f t="shared" si="6"/>
        <v>6751</v>
      </c>
      <c r="BC12" s="19" t="s">
        <v>121</v>
      </c>
      <c r="BD12" s="58" t="s">
        <v>1106</v>
      </c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</row>
    <row r="13" ht="15.85" spans="1:257">
      <c r="A13" s="13">
        <v>7</v>
      </c>
      <c r="B13" s="18" t="s">
        <v>149</v>
      </c>
      <c r="C13" s="19" t="s">
        <v>96</v>
      </c>
      <c r="D13" s="19"/>
      <c r="E13" s="19"/>
      <c r="F13" s="19">
        <v>16</v>
      </c>
      <c r="G13" s="14">
        <v>16</v>
      </c>
      <c r="H13" s="19">
        <v>16</v>
      </c>
      <c r="I13" s="19">
        <v>16</v>
      </c>
      <c r="J13" s="19">
        <v>16.5</v>
      </c>
      <c r="K13" s="19">
        <v>22.5</v>
      </c>
      <c r="L13" s="19">
        <v>16</v>
      </c>
      <c r="M13" s="19">
        <v>16</v>
      </c>
      <c r="N13" s="19">
        <v>16</v>
      </c>
      <c r="O13" s="19">
        <v>15.5</v>
      </c>
      <c r="P13" s="19">
        <v>16</v>
      </c>
      <c r="Q13" s="19">
        <v>16</v>
      </c>
      <c r="R13" s="19">
        <v>15</v>
      </c>
      <c r="S13" s="19">
        <v>24.5</v>
      </c>
      <c r="T13" s="19"/>
      <c r="U13" s="19">
        <v>16</v>
      </c>
      <c r="V13" s="19">
        <v>19</v>
      </c>
      <c r="W13" s="19">
        <v>19</v>
      </c>
      <c r="X13" s="19">
        <v>13</v>
      </c>
      <c r="Y13" s="19">
        <v>15.5</v>
      </c>
      <c r="Z13" s="19">
        <v>20</v>
      </c>
      <c r="AA13" s="19">
        <v>19</v>
      </c>
      <c r="AB13" s="14">
        <v>20.5</v>
      </c>
      <c r="AC13" s="19">
        <v>28</v>
      </c>
      <c r="AD13" s="19">
        <v>12.5</v>
      </c>
      <c r="AE13" s="19">
        <v>19</v>
      </c>
      <c r="AF13" s="19">
        <v>18.5</v>
      </c>
      <c r="AG13" s="14">
        <v>18.5</v>
      </c>
      <c r="AH13" s="19">
        <v>19</v>
      </c>
      <c r="AI13" s="19">
        <v>19.5</v>
      </c>
      <c r="AJ13" s="19"/>
      <c r="AK13" s="14">
        <f t="shared" si="0"/>
        <v>515</v>
      </c>
      <c r="AL13" s="14">
        <v>35</v>
      </c>
      <c r="AM13" s="36">
        <f t="shared" si="1"/>
        <v>18025</v>
      </c>
      <c r="AN13" s="19">
        <v>0</v>
      </c>
      <c r="AO13" s="36">
        <v>100</v>
      </c>
      <c r="AP13" s="36">
        <v>100</v>
      </c>
      <c r="AQ13" s="41"/>
      <c r="AR13" s="19"/>
      <c r="AS13" s="19"/>
      <c r="AT13" s="18"/>
      <c r="AU13" s="40">
        <f t="shared" si="2"/>
        <v>715</v>
      </c>
      <c r="AV13" s="40">
        <f t="shared" si="3"/>
        <v>0</v>
      </c>
      <c r="AW13" s="40">
        <v>1575.5</v>
      </c>
      <c r="AX13" s="40">
        <f t="shared" si="4"/>
        <v>515</v>
      </c>
      <c r="AY13" s="40">
        <f t="shared" si="5"/>
        <v>2090.5</v>
      </c>
      <c r="AZ13" s="40">
        <f>AO13</f>
        <v>100</v>
      </c>
      <c r="BA13" s="40">
        <f>AP13</f>
        <v>100</v>
      </c>
      <c r="BB13" s="40">
        <f t="shared" si="6"/>
        <v>17310</v>
      </c>
      <c r="BC13" s="19" t="s">
        <v>121</v>
      </c>
      <c r="BD13" s="58" t="s">
        <v>1107</v>
      </c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</row>
    <row r="14" s="7" customFormat="1" ht="15.85" spans="1:257">
      <c r="A14" s="13">
        <v>16</v>
      </c>
      <c r="B14" s="18" t="s">
        <v>126</v>
      </c>
      <c r="C14" s="19" t="s">
        <v>56</v>
      </c>
      <c r="D14" s="19"/>
      <c r="E14" s="19"/>
      <c r="F14" s="19">
        <v>11.5</v>
      </c>
      <c r="G14" s="19">
        <v>14</v>
      </c>
      <c r="H14" s="19">
        <v>13.5</v>
      </c>
      <c r="I14" s="19">
        <v>12.5</v>
      </c>
      <c r="J14" s="19">
        <v>14</v>
      </c>
      <c r="K14" s="19">
        <v>12.5</v>
      </c>
      <c r="L14" s="19">
        <v>12.5</v>
      </c>
      <c r="M14" s="19">
        <v>11.5</v>
      </c>
      <c r="N14" s="19">
        <v>11.5</v>
      </c>
      <c r="O14" s="19">
        <v>12</v>
      </c>
      <c r="P14" s="19">
        <v>12</v>
      </c>
      <c r="Q14" s="19">
        <v>12</v>
      </c>
      <c r="R14" s="19">
        <v>12</v>
      </c>
      <c r="S14" s="19">
        <v>11.5</v>
      </c>
      <c r="T14" s="19">
        <v>12</v>
      </c>
      <c r="U14" s="19">
        <v>12</v>
      </c>
      <c r="V14" s="19">
        <v>12</v>
      </c>
      <c r="W14" s="19">
        <v>11</v>
      </c>
      <c r="X14" s="19">
        <v>12</v>
      </c>
      <c r="Y14" s="19">
        <v>12</v>
      </c>
      <c r="Z14" s="19">
        <v>11.5</v>
      </c>
      <c r="AA14" s="19">
        <v>11</v>
      </c>
      <c r="AB14" s="14">
        <v>12</v>
      </c>
      <c r="AC14" s="19">
        <v>12</v>
      </c>
      <c r="AD14" s="19">
        <v>13</v>
      </c>
      <c r="AE14" s="19">
        <v>11</v>
      </c>
      <c r="AF14" s="19">
        <v>13.5</v>
      </c>
      <c r="AG14" s="19">
        <v>12.5</v>
      </c>
      <c r="AH14" s="19">
        <v>11</v>
      </c>
      <c r="AI14" s="19">
        <v>12.5</v>
      </c>
      <c r="AJ14" s="19"/>
      <c r="AK14" s="14">
        <f t="shared" si="0"/>
        <v>364</v>
      </c>
      <c r="AL14" s="14">
        <v>35</v>
      </c>
      <c r="AM14" s="36">
        <f t="shared" si="1"/>
        <v>12740</v>
      </c>
      <c r="AN14" s="19">
        <v>0</v>
      </c>
      <c r="AO14" s="36">
        <v>100</v>
      </c>
      <c r="AP14" s="36">
        <v>100</v>
      </c>
      <c r="AQ14" s="41"/>
      <c r="AR14" s="19"/>
      <c r="AS14" s="19"/>
      <c r="AT14" s="18"/>
      <c r="AU14" s="40">
        <f t="shared" si="2"/>
        <v>564</v>
      </c>
      <c r="AV14" s="40">
        <f t="shared" si="3"/>
        <v>0</v>
      </c>
      <c r="AW14" s="40">
        <v>1430.5</v>
      </c>
      <c r="AX14" s="40">
        <f t="shared" si="4"/>
        <v>364</v>
      </c>
      <c r="AY14" s="40">
        <f t="shared" si="5"/>
        <v>1794.5</v>
      </c>
      <c r="AZ14" s="40">
        <f>AO14</f>
        <v>100</v>
      </c>
      <c r="BA14" s="40">
        <f>AP14</f>
        <v>100</v>
      </c>
      <c r="BB14" s="40">
        <f t="shared" si="6"/>
        <v>12176</v>
      </c>
      <c r="BC14" s="45" t="s">
        <v>121</v>
      </c>
      <c r="BD14" s="58" t="s">
        <v>1116</v>
      </c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</row>
    <row r="15" ht="15.85" spans="1:257">
      <c r="A15" s="13">
        <v>19</v>
      </c>
      <c r="B15" s="18" t="s">
        <v>129</v>
      </c>
      <c r="C15" s="19" t="s">
        <v>70</v>
      </c>
      <c r="D15" s="19">
        <v>13247333</v>
      </c>
      <c r="E15" s="19" t="s">
        <v>1120</v>
      </c>
      <c r="F15" s="19">
        <v>19</v>
      </c>
      <c r="G15" s="19">
        <v>18</v>
      </c>
      <c r="H15" s="19">
        <v>17.5</v>
      </c>
      <c r="I15" s="19">
        <v>17</v>
      </c>
      <c r="J15" s="19">
        <v>18</v>
      </c>
      <c r="K15" s="19">
        <v>17</v>
      </c>
      <c r="L15" s="19">
        <v>17.5</v>
      </c>
      <c r="M15" s="19">
        <v>9</v>
      </c>
      <c r="N15" s="19">
        <v>19</v>
      </c>
      <c r="O15" s="19">
        <v>17</v>
      </c>
      <c r="P15" s="19">
        <v>17</v>
      </c>
      <c r="Q15" s="19">
        <v>16.5</v>
      </c>
      <c r="R15" s="19">
        <v>16.5</v>
      </c>
      <c r="S15" s="19">
        <v>18</v>
      </c>
      <c r="T15" s="19">
        <v>17</v>
      </c>
      <c r="U15" s="19">
        <v>17</v>
      </c>
      <c r="V15" s="19">
        <v>16.5</v>
      </c>
      <c r="W15" s="19">
        <v>15.5</v>
      </c>
      <c r="X15" s="19">
        <v>19</v>
      </c>
      <c r="Y15" s="19">
        <v>18</v>
      </c>
      <c r="Z15" s="19">
        <v>18</v>
      </c>
      <c r="AA15" s="19">
        <v>17.5</v>
      </c>
      <c r="AB15" s="14">
        <v>18</v>
      </c>
      <c r="AC15" s="19">
        <v>19</v>
      </c>
      <c r="AD15" s="19">
        <v>18</v>
      </c>
      <c r="AE15" s="19">
        <v>19</v>
      </c>
      <c r="AF15" s="19">
        <v>16</v>
      </c>
      <c r="AG15" s="19">
        <v>20</v>
      </c>
      <c r="AH15" s="19">
        <v>15.5</v>
      </c>
      <c r="AI15" s="19">
        <v>20</v>
      </c>
      <c r="AJ15" s="19"/>
      <c r="AK15" s="14">
        <f t="shared" si="0"/>
        <v>521</v>
      </c>
      <c r="AL15" s="14">
        <v>35</v>
      </c>
      <c r="AM15" s="36">
        <f t="shared" si="1"/>
        <v>18235</v>
      </c>
      <c r="AN15" s="19">
        <v>0</v>
      </c>
      <c r="AO15" s="36">
        <v>0</v>
      </c>
      <c r="AP15" s="36">
        <v>100</v>
      </c>
      <c r="AQ15" s="41"/>
      <c r="AR15" s="19"/>
      <c r="AS15" s="19"/>
      <c r="AT15" s="18"/>
      <c r="AU15" s="40">
        <f t="shared" si="2"/>
        <v>621</v>
      </c>
      <c r="AV15" s="40">
        <f t="shared" si="3"/>
        <v>0</v>
      </c>
      <c r="AW15" s="40">
        <v>1070</v>
      </c>
      <c r="AX15" s="40">
        <f t="shared" si="4"/>
        <v>521</v>
      </c>
      <c r="AY15" s="40">
        <f t="shared" si="5"/>
        <v>1591</v>
      </c>
      <c r="AZ15" s="40">
        <v>1000</v>
      </c>
      <c r="BA15" s="40">
        <v>1500</v>
      </c>
      <c r="BB15" s="40">
        <f t="shared" si="6"/>
        <v>17614</v>
      </c>
      <c r="BC15" s="45" t="s">
        <v>121</v>
      </c>
      <c r="BD15" s="58" t="s">
        <v>1121</v>
      </c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</row>
    <row r="16" ht="15.85" spans="1:257">
      <c r="A16" s="13">
        <v>22</v>
      </c>
      <c r="B16" s="19" t="s">
        <v>155</v>
      </c>
      <c r="C16" s="19" t="s">
        <v>81</v>
      </c>
      <c r="D16" s="19"/>
      <c r="E16" s="19"/>
      <c r="F16" s="19">
        <v>7.5</v>
      </c>
      <c r="G16" s="14">
        <v>6</v>
      </c>
      <c r="H16" s="19">
        <v>7.5</v>
      </c>
      <c r="I16" s="19">
        <v>8</v>
      </c>
      <c r="J16" s="19">
        <v>8.5</v>
      </c>
      <c r="K16" s="19">
        <v>7.5</v>
      </c>
      <c r="L16" s="19">
        <v>7.5</v>
      </c>
      <c r="M16" s="19">
        <v>8</v>
      </c>
      <c r="N16" s="19">
        <v>7</v>
      </c>
      <c r="O16" s="19">
        <v>8</v>
      </c>
      <c r="P16" s="19">
        <v>8.5</v>
      </c>
      <c r="Q16" s="19">
        <v>8</v>
      </c>
      <c r="R16" s="19">
        <v>8</v>
      </c>
      <c r="S16" s="19">
        <v>6.5</v>
      </c>
      <c r="T16" s="19">
        <v>7.5</v>
      </c>
      <c r="U16" s="19">
        <v>8.5</v>
      </c>
      <c r="V16" s="19">
        <v>9</v>
      </c>
      <c r="W16" s="19">
        <v>8</v>
      </c>
      <c r="X16" s="19">
        <v>8.5</v>
      </c>
      <c r="Y16" s="19">
        <v>9.5</v>
      </c>
      <c r="Z16" s="19">
        <v>7</v>
      </c>
      <c r="AA16" s="19">
        <v>6</v>
      </c>
      <c r="AB16" s="14">
        <v>8.5</v>
      </c>
      <c r="AC16" s="19">
        <v>8.5</v>
      </c>
      <c r="AD16" s="19">
        <v>8.5</v>
      </c>
      <c r="AE16" s="19">
        <v>7.5</v>
      </c>
      <c r="AF16" s="19">
        <v>7</v>
      </c>
      <c r="AG16" s="19">
        <v>8.5</v>
      </c>
      <c r="AH16" s="19">
        <v>8.5</v>
      </c>
      <c r="AI16" s="19">
        <v>6.5</v>
      </c>
      <c r="AJ16" s="19"/>
      <c r="AK16" s="14">
        <f t="shared" si="0"/>
        <v>234</v>
      </c>
      <c r="AL16" s="14">
        <v>35</v>
      </c>
      <c r="AM16" s="36">
        <f t="shared" si="1"/>
        <v>8190</v>
      </c>
      <c r="AN16" s="19"/>
      <c r="AO16" s="36">
        <v>100</v>
      </c>
      <c r="AP16" s="36">
        <v>100</v>
      </c>
      <c r="AQ16" s="41"/>
      <c r="AR16" s="19"/>
      <c r="AS16" s="19"/>
      <c r="AT16" s="19"/>
      <c r="AU16" s="40">
        <f t="shared" si="2"/>
        <v>434</v>
      </c>
      <c r="AV16" s="40">
        <f t="shared" si="3"/>
        <v>0</v>
      </c>
      <c r="AW16" s="40"/>
      <c r="AX16" s="40">
        <f t="shared" si="4"/>
        <v>234</v>
      </c>
      <c r="AY16" s="40">
        <f t="shared" si="5"/>
        <v>234</v>
      </c>
      <c r="AZ16" s="40">
        <f>AO16</f>
        <v>100</v>
      </c>
      <c r="BA16" s="40">
        <f>AP16</f>
        <v>100</v>
      </c>
      <c r="BB16" s="40">
        <f t="shared" si="6"/>
        <v>7756</v>
      </c>
      <c r="BC16" s="19" t="s">
        <v>121</v>
      </c>
      <c r="BD16" s="58" t="s">
        <v>1125</v>
      </c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</row>
    <row r="17" ht="15.85" spans="1:257">
      <c r="A17" s="13">
        <v>23</v>
      </c>
      <c r="B17" s="18" t="s">
        <v>152</v>
      </c>
      <c r="C17" s="19" t="s">
        <v>50</v>
      </c>
      <c r="D17" s="19"/>
      <c r="E17" s="19">
        <v>725581994</v>
      </c>
      <c r="F17" s="19">
        <v>1.5</v>
      </c>
      <c r="G17" s="14">
        <v>1.5</v>
      </c>
      <c r="H17" s="19">
        <v>2</v>
      </c>
      <c r="I17" s="19">
        <v>1.5</v>
      </c>
      <c r="J17" s="19">
        <v>1.5</v>
      </c>
      <c r="K17" s="19">
        <v>2</v>
      </c>
      <c r="L17" s="19">
        <v>2</v>
      </c>
      <c r="M17" s="19">
        <v>1.5</v>
      </c>
      <c r="N17" s="19">
        <v>2</v>
      </c>
      <c r="O17" s="19">
        <v>2</v>
      </c>
      <c r="P17" s="19">
        <v>2</v>
      </c>
      <c r="Q17" s="19">
        <v>2</v>
      </c>
      <c r="R17" s="19">
        <v>2</v>
      </c>
      <c r="S17" s="19">
        <v>2</v>
      </c>
      <c r="T17" s="19">
        <v>2</v>
      </c>
      <c r="U17" s="19">
        <v>2</v>
      </c>
      <c r="V17" s="19">
        <v>2</v>
      </c>
      <c r="W17" s="19">
        <v>2</v>
      </c>
      <c r="X17" s="19">
        <v>2</v>
      </c>
      <c r="Y17" s="19">
        <v>2</v>
      </c>
      <c r="Z17" s="19">
        <v>2</v>
      </c>
      <c r="AA17" s="19">
        <v>1.5</v>
      </c>
      <c r="AB17" s="14">
        <v>2</v>
      </c>
      <c r="AC17" s="19">
        <v>2</v>
      </c>
      <c r="AD17" s="19">
        <v>2</v>
      </c>
      <c r="AE17" s="19">
        <v>1</v>
      </c>
      <c r="AF17" s="19">
        <v>1</v>
      </c>
      <c r="AG17" s="19">
        <v>1</v>
      </c>
      <c r="AH17" s="19">
        <v>1</v>
      </c>
      <c r="AI17" s="19">
        <v>1</v>
      </c>
      <c r="AJ17" s="19"/>
      <c r="AK17" s="14">
        <f t="shared" si="0"/>
        <v>52</v>
      </c>
      <c r="AL17" s="14">
        <v>35</v>
      </c>
      <c r="AM17" s="36">
        <f t="shared" si="1"/>
        <v>1820</v>
      </c>
      <c r="AN17" s="19">
        <v>0</v>
      </c>
      <c r="AO17" s="36">
        <v>100</v>
      </c>
      <c r="AP17" s="36">
        <v>100</v>
      </c>
      <c r="AQ17" s="41"/>
      <c r="AR17" s="19"/>
      <c r="AS17" s="19"/>
      <c r="AT17" s="18"/>
      <c r="AU17" s="40">
        <f t="shared" si="2"/>
        <v>252</v>
      </c>
      <c r="AV17" s="40">
        <f t="shared" si="3"/>
        <v>0</v>
      </c>
      <c r="AW17" s="40">
        <v>914</v>
      </c>
      <c r="AX17" s="40">
        <f t="shared" si="4"/>
        <v>52</v>
      </c>
      <c r="AY17" s="40">
        <f t="shared" si="5"/>
        <v>966</v>
      </c>
      <c r="AZ17" s="40">
        <f>AO17</f>
        <v>100</v>
      </c>
      <c r="BA17" s="40">
        <v>100</v>
      </c>
      <c r="BB17" s="40">
        <f t="shared" si="6"/>
        <v>1568</v>
      </c>
      <c r="BC17" s="45" t="s">
        <v>121</v>
      </c>
      <c r="BD17" s="58" t="s">
        <v>1126</v>
      </c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</row>
    <row r="18" ht="15.85" spans="1:257">
      <c r="A18" s="13">
        <v>24</v>
      </c>
      <c r="B18" s="18" t="s">
        <v>153</v>
      </c>
      <c r="C18" s="19" t="s">
        <v>50</v>
      </c>
      <c r="D18" s="19"/>
      <c r="E18" s="19"/>
      <c r="F18" s="19">
        <v>2.5</v>
      </c>
      <c r="G18" s="14">
        <v>2.5</v>
      </c>
      <c r="H18" s="19">
        <v>2</v>
      </c>
      <c r="I18" s="19">
        <v>2.5</v>
      </c>
      <c r="J18" s="19">
        <v>2.5</v>
      </c>
      <c r="K18" s="19">
        <v>2.5</v>
      </c>
      <c r="L18" s="19">
        <v>2.5</v>
      </c>
      <c r="M18" s="19">
        <v>2.5</v>
      </c>
      <c r="N18" s="19">
        <v>2.5</v>
      </c>
      <c r="O18" s="19">
        <v>2</v>
      </c>
      <c r="P18" s="19">
        <v>2</v>
      </c>
      <c r="Q18" s="19">
        <v>2.5</v>
      </c>
      <c r="R18" s="19">
        <v>2.5</v>
      </c>
      <c r="S18" s="19">
        <v>2</v>
      </c>
      <c r="T18" s="19">
        <v>2</v>
      </c>
      <c r="U18" s="19">
        <v>1.5</v>
      </c>
      <c r="V18" s="19">
        <v>1.5</v>
      </c>
      <c r="W18" s="19">
        <v>2</v>
      </c>
      <c r="X18" s="19">
        <v>2</v>
      </c>
      <c r="Y18" s="19">
        <v>2</v>
      </c>
      <c r="Z18" s="19">
        <v>1.5</v>
      </c>
      <c r="AA18" s="19">
        <v>1.5</v>
      </c>
      <c r="AB18" s="14">
        <v>1.5</v>
      </c>
      <c r="AC18" s="19">
        <v>1.5</v>
      </c>
      <c r="AD18" s="19">
        <v>1.5</v>
      </c>
      <c r="AE18" s="19">
        <v>1.5</v>
      </c>
      <c r="AF18" s="19"/>
      <c r="AG18" s="19"/>
      <c r="AH18" s="19"/>
      <c r="AI18" s="19"/>
      <c r="AJ18" s="19"/>
      <c r="AK18" s="14">
        <f t="shared" si="0"/>
        <v>53</v>
      </c>
      <c r="AL18" s="14">
        <v>35</v>
      </c>
      <c r="AM18" s="36">
        <f t="shared" si="1"/>
        <v>1855</v>
      </c>
      <c r="AN18" s="19">
        <v>0</v>
      </c>
      <c r="AO18" s="36">
        <v>0</v>
      </c>
      <c r="AP18" s="36">
        <v>100</v>
      </c>
      <c r="AQ18" s="41"/>
      <c r="AR18" s="19"/>
      <c r="AS18" s="19"/>
      <c r="AT18" s="18"/>
      <c r="AU18" s="40">
        <f t="shared" si="2"/>
        <v>153</v>
      </c>
      <c r="AV18" s="40">
        <f t="shared" si="3"/>
        <v>0</v>
      </c>
      <c r="AW18" s="40">
        <v>424.5</v>
      </c>
      <c r="AX18" s="40">
        <f t="shared" si="4"/>
        <v>53</v>
      </c>
      <c r="AY18" s="40">
        <f t="shared" si="5"/>
        <v>477.5</v>
      </c>
      <c r="AZ18" s="40">
        <v>1000</v>
      </c>
      <c r="BA18" s="40">
        <v>1100</v>
      </c>
      <c r="BB18" s="40">
        <f t="shared" si="6"/>
        <v>1702</v>
      </c>
      <c r="BC18" s="45" t="s">
        <v>121</v>
      </c>
      <c r="BD18" s="58" t="s">
        <v>1127</v>
      </c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</row>
    <row r="19" s="8" customFormat="1" ht="15.85" spans="1:257">
      <c r="A19" s="13">
        <v>26</v>
      </c>
      <c r="B19" s="19" t="s">
        <v>141</v>
      </c>
      <c r="C19" s="19" t="s">
        <v>118</v>
      </c>
      <c r="D19" s="19"/>
      <c r="E19" s="19"/>
      <c r="F19" s="19">
        <v>11.5</v>
      </c>
      <c r="G19" s="14">
        <v>12.5</v>
      </c>
      <c r="H19" s="19">
        <v>12</v>
      </c>
      <c r="I19" s="19">
        <v>9.5</v>
      </c>
      <c r="J19" s="19">
        <v>10.5</v>
      </c>
      <c r="K19" s="19">
        <v>12.5</v>
      </c>
      <c r="L19" s="19">
        <v>12</v>
      </c>
      <c r="M19" s="19">
        <v>11</v>
      </c>
      <c r="N19" s="19">
        <v>10.5</v>
      </c>
      <c r="O19" s="19">
        <v>11</v>
      </c>
      <c r="P19" s="19">
        <v>8.5</v>
      </c>
      <c r="Q19" s="19">
        <v>6</v>
      </c>
      <c r="R19" s="19">
        <v>9</v>
      </c>
      <c r="S19" s="19">
        <v>9.5</v>
      </c>
      <c r="T19" s="19">
        <v>8</v>
      </c>
      <c r="U19" s="19">
        <v>5</v>
      </c>
      <c r="V19" s="19">
        <v>11.5</v>
      </c>
      <c r="W19" s="19">
        <v>12</v>
      </c>
      <c r="X19" s="19">
        <v>6.5</v>
      </c>
      <c r="Y19" s="19">
        <v>11</v>
      </c>
      <c r="Z19" s="19">
        <v>13.5</v>
      </c>
      <c r="AA19" s="19">
        <v>11</v>
      </c>
      <c r="AB19" s="14">
        <v>8</v>
      </c>
      <c r="AC19" s="19">
        <v>11</v>
      </c>
      <c r="AD19" s="19">
        <v>9.5</v>
      </c>
      <c r="AE19" s="19">
        <v>0.5</v>
      </c>
      <c r="AF19" s="19">
        <v>9</v>
      </c>
      <c r="AG19" s="19">
        <v>12</v>
      </c>
      <c r="AH19" s="19">
        <v>15</v>
      </c>
      <c r="AI19" s="19">
        <v>4</v>
      </c>
      <c r="AJ19" s="19"/>
      <c r="AK19" s="14">
        <f t="shared" si="0"/>
        <v>293.5</v>
      </c>
      <c r="AL19" s="14">
        <v>35</v>
      </c>
      <c r="AM19" s="36">
        <f t="shared" si="1"/>
        <v>10272.5</v>
      </c>
      <c r="AN19" s="39">
        <v>52000</v>
      </c>
      <c r="AO19" s="36">
        <v>0</v>
      </c>
      <c r="AP19" s="36">
        <v>100</v>
      </c>
      <c r="AQ19" s="41">
        <v>5272.5</v>
      </c>
      <c r="AR19" s="19"/>
      <c r="AS19" s="19"/>
      <c r="AT19" s="39">
        <v>2300</v>
      </c>
      <c r="AU19" s="40">
        <f t="shared" si="2"/>
        <v>7966</v>
      </c>
      <c r="AV19" s="40">
        <f t="shared" si="3"/>
        <v>46727.5</v>
      </c>
      <c r="AW19" s="40">
        <v>791.5</v>
      </c>
      <c r="AX19" s="40">
        <f t="shared" si="4"/>
        <v>293.5</v>
      </c>
      <c r="AY19" s="40">
        <f t="shared" si="5"/>
        <v>1085</v>
      </c>
      <c r="AZ19" s="40">
        <v>1000</v>
      </c>
      <c r="BA19" s="40">
        <v>200</v>
      </c>
      <c r="BB19" s="40">
        <f t="shared" si="6"/>
        <v>2306.5</v>
      </c>
      <c r="BC19" s="85" t="s">
        <v>121</v>
      </c>
      <c r="BD19" s="58" t="s">
        <v>1129</v>
      </c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</row>
    <row r="20" spans="1:56">
      <c r="A20" s="1"/>
      <c r="B20" s="71" t="s">
        <v>1213</v>
      </c>
      <c r="C20" s="72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80">
        <f>SUM(BB7:BB19)</f>
        <v>119096.5</v>
      </c>
      <c r="BC20" s="1"/>
      <c r="BD20" s="1"/>
    </row>
  </sheetData>
  <mergeCells count="2">
    <mergeCell ref="B5:BD5"/>
    <mergeCell ref="B20:C20"/>
  </mergeCells>
  <pageMargins left="0.7" right="0.7" top="0.75" bottom="0.75" header="0.3" footer="0.3"/>
  <pageSetup paperSize="9" orientation="landscape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IX13"/>
  <sheetViews>
    <sheetView workbookViewId="0">
      <selection activeCell="B11" sqref="B11"/>
    </sheetView>
  </sheetViews>
  <sheetFormatPr defaultColWidth="9" defaultRowHeight="14.55"/>
  <cols>
    <col min="2" max="2" width="30.7117117117117" customWidth="1"/>
    <col min="3" max="3" width="17.4234234234234" customWidth="1"/>
    <col min="4" max="13" width="9.14414414414414" hidden="1" customWidth="1"/>
    <col min="14" max="14" width="0.144144144144144" customWidth="1"/>
    <col min="15" max="21" width="9.14414414414414" hidden="1" customWidth="1"/>
    <col min="22" max="22" width="0.144144144144144" customWidth="1"/>
    <col min="23" max="47" width="9.14414414414414" hidden="1" customWidth="1"/>
    <col min="48" max="48" width="0.288288288288288" customWidth="1"/>
    <col min="49" max="53" width="9.14414414414414" hidden="1" customWidth="1"/>
    <col min="54" max="54" width="15.2882882882883" customWidth="1"/>
    <col min="55" max="55" width="16.4234234234234" customWidth="1"/>
    <col min="56" max="56" width="18.1441441441441" customWidth="1"/>
  </cols>
  <sheetData>
    <row r="4" ht="18.4" spans="1:56">
      <c r="A4" s="1"/>
      <c r="B4" s="66" t="s">
        <v>1214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</row>
    <row r="5" spans="1:56">
      <c r="A5" s="1" t="s">
        <v>1209</v>
      </c>
      <c r="B5" s="1" t="s">
        <v>1210</v>
      </c>
      <c r="C5" s="1" t="s">
        <v>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 t="s">
        <v>26</v>
      </c>
      <c r="BC5" s="1" t="s">
        <v>1211</v>
      </c>
      <c r="BD5" s="1" t="s">
        <v>1212</v>
      </c>
    </row>
    <row r="6" ht="15.85" spans="1:258">
      <c r="A6" s="13">
        <v>1</v>
      </c>
      <c r="B6" s="18" t="s">
        <v>167</v>
      </c>
      <c r="C6" s="19" t="s">
        <v>96</v>
      </c>
      <c r="D6" s="19"/>
      <c r="E6" s="19"/>
      <c r="F6" s="19">
        <v>6.5</v>
      </c>
      <c r="G6" s="14">
        <v>3.5</v>
      </c>
      <c r="H6" s="19">
        <v>5.5</v>
      </c>
      <c r="I6" s="19">
        <v>9</v>
      </c>
      <c r="J6" s="19">
        <v>7.5</v>
      </c>
      <c r="K6" s="19">
        <v>10</v>
      </c>
      <c r="L6" s="19">
        <v>10.5</v>
      </c>
      <c r="M6" s="19">
        <v>7.5</v>
      </c>
      <c r="N6" s="19">
        <v>10.5</v>
      </c>
      <c r="O6" s="19">
        <v>8.5</v>
      </c>
      <c r="P6" s="19">
        <v>8.5</v>
      </c>
      <c r="Q6" s="19">
        <v>6.5</v>
      </c>
      <c r="R6" s="19">
        <v>10</v>
      </c>
      <c r="S6" s="19">
        <v>9.5</v>
      </c>
      <c r="T6" s="19">
        <v>10</v>
      </c>
      <c r="U6" s="19">
        <v>9.5</v>
      </c>
      <c r="V6" s="19">
        <v>10.5</v>
      </c>
      <c r="W6" s="19">
        <v>8.5</v>
      </c>
      <c r="X6" s="19">
        <v>5.5</v>
      </c>
      <c r="Y6" s="19">
        <v>10.5</v>
      </c>
      <c r="Z6" s="19">
        <v>11</v>
      </c>
      <c r="AA6" s="19">
        <v>10</v>
      </c>
      <c r="AB6" s="14">
        <v>11.5</v>
      </c>
      <c r="AC6" s="19">
        <v>10</v>
      </c>
      <c r="AD6" s="19">
        <v>9</v>
      </c>
      <c r="AE6" s="19">
        <v>8.5</v>
      </c>
      <c r="AF6" s="19">
        <v>10.5</v>
      </c>
      <c r="AG6" s="14">
        <v>10</v>
      </c>
      <c r="AH6" s="19">
        <v>9</v>
      </c>
      <c r="AI6" s="19">
        <v>9</v>
      </c>
      <c r="AJ6" s="19"/>
      <c r="AK6" s="14">
        <f t="shared" ref="AK6:AK12" si="0">SUM(F6:AJ6)</f>
        <v>266.5</v>
      </c>
      <c r="AL6" s="14">
        <v>35</v>
      </c>
      <c r="AM6" s="36">
        <f t="shared" ref="AM6:AM12" si="1">AK6*AL6</f>
        <v>9327.5</v>
      </c>
      <c r="AN6" s="19">
        <v>0</v>
      </c>
      <c r="AO6" s="36">
        <v>100</v>
      </c>
      <c r="AP6" s="36">
        <v>100</v>
      </c>
      <c r="AQ6" s="41"/>
      <c r="AR6" s="19"/>
      <c r="AS6" s="19"/>
      <c r="AT6" s="18"/>
      <c r="AU6" s="40">
        <f t="shared" ref="AU6:AU12" si="2">AO6+AP6+AQ6+AR6+AS6+AT6+AX6</f>
        <v>466.5</v>
      </c>
      <c r="AV6" s="40">
        <f t="shared" ref="AV6:AV12" si="3">AN6-AQ6</f>
        <v>0</v>
      </c>
      <c r="AW6" s="40">
        <v>1596</v>
      </c>
      <c r="AX6" s="40">
        <f t="shared" ref="AX6:AX12" si="4">AK6</f>
        <v>266.5</v>
      </c>
      <c r="AY6" s="40">
        <f t="shared" ref="AY6:AY12" si="5">AW6+AX6</f>
        <v>1862.5</v>
      </c>
      <c r="AZ6" s="40">
        <f t="shared" ref="AZ6:BA9" si="6">AO6</f>
        <v>100</v>
      </c>
      <c r="BA6" s="40">
        <f t="shared" si="6"/>
        <v>100</v>
      </c>
      <c r="BB6" s="40">
        <f t="shared" ref="BB6:BB12" si="7">AM6-AU6</f>
        <v>8861</v>
      </c>
      <c r="BC6" s="19" t="s">
        <v>157</v>
      </c>
      <c r="BD6" s="44">
        <v>1108003729</v>
      </c>
      <c r="BE6" s="7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</row>
    <row r="7" ht="15.85" spans="1:258">
      <c r="A7" s="13">
        <v>2</v>
      </c>
      <c r="B7" s="19" t="s">
        <v>162</v>
      </c>
      <c r="C7" s="19" t="s">
        <v>30</v>
      </c>
      <c r="D7" s="19"/>
      <c r="E7" s="19"/>
      <c r="F7" s="19">
        <v>2.5</v>
      </c>
      <c r="G7" s="14">
        <v>2.5</v>
      </c>
      <c r="H7" s="19">
        <v>2.5</v>
      </c>
      <c r="I7" s="19">
        <v>3</v>
      </c>
      <c r="J7" s="19">
        <v>2.5</v>
      </c>
      <c r="K7" s="19">
        <v>2.5</v>
      </c>
      <c r="L7" s="19">
        <v>2</v>
      </c>
      <c r="M7" s="19">
        <v>2</v>
      </c>
      <c r="N7" s="19">
        <v>2</v>
      </c>
      <c r="O7" s="19">
        <v>1.5</v>
      </c>
      <c r="P7" s="19">
        <v>1</v>
      </c>
      <c r="Q7" s="19">
        <v>1</v>
      </c>
      <c r="R7" s="19">
        <v>1</v>
      </c>
      <c r="S7" s="19">
        <v>1</v>
      </c>
      <c r="T7" s="19">
        <v>1</v>
      </c>
      <c r="U7" s="19">
        <v>1.5</v>
      </c>
      <c r="V7" s="19">
        <v>1.5</v>
      </c>
      <c r="W7" s="19">
        <v>2</v>
      </c>
      <c r="X7" s="19">
        <v>1.5</v>
      </c>
      <c r="Y7" s="19">
        <v>2</v>
      </c>
      <c r="Z7" s="19">
        <v>2</v>
      </c>
      <c r="AA7" s="19">
        <v>2</v>
      </c>
      <c r="AB7" s="14">
        <v>2</v>
      </c>
      <c r="AC7" s="19">
        <v>2</v>
      </c>
      <c r="AD7" s="19">
        <v>2</v>
      </c>
      <c r="AE7" s="19"/>
      <c r="AF7" s="19">
        <v>1</v>
      </c>
      <c r="AG7" s="19">
        <v>1.5</v>
      </c>
      <c r="AH7" s="19">
        <v>1</v>
      </c>
      <c r="AI7" s="19">
        <v>1.5</v>
      </c>
      <c r="AJ7" s="19"/>
      <c r="AK7" s="14">
        <f t="shared" si="0"/>
        <v>51.5</v>
      </c>
      <c r="AL7" s="14">
        <v>35</v>
      </c>
      <c r="AM7" s="36">
        <f t="shared" si="1"/>
        <v>1802.5</v>
      </c>
      <c r="AN7" s="19">
        <v>0</v>
      </c>
      <c r="AO7" s="36">
        <v>100</v>
      </c>
      <c r="AP7" s="36">
        <v>100</v>
      </c>
      <c r="AQ7" s="41"/>
      <c r="AR7" s="19"/>
      <c r="AS7" s="19"/>
      <c r="AT7" s="18"/>
      <c r="AU7" s="40">
        <f t="shared" si="2"/>
        <v>251.5</v>
      </c>
      <c r="AV7" s="40">
        <f t="shared" si="3"/>
        <v>0</v>
      </c>
      <c r="AW7" s="40">
        <v>695</v>
      </c>
      <c r="AX7" s="40">
        <f t="shared" si="4"/>
        <v>51.5</v>
      </c>
      <c r="AY7" s="40">
        <f t="shared" si="5"/>
        <v>746.5</v>
      </c>
      <c r="AZ7" s="40">
        <f t="shared" si="6"/>
        <v>100</v>
      </c>
      <c r="BA7" s="40">
        <f t="shared" si="6"/>
        <v>100</v>
      </c>
      <c r="BB7" s="40">
        <f t="shared" si="7"/>
        <v>1551</v>
      </c>
      <c r="BC7" s="19" t="s">
        <v>157</v>
      </c>
      <c r="BD7" s="44">
        <v>1125595337</v>
      </c>
      <c r="BE7" s="7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</row>
    <row r="8" ht="15.85" spans="1:258">
      <c r="A8" s="13">
        <v>3</v>
      </c>
      <c r="B8" s="18" t="s">
        <v>158</v>
      </c>
      <c r="C8" s="19" t="s">
        <v>70</v>
      </c>
      <c r="D8" s="19"/>
      <c r="E8" s="19"/>
      <c r="F8" s="19">
        <v>4.5</v>
      </c>
      <c r="G8" s="19">
        <v>5</v>
      </c>
      <c r="H8" s="19">
        <v>4</v>
      </c>
      <c r="I8" s="19">
        <v>5</v>
      </c>
      <c r="J8" s="19">
        <v>2.5</v>
      </c>
      <c r="K8" s="19">
        <v>4.5</v>
      </c>
      <c r="L8" s="19">
        <v>4.5</v>
      </c>
      <c r="M8" s="19">
        <v>5</v>
      </c>
      <c r="N8" s="19">
        <v>3</v>
      </c>
      <c r="O8" s="19">
        <v>4</v>
      </c>
      <c r="P8" s="19">
        <v>3.5</v>
      </c>
      <c r="Q8" s="19">
        <v>4</v>
      </c>
      <c r="R8" s="19">
        <v>5</v>
      </c>
      <c r="S8" s="19">
        <v>4</v>
      </c>
      <c r="T8" s="19">
        <v>5</v>
      </c>
      <c r="U8" s="19">
        <v>4.5</v>
      </c>
      <c r="V8" s="19">
        <v>5.5</v>
      </c>
      <c r="W8" s="19">
        <v>5.5</v>
      </c>
      <c r="X8" s="19">
        <v>6</v>
      </c>
      <c r="Y8" s="19">
        <v>7</v>
      </c>
      <c r="Z8" s="19">
        <v>7</v>
      </c>
      <c r="AA8" s="19">
        <v>7</v>
      </c>
      <c r="AB8" s="14">
        <v>7.5</v>
      </c>
      <c r="AC8" s="19">
        <v>7</v>
      </c>
      <c r="AD8" s="19">
        <v>6.5</v>
      </c>
      <c r="AE8" s="19">
        <v>7</v>
      </c>
      <c r="AF8" s="19">
        <v>6.5</v>
      </c>
      <c r="AG8" s="19">
        <v>5</v>
      </c>
      <c r="AH8" s="19">
        <v>7</v>
      </c>
      <c r="AI8" s="19">
        <v>6</v>
      </c>
      <c r="AJ8" s="19"/>
      <c r="AK8" s="14">
        <f t="shared" si="0"/>
        <v>158.5</v>
      </c>
      <c r="AL8" s="14">
        <v>35</v>
      </c>
      <c r="AM8" s="36">
        <f t="shared" si="1"/>
        <v>5547.5</v>
      </c>
      <c r="AN8" s="19">
        <v>0</v>
      </c>
      <c r="AO8" s="36">
        <v>100</v>
      </c>
      <c r="AP8" s="36">
        <v>100</v>
      </c>
      <c r="AQ8" s="41"/>
      <c r="AR8" s="19"/>
      <c r="AS8" s="19"/>
      <c r="AT8" s="18"/>
      <c r="AU8" s="40">
        <f t="shared" si="2"/>
        <v>358.5</v>
      </c>
      <c r="AV8" s="40">
        <f t="shared" si="3"/>
        <v>0</v>
      </c>
      <c r="AW8" s="40">
        <v>1450.5</v>
      </c>
      <c r="AX8" s="40">
        <f t="shared" si="4"/>
        <v>158.5</v>
      </c>
      <c r="AY8" s="40">
        <f t="shared" si="5"/>
        <v>1609</v>
      </c>
      <c r="AZ8" s="40">
        <f t="shared" si="6"/>
        <v>100</v>
      </c>
      <c r="BA8" s="40">
        <f t="shared" si="6"/>
        <v>100</v>
      </c>
      <c r="BB8" s="40">
        <f t="shared" si="7"/>
        <v>5189</v>
      </c>
      <c r="BC8" s="45" t="s">
        <v>157</v>
      </c>
      <c r="BD8" s="44">
        <v>1212473248</v>
      </c>
      <c r="BE8" s="7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</row>
    <row r="9" ht="15.85" spans="1:258">
      <c r="A9" s="13">
        <v>4</v>
      </c>
      <c r="B9" s="19" t="s">
        <v>159</v>
      </c>
      <c r="C9" s="19" t="s">
        <v>70</v>
      </c>
      <c r="D9" s="19"/>
      <c r="E9" s="19"/>
      <c r="F9" s="19">
        <v>2</v>
      </c>
      <c r="G9" s="14">
        <v>2</v>
      </c>
      <c r="H9" s="19">
        <v>2</v>
      </c>
      <c r="I9" s="19">
        <v>2</v>
      </c>
      <c r="J9" s="19">
        <v>2</v>
      </c>
      <c r="K9" s="19">
        <v>2.5</v>
      </c>
      <c r="L9" s="19">
        <v>2</v>
      </c>
      <c r="M9" s="19">
        <v>2</v>
      </c>
      <c r="N9" s="19"/>
      <c r="O9" s="19">
        <v>2</v>
      </c>
      <c r="P9" s="19">
        <v>2</v>
      </c>
      <c r="Q9" s="19">
        <v>2</v>
      </c>
      <c r="R9" s="19">
        <v>2</v>
      </c>
      <c r="S9" s="19">
        <v>2</v>
      </c>
      <c r="T9" s="19"/>
      <c r="U9" s="19"/>
      <c r="V9" s="19">
        <v>2</v>
      </c>
      <c r="W9" s="19">
        <v>2</v>
      </c>
      <c r="X9" s="19"/>
      <c r="Y9" s="19">
        <v>1.5</v>
      </c>
      <c r="Z9" s="19">
        <v>2</v>
      </c>
      <c r="AA9" s="19">
        <v>2</v>
      </c>
      <c r="AB9" s="14">
        <v>2</v>
      </c>
      <c r="AC9" s="19">
        <v>1.5</v>
      </c>
      <c r="AD9" s="19"/>
      <c r="AE9" s="19">
        <v>1</v>
      </c>
      <c r="AF9" s="19">
        <v>2</v>
      </c>
      <c r="AG9" s="19">
        <v>1.5</v>
      </c>
      <c r="AH9" s="19">
        <v>1.5</v>
      </c>
      <c r="AI9" s="19">
        <v>1</v>
      </c>
      <c r="AJ9" s="19"/>
      <c r="AK9" s="14">
        <f t="shared" si="0"/>
        <v>46.5</v>
      </c>
      <c r="AL9" s="14">
        <v>35</v>
      </c>
      <c r="AM9" s="36">
        <f t="shared" si="1"/>
        <v>1627.5</v>
      </c>
      <c r="AN9" s="19">
        <v>0</v>
      </c>
      <c r="AO9" s="36">
        <v>100</v>
      </c>
      <c r="AP9" s="36">
        <v>100</v>
      </c>
      <c r="AQ9" s="41"/>
      <c r="AR9" s="19"/>
      <c r="AS9" s="19"/>
      <c r="AT9" s="18"/>
      <c r="AU9" s="40">
        <f t="shared" si="2"/>
        <v>246.5</v>
      </c>
      <c r="AV9" s="40">
        <f t="shared" si="3"/>
        <v>0</v>
      </c>
      <c r="AW9" s="40">
        <v>414</v>
      </c>
      <c r="AX9" s="40">
        <f t="shared" si="4"/>
        <v>46.5</v>
      </c>
      <c r="AY9" s="40">
        <f t="shared" si="5"/>
        <v>460.5</v>
      </c>
      <c r="AZ9" s="40">
        <f t="shared" si="6"/>
        <v>100</v>
      </c>
      <c r="BA9" s="40">
        <f t="shared" si="6"/>
        <v>100</v>
      </c>
      <c r="BB9" s="40">
        <f t="shared" si="7"/>
        <v>1381</v>
      </c>
      <c r="BC9" s="19" t="s">
        <v>157</v>
      </c>
      <c r="BD9" s="44">
        <v>1173371567</v>
      </c>
      <c r="BE9" s="7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</row>
    <row r="10" s="9" customFormat="1" ht="15.85" spans="1:258">
      <c r="A10" s="13">
        <v>5</v>
      </c>
      <c r="B10" s="19" t="s">
        <v>160</v>
      </c>
      <c r="C10" s="19" t="s">
        <v>70</v>
      </c>
      <c r="D10" s="19">
        <v>34958041</v>
      </c>
      <c r="E10" s="19">
        <v>703607169</v>
      </c>
      <c r="F10" s="19">
        <v>6</v>
      </c>
      <c r="G10" s="14">
        <v>7</v>
      </c>
      <c r="H10" s="19">
        <v>6</v>
      </c>
      <c r="I10" s="19">
        <v>7</v>
      </c>
      <c r="J10" s="19">
        <v>6</v>
      </c>
      <c r="K10" s="19">
        <v>6.5</v>
      </c>
      <c r="L10" s="19">
        <v>6</v>
      </c>
      <c r="M10" s="19">
        <v>6</v>
      </c>
      <c r="N10" s="19">
        <v>6</v>
      </c>
      <c r="O10" s="19">
        <v>6</v>
      </c>
      <c r="P10" s="19">
        <v>6</v>
      </c>
      <c r="Q10" s="19">
        <v>6</v>
      </c>
      <c r="R10" s="19">
        <v>7</v>
      </c>
      <c r="S10" s="19">
        <v>6</v>
      </c>
      <c r="T10" s="19">
        <v>6</v>
      </c>
      <c r="U10" s="19">
        <v>7</v>
      </c>
      <c r="V10" s="19">
        <v>6</v>
      </c>
      <c r="W10" s="19">
        <v>6</v>
      </c>
      <c r="X10" s="19">
        <v>6</v>
      </c>
      <c r="Y10" s="19">
        <v>6</v>
      </c>
      <c r="Z10" s="19">
        <v>6</v>
      </c>
      <c r="AA10" s="19">
        <v>6</v>
      </c>
      <c r="AB10" s="14">
        <v>6.5</v>
      </c>
      <c r="AC10" s="19">
        <v>7</v>
      </c>
      <c r="AD10" s="19">
        <v>6.5</v>
      </c>
      <c r="AE10" s="19">
        <v>7</v>
      </c>
      <c r="AF10" s="19">
        <v>7</v>
      </c>
      <c r="AG10" s="19">
        <v>7</v>
      </c>
      <c r="AH10" s="19">
        <v>7.5</v>
      </c>
      <c r="AI10" s="19">
        <v>7</v>
      </c>
      <c r="AJ10" s="19"/>
      <c r="AK10" s="14">
        <f t="shared" si="0"/>
        <v>192</v>
      </c>
      <c r="AL10" s="14">
        <v>35</v>
      </c>
      <c r="AM10" s="36">
        <f t="shared" si="1"/>
        <v>6720</v>
      </c>
      <c r="AN10" s="19">
        <v>0</v>
      </c>
      <c r="AO10" s="36">
        <v>100</v>
      </c>
      <c r="AP10" s="36">
        <v>100</v>
      </c>
      <c r="AQ10" s="41"/>
      <c r="AR10" s="19"/>
      <c r="AS10" s="19"/>
      <c r="AT10" s="19"/>
      <c r="AU10" s="40">
        <f t="shared" si="2"/>
        <v>392</v>
      </c>
      <c r="AV10" s="40">
        <f t="shared" si="3"/>
        <v>0</v>
      </c>
      <c r="AW10" s="40">
        <v>454</v>
      </c>
      <c r="AX10" s="40">
        <f t="shared" si="4"/>
        <v>192</v>
      </c>
      <c r="AY10" s="40">
        <f t="shared" si="5"/>
        <v>646</v>
      </c>
      <c r="AZ10" s="40">
        <v>300</v>
      </c>
      <c r="BA10" s="40">
        <v>300</v>
      </c>
      <c r="BB10" s="40">
        <f t="shared" si="7"/>
        <v>6328</v>
      </c>
      <c r="BC10" s="19" t="s">
        <v>157</v>
      </c>
      <c r="BD10" s="44">
        <v>1250548047</v>
      </c>
      <c r="BE10" s="7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</row>
    <row r="11" s="9" customFormat="1" ht="15.85" spans="1:258">
      <c r="A11" s="13">
        <v>6</v>
      </c>
      <c r="B11" s="19" t="s">
        <v>161</v>
      </c>
      <c r="C11" s="19" t="s">
        <v>70</v>
      </c>
      <c r="D11" s="19"/>
      <c r="E11" s="19"/>
      <c r="F11" s="19">
        <v>16.5</v>
      </c>
      <c r="G11" s="14">
        <v>16</v>
      </c>
      <c r="H11" s="19">
        <v>6</v>
      </c>
      <c r="I11" s="19">
        <v>15</v>
      </c>
      <c r="J11" s="19">
        <v>16</v>
      </c>
      <c r="K11" s="19">
        <v>17</v>
      </c>
      <c r="L11" s="19">
        <v>15</v>
      </c>
      <c r="M11" s="19">
        <v>16.5</v>
      </c>
      <c r="N11" s="19">
        <v>14.5</v>
      </c>
      <c r="O11" s="19">
        <v>14</v>
      </c>
      <c r="P11" s="19">
        <v>14.5</v>
      </c>
      <c r="Q11" s="19">
        <v>14</v>
      </c>
      <c r="R11" s="19">
        <v>13.5</v>
      </c>
      <c r="S11" s="19">
        <v>14.5</v>
      </c>
      <c r="T11" s="19">
        <v>14.5</v>
      </c>
      <c r="U11" s="19">
        <v>13.5</v>
      </c>
      <c r="V11" s="19">
        <v>16</v>
      </c>
      <c r="W11" s="19">
        <v>15</v>
      </c>
      <c r="X11" s="19">
        <v>15.5</v>
      </c>
      <c r="Y11" s="19">
        <v>16</v>
      </c>
      <c r="Z11" s="19">
        <v>15</v>
      </c>
      <c r="AA11" s="19">
        <v>15.5</v>
      </c>
      <c r="AB11" s="14">
        <v>15</v>
      </c>
      <c r="AC11" s="19">
        <v>15.5</v>
      </c>
      <c r="AD11" s="19">
        <v>14</v>
      </c>
      <c r="AE11" s="19">
        <v>14.5</v>
      </c>
      <c r="AF11" s="19">
        <v>15</v>
      </c>
      <c r="AG11" s="19">
        <v>15</v>
      </c>
      <c r="AH11" s="19">
        <v>14</v>
      </c>
      <c r="AI11" s="19">
        <v>12.5</v>
      </c>
      <c r="AJ11" s="19"/>
      <c r="AK11" s="14">
        <f t="shared" si="0"/>
        <v>439.5</v>
      </c>
      <c r="AL11" s="14">
        <v>35</v>
      </c>
      <c r="AM11" s="36">
        <f t="shared" si="1"/>
        <v>15382.5</v>
      </c>
      <c r="AN11" s="19">
        <v>0</v>
      </c>
      <c r="AO11" s="36">
        <v>100</v>
      </c>
      <c r="AP11" s="36">
        <v>100</v>
      </c>
      <c r="AQ11" s="41"/>
      <c r="AR11" s="19">
        <v>7700</v>
      </c>
      <c r="AS11" s="19"/>
      <c r="AT11" s="19"/>
      <c r="AU11" s="40">
        <f t="shared" si="2"/>
        <v>8339.5</v>
      </c>
      <c r="AV11" s="40">
        <f t="shared" si="3"/>
        <v>0</v>
      </c>
      <c r="AW11" s="40">
        <v>1038</v>
      </c>
      <c r="AX11" s="40">
        <f t="shared" si="4"/>
        <v>439.5</v>
      </c>
      <c r="AY11" s="40">
        <f t="shared" si="5"/>
        <v>1477.5</v>
      </c>
      <c r="AZ11" s="40">
        <f>AO11</f>
        <v>100</v>
      </c>
      <c r="BA11" s="40">
        <f>AP11</f>
        <v>100</v>
      </c>
      <c r="BB11" s="40">
        <f t="shared" si="7"/>
        <v>7043</v>
      </c>
      <c r="BC11" s="19" t="s">
        <v>157</v>
      </c>
      <c r="BD11" s="44">
        <v>1103514334</v>
      </c>
      <c r="BE11" s="7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</row>
    <row r="12" ht="15.85" spans="1:258">
      <c r="A12" s="13">
        <v>7</v>
      </c>
      <c r="B12" s="19" t="s">
        <v>164</v>
      </c>
      <c r="C12" s="19" t="s">
        <v>143</v>
      </c>
      <c r="D12" s="19">
        <v>24732537</v>
      </c>
      <c r="E12" s="19" t="s">
        <v>1134</v>
      </c>
      <c r="F12" s="19"/>
      <c r="G12" s="14">
        <v>5</v>
      </c>
      <c r="H12" s="19">
        <v>4.5</v>
      </c>
      <c r="I12" s="19">
        <v>6</v>
      </c>
      <c r="J12" s="19">
        <v>4.5</v>
      </c>
      <c r="K12" s="19">
        <v>3</v>
      </c>
      <c r="L12" s="19">
        <v>3</v>
      </c>
      <c r="M12" s="19">
        <v>5</v>
      </c>
      <c r="N12" s="19">
        <v>6</v>
      </c>
      <c r="O12" s="19">
        <v>5.5</v>
      </c>
      <c r="P12" s="19">
        <v>6</v>
      </c>
      <c r="Q12" s="19">
        <v>6</v>
      </c>
      <c r="R12" s="19">
        <v>7</v>
      </c>
      <c r="S12" s="19">
        <v>6</v>
      </c>
      <c r="T12" s="19">
        <v>6.5</v>
      </c>
      <c r="U12" s="19">
        <v>5</v>
      </c>
      <c r="V12" s="19">
        <v>5.5</v>
      </c>
      <c r="W12" s="19">
        <v>5.5</v>
      </c>
      <c r="X12" s="19">
        <v>6</v>
      </c>
      <c r="Y12" s="19">
        <v>4.5</v>
      </c>
      <c r="Z12" s="19">
        <v>6.5</v>
      </c>
      <c r="AA12" s="19">
        <v>6.5</v>
      </c>
      <c r="AB12" s="14">
        <v>6</v>
      </c>
      <c r="AC12" s="19">
        <v>3.5</v>
      </c>
      <c r="AD12" s="19">
        <v>5.5</v>
      </c>
      <c r="AE12" s="19">
        <v>5.5</v>
      </c>
      <c r="AF12" s="19">
        <v>6.5</v>
      </c>
      <c r="AG12" s="19">
        <v>6.5</v>
      </c>
      <c r="AH12" s="19">
        <v>6</v>
      </c>
      <c r="AI12" s="19">
        <v>5</v>
      </c>
      <c r="AJ12" s="19"/>
      <c r="AK12" s="14">
        <f t="shared" si="0"/>
        <v>158</v>
      </c>
      <c r="AL12" s="14">
        <v>35</v>
      </c>
      <c r="AM12" s="36">
        <f t="shared" si="1"/>
        <v>5530</v>
      </c>
      <c r="AN12" s="19">
        <v>0</v>
      </c>
      <c r="AO12" s="36">
        <v>100</v>
      </c>
      <c r="AP12" s="36">
        <v>100</v>
      </c>
      <c r="AQ12" s="41"/>
      <c r="AR12" s="19"/>
      <c r="AS12" s="19"/>
      <c r="AT12" s="18"/>
      <c r="AU12" s="40">
        <f t="shared" si="2"/>
        <v>358</v>
      </c>
      <c r="AV12" s="40">
        <f t="shared" si="3"/>
        <v>0</v>
      </c>
      <c r="AW12" s="40">
        <v>620</v>
      </c>
      <c r="AX12" s="40">
        <f t="shared" si="4"/>
        <v>158</v>
      </c>
      <c r="AY12" s="40">
        <f t="shared" si="5"/>
        <v>778</v>
      </c>
      <c r="AZ12" s="40">
        <v>600</v>
      </c>
      <c r="BA12" s="40">
        <f>AP12</f>
        <v>100</v>
      </c>
      <c r="BB12" s="40">
        <f t="shared" si="7"/>
        <v>5172</v>
      </c>
      <c r="BC12" s="19" t="s">
        <v>157</v>
      </c>
      <c r="BD12" s="44">
        <v>1122527071</v>
      </c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</row>
    <row r="13" ht="15.85" spans="1:258">
      <c r="A13" s="13"/>
      <c r="B13" s="19"/>
      <c r="C13" s="19"/>
      <c r="D13" s="19"/>
      <c r="E13" s="19"/>
      <c r="F13" s="19"/>
      <c r="G13" s="14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4"/>
      <c r="AC13" s="19"/>
      <c r="AD13" s="19"/>
      <c r="AE13" s="19"/>
      <c r="AF13" s="19"/>
      <c r="AG13" s="19"/>
      <c r="AH13" s="19"/>
      <c r="AI13" s="19"/>
      <c r="AJ13" s="19"/>
      <c r="AK13" s="14"/>
      <c r="AL13" s="14"/>
      <c r="AM13" s="36"/>
      <c r="AN13" s="19"/>
      <c r="AO13" s="36"/>
      <c r="AP13" s="36"/>
      <c r="AQ13" s="41"/>
      <c r="AR13" s="19"/>
      <c r="AS13" s="19"/>
      <c r="AT13" s="18"/>
      <c r="AU13" s="40"/>
      <c r="AV13" s="40"/>
      <c r="AW13" s="40"/>
      <c r="AX13" s="40"/>
      <c r="AY13" s="40"/>
      <c r="AZ13" s="40"/>
      <c r="BA13" s="40"/>
      <c r="BB13" s="46">
        <f>SUM(BB6:BB12)</f>
        <v>35525</v>
      </c>
      <c r="BC13" s="19"/>
      <c r="BD13" s="44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</row>
  </sheetData>
  <mergeCells count="1">
    <mergeCell ref="B4:BD4"/>
  </mergeCells>
  <pageMargins left="0.7" right="0.7" top="0.75" bottom="0.75" header="0.3" footer="0.3"/>
  <pageSetup paperSize="9" orientation="landscape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IX22"/>
  <sheetViews>
    <sheetView workbookViewId="0">
      <selection activeCell="A3" sqref="A3:BD4"/>
    </sheetView>
  </sheetViews>
  <sheetFormatPr defaultColWidth="9" defaultRowHeight="14.55"/>
  <cols>
    <col min="2" max="2" width="30.1441441441441" customWidth="1"/>
    <col min="3" max="3" width="12.1441441441441" customWidth="1"/>
    <col min="4" max="4" width="0.144144144144144" customWidth="1"/>
    <col min="5" max="30" width="9.14414414414414" hidden="1" customWidth="1"/>
    <col min="31" max="31" width="0.144144144144144" hidden="1" customWidth="1"/>
    <col min="32" max="53" width="9.14414414414414" hidden="1" customWidth="1"/>
    <col min="54" max="54" width="17.4234234234234" customWidth="1"/>
    <col min="55" max="55" width="18.2882882882883" customWidth="1"/>
    <col min="56" max="56" width="20.8558558558559" customWidth="1"/>
  </cols>
  <sheetData>
    <row r="3" ht="18.4" spans="1:56">
      <c r="A3" s="1"/>
      <c r="B3" s="66" t="s">
        <v>1214</v>
      </c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</row>
    <row r="4" spans="1:56">
      <c r="A4" s="1" t="s">
        <v>1209</v>
      </c>
      <c r="B4" s="1" t="s">
        <v>1210</v>
      </c>
      <c r="C4" s="1" t="s">
        <v>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 t="s">
        <v>26</v>
      </c>
      <c r="BC4" s="1" t="s">
        <v>1211</v>
      </c>
      <c r="BD4" s="1" t="s">
        <v>1212</v>
      </c>
    </row>
    <row r="5" s="9" customFormat="1" ht="15.85" spans="1:258">
      <c r="A5" s="13">
        <v>1</v>
      </c>
      <c r="B5" s="16" t="s">
        <v>229</v>
      </c>
      <c r="C5" s="16" t="s">
        <v>33</v>
      </c>
      <c r="D5" s="16"/>
      <c r="E5" s="16"/>
      <c r="F5" s="16">
        <v>5</v>
      </c>
      <c r="G5" s="16">
        <v>4</v>
      </c>
      <c r="H5" s="16">
        <v>4</v>
      </c>
      <c r="I5" s="16">
        <v>4</v>
      </c>
      <c r="J5" s="16">
        <v>4.5</v>
      </c>
      <c r="K5" s="16">
        <v>4.5</v>
      </c>
      <c r="L5" s="16">
        <v>4.5</v>
      </c>
      <c r="M5" s="16">
        <v>5</v>
      </c>
      <c r="N5" s="16">
        <v>4.5</v>
      </c>
      <c r="O5" s="16">
        <v>5.5</v>
      </c>
      <c r="P5" s="16">
        <v>6</v>
      </c>
      <c r="Q5" s="16">
        <v>6</v>
      </c>
      <c r="R5" s="16">
        <v>6</v>
      </c>
      <c r="S5" s="16">
        <v>6</v>
      </c>
      <c r="T5" s="16">
        <v>6</v>
      </c>
      <c r="U5" s="16">
        <v>5.5</v>
      </c>
      <c r="V5" s="16">
        <v>6</v>
      </c>
      <c r="W5" s="16">
        <v>6</v>
      </c>
      <c r="X5" s="16">
        <v>6</v>
      </c>
      <c r="Y5" s="16">
        <v>6.5</v>
      </c>
      <c r="Z5" s="16">
        <v>6</v>
      </c>
      <c r="AA5" s="16">
        <v>6</v>
      </c>
      <c r="AB5" s="16">
        <v>5.5</v>
      </c>
      <c r="AC5" s="16">
        <v>6.5</v>
      </c>
      <c r="AD5" s="16">
        <v>6</v>
      </c>
      <c r="AE5" s="16">
        <v>6.5</v>
      </c>
      <c r="AF5" s="16">
        <v>6</v>
      </c>
      <c r="AG5" s="16">
        <v>6</v>
      </c>
      <c r="AH5" s="16">
        <v>6.5</v>
      </c>
      <c r="AI5" s="16">
        <v>6.5</v>
      </c>
      <c r="AJ5" s="16"/>
      <c r="AK5" s="16">
        <f t="shared" ref="AK5:AK21" si="0">SUM(F5:AJ5)</f>
        <v>167</v>
      </c>
      <c r="AL5" s="16">
        <v>35</v>
      </c>
      <c r="AM5" s="37">
        <f t="shared" ref="AM5:AM21" si="1">AK5*AL5</f>
        <v>5845</v>
      </c>
      <c r="AN5" s="83">
        <v>0</v>
      </c>
      <c r="AO5" s="36">
        <v>0</v>
      </c>
      <c r="AP5" s="36">
        <v>100</v>
      </c>
      <c r="AQ5" s="42"/>
      <c r="AR5" s="16"/>
      <c r="AS5" s="16"/>
      <c r="AT5" s="16"/>
      <c r="AU5" s="40">
        <f t="shared" ref="AU5:AU21" si="2">AO5+AP5+AQ5+AR5+AS5+AT5+AX5</f>
        <v>267</v>
      </c>
      <c r="AV5" s="43">
        <f t="shared" ref="AV5:AV21" si="3">AN5-AQ5</f>
        <v>0</v>
      </c>
      <c r="AW5" s="43">
        <v>861.5</v>
      </c>
      <c r="AX5" s="43">
        <f t="shared" ref="AX5:AX21" si="4">AK5</f>
        <v>167</v>
      </c>
      <c r="AY5" s="43">
        <f t="shared" ref="AY5:AY21" si="5">AW5+AX5</f>
        <v>1028.5</v>
      </c>
      <c r="AZ5" s="40">
        <v>1000</v>
      </c>
      <c r="BA5" s="40">
        <f>AP5</f>
        <v>100</v>
      </c>
      <c r="BB5" s="43">
        <f t="shared" ref="BB5:BB21" si="6">AM5-AU5</f>
        <v>5578</v>
      </c>
      <c r="BC5" s="16" t="s">
        <v>170</v>
      </c>
      <c r="BD5" s="48" t="s">
        <v>171</v>
      </c>
      <c r="BE5" s="12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</row>
    <row r="6" ht="15.85" spans="1:258">
      <c r="A6" s="13">
        <v>5</v>
      </c>
      <c r="B6" s="19" t="s">
        <v>231</v>
      </c>
      <c r="C6" s="19" t="s">
        <v>81</v>
      </c>
      <c r="D6" s="19"/>
      <c r="E6" s="19"/>
      <c r="F6" s="19">
        <v>5.5</v>
      </c>
      <c r="G6" s="19">
        <v>5.5</v>
      </c>
      <c r="H6" s="19">
        <v>5.5</v>
      </c>
      <c r="I6" s="19">
        <v>5.5</v>
      </c>
      <c r="J6" s="19">
        <v>5.5</v>
      </c>
      <c r="K6" s="19">
        <v>5.5</v>
      </c>
      <c r="L6" s="19">
        <v>5.5</v>
      </c>
      <c r="M6" s="19">
        <v>5</v>
      </c>
      <c r="N6" s="19">
        <v>5</v>
      </c>
      <c r="O6" s="19">
        <v>5</v>
      </c>
      <c r="P6" s="19">
        <v>4</v>
      </c>
      <c r="Q6" s="19">
        <v>4</v>
      </c>
      <c r="R6" s="19">
        <v>5</v>
      </c>
      <c r="S6" s="19">
        <v>5</v>
      </c>
      <c r="T6" s="19">
        <v>5</v>
      </c>
      <c r="U6" s="19">
        <v>4.5</v>
      </c>
      <c r="V6" s="19">
        <v>5</v>
      </c>
      <c r="W6" s="19">
        <v>5</v>
      </c>
      <c r="X6" s="19">
        <v>5</v>
      </c>
      <c r="Y6" s="19">
        <v>5</v>
      </c>
      <c r="Z6" s="19">
        <v>5</v>
      </c>
      <c r="AA6" s="19">
        <v>6</v>
      </c>
      <c r="AB6" s="14">
        <v>4.5</v>
      </c>
      <c r="AC6" s="19">
        <v>4.5</v>
      </c>
      <c r="AD6" s="19">
        <v>8</v>
      </c>
      <c r="AE6" s="19">
        <v>5</v>
      </c>
      <c r="AF6" s="19"/>
      <c r="AG6" s="14"/>
      <c r="AH6" s="19">
        <v>8</v>
      </c>
      <c r="AI6" s="19">
        <v>8.5</v>
      </c>
      <c r="AJ6" s="19">
        <v>10</v>
      </c>
      <c r="AK6" s="14">
        <f t="shared" si="0"/>
        <v>160.5</v>
      </c>
      <c r="AL6" s="14">
        <v>35</v>
      </c>
      <c r="AM6" s="36">
        <f t="shared" si="1"/>
        <v>5617.5</v>
      </c>
      <c r="AN6" s="19">
        <v>0</v>
      </c>
      <c r="AO6" s="36">
        <v>0</v>
      </c>
      <c r="AP6" s="36">
        <v>100</v>
      </c>
      <c r="AQ6" s="41"/>
      <c r="AR6" s="19"/>
      <c r="AS6" s="19"/>
      <c r="AT6" s="19"/>
      <c r="AU6" s="40">
        <f t="shared" si="2"/>
        <v>260.5</v>
      </c>
      <c r="AV6" s="40">
        <f t="shared" si="3"/>
        <v>0</v>
      </c>
      <c r="AW6" s="40">
        <v>572.5</v>
      </c>
      <c r="AX6" s="40">
        <f t="shared" si="4"/>
        <v>160.5</v>
      </c>
      <c r="AY6" s="40">
        <f t="shared" si="5"/>
        <v>733</v>
      </c>
      <c r="AZ6" s="40">
        <v>1000</v>
      </c>
      <c r="BA6" s="40">
        <f>AP6</f>
        <v>100</v>
      </c>
      <c r="BB6" s="40">
        <f t="shared" si="6"/>
        <v>5357</v>
      </c>
      <c r="BC6" s="19" t="s">
        <v>170</v>
      </c>
      <c r="BD6" s="48">
        <v>219601203295</v>
      </c>
      <c r="BE6" s="7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</row>
    <row r="7" ht="15.85" spans="1:258">
      <c r="A7" s="13">
        <v>8</v>
      </c>
      <c r="B7" s="18" t="s">
        <v>174</v>
      </c>
      <c r="C7" s="19" t="s">
        <v>70</v>
      </c>
      <c r="D7" s="19">
        <v>7455364</v>
      </c>
      <c r="E7" s="19" t="s">
        <v>1137</v>
      </c>
      <c r="F7" s="19"/>
      <c r="G7" s="19">
        <v>3</v>
      </c>
      <c r="H7" s="19">
        <v>3</v>
      </c>
      <c r="I7" s="19">
        <v>2.5</v>
      </c>
      <c r="J7" s="19">
        <v>2.5</v>
      </c>
      <c r="K7" s="19">
        <v>2.5</v>
      </c>
      <c r="L7" s="19">
        <v>2.5</v>
      </c>
      <c r="M7" s="19">
        <v>2.5</v>
      </c>
      <c r="N7" s="19">
        <v>3</v>
      </c>
      <c r="O7" s="19">
        <v>3</v>
      </c>
      <c r="P7" s="19">
        <v>2.5</v>
      </c>
      <c r="Q7" s="19">
        <v>1.5</v>
      </c>
      <c r="R7" s="19">
        <v>3</v>
      </c>
      <c r="S7" s="19"/>
      <c r="T7" s="19">
        <v>2</v>
      </c>
      <c r="U7" s="19">
        <v>3</v>
      </c>
      <c r="V7" s="19">
        <v>2.5</v>
      </c>
      <c r="W7" s="19">
        <v>3</v>
      </c>
      <c r="X7" s="19">
        <v>2.5</v>
      </c>
      <c r="Y7" s="19">
        <v>3</v>
      </c>
      <c r="Z7" s="19">
        <v>1</v>
      </c>
      <c r="AA7" s="19">
        <v>1</v>
      </c>
      <c r="AB7" s="14">
        <v>1</v>
      </c>
      <c r="AC7" s="19">
        <v>2</v>
      </c>
      <c r="AD7" s="19"/>
      <c r="AE7" s="19">
        <v>2.5</v>
      </c>
      <c r="AF7" s="19">
        <v>3</v>
      </c>
      <c r="AG7" s="19">
        <v>2.5</v>
      </c>
      <c r="AH7" s="19">
        <v>2.5</v>
      </c>
      <c r="AI7" s="19">
        <v>2</v>
      </c>
      <c r="AJ7" s="19"/>
      <c r="AK7" s="14">
        <f t="shared" si="0"/>
        <v>65</v>
      </c>
      <c r="AL7" s="14">
        <v>35</v>
      </c>
      <c r="AM7" s="36">
        <f t="shared" si="1"/>
        <v>2275</v>
      </c>
      <c r="AN7" s="19">
        <v>0</v>
      </c>
      <c r="AO7" s="36">
        <v>100</v>
      </c>
      <c r="AP7" s="36">
        <v>100</v>
      </c>
      <c r="AQ7" s="41"/>
      <c r="AR7" s="19"/>
      <c r="AS7" s="19"/>
      <c r="AT7" s="18"/>
      <c r="AU7" s="40">
        <f t="shared" si="2"/>
        <v>265</v>
      </c>
      <c r="AV7" s="40">
        <f t="shared" si="3"/>
        <v>0</v>
      </c>
      <c r="AW7" s="40">
        <v>1</v>
      </c>
      <c r="AX7" s="40">
        <f t="shared" si="4"/>
        <v>65</v>
      </c>
      <c r="AY7" s="40">
        <f t="shared" si="5"/>
        <v>66</v>
      </c>
      <c r="AZ7" s="40">
        <v>400</v>
      </c>
      <c r="BA7" s="40">
        <f>AP7</f>
        <v>100</v>
      </c>
      <c r="BB7" s="40">
        <f t="shared" si="6"/>
        <v>2010</v>
      </c>
      <c r="BC7" s="45" t="s">
        <v>170</v>
      </c>
      <c r="BD7" s="48" t="s">
        <v>175</v>
      </c>
      <c r="BE7" s="7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</row>
    <row r="8" ht="15.85" spans="1:258">
      <c r="A8" s="13">
        <v>10</v>
      </c>
      <c r="B8" s="19" t="s">
        <v>178</v>
      </c>
      <c r="C8" s="19" t="s">
        <v>70</v>
      </c>
      <c r="D8" s="19"/>
      <c r="E8" s="19"/>
      <c r="F8" s="19">
        <v>4</v>
      </c>
      <c r="G8" s="14">
        <v>4.5</v>
      </c>
      <c r="H8" s="19">
        <v>4</v>
      </c>
      <c r="I8" s="19">
        <v>4.5</v>
      </c>
      <c r="J8" s="19">
        <v>4</v>
      </c>
      <c r="K8" s="19">
        <v>3</v>
      </c>
      <c r="L8" s="19">
        <v>2.5</v>
      </c>
      <c r="M8" s="19">
        <v>2.5</v>
      </c>
      <c r="N8" s="19">
        <v>2</v>
      </c>
      <c r="O8" s="19">
        <v>2</v>
      </c>
      <c r="P8" s="19">
        <v>2.5</v>
      </c>
      <c r="Q8" s="19">
        <v>2.5</v>
      </c>
      <c r="R8" s="19">
        <v>2.5</v>
      </c>
      <c r="S8" s="19">
        <v>1.5</v>
      </c>
      <c r="T8" s="19">
        <v>2.5</v>
      </c>
      <c r="U8" s="19">
        <v>1.5</v>
      </c>
      <c r="V8" s="19">
        <v>1.5</v>
      </c>
      <c r="W8" s="19">
        <v>3</v>
      </c>
      <c r="X8" s="19">
        <v>2.5</v>
      </c>
      <c r="Y8" s="19">
        <v>2.5</v>
      </c>
      <c r="Z8" s="19">
        <v>2.5</v>
      </c>
      <c r="AA8" s="19">
        <v>2</v>
      </c>
      <c r="AB8" s="14">
        <v>2.5</v>
      </c>
      <c r="AC8" s="19">
        <v>2.5</v>
      </c>
      <c r="AD8" s="19">
        <v>3</v>
      </c>
      <c r="AE8" s="19">
        <v>3</v>
      </c>
      <c r="AF8" s="19">
        <v>3</v>
      </c>
      <c r="AG8" s="19">
        <v>2.5</v>
      </c>
      <c r="AH8" s="19">
        <v>2.5</v>
      </c>
      <c r="AI8" s="19">
        <v>2.5</v>
      </c>
      <c r="AJ8" s="19"/>
      <c r="AK8" s="14">
        <f t="shared" si="0"/>
        <v>81.5</v>
      </c>
      <c r="AL8" s="14">
        <v>35</v>
      </c>
      <c r="AM8" s="36">
        <f t="shared" si="1"/>
        <v>2852.5</v>
      </c>
      <c r="AN8" s="19">
        <v>0</v>
      </c>
      <c r="AO8" s="36">
        <v>100</v>
      </c>
      <c r="AP8" s="36">
        <v>100</v>
      </c>
      <c r="AQ8" s="41"/>
      <c r="AR8" s="19"/>
      <c r="AS8" s="19"/>
      <c r="AT8" s="18"/>
      <c r="AU8" s="40">
        <f t="shared" si="2"/>
        <v>281.5</v>
      </c>
      <c r="AV8" s="40">
        <f t="shared" si="3"/>
        <v>0</v>
      </c>
      <c r="AW8" s="40">
        <v>575</v>
      </c>
      <c r="AX8" s="40">
        <f t="shared" si="4"/>
        <v>81.5</v>
      </c>
      <c r="AY8" s="40">
        <f t="shared" si="5"/>
        <v>656.5</v>
      </c>
      <c r="AZ8" s="40">
        <v>250</v>
      </c>
      <c r="BA8" s="40">
        <f>AP8</f>
        <v>100</v>
      </c>
      <c r="BB8" s="40">
        <f t="shared" si="6"/>
        <v>2571</v>
      </c>
      <c r="BC8" s="19" t="s">
        <v>170</v>
      </c>
      <c r="BD8" s="48" t="s">
        <v>179</v>
      </c>
      <c r="BE8" s="7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</row>
    <row r="9" ht="15.85" spans="1:258">
      <c r="A9" s="13">
        <v>11</v>
      </c>
      <c r="B9" s="19" t="s">
        <v>180</v>
      </c>
      <c r="C9" s="19" t="s">
        <v>70</v>
      </c>
      <c r="D9" s="19">
        <v>1000706</v>
      </c>
      <c r="E9" s="19" t="s">
        <v>1138</v>
      </c>
      <c r="F9" s="19">
        <v>1.5</v>
      </c>
      <c r="G9" s="14">
        <v>1.5</v>
      </c>
      <c r="H9" s="19">
        <v>1.5</v>
      </c>
      <c r="I9" s="19">
        <v>1.5</v>
      </c>
      <c r="J9" s="19">
        <v>1.5</v>
      </c>
      <c r="K9" s="19">
        <v>1.5</v>
      </c>
      <c r="L9" s="19">
        <v>1.5</v>
      </c>
      <c r="M9" s="19">
        <v>1.5</v>
      </c>
      <c r="N9" s="19">
        <v>1.5</v>
      </c>
      <c r="O9" s="19">
        <v>1.5</v>
      </c>
      <c r="P9" s="19">
        <v>1.5</v>
      </c>
      <c r="Q9" s="19">
        <v>1.5</v>
      </c>
      <c r="R9" s="19">
        <v>1.5</v>
      </c>
      <c r="S9" s="19">
        <v>1.5</v>
      </c>
      <c r="T9" s="19">
        <v>1.5</v>
      </c>
      <c r="U9" s="19">
        <v>1.5</v>
      </c>
      <c r="V9" s="19">
        <v>1.5</v>
      </c>
      <c r="W9" s="19">
        <v>1.5</v>
      </c>
      <c r="X9" s="19">
        <v>1.5</v>
      </c>
      <c r="Y9" s="19">
        <v>1.5</v>
      </c>
      <c r="Z9" s="19">
        <v>1.5</v>
      </c>
      <c r="AA9" s="19">
        <v>1.5</v>
      </c>
      <c r="AB9" s="14">
        <v>1.5</v>
      </c>
      <c r="AC9" s="19">
        <v>1.5</v>
      </c>
      <c r="AD9" s="19">
        <v>1.5</v>
      </c>
      <c r="AE9" s="19">
        <v>1.5</v>
      </c>
      <c r="AF9" s="19">
        <v>1.5</v>
      </c>
      <c r="AG9" s="19">
        <v>1.5</v>
      </c>
      <c r="AH9" s="19">
        <v>1.5</v>
      </c>
      <c r="AI9" s="19">
        <v>1.5</v>
      </c>
      <c r="AJ9" s="19"/>
      <c r="AK9" s="14">
        <f t="shared" si="0"/>
        <v>45</v>
      </c>
      <c r="AL9" s="14">
        <v>35</v>
      </c>
      <c r="AM9" s="36">
        <f t="shared" si="1"/>
        <v>1575</v>
      </c>
      <c r="AN9" s="19">
        <v>0</v>
      </c>
      <c r="AO9" s="36">
        <v>100</v>
      </c>
      <c r="AP9" s="36">
        <v>100</v>
      </c>
      <c r="AQ9" s="41"/>
      <c r="AR9" s="19"/>
      <c r="AS9" s="19"/>
      <c r="AT9" s="19"/>
      <c r="AU9" s="40">
        <f t="shared" si="2"/>
        <v>245</v>
      </c>
      <c r="AV9" s="40">
        <f t="shared" si="3"/>
        <v>0</v>
      </c>
      <c r="AW9" s="40">
        <v>329</v>
      </c>
      <c r="AX9" s="40">
        <f t="shared" si="4"/>
        <v>45</v>
      </c>
      <c r="AY9" s="40">
        <f t="shared" si="5"/>
        <v>374</v>
      </c>
      <c r="AZ9" s="40">
        <f>AO9</f>
        <v>100</v>
      </c>
      <c r="BA9" s="40">
        <f>AP9</f>
        <v>100</v>
      </c>
      <c r="BB9" s="40">
        <f t="shared" si="6"/>
        <v>1330</v>
      </c>
      <c r="BC9" s="19" t="s">
        <v>170</v>
      </c>
      <c r="BD9" s="48" t="s">
        <v>181</v>
      </c>
      <c r="BE9" s="7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</row>
    <row r="10" s="9" customFormat="1" ht="15.85" spans="1:258">
      <c r="A10" s="13">
        <v>13</v>
      </c>
      <c r="B10" s="18" t="s">
        <v>233</v>
      </c>
      <c r="C10" s="19" t="s">
        <v>50</v>
      </c>
      <c r="D10" s="19"/>
      <c r="E10" s="19">
        <v>716458586</v>
      </c>
      <c r="F10" s="19">
        <v>6</v>
      </c>
      <c r="G10" s="14">
        <v>6</v>
      </c>
      <c r="H10" s="19">
        <v>6</v>
      </c>
      <c r="I10" s="19">
        <v>6</v>
      </c>
      <c r="J10" s="19">
        <v>6</v>
      </c>
      <c r="K10" s="19">
        <v>6</v>
      </c>
      <c r="L10" s="19">
        <v>6</v>
      </c>
      <c r="M10" s="19">
        <v>6</v>
      </c>
      <c r="N10" s="19">
        <v>6</v>
      </c>
      <c r="O10" s="19">
        <v>6</v>
      </c>
      <c r="P10" s="19">
        <v>6</v>
      </c>
      <c r="Q10" s="19">
        <v>6</v>
      </c>
      <c r="R10" s="19">
        <v>5.5</v>
      </c>
      <c r="S10" s="19">
        <v>4</v>
      </c>
      <c r="T10" s="19">
        <v>5.5</v>
      </c>
      <c r="U10" s="19">
        <v>5</v>
      </c>
      <c r="V10" s="19">
        <v>5.5</v>
      </c>
      <c r="W10" s="19">
        <v>5.5</v>
      </c>
      <c r="X10" s="19">
        <v>5</v>
      </c>
      <c r="Y10" s="19">
        <v>5.5</v>
      </c>
      <c r="Z10" s="19">
        <v>5.5</v>
      </c>
      <c r="AA10" s="19">
        <v>5.5</v>
      </c>
      <c r="AB10" s="14">
        <v>5.5</v>
      </c>
      <c r="AC10" s="19">
        <v>5.5</v>
      </c>
      <c r="AD10" s="19">
        <v>5</v>
      </c>
      <c r="AE10" s="19">
        <v>5</v>
      </c>
      <c r="AF10" s="19">
        <v>5</v>
      </c>
      <c r="AG10" s="19">
        <v>5</v>
      </c>
      <c r="AH10" s="19">
        <v>5.5</v>
      </c>
      <c r="AI10" s="19">
        <v>5.5</v>
      </c>
      <c r="AJ10" s="19"/>
      <c r="AK10" s="14">
        <f t="shared" si="0"/>
        <v>166.5</v>
      </c>
      <c r="AL10" s="14">
        <v>35</v>
      </c>
      <c r="AM10" s="36">
        <f t="shared" si="1"/>
        <v>5827.5</v>
      </c>
      <c r="AN10" s="19">
        <v>0</v>
      </c>
      <c r="AO10" s="36">
        <v>0</v>
      </c>
      <c r="AP10" s="36">
        <v>100</v>
      </c>
      <c r="AQ10" s="41"/>
      <c r="AR10" s="19"/>
      <c r="AS10" s="19"/>
      <c r="AT10" s="18"/>
      <c r="AU10" s="40">
        <f t="shared" si="2"/>
        <v>266.5</v>
      </c>
      <c r="AV10" s="40">
        <f t="shared" si="3"/>
        <v>0</v>
      </c>
      <c r="AW10" s="40">
        <v>1013.5</v>
      </c>
      <c r="AX10" s="40">
        <f t="shared" si="4"/>
        <v>166.5</v>
      </c>
      <c r="AY10" s="40">
        <f t="shared" si="5"/>
        <v>1180</v>
      </c>
      <c r="AZ10" s="40">
        <v>1000</v>
      </c>
      <c r="BA10" s="40">
        <v>500</v>
      </c>
      <c r="BB10" s="40">
        <f t="shared" si="6"/>
        <v>5561</v>
      </c>
      <c r="BC10" s="45" t="s">
        <v>170</v>
      </c>
      <c r="BD10" s="48">
        <v>219600202074</v>
      </c>
      <c r="BE10" s="7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</row>
    <row r="11" s="9" customFormat="1" ht="15.85" spans="1:258">
      <c r="A11" s="13">
        <v>14</v>
      </c>
      <c r="B11" s="18" t="s">
        <v>190</v>
      </c>
      <c r="C11" s="19" t="s">
        <v>50</v>
      </c>
      <c r="D11" s="19"/>
      <c r="E11" s="19">
        <v>724261606</v>
      </c>
      <c r="F11" s="19">
        <v>1.5</v>
      </c>
      <c r="G11" s="14">
        <v>1.5</v>
      </c>
      <c r="H11" s="19">
        <v>1.5</v>
      </c>
      <c r="I11" s="19">
        <v>1.5</v>
      </c>
      <c r="J11" s="19">
        <v>1.5</v>
      </c>
      <c r="K11" s="19">
        <v>2</v>
      </c>
      <c r="L11" s="19">
        <v>2</v>
      </c>
      <c r="M11" s="19">
        <v>2</v>
      </c>
      <c r="N11" s="19">
        <v>1.5</v>
      </c>
      <c r="O11" s="19">
        <v>1.5</v>
      </c>
      <c r="P11" s="19">
        <v>1.5</v>
      </c>
      <c r="Q11" s="19">
        <v>1.5</v>
      </c>
      <c r="R11" s="19">
        <v>2</v>
      </c>
      <c r="S11" s="19">
        <v>2</v>
      </c>
      <c r="T11" s="19">
        <v>2</v>
      </c>
      <c r="U11" s="19">
        <v>2</v>
      </c>
      <c r="V11" s="19">
        <v>1.5</v>
      </c>
      <c r="W11" s="19">
        <v>2</v>
      </c>
      <c r="X11" s="19">
        <v>2</v>
      </c>
      <c r="Y11" s="19">
        <v>1.5</v>
      </c>
      <c r="Z11" s="19">
        <v>1.5</v>
      </c>
      <c r="AA11" s="19">
        <v>1</v>
      </c>
      <c r="AB11" s="14">
        <v>1</v>
      </c>
      <c r="AC11" s="19">
        <v>1</v>
      </c>
      <c r="AD11" s="19">
        <v>1</v>
      </c>
      <c r="AE11" s="19">
        <v>1</v>
      </c>
      <c r="AF11" s="19">
        <v>1</v>
      </c>
      <c r="AG11" s="19">
        <v>1</v>
      </c>
      <c r="AH11" s="19">
        <v>1</v>
      </c>
      <c r="AI11" s="19">
        <v>1</v>
      </c>
      <c r="AJ11" s="19"/>
      <c r="AK11" s="14">
        <f t="shared" si="0"/>
        <v>45</v>
      </c>
      <c r="AL11" s="14">
        <v>35</v>
      </c>
      <c r="AM11" s="36">
        <f t="shared" si="1"/>
        <v>1575</v>
      </c>
      <c r="AN11" s="19">
        <v>0</v>
      </c>
      <c r="AO11" s="36">
        <v>0</v>
      </c>
      <c r="AP11" s="36">
        <v>100</v>
      </c>
      <c r="AQ11" s="41"/>
      <c r="AR11" s="19"/>
      <c r="AS11" s="19"/>
      <c r="AT11" s="18"/>
      <c r="AU11" s="40">
        <f t="shared" si="2"/>
        <v>145</v>
      </c>
      <c r="AV11" s="40">
        <f t="shared" si="3"/>
        <v>0</v>
      </c>
      <c r="AW11" s="40">
        <v>215</v>
      </c>
      <c r="AX11" s="40">
        <f t="shared" si="4"/>
        <v>45</v>
      </c>
      <c r="AY11" s="40">
        <f t="shared" si="5"/>
        <v>260</v>
      </c>
      <c r="AZ11" s="40">
        <v>1000</v>
      </c>
      <c r="BA11" s="40">
        <f>AP11</f>
        <v>100</v>
      </c>
      <c r="BB11" s="40">
        <f t="shared" si="6"/>
        <v>1430</v>
      </c>
      <c r="BC11" s="45" t="s">
        <v>170</v>
      </c>
      <c r="BD11" s="48" t="s">
        <v>189</v>
      </c>
      <c r="BE11" s="7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</row>
    <row r="12" ht="15.85" spans="1:258">
      <c r="A12" s="13">
        <v>16</v>
      </c>
      <c r="B12" s="18" t="s">
        <v>226</v>
      </c>
      <c r="C12" s="19" t="s">
        <v>50</v>
      </c>
      <c r="D12" s="19"/>
      <c r="E12" s="19">
        <v>724604311</v>
      </c>
      <c r="F12" s="19">
        <v>8</v>
      </c>
      <c r="G12" s="14">
        <v>13</v>
      </c>
      <c r="H12" s="19">
        <v>10.5</v>
      </c>
      <c r="I12" s="19">
        <v>11.5</v>
      </c>
      <c r="J12" s="19">
        <v>12.5</v>
      </c>
      <c r="K12" s="19">
        <v>10.5</v>
      </c>
      <c r="L12" s="19">
        <v>9.5</v>
      </c>
      <c r="M12" s="19">
        <v>6</v>
      </c>
      <c r="N12" s="19">
        <v>11.5</v>
      </c>
      <c r="O12" s="19">
        <v>10.5</v>
      </c>
      <c r="P12" s="19">
        <v>12</v>
      </c>
      <c r="Q12" s="19">
        <v>11</v>
      </c>
      <c r="R12" s="19">
        <v>13</v>
      </c>
      <c r="S12" s="19">
        <v>13</v>
      </c>
      <c r="T12" s="19">
        <v>12.5</v>
      </c>
      <c r="U12" s="19">
        <v>10.5</v>
      </c>
      <c r="V12" s="19">
        <v>10</v>
      </c>
      <c r="W12" s="19">
        <v>10.5</v>
      </c>
      <c r="X12" s="19">
        <v>10.5</v>
      </c>
      <c r="Y12" s="19">
        <v>12.5</v>
      </c>
      <c r="Z12" s="19">
        <v>12.5</v>
      </c>
      <c r="AA12" s="19">
        <v>12</v>
      </c>
      <c r="AB12" s="14">
        <v>12</v>
      </c>
      <c r="AC12" s="19">
        <v>10.5</v>
      </c>
      <c r="AD12" s="19">
        <v>10.5</v>
      </c>
      <c r="AE12" s="19">
        <v>10.5</v>
      </c>
      <c r="AF12" s="19">
        <v>11</v>
      </c>
      <c r="AG12" s="19">
        <v>10.5</v>
      </c>
      <c r="AH12" s="19">
        <v>11</v>
      </c>
      <c r="AI12" s="19">
        <v>10.5</v>
      </c>
      <c r="AJ12" s="19"/>
      <c r="AK12" s="14">
        <f t="shared" si="0"/>
        <v>330</v>
      </c>
      <c r="AL12" s="14">
        <v>35</v>
      </c>
      <c r="AM12" s="36">
        <f t="shared" si="1"/>
        <v>11550</v>
      </c>
      <c r="AN12" s="19">
        <v>0</v>
      </c>
      <c r="AO12" s="36">
        <v>0</v>
      </c>
      <c r="AP12" s="36">
        <v>100</v>
      </c>
      <c r="AQ12" s="41"/>
      <c r="AR12" s="19"/>
      <c r="AS12" s="19"/>
      <c r="AT12" s="18">
        <v>1150</v>
      </c>
      <c r="AU12" s="40">
        <f t="shared" si="2"/>
        <v>1580</v>
      </c>
      <c r="AV12" s="40">
        <f t="shared" si="3"/>
        <v>0</v>
      </c>
      <c r="AW12" s="40">
        <v>1775</v>
      </c>
      <c r="AX12" s="40">
        <f t="shared" si="4"/>
        <v>330</v>
      </c>
      <c r="AY12" s="40">
        <f t="shared" si="5"/>
        <v>2105</v>
      </c>
      <c r="AZ12" s="40">
        <v>1000</v>
      </c>
      <c r="BA12" s="40">
        <v>700</v>
      </c>
      <c r="BB12" s="40">
        <f t="shared" si="6"/>
        <v>9970</v>
      </c>
      <c r="BC12" s="45" t="s">
        <v>170</v>
      </c>
      <c r="BD12" s="48" t="s">
        <v>194</v>
      </c>
      <c r="BE12" s="7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</row>
    <row r="13" ht="15.85" spans="1:258">
      <c r="A13" s="13">
        <v>17</v>
      </c>
      <c r="B13" s="18" t="s">
        <v>193</v>
      </c>
      <c r="C13" s="19" t="s">
        <v>50</v>
      </c>
      <c r="D13" s="19"/>
      <c r="E13" s="19"/>
      <c r="F13" s="19">
        <v>2</v>
      </c>
      <c r="G13" s="14"/>
      <c r="H13" s="19">
        <v>2</v>
      </c>
      <c r="I13" s="19">
        <v>2</v>
      </c>
      <c r="J13" s="19">
        <v>2</v>
      </c>
      <c r="K13" s="19">
        <v>2</v>
      </c>
      <c r="L13" s="19">
        <v>1.5</v>
      </c>
      <c r="M13" s="19">
        <v>1.5</v>
      </c>
      <c r="N13" s="19">
        <v>2</v>
      </c>
      <c r="O13" s="19">
        <v>1.5</v>
      </c>
      <c r="P13" s="19">
        <v>2</v>
      </c>
      <c r="Q13" s="19">
        <v>1.5</v>
      </c>
      <c r="R13" s="19">
        <v>2</v>
      </c>
      <c r="S13" s="19"/>
      <c r="T13" s="19">
        <v>1.5</v>
      </c>
      <c r="U13" s="14">
        <v>1.5</v>
      </c>
      <c r="V13" s="19">
        <v>1</v>
      </c>
      <c r="W13" s="19">
        <v>2</v>
      </c>
      <c r="X13" s="19">
        <v>1</v>
      </c>
      <c r="Y13" s="19">
        <v>1</v>
      </c>
      <c r="Z13" s="19">
        <v>1.5</v>
      </c>
      <c r="AA13" s="19">
        <v>1</v>
      </c>
      <c r="AB13" s="14">
        <v>1.5</v>
      </c>
      <c r="AC13" s="19">
        <v>1</v>
      </c>
      <c r="AD13" s="19">
        <v>1</v>
      </c>
      <c r="AE13" s="19">
        <v>2</v>
      </c>
      <c r="AF13" s="19">
        <v>2</v>
      </c>
      <c r="AG13" s="19">
        <v>2</v>
      </c>
      <c r="AH13" s="19">
        <v>1.5</v>
      </c>
      <c r="AI13" s="19">
        <v>3</v>
      </c>
      <c r="AJ13" s="19"/>
      <c r="AK13" s="14">
        <f t="shared" si="0"/>
        <v>46.5</v>
      </c>
      <c r="AL13" s="14">
        <v>35</v>
      </c>
      <c r="AM13" s="36">
        <f t="shared" si="1"/>
        <v>1627.5</v>
      </c>
      <c r="AN13" s="19">
        <v>0</v>
      </c>
      <c r="AO13" s="36">
        <v>0</v>
      </c>
      <c r="AP13" s="36">
        <v>100</v>
      </c>
      <c r="AQ13" s="41"/>
      <c r="AR13" s="19"/>
      <c r="AS13" s="19"/>
      <c r="AT13" s="18"/>
      <c r="AU13" s="40">
        <f t="shared" si="2"/>
        <v>146.5</v>
      </c>
      <c r="AV13" s="40">
        <f t="shared" si="3"/>
        <v>0</v>
      </c>
      <c r="AW13" s="40">
        <v>504.5</v>
      </c>
      <c r="AX13" s="40">
        <f t="shared" si="4"/>
        <v>46.5</v>
      </c>
      <c r="AY13" s="40">
        <f t="shared" si="5"/>
        <v>551</v>
      </c>
      <c r="AZ13" s="40">
        <v>1000</v>
      </c>
      <c r="BA13" s="40">
        <f t="shared" ref="BA13:BA21" si="7">AP13</f>
        <v>100</v>
      </c>
      <c r="BB13" s="40">
        <f t="shared" si="6"/>
        <v>1481</v>
      </c>
      <c r="BC13" s="45" t="s">
        <v>170</v>
      </c>
      <c r="BD13" s="48" t="s">
        <v>1139</v>
      </c>
      <c r="BE13" s="7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</row>
    <row r="14" s="8" customFormat="1" ht="15.85" spans="1:258">
      <c r="A14" s="13">
        <v>18</v>
      </c>
      <c r="B14" s="18" t="s">
        <v>169</v>
      </c>
      <c r="C14" s="19" t="s">
        <v>50</v>
      </c>
      <c r="D14" s="19"/>
      <c r="E14" s="19">
        <v>7024611310</v>
      </c>
      <c r="F14" s="19">
        <v>4</v>
      </c>
      <c r="G14" s="14">
        <v>3.5</v>
      </c>
      <c r="H14" s="19">
        <v>3</v>
      </c>
      <c r="I14" s="19">
        <v>4</v>
      </c>
      <c r="J14" s="19">
        <v>3.5</v>
      </c>
      <c r="K14" s="19">
        <v>4</v>
      </c>
      <c r="L14" s="19">
        <v>3.5</v>
      </c>
      <c r="M14" s="19">
        <v>3</v>
      </c>
      <c r="N14" s="19">
        <v>3.5</v>
      </c>
      <c r="O14" s="19">
        <v>3.5</v>
      </c>
      <c r="P14" s="19">
        <v>3.5</v>
      </c>
      <c r="Q14" s="19">
        <v>3.5</v>
      </c>
      <c r="R14" s="19">
        <v>3.5</v>
      </c>
      <c r="S14" s="19">
        <v>3</v>
      </c>
      <c r="T14" s="19">
        <v>3</v>
      </c>
      <c r="U14" s="19">
        <v>3</v>
      </c>
      <c r="V14" s="19">
        <v>3.5</v>
      </c>
      <c r="W14" s="19">
        <v>3</v>
      </c>
      <c r="X14" s="19">
        <v>3.5</v>
      </c>
      <c r="Y14" s="19">
        <v>3.5</v>
      </c>
      <c r="Z14" s="19">
        <v>3</v>
      </c>
      <c r="AA14" s="19">
        <v>3</v>
      </c>
      <c r="AB14" s="14">
        <v>3.5</v>
      </c>
      <c r="AC14" s="19">
        <v>3</v>
      </c>
      <c r="AD14" s="19">
        <v>3.5</v>
      </c>
      <c r="AE14" s="19">
        <v>3.5</v>
      </c>
      <c r="AF14" s="19">
        <v>3.5</v>
      </c>
      <c r="AG14" s="19">
        <v>3.5</v>
      </c>
      <c r="AH14" s="19">
        <v>3</v>
      </c>
      <c r="AI14" s="19">
        <v>3</v>
      </c>
      <c r="AJ14" s="19"/>
      <c r="AK14" s="14">
        <f t="shared" si="0"/>
        <v>101</v>
      </c>
      <c r="AL14" s="14">
        <v>35</v>
      </c>
      <c r="AM14" s="36">
        <f t="shared" si="1"/>
        <v>3535</v>
      </c>
      <c r="AN14" s="19">
        <v>8666</v>
      </c>
      <c r="AO14" s="36">
        <v>100</v>
      </c>
      <c r="AP14" s="36">
        <v>100</v>
      </c>
      <c r="AQ14" s="41">
        <v>2167</v>
      </c>
      <c r="AR14" s="19"/>
      <c r="AS14" s="19"/>
      <c r="AT14" s="18"/>
      <c r="AU14" s="40">
        <f t="shared" si="2"/>
        <v>2468</v>
      </c>
      <c r="AV14" s="40">
        <f t="shared" si="3"/>
        <v>6499</v>
      </c>
      <c r="AW14" s="40">
        <v>786</v>
      </c>
      <c r="AX14" s="40">
        <f t="shared" si="4"/>
        <v>101</v>
      </c>
      <c r="AY14" s="40">
        <f t="shared" si="5"/>
        <v>887</v>
      </c>
      <c r="AZ14" s="40">
        <f>AO14</f>
        <v>100</v>
      </c>
      <c r="BA14" s="40">
        <f t="shared" si="7"/>
        <v>100</v>
      </c>
      <c r="BB14" s="40">
        <f t="shared" si="6"/>
        <v>1067</v>
      </c>
      <c r="BC14" s="45" t="s">
        <v>170</v>
      </c>
      <c r="BD14" s="48" t="s">
        <v>1140</v>
      </c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</row>
    <row r="15" s="9" customFormat="1" ht="15.85" spans="1:258">
      <c r="A15" s="13">
        <v>20</v>
      </c>
      <c r="B15" s="14" t="s">
        <v>234</v>
      </c>
      <c r="C15" s="14" t="s">
        <v>50</v>
      </c>
      <c r="D15" s="14">
        <v>5086300</v>
      </c>
      <c r="E15" s="14" t="s">
        <v>1141</v>
      </c>
      <c r="F15" s="14">
        <v>5</v>
      </c>
      <c r="G15" s="14">
        <v>4.5</v>
      </c>
      <c r="H15" s="14"/>
      <c r="I15" s="14">
        <v>5.5</v>
      </c>
      <c r="J15" s="14">
        <v>5</v>
      </c>
      <c r="K15" s="14">
        <v>5.5</v>
      </c>
      <c r="L15" s="14">
        <v>5.5</v>
      </c>
      <c r="M15" s="14">
        <v>5</v>
      </c>
      <c r="N15" s="14">
        <v>4</v>
      </c>
      <c r="O15" s="14">
        <v>3.5</v>
      </c>
      <c r="P15" s="14">
        <v>5.5</v>
      </c>
      <c r="Q15" s="14">
        <v>5.5</v>
      </c>
      <c r="R15" s="14">
        <v>5</v>
      </c>
      <c r="S15" s="14">
        <v>4.5</v>
      </c>
      <c r="T15" s="14">
        <v>4</v>
      </c>
      <c r="U15" s="14">
        <v>5</v>
      </c>
      <c r="V15" s="14">
        <v>4</v>
      </c>
      <c r="W15" s="14">
        <v>2</v>
      </c>
      <c r="X15" s="14">
        <v>4.5</v>
      </c>
      <c r="Y15" s="14">
        <v>4.5</v>
      </c>
      <c r="Z15" s="14">
        <v>4</v>
      </c>
      <c r="AA15" s="14">
        <v>4</v>
      </c>
      <c r="AB15" s="14">
        <v>4</v>
      </c>
      <c r="AC15" s="14">
        <v>4</v>
      </c>
      <c r="AD15" s="14">
        <v>3</v>
      </c>
      <c r="AE15" s="14">
        <v>3</v>
      </c>
      <c r="AF15" s="14">
        <v>4.5</v>
      </c>
      <c r="AG15" s="14">
        <v>5</v>
      </c>
      <c r="AH15" s="14">
        <v>4</v>
      </c>
      <c r="AI15" s="14">
        <v>4</v>
      </c>
      <c r="AJ15" s="14"/>
      <c r="AK15" s="14">
        <f t="shared" si="0"/>
        <v>127.5</v>
      </c>
      <c r="AL15" s="14">
        <v>35</v>
      </c>
      <c r="AM15" s="36">
        <f t="shared" si="1"/>
        <v>4462.5</v>
      </c>
      <c r="AN15" s="14">
        <v>0</v>
      </c>
      <c r="AO15" s="36">
        <v>100</v>
      </c>
      <c r="AP15" s="36">
        <v>100</v>
      </c>
      <c r="AQ15" s="41"/>
      <c r="AR15" s="14"/>
      <c r="AS15" s="14"/>
      <c r="AT15" s="14"/>
      <c r="AU15" s="40">
        <f t="shared" si="2"/>
        <v>327.5</v>
      </c>
      <c r="AV15" s="40">
        <f t="shared" si="3"/>
        <v>0</v>
      </c>
      <c r="AW15" s="40">
        <v>685</v>
      </c>
      <c r="AX15" s="40">
        <f t="shared" si="4"/>
        <v>127.5</v>
      </c>
      <c r="AY15" s="40">
        <f t="shared" si="5"/>
        <v>812.5</v>
      </c>
      <c r="AZ15" s="40">
        <f>AO15</f>
        <v>100</v>
      </c>
      <c r="BA15" s="40">
        <f t="shared" si="7"/>
        <v>100</v>
      </c>
      <c r="BB15" s="40">
        <f t="shared" si="6"/>
        <v>4135</v>
      </c>
      <c r="BC15" s="19" t="s">
        <v>170</v>
      </c>
      <c r="BD15" s="48" t="s">
        <v>196</v>
      </c>
      <c r="BE15" s="7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</row>
    <row r="16" ht="15.85" spans="1:258">
      <c r="A16" s="13">
        <v>21</v>
      </c>
      <c r="B16" s="14" t="s">
        <v>195</v>
      </c>
      <c r="C16" s="14" t="s">
        <v>50</v>
      </c>
      <c r="D16" s="14"/>
      <c r="E16" s="14">
        <v>71803715</v>
      </c>
      <c r="F16" s="14">
        <v>12.5</v>
      </c>
      <c r="G16" s="14">
        <v>12</v>
      </c>
      <c r="H16" s="14">
        <v>12</v>
      </c>
      <c r="I16" s="14">
        <v>10</v>
      </c>
      <c r="J16" s="14">
        <v>10.5</v>
      </c>
      <c r="K16" s="14">
        <v>7.5</v>
      </c>
      <c r="L16" s="14">
        <v>13.5</v>
      </c>
      <c r="M16" s="14">
        <v>10</v>
      </c>
      <c r="N16" s="14">
        <v>6.5</v>
      </c>
      <c r="O16" s="14">
        <v>11</v>
      </c>
      <c r="P16" s="14">
        <v>14</v>
      </c>
      <c r="Q16" s="14">
        <v>14</v>
      </c>
      <c r="R16" s="14">
        <v>13</v>
      </c>
      <c r="S16" s="14">
        <v>12.5</v>
      </c>
      <c r="T16" s="14">
        <v>10.5</v>
      </c>
      <c r="U16" s="14">
        <v>10</v>
      </c>
      <c r="V16" s="14">
        <v>12</v>
      </c>
      <c r="W16" s="14">
        <v>12</v>
      </c>
      <c r="X16" s="14">
        <v>11</v>
      </c>
      <c r="Y16" s="14">
        <v>11</v>
      </c>
      <c r="Z16" s="14">
        <v>12.5</v>
      </c>
      <c r="AA16" s="14">
        <v>12</v>
      </c>
      <c r="AB16" s="14">
        <v>12.5</v>
      </c>
      <c r="AC16" s="14">
        <v>12.5</v>
      </c>
      <c r="AD16" s="14">
        <v>7.5</v>
      </c>
      <c r="AE16" s="14">
        <v>15.5</v>
      </c>
      <c r="AF16" s="14">
        <v>13.5</v>
      </c>
      <c r="AG16" s="14">
        <v>10.5</v>
      </c>
      <c r="AH16" s="14">
        <v>12</v>
      </c>
      <c r="AI16" s="14">
        <v>10.5</v>
      </c>
      <c r="AJ16" s="14"/>
      <c r="AK16" s="14">
        <f t="shared" si="0"/>
        <v>344.5</v>
      </c>
      <c r="AL16" s="14">
        <v>35</v>
      </c>
      <c r="AM16" s="36">
        <f t="shared" si="1"/>
        <v>12057.5</v>
      </c>
      <c r="AN16" s="14">
        <v>0</v>
      </c>
      <c r="AO16" s="36">
        <v>0</v>
      </c>
      <c r="AP16" s="36">
        <v>100</v>
      </c>
      <c r="AQ16" s="41"/>
      <c r="AR16" s="14"/>
      <c r="AS16" s="14"/>
      <c r="AT16" s="14">
        <v>2300</v>
      </c>
      <c r="AU16" s="40">
        <f t="shared" si="2"/>
        <v>2744.5</v>
      </c>
      <c r="AV16" s="40">
        <f t="shared" si="3"/>
        <v>0</v>
      </c>
      <c r="AW16" s="40">
        <v>1053.5</v>
      </c>
      <c r="AX16" s="40">
        <f t="shared" si="4"/>
        <v>344.5</v>
      </c>
      <c r="AY16" s="40">
        <f t="shared" si="5"/>
        <v>1398</v>
      </c>
      <c r="AZ16" s="40">
        <v>1000</v>
      </c>
      <c r="BA16" s="40">
        <f t="shared" si="7"/>
        <v>100</v>
      </c>
      <c r="BB16" s="40">
        <f t="shared" si="6"/>
        <v>9313</v>
      </c>
      <c r="BC16" s="19" t="s">
        <v>170</v>
      </c>
      <c r="BD16" s="48" t="s">
        <v>198</v>
      </c>
      <c r="BE16" s="7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</row>
    <row r="17" ht="15.85" spans="1:258">
      <c r="A17" s="13">
        <v>22</v>
      </c>
      <c r="B17" s="14" t="s">
        <v>235</v>
      </c>
      <c r="C17" s="14" t="s">
        <v>50</v>
      </c>
      <c r="D17" s="14">
        <v>21992590</v>
      </c>
      <c r="E17" s="14">
        <v>724534018</v>
      </c>
      <c r="F17" s="14">
        <v>3</v>
      </c>
      <c r="G17" s="14">
        <v>3</v>
      </c>
      <c r="H17" s="14">
        <v>2.5</v>
      </c>
      <c r="I17" s="14">
        <v>2.5</v>
      </c>
      <c r="J17" s="14">
        <v>1</v>
      </c>
      <c r="K17" s="14">
        <v>1</v>
      </c>
      <c r="L17" s="14">
        <v>1.5</v>
      </c>
      <c r="M17" s="14">
        <v>1</v>
      </c>
      <c r="N17" s="14">
        <v>1.5</v>
      </c>
      <c r="O17" s="14">
        <v>3.5</v>
      </c>
      <c r="P17" s="14">
        <v>3</v>
      </c>
      <c r="Q17" s="14">
        <v>2.5</v>
      </c>
      <c r="R17" s="14">
        <v>2.5</v>
      </c>
      <c r="S17" s="14">
        <v>3</v>
      </c>
      <c r="T17" s="14">
        <v>3</v>
      </c>
      <c r="U17" s="14">
        <v>3.5</v>
      </c>
      <c r="V17" s="14">
        <v>3</v>
      </c>
      <c r="W17" s="14">
        <v>3</v>
      </c>
      <c r="X17" s="14">
        <v>3</v>
      </c>
      <c r="Y17" s="14">
        <v>3</v>
      </c>
      <c r="Z17" s="14">
        <v>2.5</v>
      </c>
      <c r="AA17" s="14">
        <v>2</v>
      </c>
      <c r="AB17" s="14">
        <v>2</v>
      </c>
      <c r="AC17" s="14">
        <v>2</v>
      </c>
      <c r="AD17" s="14">
        <v>1.5</v>
      </c>
      <c r="AE17" s="14">
        <v>1.5</v>
      </c>
      <c r="AF17" s="14">
        <v>2</v>
      </c>
      <c r="AG17" s="14">
        <v>3</v>
      </c>
      <c r="AH17" s="14">
        <v>3</v>
      </c>
      <c r="AI17" s="14">
        <v>4</v>
      </c>
      <c r="AJ17" s="14"/>
      <c r="AK17" s="14">
        <f t="shared" si="0"/>
        <v>73.5</v>
      </c>
      <c r="AL17" s="14">
        <v>35</v>
      </c>
      <c r="AM17" s="36">
        <f t="shared" si="1"/>
        <v>2572.5</v>
      </c>
      <c r="AN17" s="14">
        <v>0</v>
      </c>
      <c r="AO17" s="36">
        <v>100</v>
      </c>
      <c r="AP17" s="36">
        <v>100</v>
      </c>
      <c r="AQ17" s="41"/>
      <c r="AR17" s="14"/>
      <c r="AS17" s="14"/>
      <c r="AT17" s="14"/>
      <c r="AU17" s="40">
        <f t="shared" si="2"/>
        <v>273.5</v>
      </c>
      <c r="AV17" s="40">
        <f t="shared" si="3"/>
        <v>0</v>
      </c>
      <c r="AW17" s="40">
        <v>571.5</v>
      </c>
      <c r="AX17" s="40">
        <f t="shared" si="4"/>
        <v>73.5</v>
      </c>
      <c r="AY17" s="40">
        <f t="shared" si="5"/>
        <v>645</v>
      </c>
      <c r="AZ17" s="40">
        <f>AO17</f>
        <v>100</v>
      </c>
      <c r="BA17" s="40">
        <f t="shared" si="7"/>
        <v>100</v>
      </c>
      <c r="BB17" s="40">
        <f t="shared" si="6"/>
        <v>2299</v>
      </c>
      <c r="BC17" s="14" t="s">
        <v>170</v>
      </c>
      <c r="BD17" s="48" t="s">
        <v>200</v>
      </c>
      <c r="BE17" s="7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</row>
    <row r="18" s="28" customFormat="1" ht="15.85" spans="1:258">
      <c r="A18" s="13">
        <v>25</v>
      </c>
      <c r="B18" s="14" t="s">
        <v>230</v>
      </c>
      <c r="C18" s="14" t="s">
        <v>50</v>
      </c>
      <c r="D18" s="14"/>
      <c r="E18" s="14">
        <v>710680332</v>
      </c>
      <c r="F18" s="14">
        <v>5</v>
      </c>
      <c r="G18" s="14">
        <v>5</v>
      </c>
      <c r="H18" s="14">
        <v>5</v>
      </c>
      <c r="I18" s="14">
        <v>5</v>
      </c>
      <c r="J18" s="14">
        <v>5.5</v>
      </c>
      <c r="K18" s="14">
        <v>6</v>
      </c>
      <c r="L18" s="14">
        <v>5</v>
      </c>
      <c r="M18" s="14">
        <v>5.5</v>
      </c>
      <c r="N18" s="14">
        <v>5</v>
      </c>
      <c r="O18" s="14">
        <v>6</v>
      </c>
      <c r="P18" s="14">
        <v>6.5</v>
      </c>
      <c r="Q18" s="14">
        <v>5.5</v>
      </c>
      <c r="R18" s="14">
        <v>5.5</v>
      </c>
      <c r="S18" s="14">
        <v>5.5</v>
      </c>
      <c r="T18" s="14">
        <v>5</v>
      </c>
      <c r="U18" s="14">
        <v>5.5</v>
      </c>
      <c r="V18" s="14">
        <v>6</v>
      </c>
      <c r="W18" s="14">
        <v>5.5</v>
      </c>
      <c r="X18" s="14">
        <v>4.5</v>
      </c>
      <c r="Y18" s="14">
        <v>5.5</v>
      </c>
      <c r="Z18" s="14">
        <v>4.5</v>
      </c>
      <c r="AA18" s="14">
        <v>5</v>
      </c>
      <c r="AB18" s="14">
        <v>4</v>
      </c>
      <c r="AC18" s="14">
        <v>5</v>
      </c>
      <c r="AD18" s="14">
        <v>4.5</v>
      </c>
      <c r="AE18" s="14">
        <v>4</v>
      </c>
      <c r="AF18" s="14">
        <v>4</v>
      </c>
      <c r="AG18" s="14">
        <v>4.5</v>
      </c>
      <c r="AH18" s="14">
        <v>4.5</v>
      </c>
      <c r="AI18" s="14">
        <v>4</v>
      </c>
      <c r="AJ18" s="14"/>
      <c r="AK18" s="14">
        <f t="shared" si="0"/>
        <v>152</v>
      </c>
      <c r="AL18" s="14">
        <v>35</v>
      </c>
      <c r="AM18" s="36">
        <f t="shared" si="1"/>
        <v>5320</v>
      </c>
      <c r="AN18" s="14">
        <v>0</v>
      </c>
      <c r="AO18" s="36">
        <v>100</v>
      </c>
      <c r="AP18" s="36">
        <v>100</v>
      </c>
      <c r="AQ18" s="41"/>
      <c r="AR18" s="14"/>
      <c r="AS18" s="14"/>
      <c r="AT18" s="14"/>
      <c r="AU18" s="40">
        <f t="shared" si="2"/>
        <v>352</v>
      </c>
      <c r="AV18" s="40">
        <f t="shared" si="3"/>
        <v>0</v>
      </c>
      <c r="AW18" s="40">
        <v>998.5</v>
      </c>
      <c r="AX18" s="40">
        <f t="shared" si="4"/>
        <v>152</v>
      </c>
      <c r="AY18" s="40">
        <f t="shared" si="5"/>
        <v>1150.5</v>
      </c>
      <c r="AZ18" s="40">
        <f>AO18</f>
        <v>100</v>
      </c>
      <c r="BA18" s="40">
        <f t="shared" si="7"/>
        <v>100</v>
      </c>
      <c r="BB18" s="40">
        <f t="shared" si="6"/>
        <v>4968</v>
      </c>
      <c r="BC18" s="14" t="s">
        <v>170</v>
      </c>
      <c r="BD18" s="48" t="s">
        <v>208</v>
      </c>
      <c r="BE18" s="7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</row>
    <row r="19" ht="15.85" spans="1:258">
      <c r="A19" s="13">
        <v>26</v>
      </c>
      <c r="B19" s="14" t="s">
        <v>237</v>
      </c>
      <c r="C19" s="14" t="s">
        <v>50</v>
      </c>
      <c r="D19" s="14"/>
      <c r="E19" s="14">
        <v>716489672</v>
      </c>
      <c r="F19" s="14">
        <v>7</v>
      </c>
      <c r="G19" s="14">
        <v>6.5</v>
      </c>
      <c r="H19" s="14">
        <v>6.5</v>
      </c>
      <c r="I19" s="14">
        <v>6.5</v>
      </c>
      <c r="J19" s="14">
        <v>4</v>
      </c>
      <c r="K19" s="14">
        <v>7</v>
      </c>
      <c r="L19" s="14">
        <v>6</v>
      </c>
      <c r="M19" s="14">
        <v>6.5</v>
      </c>
      <c r="N19" s="14">
        <v>6.5</v>
      </c>
      <c r="O19" s="14">
        <v>5.5</v>
      </c>
      <c r="P19" s="14">
        <v>5</v>
      </c>
      <c r="Q19" s="14">
        <v>3</v>
      </c>
      <c r="R19" s="14">
        <v>5</v>
      </c>
      <c r="S19" s="14">
        <v>4.5</v>
      </c>
      <c r="T19" s="14">
        <v>3</v>
      </c>
      <c r="U19" s="14">
        <v>3</v>
      </c>
      <c r="V19" s="14">
        <v>3</v>
      </c>
      <c r="W19" s="14">
        <v>4</v>
      </c>
      <c r="X19" s="14">
        <v>2.5</v>
      </c>
      <c r="Y19" s="14">
        <v>2</v>
      </c>
      <c r="Z19" s="14">
        <v>3</v>
      </c>
      <c r="AA19" s="14">
        <v>3</v>
      </c>
      <c r="AB19" s="14">
        <v>3</v>
      </c>
      <c r="AC19" s="14">
        <v>2</v>
      </c>
      <c r="AD19" s="14">
        <v>2</v>
      </c>
      <c r="AE19" s="14">
        <v>2.5</v>
      </c>
      <c r="AF19" s="14">
        <v>2</v>
      </c>
      <c r="AG19" s="14">
        <v>2.5</v>
      </c>
      <c r="AH19" s="14">
        <v>2.5</v>
      </c>
      <c r="AI19" s="14">
        <v>3</v>
      </c>
      <c r="AJ19" s="14"/>
      <c r="AK19" s="14">
        <f t="shared" si="0"/>
        <v>122.5</v>
      </c>
      <c r="AL19" s="14">
        <v>35</v>
      </c>
      <c r="AM19" s="36">
        <f t="shared" si="1"/>
        <v>4287.5</v>
      </c>
      <c r="AN19" s="14"/>
      <c r="AO19" s="36">
        <v>100</v>
      </c>
      <c r="AP19" s="36">
        <v>100</v>
      </c>
      <c r="AQ19" s="41"/>
      <c r="AR19" s="14"/>
      <c r="AS19" s="14"/>
      <c r="AT19" s="14"/>
      <c r="AU19" s="40">
        <f t="shared" si="2"/>
        <v>322.5</v>
      </c>
      <c r="AV19" s="40">
        <f t="shared" si="3"/>
        <v>0</v>
      </c>
      <c r="AW19" s="40">
        <v>126.5</v>
      </c>
      <c r="AX19" s="40">
        <f t="shared" si="4"/>
        <v>122.5</v>
      </c>
      <c r="AY19" s="40">
        <f t="shared" si="5"/>
        <v>249</v>
      </c>
      <c r="AZ19" s="40">
        <f>AO19</f>
        <v>100</v>
      </c>
      <c r="BA19" s="40">
        <f t="shared" si="7"/>
        <v>100</v>
      </c>
      <c r="BB19" s="40">
        <f t="shared" si="6"/>
        <v>3965</v>
      </c>
      <c r="BC19" s="14" t="s">
        <v>170</v>
      </c>
      <c r="BD19" s="48" t="s">
        <v>210</v>
      </c>
      <c r="BE19" s="7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</row>
    <row r="20" ht="15.85" spans="1:258">
      <c r="A20" s="13">
        <v>30</v>
      </c>
      <c r="B20" s="14" t="s">
        <v>220</v>
      </c>
      <c r="C20" s="14" t="s">
        <v>143</v>
      </c>
      <c r="D20" s="14"/>
      <c r="E20" s="14"/>
      <c r="F20" s="14"/>
      <c r="G20" s="14">
        <v>3.5</v>
      </c>
      <c r="H20" s="14">
        <v>1</v>
      </c>
      <c r="I20" s="14">
        <v>3</v>
      </c>
      <c r="J20" s="14">
        <v>3</v>
      </c>
      <c r="K20" s="14">
        <v>3</v>
      </c>
      <c r="L20" s="14">
        <v>3</v>
      </c>
      <c r="M20" s="14">
        <v>2</v>
      </c>
      <c r="N20" s="14">
        <v>3</v>
      </c>
      <c r="O20" s="14">
        <v>1</v>
      </c>
      <c r="P20" s="14">
        <v>2</v>
      </c>
      <c r="Q20" s="14">
        <v>3</v>
      </c>
      <c r="R20" s="14">
        <v>3</v>
      </c>
      <c r="S20" s="14">
        <v>3</v>
      </c>
      <c r="T20" s="14">
        <v>2</v>
      </c>
      <c r="U20" s="14">
        <v>3</v>
      </c>
      <c r="V20" s="14">
        <v>1.5</v>
      </c>
      <c r="W20" s="14">
        <v>2</v>
      </c>
      <c r="X20" s="14">
        <v>2</v>
      </c>
      <c r="Y20" s="14">
        <v>2</v>
      </c>
      <c r="Z20" s="14">
        <v>2</v>
      </c>
      <c r="AA20" s="14">
        <v>2.5</v>
      </c>
      <c r="AB20" s="14">
        <v>2.5</v>
      </c>
      <c r="AC20" s="14">
        <v>2.5</v>
      </c>
      <c r="AD20" s="14">
        <v>3</v>
      </c>
      <c r="AE20" s="14">
        <v>2</v>
      </c>
      <c r="AF20" s="14">
        <v>2.5</v>
      </c>
      <c r="AG20" s="14">
        <v>3</v>
      </c>
      <c r="AH20" s="14">
        <v>3.5</v>
      </c>
      <c r="AI20" s="14">
        <v>2.5</v>
      </c>
      <c r="AJ20" s="14"/>
      <c r="AK20" s="14">
        <f t="shared" si="0"/>
        <v>72</v>
      </c>
      <c r="AL20" s="14">
        <v>35</v>
      </c>
      <c r="AM20" s="36">
        <f t="shared" si="1"/>
        <v>2520</v>
      </c>
      <c r="AN20" s="14">
        <v>0</v>
      </c>
      <c r="AO20" s="36">
        <v>100</v>
      </c>
      <c r="AP20" s="36">
        <v>100</v>
      </c>
      <c r="AQ20" s="41"/>
      <c r="AR20" s="14"/>
      <c r="AS20" s="14"/>
      <c r="AT20" s="14"/>
      <c r="AU20" s="40">
        <f t="shared" si="2"/>
        <v>272</v>
      </c>
      <c r="AV20" s="40">
        <f t="shared" si="3"/>
        <v>0</v>
      </c>
      <c r="AW20" s="40">
        <v>616.5</v>
      </c>
      <c r="AX20" s="40">
        <f t="shared" si="4"/>
        <v>72</v>
      </c>
      <c r="AY20" s="40">
        <f t="shared" si="5"/>
        <v>688.5</v>
      </c>
      <c r="AZ20" s="40">
        <f>AO20</f>
        <v>100</v>
      </c>
      <c r="BA20" s="40">
        <f t="shared" si="7"/>
        <v>100</v>
      </c>
      <c r="BB20" s="40">
        <f t="shared" si="6"/>
        <v>2248</v>
      </c>
      <c r="BC20" s="14" t="s">
        <v>170</v>
      </c>
      <c r="BD20" s="48" t="s">
        <v>221</v>
      </c>
      <c r="BE20" s="7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</row>
    <row r="21" ht="15.85" spans="1:258">
      <c r="A21" s="13">
        <v>31</v>
      </c>
      <c r="B21" s="14" t="s">
        <v>222</v>
      </c>
      <c r="C21" s="14" t="s">
        <v>143</v>
      </c>
      <c r="D21" s="14"/>
      <c r="E21" s="14"/>
      <c r="F21" s="14">
        <v>35</v>
      </c>
      <c r="G21" s="14">
        <v>11</v>
      </c>
      <c r="H21" s="14">
        <v>36.5</v>
      </c>
      <c r="I21" s="14">
        <v>7</v>
      </c>
      <c r="J21" s="14">
        <v>13.5</v>
      </c>
      <c r="K21" s="14">
        <v>14.5</v>
      </c>
      <c r="L21" s="14">
        <v>23.5</v>
      </c>
      <c r="M21" s="14">
        <v>23</v>
      </c>
      <c r="N21" s="14">
        <v>20</v>
      </c>
      <c r="O21" s="14">
        <v>21.5</v>
      </c>
      <c r="P21" s="14">
        <v>18</v>
      </c>
      <c r="Q21" s="14">
        <v>14</v>
      </c>
      <c r="R21" s="14">
        <v>16.5</v>
      </c>
      <c r="S21" s="14">
        <v>24</v>
      </c>
      <c r="T21" s="14">
        <v>25</v>
      </c>
      <c r="U21" s="14">
        <v>24</v>
      </c>
      <c r="V21" s="14">
        <v>15</v>
      </c>
      <c r="W21" s="14">
        <v>32.5</v>
      </c>
      <c r="X21" s="14">
        <v>20.5</v>
      </c>
      <c r="Y21" s="14">
        <v>20.5</v>
      </c>
      <c r="Z21" s="14">
        <v>23</v>
      </c>
      <c r="AA21" s="14">
        <v>13</v>
      </c>
      <c r="AB21" s="14">
        <v>21</v>
      </c>
      <c r="AC21" s="14">
        <v>23</v>
      </c>
      <c r="AD21" s="14">
        <v>14</v>
      </c>
      <c r="AE21" s="14">
        <v>19</v>
      </c>
      <c r="AF21" s="14">
        <v>12</v>
      </c>
      <c r="AG21" s="14">
        <v>21</v>
      </c>
      <c r="AH21" s="14">
        <v>21</v>
      </c>
      <c r="AI21" s="14">
        <v>19</v>
      </c>
      <c r="AJ21" s="14"/>
      <c r="AK21" s="14">
        <f t="shared" si="0"/>
        <v>601.5</v>
      </c>
      <c r="AL21" s="14">
        <v>35</v>
      </c>
      <c r="AM21" s="36">
        <f t="shared" si="1"/>
        <v>21052.5</v>
      </c>
      <c r="AN21" s="14">
        <v>0</v>
      </c>
      <c r="AO21" s="36">
        <v>100</v>
      </c>
      <c r="AP21" s="36">
        <v>100</v>
      </c>
      <c r="AQ21" s="41"/>
      <c r="AR21" s="14"/>
      <c r="AS21" s="14"/>
      <c r="AT21" s="14"/>
      <c r="AU21" s="40">
        <f t="shared" si="2"/>
        <v>801.5</v>
      </c>
      <c r="AV21" s="40">
        <f t="shared" si="3"/>
        <v>0</v>
      </c>
      <c r="AW21" s="40">
        <v>2669.5</v>
      </c>
      <c r="AX21" s="40">
        <f t="shared" si="4"/>
        <v>601.5</v>
      </c>
      <c r="AY21" s="40">
        <f t="shared" si="5"/>
        <v>3271</v>
      </c>
      <c r="AZ21" s="40">
        <f>AO21</f>
        <v>100</v>
      </c>
      <c r="BA21" s="40">
        <f t="shared" si="7"/>
        <v>100</v>
      </c>
      <c r="BB21" s="40">
        <f t="shared" si="6"/>
        <v>20251</v>
      </c>
      <c r="BC21" s="14" t="s">
        <v>170</v>
      </c>
      <c r="BD21" s="48" t="s">
        <v>223</v>
      </c>
      <c r="BE21" s="7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</row>
    <row r="22" ht="15.85" spans="1:258">
      <c r="A22" s="13"/>
      <c r="B22" s="81" t="s">
        <v>1213</v>
      </c>
      <c r="C22" s="82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36"/>
      <c r="AN22" s="14"/>
      <c r="AO22" s="36"/>
      <c r="AP22" s="36"/>
      <c r="AQ22" s="41"/>
      <c r="AR22" s="14"/>
      <c r="AS22" s="14"/>
      <c r="AT22" s="14"/>
      <c r="AU22" s="40"/>
      <c r="AV22" s="40"/>
      <c r="AW22" s="40"/>
      <c r="AX22" s="40"/>
      <c r="AY22" s="40"/>
      <c r="AZ22" s="40"/>
      <c r="BA22" s="40"/>
      <c r="BB22" s="46">
        <f>SUM(BB5:BB21)</f>
        <v>83534</v>
      </c>
      <c r="BC22" s="14"/>
      <c r="BD22" s="44"/>
      <c r="BE22" s="7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</row>
  </sheetData>
  <mergeCells count="2">
    <mergeCell ref="B3:BD3"/>
    <mergeCell ref="B22:C22"/>
  </mergeCells>
  <pageMargins left="0.7" right="0.7" top="0.75" bottom="0.75" header="0.3" footer="0.3"/>
  <pageSetup paperSize="9" orientation="landscape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IX7"/>
  <sheetViews>
    <sheetView workbookViewId="0">
      <selection activeCell="BE7" sqref="BE7"/>
    </sheetView>
  </sheetViews>
  <sheetFormatPr defaultColWidth="9" defaultRowHeight="14.55" outlineLevelRow="6"/>
  <cols>
    <col min="2" max="2" width="21.8558558558559" customWidth="1"/>
    <col min="3" max="3" width="13" customWidth="1"/>
    <col min="4" max="53" width="9.14414414414414" hidden="1" customWidth="1"/>
    <col min="54" max="54" width="10.4234234234234" customWidth="1"/>
    <col min="55" max="55" width="18" customWidth="1"/>
    <col min="56" max="56" width="35" customWidth="1"/>
  </cols>
  <sheetData>
    <row r="4" ht="18.4" spans="1:56">
      <c r="A4" s="1"/>
      <c r="B4" s="66" t="s">
        <v>1214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</row>
    <row r="5" spans="1:56">
      <c r="A5" s="1" t="s">
        <v>1209</v>
      </c>
      <c r="B5" s="1" t="s">
        <v>1210</v>
      </c>
      <c r="C5" s="1" t="s">
        <v>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 t="s">
        <v>26</v>
      </c>
      <c r="BC5" s="1" t="s">
        <v>1211</v>
      </c>
      <c r="BD5" s="1" t="s">
        <v>1212</v>
      </c>
    </row>
    <row r="6" ht="15.85" spans="1:258">
      <c r="A6" s="13">
        <v>582</v>
      </c>
      <c r="B6" s="18" t="s">
        <v>238</v>
      </c>
      <c r="C6" s="19" t="s">
        <v>212</v>
      </c>
      <c r="D6" s="19">
        <v>31195744</v>
      </c>
      <c r="E6" s="19" t="s">
        <v>1143</v>
      </c>
      <c r="F6" s="19">
        <v>5.5</v>
      </c>
      <c r="G6" s="19">
        <v>5</v>
      </c>
      <c r="H6" s="19">
        <v>5</v>
      </c>
      <c r="I6" s="19">
        <v>5.5</v>
      </c>
      <c r="J6" s="19">
        <v>5.5</v>
      </c>
      <c r="K6" s="19">
        <v>4</v>
      </c>
      <c r="L6" s="19">
        <v>4</v>
      </c>
      <c r="M6" s="19">
        <v>5.5</v>
      </c>
      <c r="N6" s="19">
        <v>5</v>
      </c>
      <c r="O6" s="19">
        <v>3</v>
      </c>
      <c r="P6" s="19">
        <v>4</v>
      </c>
      <c r="Q6" s="19">
        <v>5</v>
      </c>
      <c r="R6" s="19">
        <v>3</v>
      </c>
      <c r="S6" s="19">
        <v>4.5</v>
      </c>
      <c r="T6" s="19">
        <v>5.5</v>
      </c>
      <c r="U6" s="19">
        <v>4.5</v>
      </c>
      <c r="V6" s="19">
        <v>5.5</v>
      </c>
      <c r="W6" s="19">
        <v>5.5</v>
      </c>
      <c r="X6" s="19">
        <v>5</v>
      </c>
      <c r="Y6" s="19">
        <v>3</v>
      </c>
      <c r="Z6" s="19">
        <v>3</v>
      </c>
      <c r="AA6" s="19">
        <v>3.5</v>
      </c>
      <c r="AB6" s="14">
        <v>3.5</v>
      </c>
      <c r="AC6" s="19">
        <v>4.5</v>
      </c>
      <c r="AD6" s="19">
        <v>2.5</v>
      </c>
      <c r="AE6" s="19">
        <v>3.5</v>
      </c>
      <c r="AF6" s="19">
        <v>4</v>
      </c>
      <c r="AG6" s="19">
        <v>5</v>
      </c>
      <c r="AH6" s="19">
        <v>4.5</v>
      </c>
      <c r="AI6" s="19">
        <v>5</v>
      </c>
      <c r="AJ6" s="19"/>
      <c r="AK6" s="14">
        <f>SUM(F6:AJ6)</f>
        <v>132.5</v>
      </c>
      <c r="AL6" s="14">
        <v>35</v>
      </c>
      <c r="AM6" s="36">
        <f>AK6*AL6</f>
        <v>4637.5</v>
      </c>
      <c r="AN6" s="19">
        <v>0</v>
      </c>
      <c r="AO6" s="36">
        <v>100</v>
      </c>
      <c r="AP6" s="36">
        <v>100</v>
      </c>
      <c r="AQ6" s="41"/>
      <c r="AR6" s="19"/>
      <c r="AS6" s="19"/>
      <c r="AT6" s="18"/>
      <c r="AU6" s="40">
        <f>AO6+AP6+AQ6+AR6+AS6+AT6+AX6</f>
        <v>332.5</v>
      </c>
      <c r="AV6" s="40">
        <f>AN6-AQ6</f>
        <v>0</v>
      </c>
      <c r="AW6" s="40">
        <v>725</v>
      </c>
      <c r="AX6" s="40">
        <f>AK6</f>
        <v>132.5</v>
      </c>
      <c r="AY6" s="40">
        <f>AW6+AX6</f>
        <v>857.5</v>
      </c>
      <c r="AZ6" s="40">
        <f>AO6</f>
        <v>100</v>
      </c>
      <c r="BA6" s="40">
        <f>AP6</f>
        <v>100</v>
      </c>
      <c r="BB6" s="40">
        <f>AM6-AU6</f>
        <v>4305</v>
      </c>
      <c r="BC6" s="45" t="s">
        <v>239</v>
      </c>
      <c r="BD6" s="44">
        <v>10029008470</v>
      </c>
      <c r="BE6" s="7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</row>
    <row r="7" ht="15.85" spans="1:258">
      <c r="A7" s="13"/>
      <c r="B7" s="18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4"/>
      <c r="AC7" s="19"/>
      <c r="AD7" s="19"/>
      <c r="AE7" s="19"/>
      <c r="AF7" s="19"/>
      <c r="AG7" s="19"/>
      <c r="AH7" s="19"/>
      <c r="AI7" s="19"/>
      <c r="AJ7" s="19"/>
      <c r="AK7" s="14"/>
      <c r="AL7" s="14"/>
      <c r="AM7" s="36"/>
      <c r="AN7" s="19"/>
      <c r="AO7" s="36"/>
      <c r="AP7" s="36"/>
      <c r="AQ7" s="41"/>
      <c r="AR7" s="19"/>
      <c r="AS7" s="19"/>
      <c r="AT7" s="18"/>
      <c r="AU7" s="40"/>
      <c r="AV7" s="40"/>
      <c r="AW7" s="40"/>
      <c r="AX7" s="40"/>
      <c r="AY7" s="40"/>
      <c r="AZ7" s="40"/>
      <c r="BA7" s="40"/>
      <c r="BB7" s="46">
        <f>SUM(BB6)</f>
        <v>4305</v>
      </c>
      <c r="BC7" s="45"/>
      <c r="BD7" s="44"/>
      <c r="BE7" s="7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</row>
  </sheetData>
  <mergeCells count="1">
    <mergeCell ref="B4:BD4"/>
  </mergeCells>
  <pageMargins left="0.7" right="0.7" top="0.75" bottom="0.75" header="0.3" footer="0.3"/>
  <pageSetup paperSize="9" orientation="landscape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:IX59"/>
  <sheetViews>
    <sheetView topLeftCell="A43" workbookViewId="0">
      <selection activeCell="B52" sqref="B52"/>
    </sheetView>
  </sheetViews>
  <sheetFormatPr defaultColWidth="9" defaultRowHeight="14.55"/>
  <cols>
    <col min="2" max="2" width="33.7117117117117" customWidth="1"/>
    <col min="3" max="3" width="14.5675675675676" customWidth="1"/>
    <col min="4" max="13" width="9.14414414414414" hidden="1" customWidth="1"/>
    <col min="14" max="14" width="0.144144144144144" customWidth="1"/>
    <col min="15" max="26" width="9.14414414414414" hidden="1" customWidth="1"/>
    <col min="27" max="27" width="0.144144144144144" customWidth="1"/>
    <col min="28" max="53" width="9.14414414414414" hidden="1" customWidth="1"/>
    <col min="54" max="54" width="15.5675675675676" customWidth="1"/>
    <col min="55" max="55" width="26.7117117117117" customWidth="1"/>
    <col min="56" max="56" width="22.1441441441441" customWidth="1"/>
  </cols>
  <sheetData>
    <row r="5" ht="18.4" spans="1:56">
      <c r="A5" s="69"/>
      <c r="B5" s="66" t="s">
        <v>1214</v>
      </c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</row>
    <row r="6" spans="1:56">
      <c r="A6" s="1" t="s">
        <v>1209</v>
      </c>
      <c r="B6" s="1" t="s">
        <v>1210</v>
      </c>
      <c r="C6" s="1" t="s">
        <v>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 t="s">
        <v>26</v>
      </c>
      <c r="BC6" s="1" t="s">
        <v>1211</v>
      </c>
      <c r="BD6" s="1" t="s">
        <v>1212</v>
      </c>
    </row>
    <row r="7" s="8" customFormat="1" ht="15.85" spans="1:258">
      <c r="A7" s="13">
        <v>1</v>
      </c>
      <c r="B7" s="13" t="s">
        <v>249</v>
      </c>
      <c r="C7" s="14" t="s">
        <v>33</v>
      </c>
      <c r="D7" s="14"/>
      <c r="E7" s="14"/>
      <c r="F7" s="19">
        <v>48.5</v>
      </c>
      <c r="G7" s="14">
        <v>46.5</v>
      </c>
      <c r="H7" s="14">
        <v>43</v>
      </c>
      <c r="I7" s="14">
        <v>46</v>
      </c>
      <c r="J7" s="14">
        <v>47.5</v>
      </c>
      <c r="K7" s="14">
        <v>48</v>
      </c>
      <c r="L7" s="14">
        <v>48.5</v>
      </c>
      <c r="M7" s="14">
        <v>47.5</v>
      </c>
      <c r="N7" s="14">
        <v>45</v>
      </c>
      <c r="O7" s="14">
        <v>44</v>
      </c>
      <c r="P7" s="14">
        <v>33</v>
      </c>
      <c r="Q7" s="14">
        <v>47.5</v>
      </c>
      <c r="R7" s="14">
        <v>46.5</v>
      </c>
      <c r="S7" s="14">
        <v>45.5</v>
      </c>
      <c r="T7" s="14">
        <v>47</v>
      </c>
      <c r="U7" s="14">
        <v>43</v>
      </c>
      <c r="V7" s="14">
        <v>43.5</v>
      </c>
      <c r="W7" s="14">
        <v>41</v>
      </c>
      <c r="X7" s="14">
        <v>45.5</v>
      </c>
      <c r="Y7" s="14">
        <v>43.5</v>
      </c>
      <c r="Z7" s="14">
        <v>36</v>
      </c>
      <c r="AA7" s="14">
        <v>44</v>
      </c>
      <c r="AB7" s="14">
        <v>41.5</v>
      </c>
      <c r="AC7" s="14">
        <v>39</v>
      </c>
      <c r="AD7" s="14">
        <v>39</v>
      </c>
      <c r="AE7" s="14">
        <v>38</v>
      </c>
      <c r="AF7" s="14">
        <v>29</v>
      </c>
      <c r="AG7" s="14">
        <v>29</v>
      </c>
      <c r="AH7" s="14">
        <v>26.5</v>
      </c>
      <c r="AI7" s="14">
        <v>37</v>
      </c>
      <c r="AJ7" s="14"/>
      <c r="AK7" s="14">
        <f t="shared" ref="AK7:AK38" si="0">SUM(F7:AJ7)</f>
        <v>1259.5</v>
      </c>
      <c r="AL7" s="14">
        <v>35</v>
      </c>
      <c r="AM7" s="36">
        <f t="shared" ref="AM7:AM38" si="1">AK7*AL7</f>
        <v>44082.5</v>
      </c>
      <c r="AN7" s="36">
        <v>34660</v>
      </c>
      <c r="AO7" s="36">
        <v>0</v>
      </c>
      <c r="AP7" s="36">
        <v>100</v>
      </c>
      <c r="AQ7" s="41">
        <v>17335</v>
      </c>
      <c r="AR7" s="14"/>
      <c r="AS7" s="14"/>
      <c r="AT7" s="13"/>
      <c r="AU7" s="40">
        <f t="shared" ref="AU7:AU38" si="2">AO7+AP7+AQ7+AR7+AS7+AT7+AX7</f>
        <v>18694.5</v>
      </c>
      <c r="AV7" s="40">
        <f t="shared" ref="AV7:AV38" si="3">AN7-AQ7</f>
        <v>17325</v>
      </c>
      <c r="AW7" s="40">
        <v>7838</v>
      </c>
      <c r="AX7" s="40">
        <f t="shared" ref="AX7:AX38" si="4">AK7</f>
        <v>1259.5</v>
      </c>
      <c r="AY7" s="40">
        <f t="shared" ref="AY7:AY38" si="5">AW7+AX7</f>
        <v>9097.5</v>
      </c>
      <c r="AZ7" s="40">
        <v>1000</v>
      </c>
      <c r="BA7" s="40">
        <v>1300</v>
      </c>
      <c r="BB7" s="40">
        <f t="shared" ref="BB7:BB38" si="6">AM7-AU7</f>
        <v>25388</v>
      </c>
      <c r="BC7" s="13" t="s">
        <v>243</v>
      </c>
      <c r="BD7" s="48">
        <v>5027178110005200</v>
      </c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</row>
    <row r="8" ht="15.85" spans="1:258">
      <c r="A8" s="13">
        <v>2</v>
      </c>
      <c r="B8" s="14" t="s">
        <v>357</v>
      </c>
      <c r="C8" s="14" t="s">
        <v>33</v>
      </c>
      <c r="D8" s="14"/>
      <c r="E8" s="14">
        <v>718329247</v>
      </c>
      <c r="F8" s="14">
        <v>3</v>
      </c>
      <c r="G8" s="14">
        <v>4.5</v>
      </c>
      <c r="H8" s="14">
        <v>4.5</v>
      </c>
      <c r="I8" s="14">
        <v>5.5</v>
      </c>
      <c r="J8" s="14">
        <v>5.5</v>
      </c>
      <c r="K8" s="14">
        <v>5</v>
      </c>
      <c r="L8" s="14">
        <v>6</v>
      </c>
      <c r="M8" s="14">
        <v>5.5</v>
      </c>
      <c r="N8" s="14">
        <v>5</v>
      </c>
      <c r="O8" s="14">
        <v>5.5</v>
      </c>
      <c r="P8" s="14">
        <v>3</v>
      </c>
      <c r="Q8" s="14">
        <v>4.5</v>
      </c>
      <c r="R8" s="14">
        <v>4.5</v>
      </c>
      <c r="S8" s="14">
        <v>4.5</v>
      </c>
      <c r="T8" s="14">
        <v>4</v>
      </c>
      <c r="U8" s="14">
        <v>4.5</v>
      </c>
      <c r="V8" s="14">
        <v>4.5</v>
      </c>
      <c r="W8" s="14">
        <v>4</v>
      </c>
      <c r="X8" s="14">
        <v>4.5</v>
      </c>
      <c r="Y8" s="14">
        <v>4.5</v>
      </c>
      <c r="Z8" s="14">
        <v>4.5</v>
      </c>
      <c r="AA8" s="14">
        <v>4.5</v>
      </c>
      <c r="AB8" s="14">
        <v>4</v>
      </c>
      <c r="AC8" s="14">
        <v>4</v>
      </c>
      <c r="AD8" s="14">
        <v>4</v>
      </c>
      <c r="AE8" s="14">
        <v>4</v>
      </c>
      <c r="AF8" s="14">
        <v>4.5</v>
      </c>
      <c r="AG8" s="14">
        <v>4</v>
      </c>
      <c r="AH8" s="14">
        <v>4</v>
      </c>
      <c r="AI8" s="14">
        <v>4</v>
      </c>
      <c r="AJ8" s="14"/>
      <c r="AK8" s="14">
        <f t="shared" si="0"/>
        <v>134</v>
      </c>
      <c r="AL8" s="14">
        <v>35</v>
      </c>
      <c r="AM8" s="36">
        <f t="shared" si="1"/>
        <v>4690</v>
      </c>
      <c r="AN8" s="38">
        <v>65</v>
      </c>
      <c r="AO8" s="36">
        <v>100</v>
      </c>
      <c r="AP8" s="36">
        <v>100</v>
      </c>
      <c r="AQ8" s="41">
        <v>65</v>
      </c>
      <c r="AR8" s="14"/>
      <c r="AS8" s="14"/>
      <c r="AT8" s="14">
        <v>350</v>
      </c>
      <c r="AU8" s="40">
        <f t="shared" si="2"/>
        <v>749</v>
      </c>
      <c r="AV8" s="40">
        <f t="shared" si="3"/>
        <v>0</v>
      </c>
      <c r="AW8" s="40">
        <v>250</v>
      </c>
      <c r="AX8" s="40">
        <f t="shared" si="4"/>
        <v>134</v>
      </c>
      <c r="AY8" s="40">
        <f t="shared" si="5"/>
        <v>384</v>
      </c>
      <c r="AZ8" s="40">
        <f>AO8</f>
        <v>100</v>
      </c>
      <c r="BA8" s="40">
        <f>AP8</f>
        <v>100</v>
      </c>
      <c r="BB8" s="40">
        <f t="shared" si="6"/>
        <v>3941</v>
      </c>
      <c r="BC8" s="14" t="s">
        <v>243</v>
      </c>
      <c r="BD8" s="48">
        <v>5028501020299400</v>
      </c>
      <c r="BE8" s="7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</row>
    <row r="9" ht="15.85" spans="1:258">
      <c r="A9" s="13">
        <v>3</v>
      </c>
      <c r="B9" s="19" t="s">
        <v>320</v>
      </c>
      <c r="C9" s="19" t="s">
        <v>36</v>
      </c>
      <c r="D9" s="19">
        <v>3238872</v>
      </c>
      <c r="E9" s="19"/>
      <c r="F9" s="19">
        <v>3</v>
      </c>
      <c r="G9" s="19">
        <v>2.5</v>
      </c>
      <c r="H9" s="19">
        <v>2.5</v>
      </c>
      <c r="I9" s="19">
        <v>4</v>
      </c>
      <c r="J9" s="19">
        <v>2</v>
      </c>
      <c r="K9" s="19">
        <v>2</v>
      </c>
      <c r="L9" s="19">
        <v>3</v>
      </c>
      <c r="M9" s="19">
        <v>2</v>
      </c>
      <c r="N9" s="19">
        <v>2.5</v>
      </c>
      <c r="O9" s="19">
        <v>2</v>
      </c>
      <c r="P9" s="19">
        <v>2.5</v>
      </c>
      <c r="Q9" s="19">
        <v>2.5</v>
      </c>
      <c r="R9" s="19">
        <v>2.5</v>
      </c>
      <c r="S9" s="19">
        <v>2.5</v>
      </c>
      <c r="T9" s="19">
        <v>2.5</v>
      </c>
      <c r="U9" s="19">
        <v>3</v>
      </c>
      <c r="V9" s="19">
        <v>2</v>
      </c>
      <c r="W9" s="19">
        <v>2</v>
      </c>
      <c r="X9" s="19">
        <v>2.5</v>
      </c>
      <c r="Y9" s="19">
        <v>2</v>
      </c>
      <c r="Z9" s="19">
        <v>2.5</v>
      </c>
      <c r="AA9" s="19">
        <v>3</v>
      </c>
      <c r="AB9" s="14">
        <v>3</v>
      </c>
      <c r="AC9" s="19">
        <v>2.5</v>
      </c>
      <c r="AD9" s="19">
        <v>2.5</v>
      </c>
      <c r="AE9" s="19">
        <v>2.5</v>
      </c>
      <c r="AF9" s="19">
        <v>2.5</v>
      </c>
      <c r="AG9" s="19">
        <v>1.5</v>
      </c>
      <c r="AH9" s="19">
        <v>2</v>
      </c>
      <c r="AI9" s="19">
        <v>3</v>
      </c>
      <c r="AJ9" s="19"/>
      <c r="AK9" s="14">
        <f t="shared" si="0"/>
        <v>74.5</v>
      </c>
      <c r="AL9" s="14">
        <v>35</v>
      </c>
      <c r="AM9" s="36">
        <f t="shared" si="1"/>
        <v>2607.5</v>
      </c>
      <c r="AN9" s="19">
        <v>0</v>
      </c>
      <c r="AO9" s="36">
        <v>100</v>
      </c>
      <c r="AP9" s="36">
        <v>100</v>
      </c>
      <c r="AQ9" s="41"/>
      <c r="AR9" s="19"/>
      <c r="AS9" s="19"/>
      <c r="AT9" s="19"/>
      <c r="AU9" s="40">
        <f t="shared" si="2"/>
        <v>274.5</v>
      </c>
      <c r="AV9" s="40">
        <f t="shared" si="3"/>
        <v>0</v>
      </c>
      <c r="AW9" s="40">
        <v>403</v>
      </c>
      <c r="AX9" s="40">
        <f t="shared" si="4"/>
        <v>74.5</v>
      </c>
      <c r="AY9" s="40">
        <f t="shared" si="5"/>
        <v>477.5</v>
      </c>
      <c r="AZ9" s="40">
        <f>AO9</f>
        <v>100</v>
      </c>
      <c r="BA9" s="40">
        <f>AP9</f>
        <v>100</v>
      </c>
      <c r="BB9" s="40">
        <f t="shared" si="6"/>
        <v>2333</v>
      </c>
      <c r="BC9" s="19" t="s">
        <v>243</v>
      </c>
      <c r="BD9" s="48">
        <v>5029291010170700</v>
      </c>
      <c r="BE9" s="7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</row>
    <row r="10" ht="15.85" spans="1:258">
      <c r="A10" s="13">
        <v>4</v>
      </c>
      <c r="B10" s="18" t="s">
        <v>321</v>
      </c>
      <c r="C10" s="19" t="s">
        <v>96</v>
      </c>
      <c r="D10" s="19"/>
      <c r="E10" s="19"/>
      <c r="F10" s="19">
        <v>13.5</v>
      </c>
      <c r="G10" s="19">
        <v>12.5</v>
      </c>
      <c r="H10" s="14">
        <v>12.5</v>
      </c>
      <c r="I10" s="19">
        <v>13.5</v>
      </c>
      <c r="J10" s="19">
        <v>13</v>
      </c>
      <c r="K10" s="19">
        <v>11.5</v>
      </c>
      <c r="L10" s="19">
        <v>12.5</v>
      </c>
      <c r="M10" s="19">
        <v>13.5</v>
      </c>
      <c r="N10" s="19">
        <v>12</v>
      </c>
      <c r="O10" s="19">
        <v>12.5</v>
      </c>
      <c r="P10" s="19">
        <v>12.5</v>
      </c>
      <c r="Q10" s="19">
        <v>12.5</v>
      </c>
      <c r="R10" s="19">
        <v>11.5</v>
      </c>
      <c r="S10" s="19">
        <v>12</v>
      </c>
      <c r="T10" s="19">
        <v>12</v>
      </c>
      <c r="U10" s="19">
        <v>12.5</v>
      </c>
      <c r="V10" s="19">
        <v>12.5</v>
      </c>
      <c r="W10" s="19">
        <v>11.5</v>
      </c>
      <c r="X10" s="19">
        <v>11.5</v>
      </c>
      <c r="Y10" s="19">
        <v>12.5</v>
      </c>
      <c r="Z10" s="19">
        <v>13</v>
      </c>
      <c r="AA10" s="19">
        <v>11.5</v>
      </c>
      <c r="AB10" s="14">
        <v>12</v>
      </c>
      <c r="AC10" s="19">
        <v>12</v>
      </c>
      <c r="AD10" s="19">
        <v>12.5</v>
      </c>
      <c r="AE10" s="19">
        <v>12.5</v>
      </c>
      <c r="AF10" s="19">
        <v>12</v>
      </c>
      <c r="AG10" s="14">
        <v>11.5</v>
      </c>
      <c r="AH10" s="19">
        <v>12.5</v>
      </c>
      <c r="AI10" s="19">
        <v>12</v>
      </c>
      <c r="AJ10" s="19"/>
      <c r="AK10" s="14">
        <f t="shared" si="0"/>
        <v>369.5</v>
      </c>
      <c r="AL10" s="14">
        <v>35</v>
      </c>
      <c r="AM10" s="36">
        <f t="shared" si="1"/>
        <v>12932.5</v>
      </c>
      <c r="AN10" s="19">
        <v>0</v>
      </c>
      <c r="AO10" s="36">
        <v>0</v>
      </c>
      <c r="AP10" s="36">
        <v>100</v>
      </c>
      <c r="AQ10" s="41"/>
      <c r="AR10" s="19"/>
      <c r="AS10" s="19"/>
      <c r="AT10" s="18"/>
      <c r="AU10" s="40">
        <f t="shared" si="2"/>
        <v>469.5</v>
      </c>
      <c r="AV10" s="40">
        <f t="shared" si="3"/>
        <v>0</v>
      </c>
      <c r="AW10" s="40">
        <v>2057.5</v>
      </c>
      <c r="AX10" s="40">
        <f t="shared" si="4"/>
        <v>369.5</v>
      </c>
      <c r="AY10" s="40">
        <f t="shared" si="5"/>
        <v>2427</v>
      </c>
      <c r="AZ10" s="40">
        <v>1000</v>
      </c>
      <c r="BA10" s="40">
        <v>1200</v>
      </c>
      <c r="BB10" s="40">
        <f t="shared" si="6"/>
        <v>12463</v>
      </c>
      <c r="BC10" s="19" t="s">
        <v>243</v>
      </c>
      <c r="BD10" s="48">
        <v>5020023481</v>
      </c>
      <c r="BE10" s="7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</row>
    <row r="11" s="7" customFormat="1" ht="15.85" spans="1:258">
      <c r="A11" s="13">
        <v>5</v>
      </c>
      <c r="B11" s="18" t="s">
        <v>326</v>
      </c>
      <c r="C11" s="19" t="s">
        <v>96</v>
      </c>
      <c r="D11" s="19"/>
      <c r="E11" s="19"/>
      <c r="F11" s="19">
        <v>5.5</v>
      </c>
      <c r="G11" s="14">
        <v>5.5</v>
      </c>
      <c r="H11" s="19">
        <v>4.5</v>
      </c>
      <c r="I11" s="19">
        <v>4.5</v>
      </c>
      <c r="J11" s="19">
        <v>4</v>
      </c>
      <c r="K11" s="19">
        <v>5.5</v>
      </c>
      <c r="L11" s="19">
        <v>4</v>
      </c>
      <c r="M11" s="19">
        <v>5</v>
      </c>
      <c r="N11" s="19">
        <v>4</v>
      </c>
      <c r="O11" s="19">
        <v>4.5</v>
      </c>
      <c r="P11" s="19">
        <v>4</v>
      </c>
      <c r="Q11" s="19">
        <v>5.5</v>
      </c>
      <c r="R11" s="19">
        <v>5.5</v>
      </c>
      <c r="S11" s="19">
        <v>3.5</v>
      </c>
      <c r="T11" s="19">
        <v>5</v>
      </c>
      <c r="U11" s="19">
        <v>4</v>
      </c>
      <c r="V11" s="19">
        <v>5</v>
      </c>
      <c r="W11" s="19">
        <v>4</v>
      </c>
      <c r="X11" s="19">
        <v>3.5</v>
      </c>
      <c r="Y11" s="19">
        <v>3</v>
      </c>
      <c r="Z11" s="19">
        <v>4.5</v>
      </c>
      <c r="AA11" s="19">
        <v>4</v>
      </c>
      <c r="AB11" s="14">
        <v>4</v>
      </c>
      <c r="AC11" s="19">
        <v>5</v>
      </c>
      <c r="AD11" s="19">
        <v>4</v>
      </c>
      <c r="AE11" s="19">
        <v>4</v>
      </c>
      <c r="AF11" s="19">
        <v>3.5</v>
      </c>
      <c r="AG11" s="14">
        <v>4</v>
      </c>
      <c r="AH11" s="19">
        <v>4</v>
      </c>
      <c r="AI11" s="19">
        <v>4</v>
      </c>
      <c r="AJ11" s="19"/>
      <c r="AK11" s="14">
        <f t="shared" si="0"/>
        <v>131</v>
      </c>
      <c r="AL11" s="14">
        <v>35</v>
      </c>
      <c r="AM11" s="36">
        <f t="shared" si="1"/>
        <v>4585</v>
      </c>
      <c r="AN11" s="19">
        <v>0</v>
      </c>
      <c r="AO11" s="36">
        <v>100</v>
      </c>
      <c r="AP11" s="36">
        <v>100</v>
      </c>
      <c r="AQ11" s="41"/>
      <c r="AR11" s="19"/>
      <c r="AS11" s="19"/>
      <c r="AT11" s="19"/>
      <c r="AU11" s="40">
        <f t="shared" si="2"/>
        <v>331</v>
      </c>
      <c r="AV11" s="40">
        <f t="shared" si="3"/>
        <v>0</v>
      </c>
      <c r="AW11" s="40">
        <v>795</v>
      </c>
      <c r="AX11" s="40">
        <f t="shared" si="4"/>
        <v>131</v>
      </c>
      <c r="AY11" s="40">
        <f t="shared" si="5"/>
        <v>926</v>
      </c>
      <c r="AZ11" s="40">
        <f>AO11</f>
        <v>100</v>
      </c>
      <c r="BA11" s="40">
        <f>AP11</f>
        <v>100</v>
      </c>
      <c r="BB11" s="40">
        <f t="shared" si="6"/>
        <v>4254</v>
      </c>
      <c r="BC11" s="19" t="s">
        <v>243</v>
      </c>
      <c r="BD11" s="48">
        <v>502010093600</v>
      </c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</row>
    <row r="12" ht="15.85" spans="1:258">
      <c r="A12" s="13">
        <v>7</v>
      </c>
      <c r="B12" s="18" t="s">
        <v>330</v>
      </c>
      <c r="C12" s="19" t="s">
        <v>96</v>
      </c>
      <c r="D12" s="19"/>
      <c r="E12" s="19"/>
      <c r="F12" s="19">
        <v>3</v>
      </c>
      <c r="G12" s="14">
        <v>3</v>
      </c>
      <c r="H12" s="19">
        <v>3</v>
      </c>
      <c r="I12" s="19">
        <v>3</v>
      </c>
      <c r="J12" s="19">
        <v>3.5</v>
      </c>
      <c r="K12" s="19"/>
      <c r="L12" s="19">
        <v>5</v>
      </c>
      <c r="M12" s="19">
        <v>5</v>
      </c>
      <c r="N12" s="19">
        <v>2.5</v>
      </c>
      <c r="O12" s="19">
        <v>3</v>
      </c>
      <c r="P12" s="19">
        <v>3</v>
      </c>
      <c r="Q12" s="19">
        <v>3.5</v>
      </c>
      <c r="R12" s="19">
        <v>3</v>
      </c>
      <c r="S12" s="19">
        <v>5</v>
      </c>
      <c r="T12" s="19">
        <v>5</v>
      </c>
      <c r="U12" s="19">
        <v>4</v>
      </c>
      <c r="V12" s="19"/>
      <c r="W12" s="19">
        <v>3</v>
      </c>
      <c r="X12" s="19">
        <v>3</v>
      </c>
      <c r="Y12" s="19">
        <v>3.5</v>
      </c>
      <c r="Z12" s="19">
        <v>5</v>
      </c>
      <c r="AA12" s="19">
        <v>5</v>
      </c>
      <c r="AB12" s="14">
        <v>4</v>
      </c>
      <c r="AC12" s="19">
        <v>4</v>
      </c>
      <c r="AD12" s="19">
        <v>4</v>
      </c>
      <c r="AE12" s="19">
        <v>4</v>
      </c>
      <c r="AF12" s="19">
        <v>3</v>
      </c>
      <c r="AG12" s="14">
        <v>5</v>
      </c>
      <c r="AH12" s="19">
        <v>5</v>
      </c>
      <c r="AI12" s="19">
        <v>4</v>
      </c>
      <c r="AJ12" s="19"/>
      <c r="AK12" s="14">
        <f t="shared" si="0"/>
        <v>107</v>
      </c>
      <c r="AL12" s="14">
        <v>35</v>
      </c>
      <c r="AM12" s="36">
        <f t="shared" si="1"/>
        <v>3745</v>
      </c>
      <c r="AN12" s="19">
        <v>0</v>
      </c>
      <c r="AO12" s="36">
        <v>100</v>
      </c>
      <c r="AP12" s="36">
        <v>100</v>
      </c>
      <c r="AQ12" s="41"/>
      <c r="AR12" s="19"/>
      <c r="AS12" s="19"/>
      <c r="AT12" s="18"/>
      <c r="AU12" s="40">
        <f t="shared" si="2"/>
        <v>307</v>
      </c>
      <c r="AV12" s="40">
        <f t="shared" si="3"/>
        <v>0</v>
      </c>
      <c r="AW12" s="40">
        <v>69</v>
      </c>
      <c r="AX12" s="40">
        <f t="shared" si="4"/>
        <v>107</v>
      </c>
      <c r="AY12" s="40">
        <f t="shared" si="5"/>
        <v>176</v>
      </c>
      <c r="AZ12" s="40">
        <f>AO12</f>
        <v>100</v>
      </c>
      <c r="BA12" s="40">
        <f>AP12</f>
        <v>100</v>
      </c>
      <c r="BB12" s="40">
        <f t="shared" si="6"/>
        <v>3438</v>
      </c>
      <c r="BC12" s="19" t="s">
        <v>243</v>
      </c>
      <c r="BD12" s="48">
        <v>502003316200</v>
      </c>
      <c r="BE12" s="7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</row>
    <row r="13" ht="15.85" spans="1:258">
      <c r="A13" s="13">
        <v>8</v>
      </c>
      <c r="B13" s="19" t="s">
        <v>267</v>
      </c>
      <c r="C13" s="19" t="s">
        <v>30</v>
      </c>
      <c r="D13" s="19"/>
      <c r="E13" s="19"/>
      <c r="F13" s="19">
        <v>4</v>
      </c>
      <c r="G13" s="14">
        <v>4</v>
      </c>
      <c r="H13" s="19">
        <v>4</v>
      </c>
      <c r="I13" s="19">
        <v>4</v>
      </c>
      <c r="J13" s="19">
        <v>4</v>
      </c>
      <c r="K13" s="19">
        <v>4</v>
      </c>
      <c r="L13" s="19">
        <v>5</v>
      </c>
      <c r="M13" s="19">
        <v>5</v>
      </c>
      <c r="N13" s="19">
        <v>3.5</v>
      </c>
      <c r="O13" s="19">
        <v>5</v>
      </c>
      <c r="P13" s="19">
        <v>4</v>
      </c>
      <c r="Q13" s="19">
        <v>4.5</v>
      </c>
      <c r="R13" s="19">
        <v>3.5</v>
      </c>
      <c r="S13" s="19">
        <v>4</v>
      </c>
      <c r="T13" s="19">
        <v>4</v>
      </c>
      <c r="U13" s="19">
        <v>5</v>
      </c>
      <c r="V13" s="19">
        <v>5.5</v>
      </c>
      <c r="W13" s="19">
        <v>6</v>
      </c>
      <c r="X13" s="19">
        <v>6</v>
      </c>
      <c r="Y13" s="19">
        <v>6.5</v>
      </c>
      <c r="Z13" s="19">
        <v>6.5</v>
      </c>
      <c r="AA13" s="19">
        <v>4</v>
      </c>
      <c r="AB13" s="14">
        <v>6.5</v>
      </c>
      <c r="AC13" s="19">
        <v>5.5</v>
      </c>
      <c r="AD13" s="19">
        <v>6.5</v>
      </c>
      <c r="AE13" s="19">
        <v>7</v>
      </c>
      <c r="AF13" s="19">
        <v>7</v>
      </c>
      <c r="AG13" s="19">
        <v>7</v>
      </c>
      <c r="AH13" s="19">
        <v>3.5</v>
      </c>
      <c r="AI13" s="19">
        <v>5</v>
      </c>
      <c r="AJ13" s="19"/>
      <c r="AK13" s="14">
        <f t="shared" si="0"/>
        <v>150</v>
      </c>
      <c r="AL13" s="14">
        <v>35</v>
      </c>
      <c r="AM13" s="36">
        <f t="shared" si="1"/>
        <v>5250</v>
      </c>
      <c r="AN13" s="19">
        <v>0</v>
      </c>
      <c r="AO13" s="36">
        <v>0</v>
      </c>
      <c r="AP13" s="36">
        <v>100</v>
      </c>
      <c r="AQ13" s="41"/>
      <c r="AR13" s="19"/>
      <c r="AS13" s="19"/>
      <c r="AT13" s="18"/>
      <c r="AU13" s="40">
        <f t="shared" si="2"/>
        <v>250</v>
      </c>
      <c r="AV13" s="40">
        <f t="shared" si="3"/>
        <v>0</v>
      </c>
      <c r="AW13" s="40">
        <v>836</v>
      </c>
      <c r="AX13" s="40">
        <f t="shared" si="4"/>
        <v>150</v>
      </c>
      <c r="AY13" s="40">
        <f t="shared" si="5"/>
        <v>986</v>
      </c>
      <c r="AZ13" s="40">
        <v>1000</v>
      </c>
      <c r="BA13" s="40">
        <f>AP13</f>
        <v>100</v>
      </c>
      <c r="BB13" s="40">
        <f t="shared" si="6"/>
        <v>5000</v>
      </c>
      <c r="BC13" s="45" t="s">
        <v>243</v>
      </c>
      <c r="BD13" s="48">
        <v>502006960500</v>
      </c>
      <c r="BE13" s="7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</row>
    <row r="14" ht="15.85" spans="1:258">
      <c r="A14" s="13">
        <v>9</v>
      </c>
      <c r="B14" s="19" t="s">
        <v>269</v>
      </c>
      <c r="C14" s="19" t="s">
        <v>30</v>
      </c>
      <c r="D14" s="19"/>
      <c r="E14" s="19"/>
      <c r="F14" s="19">
        <v>12</v>
      </c>
      <c r="G14" s="14">
        <v>13</v>
      </c>
      <c r="H14" s="19">
        <v>12</v>
      </c>
      <c r="I14" s="19">
        <v>11.5</v>
      </c>
      <c r="J14" s="19">
        <v>14</v>
      </c>
      <c r="K14" s="19">
        <v>15.5</v>
      </c>
      <c r="L14" s="19">
        <v>8</v>
      </c>
      <c r="M14" s="19">
        <v>8</v>
      </c>
      <c r="N14" s="19">
        <v>7.5</v>
      </c>
      <c r="O14" s="19">
        <v>11.5</v>
      </c>
      <c r="P14" s="19">
        <v>13</v>
      </c>
      <c r="Q14" s="19">
        <v>8</v>
      </c>
      <c r="R14" s="19">
        <v>9</v>
      </c>
      <c r="S14" s="19">
        <v>8.5</v>
      </c>
      <c r="T14" s="19">
        <v>10</v>
      </c>
      <c r="U14" s="19"/>
      <c r="V14" s="19">
        <v>14</v>
      </c>
      <c r="W14" s="19"/>
      <c r="X14" s="19"/>
      <c r="Y14" s="19"/>
      <c r="Z14" s="19">
        <v>10</v>
      </c>
      <c r="AA14" s="19">
        <v>6</v>
      </c>
      <c r="AB14" s="14">
        <v>13</v>
      </c>
      <c r="AC14" s="19">
        <v>14</v>
      </c>
      <c r="AD14" s="19">
        <v>16</v>
      </c>
      <c r="AE14" s="19"/>
      <c r="AF14" s="19">
        <v>17</v>
      </c>
      <c r="AG14" s="19">
        <v>17.5</v>
      </c>
      <c r="AH14" s="19">
        <v>15</v>
      </c>
      <c r="AI14" s="19">
        <v>17</v>
      </c>
      <c r="AJ14" s="19"/>
      <c r="AK14" s="14">
        <f t="shared" si="0"/>
        <v>301</v>
      </c>
      <c r="AL14" s="14">
        <v>35</v>
      </c>
      <c r="AM14" s="36">
        <f t="shared" si="1"/>
        <v>10535</v>
      </c>
      <c r="AN14" s="19">
        <v>0</v>
      </c>
      <c r="AO14" s="36">
        <v>0</v>
      </c>
      <c r="AP14" s="36">
        <v>100</v>
      </c>
      <c r="AQ14" s="41"/>
      <c r="AR14" s="19"/>
      <c r="AS14" s="19"/>
      <c r="AT14" s="18"/>
      <c r="AU14" s="40">
        <f t="shared" si="2"/>
        <v>401</v>
      </c>
      <c r="AV14" s="40">
        <f t="shared" si="3"/>
        <v>0</v>
      </c>
      <c r="AW14" s="40">
        <v>3467</v>
      </c>
      <c r="AX14" s="40">
        <f t="shared" si="4"/>
        <v>301</v>
      </c>
      <c r="AY14" s="40">
        <f t="shared" si="5"/>
        <v>3768</v>
      </c>
      <c r="AZ14" s="40">
        <v>1000</v>
      </c>
      <c r="BA14" s="40">
        <v>200</v>
      </c>
      <c r="BB14" s="40">
        <f t="shared" si="6"/>
        <v>10134</v>
      </c>
      <c r="BC14" s="19" t="s">
        <v>243</v>
      </c>
      <c r="BD14" s="48">
        <v>5029292011622</v>
      </c>
      <c r="BE14" s="7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</row>
    <row r="15" ht="15.85" spans="1:258">
      <c r="A15" s="13">
        <v>10</v>
      </c>
      <c r="B15" s="23" t="s">
        <v>339</v>
      </c>
      <c r="C15" s="19" t="s">
        <v>81</v>
      </c>
      <c r="D15" s="19"/>
      <c r="E15" s="19"/>
      <c r="F15" s="19">
        <v>10</v>
      </c>
      <c r="G15" s="19">
        <v>11</v>
      </c>
      <c r="H15" s="19">
        <v>10</v>
      </c>
      <c r="I15" s="19">
        <v>10.5</v>
      </c>
      <c r="J15" s="19">
        <v>10</v>
      </c>
      <c r="K15" s="19">
        <v>10</v>
      </c>
      <c r="L15" s="19">
        <v>10</v>
      </c>
      <c r="M15" s="19">
        <v>10</v>
      </c>
      <c r="N15" s="19">
        <v>8.5</v>
      </c>
      <c r="O15" s="19">
        <v>8.5</v>
      </c>
      <c r="P15" s="19" t="s">
        <v>1144</v>
      </c>
      <c r="Q15" s="19">
        <v>8</v>
      </c>
      <c r="R15" s="19">
        <v>9</v>
      </c>
      <c r="S15" s="19">
        <v>9.5</v>
      </c>
      <c r="T15" s="19">
        <v>10.5</v>
      </c>
      <c r="U15" s="19">
        <v>9.5</v>
      </c>
      <c r="V15" s="19">
        <v>10</v>
      </c>
      <c r="W15" s="19">
        <v>10</v>
      </c>
      <c r="X15" s="19">
        <v>10.5</v>
      </c>
      <c r="Y15" s="19">
        <v>10.5</v>
      </c>
      <c r="Z15" s="19">
        <v>11</v>
      </c>
      <c r="AA15" s="19">
        <v>11.5</v>
      </c>
      <c r="AB15" s="14">
        <v>10.5</v>
      </c>
      <c r="AC15" s="19">
        <v>9.5</v>
      </c>
      <c r="AD15" s="19">
        <v>9.5</v>
      </c>
      <c r="AE15" s="19">
        <v>11</v>
      </c>
      <c r="AF15" s="19">
        <v>10</v>
      </c>
      <c r="AG15" s="14">
        <v>10</v>
      </c>
      <c r="AH15" s="19">
        <v>10</v>
      </c>
      <c r="AI15" s="19">
        <v>11</v>
      </c>
      <c r="AJ15" s="19"/>
      <c r="AK15" s="14">
        <f t="shared" si="0"/>
        <v>290</v>
      </c>
      <c r="AL15" s="14">
        <v>35</v>
      </c>
      <c r="AM15" s="36">
        <f t="shared" si="1"/>
        <v>10150</v>
      </c>
      <c r="AN15" s="39">
        <v>52000</v>
      </c>
      <c r="AO15" s="36">
        <v>0</v>
      </c>
      <c r="AP15" s="36">
        <v>100</v>
      </c>
      <c r="AQ15" s="41">
        <v>7150</v>
      </c>
      <c r="AR15" s="19"/>
      <c r="AS15" s="19"/>
      <c r="AT15" s="18"/>
      <c r="AU15" s="40">
        <f t="shared" si="2"/>
        <v>7540</v>
      </c>
      <c r="AV15" s="40">
        <f t="shared" si="3"/>
        <v>44850</v>
      </c>
      <c r="AW15" s="40">
        <v>1074.5</v>
      </c>
      <c r="AX15" s="40">
        <f t="shared" si="4"/>
        <v>290</v>
      </c>
      <c r="AY15" s="40">
        <f t="shared" si="5"/>
        <v>1364.5</v>
      </c>
      <c r="AZ15" s="40">
        <v>1000</v>
      </c>
      <c r="BA15" s="40">
        <v>1600</v>
      </c>
      <c r="BB15" s="40">
        <f t="shared" si="6"/>
        <v>2610</v>
      </c>
      <c r="BC15" s="19" t="s">
        <v>243</v>
      </c>
      <c r="BD15" s="48">
        <v>510009907900</v>
      </c>
      <c r="BE15" s="7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</row>
    <row r="16" ht="15.85" spans="1:258">
      <c r="A16" s="13">
        <v>11</v>
      </c>
      <c r="B16" s="18" t="s">
        <v>332</v>
      </c>
      <c r="C16" s="19" t="s">
        <v>81</v>
      </c>
      <c r="D16" s="19"/>
      <c r="E16" s="19"/>
      <c r="F16" s="19">
        <v>5</v>
      </c>
      <c r="G16" s="19">
        <v>5</v>
      </c>
      <c r="H16" s="19">
        <v>5</v>
      </c>
      <c r="I16" s="19">
        <v>5</v>
      </c>
      <c r="J16" s="19">
        <v>5</v>
      </c>
      <c r="K16" s="19">
        <v>5</v>
      </c>
      <c r="L16" s="19">
        <v>5</v>
      </c>
      <c r="M16" s="19">
        <v>5</v>
      </c>
      <c r="N16" s="19">
        <v>5</v>
      </c>
      <c r="O16" s="19">
        <v>5</v>
      </c>
      <c r="P16" s="19">
        <v>5</v>
      </c>
      <c r="Q16" s="19">
        <v>5</v>
      </c>
      <c r="R16" s="19">
        <v>5</v>
      </c>
      <c r="S16" s="19">
        <v>5</v>
      </c>
      <c r="T16" s="19">
        <v>5</v>
      </c>
      <c r="U16" s="19">
        <v>5</v>
      </c>
      <c r="V16" s="19">
        <v>5</v>
      </c>
      <c r="W16" s="19">
        <v>5</v>
      </c>
      <c r="X16" s="19">
        <v>5</v>
      </c>
      <c r="Y16" s="19">
        <v>5</v>
      </c>
      <c r="Z16" s="19">
        <v>5</v>
      </c>
      <c r="AA16" s="19">
        <v>5</v>
      </c>
      <c r="AB16" s="14">
        <v>6</v>
      </c>
      <c r="AC16" s="19">
        <v>6</v>
      </c>
      <c r="AD16" s="19">
        <v>5.5</v>
      </c>
      <c r="AE16" s="19">
        <v>5.5</v>
      </c>
      <c r="AF16" s="19"/>
      <c r="AG16" s="14"/>
      <c r="AH16" s="19">
        <v>5</v>
      </c>
      <c r="AI16" s="19">
        <v>5</v>
      </c>
      <c r="AJ16" s="19"/>
      <c r="AK16" s="14">
        <f t="shared" si="0"/>
        <v>143</v>
      </c>
      <c r="AL16" s="14">
        <v>35</v>
      </c>
      <c r="AM16" s="36">
        <f t="shared" si="1"/>
        <v>5005</v>
      </c>
      <c r="AN16" s="19">
        <v>0</v>
      </c>
      <c r="AO16" s="36">
        <v>100</v>
      </c>
      <c r="AP16" s="36">
        <v>100</v>
      </c>
      <c r="AQ16" s="41"/>
      <c r="AR16" s="19"/>
      <c r="AS16" s="19"/>
      <c r="AT16" s="18"/>
      <c r="AU16" s="40">
        <f t="shared" si="2"/>
        <v>343</v>
      </c>
      <c r="AV16" s="40">
        <f t="shared" si="3"/>
        <v>0</v>
      </c>
      <c r="AW16" s="40">
        <v>422.5</v>
      </c>
      <c r="AX16" s="40">
        <f t="shared" si="4"/>
        <v>143</v>
      </c>
      <c r="AY16" s="40">
        <f t="shared" si="5"/>
        <v>565.5</v>
      </c>
      <c r="AZ16" s="40">
        <f>AO16</f>
        <v>100</v>
      </c>
      <c r="BA16" s="40">
        <f>AP16</f>
        <v>100</v>
      </c>
      <c r="BB16" s="40">
        <f t="shared" si="6"/>
        <v>4662</v>
      </c>
      <c r="BC16" s="45" t="s">
        <v>243</v>
      </c>
      <c r="BD16" s="48">
        <v>502009997300</v>
      </c>
      <c r="BE16" s="7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</row>
    <row r="17" ht="15.85" spans="1:258">
      <c r="A17" s="13">
        <v>12</v>
      </c>
      <c r="B17" s="18" t="s">
        <v>360</v>
      </c>
      <c r="C17" s="19" t="s">
        <v>81</v>
      </c>
      <c r="D17" s="19"/>
      <c r="E17" s="19">
        <v>721234460</v>
      </c>
      <c r="F17" s="19">
        <v>78</v>
      </c>
      <c r="G17" s="19">
        <v>79</v>
      </c>
      <c r="H17" s="19">
        <v>66.5</v>
      </c>
      <c r="I17" s="19">
        <v>65.5</v>
      </c>
      <c r="J17" s="19">
        <v>60.5</v>
      </c>
      <c r="K17" s="19">
        <v>70</v>
      </c>
      <c r="L17" s="19">
        <v>77</v>
      </c>
      <c r="M17" s="19">
        <v>70</v>
      </c>
      <c r="N17" s="19">
        <v>67</v>
      </c>
      <c r="O17" s="19">
        <v>66.5</v>
      </c>
      <c r="P17" s="19">
        <v>87</v>
      </c>
      <c r="Q17" s="19">
        <v>67.5</v>
      </c>
      <c r="R17" s="19">
        <v>70</v>
      </c>
      <c r="S17" s="19">
        <v>79</v>
      </c>
      <c r="T17" s="19">
        <v>60.5</v>
      </c>
      <c r="U17" s="19">
        <v>75</v>
      </c>
      <c r="V17" s="19">
        <v>74.5</v>
      </c>
      <c r="W17" s="19">
        <v>76.5</v>
      </c>
      <c r="X17" s="19">
        <v>73.5</v>
      </c>
      <c r="Y17" s="19">
        <v>79.5</v>
      </c>
      <c r="Z17" s="19">
        <v>76.5</v>
      </c>
      <c r="AA17" s="19">
        <v>35</v>
      </c>
      <c r="AB17" s="14">
        <v>80</v>
      </c>
      <c r="AC17" s="19">
        <v>80</v>
      </c>
      <c r="AD17" s="19">
        <v>85</v>
      </c>
      <c r="AE17" s="19">
        <v>80</v>
      </c>
      <c r="AF17" s="19">
        <v>36.5</v>
      </c>
      <c r="AG17" s="14">
        <v>88</v>
      </c>
      <c r="AH17" s="19">
        <v>85</v>
      </c>
      <c r="AI17" s="19">
        <v>87</v>
      </c>
      <c r="AJ17" s="19"/>
      <c r="AK17" s="14">
        <f t="shared" si="0"/>
        <v>2176</v>
      </c>
      <c r="AL17" s="14">
        <v>35</v>
      </c>
      <c r="AM17" s="36">
        <f t="shared" si="1"/>
        <v>76160</v>
      </c>
      <c r="AN17" s="19">
        <v>0</v>
      </c>
      <c r="AO17" s="36">
        <v>0</v>
      </c>
      <c r="AP17" s="36">
        <v>100</v>
      </c>
      <c r="AQ17" s="41"/>
      <c r="AR17" s="19"/>
      <c r="AS17" s="19"/>
      <c r="AT17" s="18"/>
      <c r="AU17" s="40">
        <f t="shared" si="2"/>
        <v>2276</v>
      </c>
      <c r="AV17" s="40">
        <f t="shared" si="3"/>
        <v>0</v>
      </c>
      <c r="AW17" s="40">
        <v>5819.5</v>
      </c>
      <c r="AX17" s="40">
        <f t="shared" si="4"/>
        <v>2176</v>
      </c>
      <c r="AY17" s="40">
        <f t="shared" si="5"/>
        <v>7995.5</v>
      </c>
      <c r="AZ17" s="40">
        <v>1000</v>
      </c>
      <c r="BA17" s="40">
        <f>AP17</f>
        <v>100</v>
      </c>
      <c r="BB17" s="40">
        <f t="shared" si="6"/>
        <v>73884</v>
      </c>
      <c r="BC17" s="45" t="s">
        <v>243</v>
      </c>
      <c r="BD17" s="48">
        <v>502006954000</v>
      </c>
      <c r="BE17" s="7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</row>
    <row r="18" ht="15.85" spans="1:258">
      <c r="A18" s="13">
        <v>13</v>
      </c>
      <c r="B18" s="18" t="s">
        <v>271</v>
      </c>
      <c r="C18" s="19" t="s">
        <v>81</v>
      </c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>
        <v>3</v>
      </c>
      <c r="V18" s="19">
        <v>2.5</v>
      </c>
      <c r="W18" s="19">
        <v>2.5</v>
      </c>
      <c r="X18" s="19">
        <v>2</v>
      </c>
      <c r="Y18" s="19">
        <v>3.5</v>
      </c>
      <c r="Z18" s="19"/>
      <c r="AA18" s="19">
        <v>3.5</v>
      </c>
      <c r="AB18" s="14">
        <v>3</v>
      </c>
      <c r="AC18" s="19">
        <v>3</v>
      </c>
      <c r="AD18" s="19">
        <v>3</v>
      </c>
      <c r="AE18" s="19">
        <v>3</v>
      </c>
      <c r="AF18" s="19">
        <v>3</v>
      </c>
      <c r="AG18" s="14">
        <v>3</v>
      </c>
      <c r="AH18" s="19">
        <v>3</v>
      </c>
      <c r="AI18" s="19">
        <v>3</v>
      </c>
      <c r="AJ18" s="19"/>
      <c r="AK18" s="14">
        <f t="shared" si="0"/>
        <v>41</v>
      </c>
      <c r="AL18" s="14">
        <v>35</v>
      </c>
      <c r="AM18" s="36">
        <f t="shared" si="1"/>
        <v>1435</v>
      </c>
      <c r="AN18" s="19">
        <v>0</v>
      </c>
      <c r="AO18" s="36">
        <v>0</v>
      </c>
      <c r="AP18" s="36">
        <v>100</v>
      </c>
      <c r="AQ18" s="41"/>
      <c r="AR18" s="19"/>
      <c r="AS18" s="19"/>
      <c r="AT18" s="18"/>
      <c r="AU18" s="40">
        <f t="shared" si="2"/>
        <v>141</v>
      </c>
      <c r="AV18" s="40">
        <f t="shared" si="3"/>
        <v>0</v>
      </c>
      <c r="AW18" s="40">
        <v>633</v>
      </c>
      <c r="AX18" s="40">
        <f t="shared" si="4"/>
        <v>41</v>
      </c>
      <c r="AY18" s="40">
        <f t="shared" si="5"/>
        <v>674</v>
      </c>
      <c r="AZ18" s="40">
        <v>1000</v>
      </c>
      <c r="BA18" s="40">
        <f>AP18</f>
        <v>100</v>
      </c>
      <c r="BB18" s="40">
        <f t="shared" si="6"/>
        <v>1294</v>
      </c>
      <c r="BC18" s="45" t="s">
        <v>243</v>
      </c>
      <c r="BD18" s="48">
        <v>502009993800</v>
      </c>
      <c r="BE18" s="7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</row>
    <row r="19" ht="15.85" spans="1:258">
      <c r="A19" s="13">
        <v>14</v>
      </c>
      <c r="B19" s="20" t="s">
        <v>273</v>
      </c>
      <c r="C19" s="21" t="s">
        <v>81</v>
      </c>
      <c r="D19" s="21"/>
      <c r="E19" s="21"/>
      <c r="F19" s="21">
        <v>5</v>
      </c>
      <c r="G19" s="21">
        <v>10</v>
      </c>
      <c r="H19" s="21">
        <v>10</v>
      </c>
      <c r="I19" s="21">
        <v>8</v>
      </c>
      <c r="J19" s="21">
        <v>10.5</v>
      </c>
      <c r="K19" s="21">
        <v>11.5</v>
      </c>
      <c r="L19" s="21">
        <v>8</v>
      </c>
      <c r="M19" s="21">
        <v>11</v>
      </c>
      <c r="N19" s="21">
        <v>11</v>
      </c>
      <c r="O19" s="21">
        <v>10</v>
      </c>
      <c r="P19" s="21">
        <v>10</v>
      </c>
      <c r="Q19" s="21">
        <v>9</v>
      </c>
      <c r="R19" s="21">
        <v>9</v>
      </c>
      <c r="S19" s="21">
        <v>11.5</v>
      </c>
      <c r="T19" s="21">
        <v>10</v>
      </c>
      <c r="U19" s="21">
        <v>10</v>
      </c>
      <c r="V19" s="21">
        <v>11</v>
      </c>
      <c r="W19" s="21">
        <v>10.5</v>
      </c>
      <c r="X19" s="21">
        <v>10.5</v>
      </c>
      <c r="Y19" s="21">
        <v>11</v>
      </c>
      <c r="Z19" s="21"/>
      <c r="AA19" s="21">
        <v>9</v>
      </c>
      <c r="AB19" s="51">
        <v>7.5</v>
      </c>
      <c r="AC19" s="21">
        <v>6.5</v>
      </c>
      <c r="AD19" s="21">
        <v>8</v>
      </c>
      <c r="AE19" s="21">
        <v>8</v>
      </c>
      <c r="AF19" s="21">
        <v>8</v>
      </c>
      <c r="AG19" s="51">
        <v>8.5</v>
      </c>
      <c r="AH19" s="21">
        <v>8</v>
      </c>
      <c r="AI19" s="21">
        <v>10</v>
      </c>
      <c r="AJ19" s="21"/>
      <c r="AK19" s="51">
        <f t="shared" si="0"/>
        <v>271</v>
      </c>
      <c r="AL19" s="51">
        <v>35</v>
      </c>
      <c r="AM19" s="52">
        <f t="shared" si="1"/>
        <v>9485</v>
      </c>
      <c r="AN19" s="21">
        <v>0</v>
      </c>
      <c r="AO19" s="52">
        <v>0</v>
      </c>
      <c r="AP19" s="52">
        <v>100</v>
      </c>
      <c r="AQ19" s="53"/>
      <c r="AR19" s="21"/>
      <c r="AS19" s="21"/>
      <c r="AT19" s="20">
        <v>2650</v>
      </c>
      <c r="AU19" s="54">
        <f t="shared" si="2"/>
        <v>3021</v>
      </c>
      <c r="AV19" s="54">
        <f t="shared" si="3"/>
        <v>0</v>
      </c>
      <c r="AW19" s="54">
        <v>85</v>
      </c>
      <c r="AX19" s="54">
        <f t="shared" si="4"/>
        <v>271</v>
      </c>
      <c r="AY19" s="54">
        <f t="shared" si="5"/>
        <v>356</v>
      </c>
      <c r="AZ19" s="54">
        <v>1000</v>
      </c>
      <c r="BA19" s="54">
        <v>200</v>
      </c>
      <c r="BB19" s="54">
        <f t="shared" si="6"/>
        <v>6464</v>
      </c>
      <c r="BC19" s="77" t="s">
        <v>243</v>
      </c>
      <c r="BD19" s="48">
        <v>5029292010164500</v>
      </c>
      <c r="BE19" s="59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</row>
    <row r="20" s="28" customFormat="1" ht="15.85" spans="1:258">
      <c r="A20" s="13">
        <v>15</v>
      </c>
      <c r="B20" s="19" t="s">
        <v>240</v>
      </c>
      <c r="C20" s="19" t="s">
        <v>56</v>
      </c>
      <c r="D20" s="19"/>
      <c r="E20" s="19"/>
      <c r="F20" s="19">
        <v>5</v>
      </c>
      <c r="G20" s="19">
        <v>5</v>
      </c>
      <c r="H20" s="19">
        <v>6</v>
      </c>
      <c r="I20" s="19">
        <v>5.5</v>
      </c>
      <c r="J20" s="19">
        <v>5</v>
      </c>
      <c r="K20" s="19">
        <v>4.5</v>
      </c>
      <c r="L20" s="19">
        <v>5</v>
      </c>
      <c r="M20" s="19">
        <v>5</v>
      </c>
      <c r="N20" s="19">
        <v>5</v>
      </c>
      <c r="O20" s="19">
        <v>5</v>
      </c>
      <c r="P20" s="19">
        <v>6</v>
      </c>
      <c r="Q20" s="19">
        <v>4.5</v>
      </c>
      <c r="R20" s="19">
        <v>5</v>
      </c>
      <c r="S20" s="19">
        <v>5</v>
      </c>
      <c r="T20" s="19">
        <v>5</v>
      </c>
      <c r="U20" s="19">
        <v>5</v>
      </c>
      <c r="V20" s="19">
        <v>5.5</v>
      </c>
      <c r="W20" s="19">
        <v>5</v>
      </c>
      <c r="X20" s="19">
        <v>4</v>
      </c>
      <c r="Y20" s="19">
        <v>5</v>
      </c>
      <c r="Z20" s="19">
        <v>4.5</v>
      </c>
      <c r="AA20" s="19">
        <v>4.5</v>
      </c>
      <c r="AB20" s="14">
        <v>4.5</v>
      </c>
      <c r="AC20" s="19">
        <v>4.5</v>
      </c>
      <c r="AD20" s="19">
        <v>5</v>
      </c>
      <c r="AE20" s="19">
        <v>5</v>
      </c>
      <c r="AF20" s="19">
        <v>5</v>
      </c>
      <c r="AG20" s="19">
        <v>4.5</v>
      </c>
      <c r="AH20" s="19">
        <v>4.5</v>
      </c>
      <c r="AI20" s="19">
        <v>4.5</v>
      </c>
      <c r="AJ20" s="19"/>
      <c r="AK20" s="14">
        <f t="shared" si="0"/>
        <v>147.5</v>
      </c>
      <c r="AL20" s="14">
        <v>35</v>
      </c>
      <c r="AM20" s="36">
        <f t="shared" si="1"/>
        <v>5162.5</v>
      </c>
      <c r="AN20" s="19">
        <v>0</v>
      </c>
      <c r="AO20" s="36">
        <v>100</v>
      </c>
      <c r="AP20" s="36">
        <v>100</v>
      </c>
      <c r="AQ20" s="41"/>
      <c r="AR20" s="19"/>
      <c r="AS20" s="19"/>
      <c r="AT20" s="19"/>
      <c r="AU20" s="40">
        <f t="shared" si="2"/>
        <v>347.5</v>
      </c>
      <c r="AV20" s="40">
        <f t="shared" si="3"/>
        <v>0</v>
      </c>
      <c r="AW20" s="40">
        <v>819</v>
      </c>
      <c r="AX20" s="40">
        <f t="shared" si="4"/>
        <v>147.5</v>
      </c>
      <c r="AY20" s="40">
        <f t="shared" si="5"/>
        <v>966.5</v>
      </c>
      <c r="AZ20" s="40">
        <f>AO20</f>
        <v>100</v>
      </c>
      <c r="BA20" s="40">
        <f>AP20</f>
        <v>100</v>
      </c>
      <c r="BB20" s="40">
        <f t="shared" si="6"/>
        <v>4815</v>
      </c>
      <c r="BC20" s="45" t="s">
        <v>243</v>
      </c>
      <c r="BD20" s="48">
        <v>502010108600</v>
      </c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</row>
    <row r="21" ht="15.85" spans="1:258">
      <c r="A21" s="13">
        <v>16</v>
      </c>
      <c r="B21" s="18" t="s">
        <v>259</v>
      </c>
      <c r="C21" s="19" t="s">
        <v>56</v>
      </c>
      <c r="D21" s="19"/>
      <c r="E21" s="19"/>
      <c r="F21" s="19">
        <v>4.5</v>
      </c>
      <c r="G21" s="19">
        <v>4</v>
      </c>
      <c r="H21" s="19">
        <v>2</v>
      </c>
      <c r="I21" s="19">
        <v>2</v>
      </c>
      <c r="J21" s="19">
        <v>3</v>
      </c>
      <c r="K21" s="19">
        <v>2</v>
      </c>
      <c r="L21" s="19">
        <v>3</v>
      </c>
      <c r="M21" s="19">
        <v>3</v>
      </c>
      <c r="N21" s="19">
        <v>3.5</v>
      </c>
      <c r="O21" s="19">
        <v>3.5</v>
      </c>
      <c r="P21" s="19">
        <v>3.5</v>
      </c>
      <c r="Q21" s="19">
        <v>3</v>
      </c>
      <c r="R21" s="19">
        <v>3</v>
      </c>
      <c r="S21" s="19">
        <v>3</v>
      </c>
      <c r="T21" s="19">
        <v>3</v>
      </c>
      <c r="U21" s="19">
        <v>3</v>
      </c>
      <c r="V21" s="19">
        <v>3</v>
      </c>
      <c r="W21" s="19">
        <v>3.5</v>
      </c>
      <c r="X21" s="19">
        <v>3</v>
      </c>
      <c r="Y21" s="19">
        <v>3</v>
      </c>
      <c r="Z21" s="19">
        <v>5</v>
      </c>
      <c r="AA21" s="19">
        <v>4</v>
      </c>
      <c r="AB21" s="14">
        <v>4</v>
      </c>
      <c r="AC21" s="19">
        <v>3.5</v>
      </c>
      <c r="AD21" s="19">
        <v>2.5</v>
      </c>
      <c r="AE21" s="19">
        <v>2</v>
      </c>
      <c r="AF21" s="19">
        <v>3</v>
      </c>
      <c r="AG21" s="19">
        <v>2</v>
      </c>
      <c r="AH21" s="19">
        <v>3</v>
      </c>
      <c r="AI21" s="19">
        <v>3</v>
      </c>
      <c r="AJ21" s="19"/>
      <c r="AK21" s="14">
        <f t="shared" si="0"/>
        <v>93.5</v>
      </c>
      <c r="AL21" s="14">
        <v>35</v>
      </c>
      <c r="AM21" s="36">
        <f t="shared" si="1"/>
        <v>3272.5</v>
      </c>
      <c r="AN21" s="19">
        <v>0</v>
      </c>
      <c r="AO21" s="36"/>
      <c r="AP21" s="36">
        <v>100</v>
      </c>
      <c r="AQ21" s="41"/>
      <c r="AR21" s="19"/>
      <c r="AS21" s="19"/>
      <c r="AT21" s="18"/>
      <c r="AU21" s="40">
        <f t="shared" si="2"/>
        <v>193.5</v>
      </c>
      <c r="AV21" s="40">
        <f t="shared" si="3"/>
        <v>0</v>
      </c>
      <c r="AW21" s="40">
        <v>1172.5</v>
      </c>
      <c r="AX21" s="40">
        <f t="shared" si="4"/>
        <v>93.5</v>
      </c>
      <c r="AY21" s="40">
        <f t="shared" si="5"/>
        <v>1266</v>
      </c>
      <c r="AZ21" s="40">
        <v>1000</v>
      </c>
      <c r="BA21" s="40">
        <v>150</v>
      </c>
      <c r="BB21" s="40">
        <f t="shared" si="6"/>
        <v>3079</v>
      </c>
      <c r="BC21" s="45" t="s">
        <v>243</v>
      </c>
      <c r="BD21" s="48" t="s">
        <v>260</v>
      </c>
      <c r="BE21" s="7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</row>
    <row r="22" ht="15.85" spans="1:258">
      <c r="A22" s="13">
        <v>17</v>
      </c>
      <c r="B22" s="18" t="s">
        <v>261</v>
      </c>
      <c r="C22" s="19" t="s">
        <v>56</v>
      </c>
      <c r="D22" s="19"/>
      <c r="E22" s="19"/>
      <c r="F22" s="19">
        <v>9.5</v>
      </c>
      <c r="G22" s="19">
        <v>10</v>
      </c>
      <c r="H22" s="19">
        <v>9</v>
      </c>
      <c r="I22" s="19">
        <v>8.5</v>
      </c>
      <c r="J22" s="19">
        <v>9.5</v>
      </c>
      <c r="K22" s="19">
        <v>9.5</v>
      </c>
      <c r="L22" s="19">
        <v>9.5</v>
      </c>
      <c r="M22" s="19">
        <v>9</v>
      </c>
      <c r="N22" s="19">
        <v>10</v>
      </c>
      <c r="O22" s="19">
        <v>8.5</v>
      </c>
      <c r="P22" s="19">
        <v>10</v>
      </c>
      <c r="Q22" s="19">
        <v>10</v>
      </c>
      <c r="R22" s="19">
        <v>9</v>
      </c>
      <c r="S22" s="19">
        <v>9</v>
      </c>
      <c r="T22" s="19">
        <v>8</v>
      </c>
      <c r="U22" s="19">
        <v>10</v>
      </c>
      <c r="V22" s="19">
        <v>8</v>
      </c>
      <c r="W22" s="19">
        <v>6</v>
      </c>
      <c r="X22" s="19">
        <v>7.5</v>
      </c>
      <c r="Y22" s="19">
        <v>6.5</v>
      </c>
      <c r="Z22" s="19">
        <v>8</v>
      </c>
      <c r="AA22" s="19">
        <v>8</v>
      </c>
      <c r="AB22" s="14">
        <v>8.5</v>
      </c>
      <c r="AC22" s="19">
        <v>12</v>
      </c>
      <c r="AD22" s="19">
        <v>8.5</v>
      </c>
      <c r="AE22" s="19">
        <v>8.5</v>
      </c>
      <c r="AF22" s="19">
        <v>8</v>
      </c>
      <c r="AG22" s="19">
        <v>8.5</v>
      </c>
      <c r="AH22" s="19">
        <v>9</v>
      </c>
      <c r="AI22" s="19">
        <v>11</v>
      </c>
      <c r="AJ22" s="19"/>
      <c r="AK22" s="14">
        <f t="shared" si="0"/>
        <v>267</v>
      </c>
      <c r="AL22" s="14">
        <v>35</v>
      </c>
      <c r="AM22" s="36">
        <f t="shared" si="1"/>
        <v>9345</v>
      </c>
      <c r="AN22" s="19">
        <v>0</v>
      </c>
      <c r="AO22" s="36">
        <v>100</v>
      </c>
      <c r="AP22" s="36">
        <v>100</v>
      </c>
      <c r="AQ22" s="41"/>
      <c r="AR22" s="19"/>
      <c r="AS22" s="19"/>
      <c r="AT22" s="18"/>
      <c r="AU22" s="40">
        <f t="shared" si="2"/>
        <v>467</v>
      </c>
      <c r="AV22" s="40">
        <f t="shared" si="3"/>
        <v>0</v>
      </c>
      <c r="AW22" s="40">
        <v>1451.5</v>
      </c>
      <c r="AX22" s="40">
        <f t="shared" si="4"/>
        <v>267</v>
      </c>
      <c r="AY22" s="40">
        <f t="shared" si="5"/>
        <v>1718.5</v>
      </c>
      <c r="AZ22" s="40">
        <f>AO22</f>
        <v>100</v>
      </c>
      <c r="BA22" s="40">
        <f>AP22</f>
        <v>100</v>
      </c>
      <c r="BB22" s="40">
        <f t="shared" si="6"/>
        <v>8878</v>
      </c>
      <c r="BC22" s="45" t="s">
        <v>243</v>
      </c>
      <c r="BD22" s="48">
        <v>5100102179000</v>
      </c>
      <c r="BE22" s="7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</row>
    <row r="23" ht="15.85" spans="1:258">
      <c r="A23" s="13">
        <v>19</v>
      </c>
      <c r="B23" s="18" t="s">
        <v>263</v>
      </c>
      <c r="C23" s="19" t="s">
        <v>56</v>
      </c>
      <c r="D23" s="19"/>
      <c r="E23" s="19"/>
      <c r="F23" s="19">
        <v>6</v>
      </c>
      <c r="G23" s="19">
        <v>6</v>
      </c>
      <c r="H23" s="19">
        <v>4.5</v>
      </c>
      <c r="I23" s="19">
        <v>5</v>
      </c>
      <c r="J23" s="19">
        <v>6.5</v>
      </c>
      <c r="K23" s="19">
        <v>9</v>
      </c>
      <c r="L23" s="19">
        <v>7</v>
      </c>
      <c r="M23" s="19">
        <v>7.5</v>
      </c>
      <c r="N23" s="19">
        <v>7.5</v>
      </c>
      <c r="O23" s="19">
        <v>7</v>
      </c>
      <c r="P23" s="19">
        <v>7</v>
      </c>
      <c r="Q23" s="19">
        <v>7</v>
      </c>
      <c r="R23" s="19">
        <v>7</v>
      </c>
      <c r="S23" s="19">
        <v>7</v>
      </c>
      <c r="T23" s="19">
        <v>7.5</v>
      </c>
      <c r="U23" s="19">
        <v>6</v>
      </c>
      <c r="V23" s="19">
        <v>7.5</v>
      </c>
      <c r="W23" s="19">
        <v>8</v>
      </c>
      <c r="X23" s="19">
        <v>1.5</v>
      </c>
      <c r="Y23" s="19">
        <v>5</v>
      </c>
      <c r="Z23" s="19">
        <v>7.5</v>
      </c>
      <c r="AA23" s="19">
        <v>5</v>
      </c>
      <c r="AB23" s="14">
        <v>4</v>
      </c>
      <c r="AC23" s="19">
        <v>8.5</v>
      </c>
      <c r="AD23" s="19">
        <v>6</v>
      </c>
      <c r="AE23" s="19">
        <v>6.5</v>
      </c>
      <c r="AF23" s="19">
        <v>5</v>
      </c>
      <c r="AG23" s="19">
        <v>5</v>
      </c>
      <c r="AH23" s="19">
        <v>7.5</v>
      </c>
      <c r="AI23" s="19">
        <v>8</v>
      </c>
      <c r="AJ23" s="19"/>
      <c r="AK23" s="14">
        <f t="shared" si="0"/>
        <v>192.5</v>
      </c>
      <c r="AL23" s="14">
        <v>35</v>
      </c>
      <c r="AM23" s="36">
        <f t="shared" si="1"/>
        <v>6737.5</v>
      </c>
      <c r="AN23" s="19">
        <v>0</v>
      </c>
      <c r="AO23" s="36"/>
      <c r="AP23" s="36">
        <v>100</v>
      </c>
      <c r="AQ23" s="41"/>
      <c r="AR23" s="19"/>
      <c r="AS23" s="19"/>
      <c r="AT23" s="18"/>
      <c r="AU23" s="40">
        <f t="shared" si="2"/>
        <v>292.5</v>
      </c>
      <c r="AV23" s="40">
        <f t="shared" si="3"/>
        <v>0</v>
      </c>
      <c r="AW23" s="40">
        <v>769</v>
      </c>
      <c r="AX23" s="40">
        <f t="shared" si="4"/>
        <v>192.5</v>
      </c>
      <c r="AY23" s="40">
        <f t="shared" si="5"/>
        <v>961.5</v>
      </c>
      <c r="AZ23" s="40">
        <v>1000</v>
      </c>
      <c r="BA23" s="40">
        <v>200</v>
      </c>
      <c r="BB23" s="40">
        <f t="shared" si="6"/>
        <v>6445</v>
      </c>
      <c r="BC23" s="45" t="s">
        <v>243</v>
      </c>
      <c r="BD23" s="48">
        <v>5.02717783500258e+16</v>
      </c>
      <c r="BE23" s="7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</row>
    <row r="24" s="9" customFormat="1" ht="15.85" spans="1:258">
      <c r="A24" s="13">
        <v>20</v>
      </c>
      <c r="B24" s="19" t="s">
        <v>265</v>
      </c>
      <c r="C24" s="19" t="s">
        <v>56</v>
      </c>
      <c r="D24" s="19"/>
      <c r="E24" s="19"/>
      <c r="F24" s="19">
        <v>9.5</v>
      </c>
      <c r="G24" s="19">
        <v>8.5</v>
      </c>
      <c r="H24" s="19">
        <v>8</v>
      </c>
      <c r="I24" s="19">
        <v>8</v>
      </c>
      <c r="J24" s="19">
        <v>9.5</v>
      </c>
      <c r="K24" s="19">
        <v>8</v>
      </c>
      <c r="L24" s="19">
        <v>6.5</v>
      </c>
      <c r="M24" s="19">
        <v>9</v>
      </c>
      <c r="N24" s="19">
        <v>8.5</v>
      </c>
      <c r="O24" s="19">
        <v>8.5</v>
      </c>
      <c r="P24" s="19">
        <v>10</v>
      </c>
      <c r="Q24" s="19">
        <v>10</v>
      </c>
      <c r="R24" s="19">
        <v>9.5</v>
      </c>
      <c r="S24" s="19">
        <v>9.5</v>
      </c>
      <c r="T24" s="19">
        <v>8.5</v>
      </c>
      <c r="U24" s="19">
        <v>9</v>
      </c>
      <c r="V24" s="19">
        <v>3.5</v>
      </c>
      <c r="W24" s="19">
        <v>9</v>
      </c>
      <c r="X24" s="19">
        <v>8.5</v>
      </c>
      <c r="Y24" s="19">
        <v>9.5</v>
      </c>
      <c r="Z24" s="19">
        <v>9.5</v>
      </c>
      <c r="AA24" s="19">
        <v>9</v>
      </c>
      <c r="AB24" s="14">
        <v>9.5</v>
      </c>
      <c r="AC24" s="19">
        <v>9.5</v>
      </c>
      <c r="AD24" s="19">
        <v>8.5</v>
      </c>
      <c r="AE24" s="19">
        <v>9</v>
      </c>
      <c r="AF24" s="19"/>
      <c r="AG24" s="19">
        <v>8.5</v>
      </c>
      <c r="AH24" s="19">
        <v>7.5</v>
      </c>
      <c r="AI24" s="19">
        <v>9</v>
      </c>
      <c r="AJ24" s="19"/>
      <c r="AK24" s="14">
        <f t="shared" si="0"/>
        <v>251</v>
      </c>
      <c r="AL24" s="14">
        <v>35</v>
      </c>
      <c r="AM24" s="36">
        <f t="shared" si="1"/>
        <v>8785</v>
      </c>
      <c r="AN24" s="19">
        <v>0</v>
      </c>
      <c r="AO24" s="36"/>
      <c r="AP24" s="36">
        <v>100</v>
      </c>
      <c r="AQ24" s="41"/>
      <c r="AR24" s="19"/>
      <c r="AS24" s="19"/>
      <c r="AT24" s="19">
        <v>2300</v>
      </c>
      <c r="AU24" s="40">
        <f t="shared" si="2"/>
        <v>2651</v>
      </c>
      <c r="AV24" s="40">
        <f t="shared" si="3"/>
        <v>0</v>
      </c>
      <c r="AW24" s="40">
        <v>561</v>
      </c>
      <c r="AX24" s="40">
        <f t="shared" si="4"/>
        <v>251</v>
      </c>
      <c r="AY24" s="40">
        <f t="shared" si="5"/>
        <v>812</v>
      </c>
      <c r="AZ24" s="40">
        <v>1000</v>
      </c>
      <c r="BA24" s="40">
        <v>6100</v>
      </c>
      <c r="BB24" s="40">
        <f t="shared" si="6"/>
        <v>6134</v>
      </c>
      <c r="BC24" s="19" t="s">
        <v>243</v>
      </c>
      <c r="BD24" s="48">
        <v>9291011226</v>
      </c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</row>
    <row r="25" ht="15.85" spans="1:258">
      <c r="A25" s="13">
        <v>21</v>
      </c>
      <c r="B25" s="23" t="s">
        <v>340</v>
      </c>
      <c r="C25" s="19" t="s">
        <v>50</v>
      </c>
      <c r="D25" s="19"/>
      <c r="E25" s="19"/>
      <c r="F25" s="19">
        <v>4</v>
      </c>
      <c r="G25" s="14">
        <v>4</v>
      </c>
      <c r="H25" s="19">
        <v>4.5</v>
      </c>
      <c r="I25" s="19">
        <v>5</v>
      </c>
      <c r="J25" s="19">
        <v>4.5</v>
      </c>
      <c r="K25" s="19">
        <v>4.5</v>
      </c>
      <c r="L25" s="19">
        <v>4.5</v>
      </c>
      <c r="M25" s="19">
        <v>4.5</v>
      </c>
      <c r="N25" s="19">
        <v>4.5</v>
      </c>
      <c r="O25" s="19">
        <v>4.5</v>
      </c>
      <c r="P25" s="19">
        <v>4.5</v>
      </c>
      <c r="Q25" s="19">
        <v>4.5</v>
      </c>
      <c r="R25" s="19">
        <v>4.5</v>
      </c>
      <c r="S25" s="19">
        <v>4.5</v>
      </c>
      <c r="T25" s="19">
        <v>4.5</v>
      </c>
      <c r="U25" s="19">
        <v>3.5</v>
      </c>
      <c r="V25" s="19">
        <v>4.5</v>
      </c>
      <c r="W25" s="19">
        <v>5</v>
      </c>
      <c r="X25" s="19">
        <v>4.5</v>
      </c>
      <c r="Y25" s="19">
        <v>4.5</v>
      </c>
      <c r="Z25" s="19">
        <v>4.5</v>
      </c>
      <c r="AA25" s="19">
        <v>4.5</v>
      </c>
      <c r="AB25" s="14">
        <v>4</v>
      </c>
      <c r="AC25" s="19">
        <v>4.5</v>
      </c>
      <c r="AD25" s="19">
        <v>4.5</v>
      </c>
      <c r="AE25" s="19">
        <v>4.5</v>
      </c>
      <c r="AF25" s="19">
        <v>3.5</v>
      </c>
      <c r="AG25" s="19">
        <v>4.5</v>
      </c>
      <c r="AH25" s="19">
        <v>4.5</v>
      </c>
      <c r="AI25" s="19">
        <v>4.5</v>
      </c>
      <c r="AJ25" s="19"/>
      <c r="AK25" s="14">
        <f t="shared" si="0"/>
        <v>132.5</v>
      </c>
      <c r="AL25" s="14">
        <v>35</v>
      </c>
      <c r="AM25" s="36">
        <f t="shared" si="1"/>
        <v>4637.5</v>
      </c>
      <c r="AN25" s="19">
        <v>0</v>
      </c>
      <c r="AO25" s="36">
        <v>0</v>
      </c>
      <c r="AP25" s="36">
        <v>100</v>
      </c>
      <c r="AQ25" s="41"/>
      <c r="AR25" s="19"/>
      <c r="AS25" s="19"/>
      <c r="AT25" s="18"/>
      <c r="AU25" s="40">
        <f t="shared" si="2"/>
        <v>232.5</v>
      </c>
      <c r="AV25" s="40">
        <f t="shared" si="3"/>
        <v>0</v>
      </c>
      <c r="AW25" s="40">
        <v>798.5</v>
      </c>
      <c r="AX25" s="40">
        <f t="shared" si="4"/>
        <v>132.5</v>
      </c>
      <c r="AY25" s="40">
        <f t="shared" si="5"/>
        <v>931</v>
      </c>
      <c r="AZ25" s="40">
        <v>1000</v>
      </c>
      <c r="BA25" s="40">
        <f>AP25</f>
        <v>100</v>
      </c>
      <c r="BB25" s="40">
        <f t="shared" si="6"/>
        <v>4405</v>
      </c>
      <c r="BC25" s="19" t="s">
        <v>243</v>
      </c>
      <c r="BD25" s="48">
        <v>9291011311</v>
      </c>
      <c r="BE25" s="7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</row>
    <row r="26" ht="15.85" spans="1:258">
      <c r="A26" s="13">
        <v>22</v>
      </c>
      <c r="B26" s="18" t="s">
        <v>275</v>
      </c>
      <c r="C26" s="19" t="s">
        <v>50</v>
      </c>
      <c r="D26" s="19"/>
      <c r="E26" s="19"/>
      <c r="F26" s="19">
        <v>9</v>
      </c>
      <c r="G26" s="14">
        <v>8.5</v>
      </c>
      <c r="H26" s="19">
        <v>9</v>
      </c>
      <c r="I26" s="19">
        <v>9.5</v>
      </c>
      <c r="J26" s="19">
        <v>9.5</v>
      </c>
      <c r="K26" s="19">
        <v>9</v>
      </c>
      <c r="L26" s="19">
        <v>8.5</v>
      </c>
      <c r="M26" s="19">
        <v>7.5</v>
      </c>
      <c r="N26" s="19">
        <v>8</v>
      </c>
      <c r="O26" s="19">
        <v>7.5</v>
      </c>
      <c r="P26" s="19">
        <v>7.5</v>
      </c>
      <c r="Q26" s="19">
        <v>8</v>
      </c>
      <c r="R26" s="19">
        <v>9.5</v>
      </c>
      <c r="S26" s="19">
        <v>8.5</v>
      </c>
      <c r="T26" s="19">
        <v>9.5</v>
      </c>
      <c r="U26" s="19">
        <v>9</v>
      </c>
      <c r="V26" s="19">
        <v>9.5</v>
      </c>
      <c r="W26" s="19">
        <v>8.5</v>
      </c>
      <c r="X26" s="19">
        <v>8</v>
      </c>
      <c r="Y26" s="19"/>
      <c r="Z26" s="19">
        <v>8</v>
      </c>
      <c r="AA26" s="19">
        <v>9</v>
      </c>
      <c r="AB26" s="14">
        <v>8</v>
      </c>
      <c r="AC26" s="19">
        <v>7.5</v>
      </c>
      <c r="AD26" s="19">
        <v>7.5</v>
      </c>
      <c r="AE26" s="19">
        <v>7.5</v>
      </c>
      <c r="AF26" s="19">
        <v>4.5</v>
      </c>
      <c r="AG26" s="19">
        <v>5</v>
      </c>
      <c r="AH26" s="19">
        <v>4.5</v>
      </c>
      <c r="AI26" s="19">
        <v>5</v>
      </c>
      <c r="AJ26" s="19"/>
      <c r="AK26" s="14">
        <f t="shared" si="0"/>
        <v>230.5</v>
      </c>
      <c r="AL26" s="14">
        <v>35</v>
      </c>
      <c r="AM26" s="36">
        <f t="shared" si="1"/>
        <v>8067.5</v>
      </c>
      <c r="AN26" s="19">
        <v>0</v>
      </c>
      <c r="AO26" s="36">
        <v>0</v>
      </c>
      <c r="AP26" s="36">
        <v>100</v>
      </c>
      <c r="AQ26" s="41"/>
      <c r="AR26" s="19"/>
      <c r="AS26" s="19"/>
      <c r="AT26" s="18"/>
      <c r="AU26" s="40">
        <f t="shared" si="2"/>
        <v>330.5</v>
      </c>
      <c r="AV26" s="40">
        <f t="shared" si="3"/>
        <v>0</v>
      </c>
      <c r="AW26" s="40">
        <v>2930.5</v>
      </c>
      <c r="AX26" s="40">
        <f t="shared" si="4"/>
        <v>230.5</v>
      </c>
      <c r="AY26" s="40">
        <f t="shared" si="5"/>
        <v>3161</v>
      </c>
      <c r="AZ26" s="40">
        <v>1000</v>
      </c>
      <c r="BA26" s="40">
        <v>1200</v>
      </c>
      <c r="BB26" s="40">
        <f t="shared" si="6"/>
        <v>7737</v>
      </c>
      <c r="BC26" s="19" t="s">
        <v>243</v>
      </c>
      <c r="BD26" s="48">
        <v>5027178110554400</v>
      </c>
      <c r="BE26" s="7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</row>
    <row r="27" ht="15.85" spans="1:258">
      <c r="A27" s="13">
        <v>23</v>
      </c>
      <c r="B27" s="18" t="s">
        <v>278</v>
      </c>
      <c r="C27" s="19" t="s">
        <v>50</v>
      </c>
      <c r="D27" s="19"/>
      <c r="E27" s="19">
        <v>713696130</v>
      </c>
      <c r="F27" s="19">
        <v>31</v>
      </c>
      <c r="G27" s="14">
        <v>29.5</v>
      </c>
      <c r="H27" s="19">
        <v>25</v>
      </c>
      <c r="I27" s="19">
        <v>32</v>
      </c>
      <c r="J27" s="19">
        <v>31</v>
      </c>
      <c r="K27" s="19">
        <v>29.5</v>
      </c>
      <c r="L27" s="19">
        <v>30.5</v>
      </c>
      <c r="M27" s="19">
        <v>8</v>
      </c>
      <c r="N27" s="19">
        <v>24</v>
      </c>
      <c r="O27" s="19">
        <v>29</v>
      </c>
      <c r="P27" s="19">
        <v>34.5</v>
      </c>
      <c r="Q27" s="19">
        <v>46</v>
      </c>
      <c r="R27" s="19">
        <v>41</v>
      </c>
      <c r="S27" s="19">
        <v>39.5</v>
      </c>
      <c r="T27" s="19">
        <v>16.5</v>
      </c>
      <c r="U27" s="19">
        <v>41.5</v>
      </c>
      <c r="V27" s="19">
        <v>43</v>
      </c>
      <c r="W27" s="19">
        <v>40</v>
      </c>
      <c r="X27" s="19">
        <v>47.5</v>
      </c>
      <c r="Y27" s="19">
        <v>48</v>
      </c>
      <c r="Z27" s="19">
        <v>13.5</v>
      </c>
      <c r="AA27" s="19">
        <v>44</v>
      </c>
      <c r="AB27" s="14">
        <v>15.5</v>
      </c>
      <c r="AC27" s="19">
        <v>48</v>
      </c>
      <c r="AD27" s="19">
        <v>38.5</v>
      </c>
      <c r="AE27" s="19">
        <v>38</v>
      </c>
      <c r="AF27" s="19">
        <v>32</v>
      </c>
      <c r="AG27" s="19">
        <v>35</v>
      </c>
      <c r="AH27" s="19">
        <v>43</v>
      </c>
      <c r="AI27" s="19">
        <v>40</v>
      </c>
      <c r="AJ27" s="19"/>
      <c r="AK27" s="14">
        <f t="shared" si="0"/>
        <v>1014.5</v>
      </c>
      <c r="AL27" s="14">
        <v>35</v>
      </c>
      <c r="AM27" s="36">
        <f t="shared" si="1"/>
        <v>35507.5</v>
      </c>
      <c r="AN27" s="19">
        <v>0</v>
      </c>
      <c r="AO27" s="36">
        <v>0</v>
      </c>
      <c r="AP27" s="36">
        <v>0</v>
      </c>
      <c r="AQ27" s="41"/>
      <c r="AR27" s="19"/>
      <c r="AS27" s="56"/>
      <c r="AT27" s="18"/>
      <c r="AU27" s="40">
        <f t="shared" si="2"/>
        <v>1014.5</v>
      </c>
      <c r="AV27" s="40">
        <f t="shared" si="3"/>
        <v>0</v>
      </c>
      <c r="AW27" s="40">
        <v>729</v>
      </c>
      <c r="AX27" s="40">
        <f t="shared" si="4"/>
        <v>1014.5</v>
      </c>
      <c r="AY27" s="40">
        <f t="shared" si="5"/>
        <v>1743.5</v>
      </c>
      <c r="AZ27" s="40">
        <f>AO27</f>
        <v>0</v>
      </c>
      <c r="BA27" s="40">
        <f>AP27</f>
        <v>0</v>
      </c>
      <c r="BB27" s="40">
        <f t="shared" si="6"/>
        <v>34493</v>
      </c>
      <c r="BC27" s="45" t="s">
        <v>243</v>
      </c>
      <c r="BD27" s="48">
        <v>5027178110302600</v>
      </c>
      <c r="BE27" s="7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</row>
    <row r="28" s="8" customFormat="1" ht="15.85" spans="1:258">
      <c r="A28" s="13">
        <v>24</v>
      </c>
      <c r="B28" s="18" t="s">
        <v>341</v>
      </c>
      <c r="C28" s="19" t="s">
        <v>50</v>
      </c>
      <c r="D28" s="19"/>
      <c r="E28" s="19">
        <v>7727088582</v>
      </c>
      <c r="F28" s="19">
        <v>8</v>
      </c>
      <c r="G28" s="14">
        <v>11.5</v>
      </c>
      <c r="H28" s="19">
        <v>13.5</v>
      </c>
      <c r="I28" s="19">
        <v>10.5</v>
      </c>
      <c r="J28" s="19">
        <v>9.5</v>
      </c>
      <c r="K28" s="19">
        <v>11</v>
      </c>
      <c r="L28" s="19">
        <v>10.5</v>
      </c>
      <c r="M28" s="19">
        <v>8</v>
      </c>
      <c r="N28" s="19">
        <v>10</v>
      </c>
      <c r="O28" s="19">
        <v>8</v>
      </c>
      <c r="P28" s="19">
        <v>7.5</v>
      </c>
      <c r="Q28" s="19">
        <v>8</v>
      </c>
      <c r="R28" s="19">
        <v>6.5</v>
      </c>
      <c r="S28" s="19">
        <v>10</v>
      </c>
      <c r="T28" s="19">
        <v>7</v>
      </c>
      <c r="U28" s="19">
        <v>8</v>
      </c>
      <c r="V28" s="19">
        <v>7.5</v>
      </c>
      <c r="W28" s="19">
        <v>8.5</v>
      </c>
      <c r="X28" s="19">
        <v>8.5</v>
      </c>
      <c r="Y28" s="19">
        <v>10</v>
      </c>
      <c r="Z28" s="19">
        <v>11.5</v>
      </c>
      <c r="AA28" s="19">
        <v>11</v>
      </c>
      <c r="AB28" s="14">
        <v>8</v>
      </c>
      <c r="AC28" s="19">
        <v>8.5</v>
      </c>
      <c r="AD28" s="19">
        <v>8.5</v>
      </c>
      <c r="AE28" s="19">
        <v>10</v>
      </c>
      <c r="AF28" s="19">
        <v>6.5</v>
      </c>
      <c r="AG28" s="19">
        <v>9.5</v>
      </c>
      <c r="AH28" s="19">
        <v>8</v>
      </c>
      <c r="AI28" s="19">
        <v>9</v>
      </c>
      <c r="AJ28" s="19"/>
      <c r="AK28" s="14">
        <f t="shared" si="0"/>
        <v>272.5</v>
      </c>
      <c r="AL28" s="14">
        <v>35</v>
      </c>
      <c r="AM28" s="36">
        <f t="shared" si="1"/>
        <v>9537.5</v>
      </c>
      <c r="AN28" s="39">
        <v>36157</v>
      </c>
      <c r="AO28" s="36">
        <v>0</v>
      </c>
      <c r="AP28" s="36">
        <v>100</v>
      </c>
      <c r="AQ28" s="41">
        <v>4000</v>
      </c>
      <c r="AR28" s="19"/>
      <c r="AS28" s="56"/>
      <c r="AT28" s="18">
        <v>2300</v>
      </c>
      <c r="AU28" s="40">
        <f t="shared" si="2"/>
        <v>6672.5</v>
      </c>
      <c r="AV28" s="40">
        <f t="shared" si="3"/>
        <v>32157</v>
      </c>
      <c r="AW28" s="40">
        <v>1325.5</v>
      </c>
      <c r="AX28" s="40">
        <f t="shared" si="4"/>
        <v>272.5</v>
      </c>
      <c r="AY28" s="40">
        <f t="shared" si="5"/>
        <v>1598</v>
      </c>
      <c r="AZ28" s="40">
        <v>1000</v>
      </c>
      <c r="BA28" s="40">
        <v>1200</v>
      </c>
      <c r="BB28" s="40">
        <f t="shared" si="6"/>
        <v>2865</v>
      </c>
      <c r="BC28" s="45" t="s">
        <v>243</v>
      </c>
      <c r="BD28" s="48" t="s">
        <v>342</v>
      </c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</row>
    <row r="29" ht="15.85" spans="1:258">
      <c r="A29" s="13">
        <v>25</v>
      </c>
      <c r="B29" s="18" t="s">
        <v>245</v>
      </c>
      <c r="C29" s="19" t="s">
        <v>50</v>
      </c>
      <c r="D29" s="19"/>
      <c r="E29" s="19">
        <v>721639154</v>
      </c>
      <c r="F29" s="19">
        <v>33.5</v>
      </c>
      <c r="G29" s="14">
        <v>30.5</v>
      </c>
      <c r="H29" s="19">
        <v>31.5</v>
      </c>
      <c r="I29" s="19">
        <v>29.5</v>
      </c>
      <c r="J29" s="19">
        <v>32</v>
      </c>
      <c r="K29" s="19">
        <v>35.5</v>
      </c>
      <c r="L29" s="19">
        <v>36</v>
      </c>
      <c r="M29" s="19">
        <v>36.5</v>
      </c>
      <c r="N29" s="19">
        <v>33.5</v>
      </c>
      <c r="O29" s="19">
        <v>34</v>
      </c>
      <c r="P29" s="19">
        <v>36</v>
      </c>
      <c r="Q29" s="19">
        <v>35.5</v>
      </c>
      <c r="R29" s="19">
        <v>36</v>
      </c>
      <c r="S29" s="19">
        <v>33.5</v>
      </c>
      <c r="T29" s="19">
        <v>39</v>
      </c>
      <c r="U29" s="19">
        <v>36</v>
      </c>
      <c r="V29" s="19">
        <v>39</v>
      </c>
      <c r="W29" s="19">
        <v>33.5</v>
      </c>
      <c r="X29" s="19">
        <v>39</v>
      </c>
      <c r="Y29" s="19">
        <v>39</v>
      </c>
      <c r="Z29" s="19">
        <v>38</v>
      </c>
      <c r="AA29" s="19">
        <v>35.5</v>
      </c>
      <c r="AB29" s="14">
        <v>38</v>
      </c>
      <c r="AC29" s="19">
        <v>38</v>
      </c>
      <c r="AD29" s="19">
        <v>36</v>
      </c>
      <c r="AE29" s="19">
        <v>38.5</v>
      </c>
      <c r="AF29" s="19">
        <v>38.5</v>
      </c>
      <c r="AG29" s="19">
        <v>39</v>
      </c>
      <c r="AH29" s="19">
        <v>38</v>
      </c>
      <c r="AI29" s="19">
        <v>40</v>
      </c>
      <c r="AJ29" s="19"/>
      <c r="AK29" s="14">
        <f t="shared" si="0"/>
        <v>1078.5</v>
      </c>
      <c r="AL29" s="14">
        <v>35</v>
      </c>
      <c r="AM29" s="36">
        <f t="shared" si="1"/>
        <v>37747.5</v>
      </c>
      <c r="AN29" s="19">
        <v>0</v>
      </c>
      <c r="AO29" s="36">
        <v>100</v>
      </c>
      <c r="AP29" s="36">
        <v>100</v>
      </c>
      <c r="AQ29" s="41"/>
      <c r="AR29" s="19"/>
      <c r="AS29" s="56"/>
      <c r="AT29" s="18"/>
      <c r="AU29" s="40">
        <f t="shared" si="2"/>
        <v>1278.5</v>
      </c>
      <c r="AV29" s="40">
        <f t="shared" si="3"/>
        <v>0</v>
      </c>
      <c r="AW29" s="40">
        <v>6019.5</v>
      </c>
      <c r="AX29" s="40">
        <f t="shared" si="4"/>
        <v>1078.5</v>
      </c>
      <c r="AY29" s="40">
        <f t="shared" si="5"/>
        <v>7098</v>
      </c>
      <c r="AZ29" s="40">
        <f t="shared" ref="AZ29:BA32" si="7">AO29</f>
        <v>100</v>
      </c>
      <c r="BA29" s="40">
        <f t="shared" si="7"/>
        <v>100</v>
      </c>
      <c r="BB29" s="40">
        <f t="shared" si="6"/>
        <v>36469</v>
      </c>
      <c r="BC29" s="45" t="s">
        <v>243</v>
      </c>
      <c r="BD29" s="48">
        <v>5020061730</v>
      </c>
      <c r="BE29" s="7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</row>
    <row r="30" s="28" customFormat="1" ht="15.85" spans="1:258">
      <c r="A30" s="13">
        <v>26</v>
      </c>
      <c r="B30" s="14" t="s">
        <v>343</v>
      </c>
      <c r="C30" s="14" t="s">
        <v>50</v>
      </c>
      <c r="D30" s="14"/>
      <c r="E30" s="14">
        <v>720700769</v>
      </c>
      <c r="F30" s="14">
        <v>4</v>
      </c>
      <c r="G30" s="14">
        <v>4</v>
      </c>
      <c r="H30" s="14">
        <v>4</v>
      </c>
      <c r="I30" s="14">
        <v>4</v>
      </c>
      <c r="J30" s="14">
        <v>4</v>
      </c>
      <c r="K30" s="14">
        <v>4.5</v>
      </c>
      <c r="L30" s="14">
        <v>4</v>
      </c>
      <c r="M30" s="14">
        <v>4</v>
      </c>
      <c r="N30" s="14">
        <v>4</v>
      </c>
      <c r="O30" s="14">
        <v>4.5</v>
      </c>
      <c r="P30" s="14">
        <v>5</v>
      </c>
      <c r="Q30" s="14">
        <v>4.5</v>
      </c>
      <c r="R30" s="14">
        <v>4</v>
      </c>
      <c r="S30" s="14">
        <v>4.5</v>
      </c>
      <c r="T30" s="14">
        <v>5</v>
      </c>
      <c r="U30" s="14">
        <v>4</v>
      </c>
      <c r="V30" s="14">
        <v>4.5</v>
      </c>
      <c r="W30" s="14">
        <v>4.5</v>
      </c>
      <c r="X30" s="14">
        <v>4.5</v>
      </c>
      <c r="Y30" s="14">
        <v>4</v>
      </c>
      <c r="Z30" s="14">
        <v>4.5</v>
      </c>
      <c r="AA30" s="14">
        <v>4</v>
      </c>
      <c r="AB30" s="14">
        <v>4</v>
      </c>
      <c r="AC30" s="14">
        <v>4.5</v>
      </c>
      <c r="AD30" s="14">
        <v>4</v>
      </c>
      <c r="AE30" s="14">
        <v>4</v>
      </c>
      <c r="AF30" s="14">
        <v>4</v>
      </c>
      <c r="AG30" s="14">
        <v>4</v>
      </c>
      <c r="AH30" s="14">
        <v>4.5</v>
      </c>
      <c r="AI30" s="14">
        <v>4</v>
      </c>
      <c r="AJ30" s="14"/>
      <c r="AK30" s="14">
        <f t="shared" si="0"/>
        <v>127</v>
      </c>
      <c r="AL30" s="14">
        <v>35</v>
      </c>
      <c r="AM30" s="36">
        <f t="shared" si="1"/>
        <v>4445</v>
      </c>
      <c r="AN30" s="14">
        <v>0</v>
      </c>
      <c r="AO30" s="36">
        <v>100</v>
      </c>
      <c r="AP30" s="36">
        <v>100</v>
      </c>
      <c r="AQ30" s="41"/>
      <c r="AR30" s="14"/>
      <c r="AS30" s="74"/>
      <c r="AT30" s="14"/>
      <c r="AU30" s="40">
        <f t="shared" si="2"/>
        <v>327</v>
      </c>
      <c r="AV30" s="40">
        <f t="shared" si="3"/>
        <v>0</v>
      </c>
      <c r="AW30" s="40">
        <v>851</v>
      </c>
      <c r="AX30" s="40">
        <f t="shared" si="4"/>
        <v>127</v>
      </c>
      <c r="AY30" s="40">
        <f t="shared" si="5"/>
        <v>978</v>
      </c>
      <c r="AZ30" s="40">
        <f t="shared" si="7"/>
        <v>100</v>
      </c>
      <c r="BA30" s="40">
        <f t="shared" si="7"/>
        <v>100</v>
      </c>
      <c r="BB30" s="40">
        <f t="shared" si="6"/>
        <v>4118</v>
      </c>
      <c r="BC30" s="45" t="s">
        <v>243</v>
      </c>
      <c r="BD30" s="48">
        <v>5.02717811066473e+16</v>
      </c>
      <c r="BE30" s="7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</row>
    <row r="31" ht="15.85" spans="1:258">
      <c r="A31" s="13">
        <v>27</v>
      </c>
      <c r="B31" s="18" t="s">
        <v>281</v>
      </c>
      <c r="C31" s="19" t="s">
        <v>50</v>
      </c>
      <c r="D31" s="19"/>
      <c r="E31" s="19">
        <v>703982914</v>
      </c>
      <c r="F31" s="19">
        <v>9</v>
      </c>
      <c r="G31" s="14">
        <v>8</v>
      </c>
      <c r="H31" s="19">
        <v>8</v>
      </c>
      <c r="I31" s="19">
        <v>8</v>
      </c>
      <c r="J31" s="19">
        <v>8</v>
      </c>
      <c r="K31" s="19">
        <v>7.5</v>
      </c>
      <c r="L31" s="19">
        <v>6.5</v>
      </c>
      <c r="M31" s="19">
        <v>7.5</v>
      </c>
      <c r="N31" s="19">
        <v>8</v>
      </c>
      <c r="O31" s="19">
        <v>7</v>
      </c>
      <c r="P31" s="19">
        <v>7</v>
      </c>
      <c r="Q31" s="19">
        <v>8.5</v>
      </c>
      <c r="R31" s="19">
        <v>7.5</v>
      </c>
      <c r="S31" s="19">
        <v>7.5</v>
      </c>
      <c r="T31" s="19">
        <v>8</v>
      </c>
      <c r="U31" s="19">
        <v>8</v>
      </c>
      <c r="V31" s="19">
        <v>7.5</v>
      </c>
      <c r="W31" s="19">
        <v>7.5</v>
      </c>
      <c r="X31" s="19">
        <v>7.5</v>
      </c>
      <c r="Y31" s="19">
        <v>7.5</v>
      </c>
      <c r="Z31" s="19">
        <v>7</v>
      </c>
      <c r="AA31" s="19">
        <v>7</v>
      </c>
      <c r="AB31" s="14">
        <v>7</v>
      </c>
      <c r="AC31" s="19">
        <v>6</v>
      </c>
      <c r="AD31" s="19">
        <v>6.5</v>
      </c>
      <c r="AE31" s="19">
        <v>6</v>
      </c>
      <c r="AF31" s="19">
        <v>6</v>
      </c>
      <c r="AG31" s="19">
        <v>6</v>
      </c>
      <c r="AH31" s="19">
        <v>5</v>
      </c>
      <c r="AI31" s="19">
        <v>7</v>
      </c>
      <c r="AJ31" s="19"/>
      <c r="AK31" s="14">
        <f t="shared" si="0"/>
        <v>217.5</v>
      </c>
      <c r="AL31" s="14">
        <v>35</v>
      </c>
      <c r="AM31" s="36">
        <f t="shared" si="1"/>
        <v>7612.5</v>
      </c>
      <c r="AN31" s="19">
        <v>0</v>
      </c>
      <c r="AO31" s="36">
        <v>100</v>
      </c>
      <c r="AP31" s="36">
        <v>100</v>
      </c>
      <c r="AQ31" s="41"/>
      <c r="AR31" s="19"/>
      <c r="AS31" s="19"/>
      <c r="AT31" s="18"/>
      <c r="AU31" s="40">
        <f t="shared" si="2"/>
        <v>417.5</v>
      </c>
      <c r="AV31" s="40">
        <f t="shared" si="3"/>
        <v>0</v>
      </c>
      <c r="AW31" s="40">
        <v>659</v>
      </c>
      <c r="AX31" s="40">
        <f t="shared" si="4"/>
        <v>217.5</v>
      </c>
      <c r="AY31" s="40">
        <f t="shared" si="5"/>
        <v>876.5</v>
      </c>
      <c r="AZ31" s="40">
        <f t="shared" si="7"/>
        <v>100</v>
      </c>
      <c r="BA31" s="40">
        <f t="shared" si="7"/>
        <v>100</v>
      </c>
      <c r="BB31" s="40">
        <f t="shared" si="6"/>
        <v>7195</v>
      </c>
      <c r="BC31" s="45" t="s">
        <v>243</v>
      </c>
      <c r="BD31" s="48">
        <v>5028501020262000</v>
      </c>
      <c r="BE31" s="7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</row>
    <row r="32" ht="15.85" spans="1:258">
      <c r="A32" s="13">
        <v>28</v>
      </c>
      <c r="B32" s="18" t="s">
        <v>344</v>
      </c>
      <c r="C32" s="19" t="s">
        <v>50</v>
      </c>
      <c r="D32" s="19"/>
      <c r="E32" s="19">
        <v>724325074</v>
      </c>
      <c r="F32" s="19">
        <v>8</v>
      </c>
      <c r="G32" s="14">
        <v>8</v>
      </c>
      <c r="H32" s="19">
        <v>5.5</v>
      </c>
      <c r="I32" s="19">
        <v>6.5</v>
      </c>
      <c r="J32" s="19">
        <v>10</v>
      </c>
      <c r="K32" s="19">
        <v>7</v>
      </c>
      <c r="L32" s="19">
        <v>7</v>
      </c>
      <c r="M32" s="19">
        <v>7</v>
      </c>
      <c r="N32" s="19">
        <v>8</v>
      </c>
      <c r="O32" s="19">
        <v>7.5</v>
      </c>
      <c r="P32" s="19">
        <v>5</v>
      </c>
      <c r="Q32" s="19">
        <v>3.5</v>
      </c>
      <c r="R32" s="19">
        <v>4</v>
      </c>
      <c r="S32" s="19">
        <v>3.5</v>
      </c>
      <c r="T32" s="19">
        <v>4</v>
      </c>
      <c r="U32" s="19">
        <v>3.5</v>
      </c>
      <c r="V32" s="19">
        <v>3.5</v>
      </c>
      <c r="W32" s="19">
        <v>4</v>
      </c>
      <c r="X32" s="19">
        <v>3.5</v>
      </c>
      <c r="Y32" s="19">
        <v>4</v>
      </c>
      <c r="Z32" s="19">
        <v>4</v>
      </c>
      <c r="AA32" s="19">
        <v>4</v>
      </c>
      <c r="AB32" s="14">
        <v>4</v>
      </c>
      <c r="AC32" s="19">
        <v>4.5</v>
      </c>
      <c r="AD32" s="19">
        <v>4</v>
      </c>
      <c r="AE32" s="19">
        <v>3.5</v>
      </c>
      <c r="AF32" s="19">
        <v>4</v>
      </c>
      <c r="AG32" s="19">
        <v>3</v>
      </c>
      <c r="AH32" s="19">
        <v>3</v>
      </c>
      <c r="AI32" s="19">
        <v>4</v>
      </c>
      <c r="AJ32" s="19"/>
      <c r="AK32" s="14">
        <f t="shared" si="0"/>
        <v>151</v>
      </c>
      <c r="AL32" s="14">
        <v>35</v>
      </c>
      <c r="AM32" s="36">
        <f t="shared" si="1"/>
        <v>5285</v>
      </c>
      <c r="AN32" s="19">
        <v>0</v>
      </c>
      <c r="AO32" s="36">
        <v>100</v>
      </c>
      <c r="AP32" s="36">
        <v>100</v>
      </c>
      <c r="AQ32" s="41"/>
      <c r="AR32" s="19"/>
      <c r="AS32" s="19"/>
      <c r="AT32" s="18">
        <v>2300</v>
      </c>
      <c r="AU32" s="40">
        <f t="shared" si="2"/>
        <v>2651</v>
      </c>
      <c r="AV32" s="40">
        <f t="shared" si="3"/>
        <v>0</v>
      </c>
      <c r="AW32" s="40">
        <v>1169</v>
      </c>
      <c r="AX32" s="40">
        <f t="shared" si="4"/>
        <v>151</v>
      </c>
      <c r="AY32" s="40">
        <f t="shared" si="5"/>
        <v>1320</v>
      </c>
      <c r="AZ32" s="40">
        <f t="shared" si="7"/>
        <v>100</v>
      </c>
      <c r="BA32" s="40">
        <f t="shared" si="7"/>
        <v>100</v>
      </c>
      <c r="BB32" s="40">
        <f t="shared" si="6"/>
        <v>2634</v>
      </c>
      <c r="BC32" s="45" t="s">
        <v>243</v>
      </c>
      <c r="BD32" s="48">
        <v>50271781101826</v>
      </c>
      <c r="BE32" s="7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</row>
    <row r="33" s="28" customFormat="1" ht="15.85" spans="1:258">
      <c r="A33" s="13">
        <v>29</v>
      </c>
      <c r="B33" s="18" t="s">
        <v>345</v>
      </c>
      <c r="C33" s="19" t="s">
        <v>50</v>
      </c>
      <c r="D33" s="19"/>
      <c r="E33" s="19">
        <v>746393550</v>
      </c>
      <c r="F33" s="19">
        <v>7.5</v>
      </c>
      <c r="G33" s="14">
        <v>7.5</v>
      </c>
      <c r="H33" s="19">
        <v>8</v>
      </c>
      <c r="I33" s="19">
        <v>7.5</v>
      </c>
      <c r="J33" s="19">
        <v>7</v>
      </c>
      <c r="K33" s="19">
        <v>7.5</v>
      </c>
      <c r="L33" s="19">
        <v>6.5</v>
      </c>
      <c r="M33" s="19">
        <v>7</v>
      </c>
      <c r="N33" s="19">
        <v>7</v>
      </c>
      <c r="O33" s="19">
        <v>7</v>
      </c>
      <c r="P33" s="19">
        <v>7</v>
      </c>
      <c r="Q33" s="19">
        <v>7</v>
      </c>
      <c r="R33" s="19">
        <v>6.5</v>
      </c>
      <c r="S33" s="19">
        <v>6</v>
      </c>
      <c r="T33" s="19"/>
      <c r="U33" s="19">
        <v>6</v>
      </c>
      <c r="V33" s="19">
        <v>6.5</v>
      </c>
      <c r="W33" s="19">
        <v>6</v>
      </c>
      <c r="X33" s="19">
        <v>6</v>
      </c>
      <c r="Y33" s="19">
        <v>6</v>
      </c>
      <c r="Z33" s="19">
        <v>5</v>
      </c>
      <c r="AA33" s="19">
        <v>5</v>
      </c>
      <c r="AB33" s="14">
        <v>6</v>
      </c>
      <c r="AC33" s="19">
        <v>5.5</v>
      </c>
      <c r="AD33" s="19">
        <v>5.5</v>
      </c>
      <c r="AE33" s="19">
        <v>5</v>
      </c>
      <c r="AF33" s="19">
        <v>5</v>
      </c>
      <c r="AG33" s="19">
        <v>5</v>
      </c>
      <c r="AH33" s="19">
        <v>6</v>
      </c>
      <c r="AI33" s="19"/>
      <c r="AJ33" s="19"/>
      <c r="AK33" s="14">
        <f t="shared" si="0"/>
        <v>177.5</v>
      </c>
      <c r="AL33" s="14">
        <v>35</v>
      </c>
      <c r="AM33" s="36">
        <f t="shared" si="1"/>
        <v>6212.5</v>
      </c>
      <c r="AN33" s="19">
        <v>0</v>
      </c>
      <c r="AO33" s="36">
        <v>0</v>
      </c>
      <c r="AP33" s="36">
        <v>100</v>
      </c>
      <c r="AQ33" s="41"/>
      <c r="AR33" s="19"/>
      <c r="AS33" s="19"/>
      <c r="AT33" s="18"/>
      <c r="AU33" s="40">
        <f t="shared" si="2"/>
        <v>277.5</v>
      </c>
      <c r="AV33" s="40">
        <f t="shared" si="3"/>
        <v>0</v>
      </c>
      <c r="AW33" s="40">
        <v>1340</v>
      </c>
      <c r="AX33" s="40">
        <f t="shared" si="4"/>
        <v>177.5</v>
      </c>
      <c r="AY33" s="40">
        <f t="shared" si="5"/>
        <v>1517.5</v>
      </c>
      <c r="AZ33" s="40">
        <v>1000</v>
      </c>
      <c r="BA33" s="40">
        <v>800</v>
      </c>
      <c r="BB33" s="40">
        <f t="shared" si="6"/>
        <v>5935</v>
      </c>
      <c r="BC33" s="45" t="s">
        <v>243</v>
      </c>
      <c r="BD33" s="48">
        <v>5028501020113300</v>
      </c>
      <c r="BE33" s="7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</row>
    <row r="34" ht="15.85" spans="1:258">
      <c r="A34" s="13">
        <v>30</v>
      </c>
      <c r="B34" s="18" t="s">
        <v>246</v>
      </c>
      <c r="C34" s="19" t="s">
        <v>50</v>
      </c>
      <c r="D34" s="19"/>
      <c r="E34" s="19">
        <v>729651757</v>
      </c>
      <c r="F34" s="19">
        <v>16</v>
      </c>
      <c r="G34" s="14">
        <v>17</v>
      </c>
      <c r="H34" s="19">
        <v>17</v>
      </c>
      <c r="I34" s="19">
        <v>16</v>
      </c>
      <c r="J34" s="19">
        <v>18</v>
      </c>
      <c r="K34" s="19">
        <v>19</v>
      </c>
      <c r="L34" s="19">
        <v>19</v>
      </c>
      <c r="M34" s="19">
        <v>17</v>
      </c>
      <c r="N34" s="19">
        <v>18</v>
      </c>
      <c r="O34" s="19">
        <v>18</v>
      </c>
      <c r="P34" s="19">
        <v>21</v>
      </c>
      <c r="Q34" s="19">
        <v>21</v>
      </c>
      <c r="R34" s="19">
        <v>22</v>
      </c>
      <c r="S34" s="19">
        <v>22</v>
      </c>
      <c r="T34" s="19">
        <v>22</v>
      </c>
      <c r="U34" s="19">
        <v>22</v>
      </c>
      <c r="V34" s="19">
        <v>22</v>
      </c>
      <c r="W34" s="19">
        <v>23</v>
      </c>
      <c r="X34" s="19">
        <v>23</v>
      </c>
      <c r="Y34" s="19">
        <v>20</v>
      </c>
      <c r="Z34" s="19">
        <v>22</v>
      </c>
      <c r="AA34" s="19">
        <v>23</v>
      </c>
      <c r="AB34" s="14">
        <v>24</v>
      </c>
      <c r="AC34" s="19">
        <v>21</v>
      </c>
      <c r="AD34" s="19">
        <v>23</v>
      </c>
      <c r="AE34" s="19">
        <v>22</v>
      </c>
      <c r="AF34" s="19">
        <v>22</v>
      </c>
      <c r="AG34" s="19">
        <v>20.5</v>
      </c>
      <c r="AH34" s="19">
        <v>22</v>
      </c>
      <c r="AI34" s="19">
        <v>25</v>
      </c>
      <c r="AJ34" s="19"/>
      <c r="AK34" s="14">
        <f t="shared" si="0"/>
        <v>617.5</v>
      </c>
      <c r="AL34" s="14">
        <v>35</v>
      </c>
      <c r="AM34" s="36">
        <f t="shared" si="1"/>
        <v>21612.5</v>
      </c>
      <c r="AN34" s="19">
        <v>0</v>
      </c>
      <c r="AO34" s="36">
        <v>0</v>
      </c>
      <c r="AP34" s="36">
        <v>100</v>
      </c>
      <c r="AQ34" s="41"/>
      <c r="AR34" s="19"/>
      <c r="AS34" s="19"/>
      <c r="AT34" s="18">
        <v>2300</v>
      </c>
      <c r="AU34" s="40">
        <f t="shared" si="2"/>
        <v>3017.5</v>
      </c>
      <c r="AV34" s="40">
        <f t="shared" si="3"/>
        <v>0</v>
      </c>
      <c r="AW34" s="40">
        <v>4489</v>
      </c>
      <c r="AX34" s="40">
        <f t="shared" si="4"/>
        <v>617.5</v>
      </c>
      <c r="AY34" s="40">
        <f t="shared" si="5"/>
        <v>5106.5</v>
      </c>
      <c r="AZ34" s="40">
        <v>1000</v>
      </c>
      <c r="BA34" s="40">
        <v>4350</v>
      </c>
      <c r="BB34" s="40">
        <f t="shared" si="6"/>
        <v>18595</v>
      </c>
      <c r="BC34" s="45" t="s">
        <v>243</v>
      </c>
      <c r="BD34" s="48">
        <v>502006202600</v>
      </c>
      <c r="BE34" s="7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</row>
    <row r="35" s="8" customFormat="1" ht="15.85" spans="1:258">
      <c r="A35" s="13">
        <v>31</v>
      </c>
      <c r="B35" s="19" t="s">
        <v>346</v>
      </c>
      <c r="C35" s="19" t="s">
        <v>50</v>
      </c>
      <c r="D35" s="19">
        <v>10748974</v>
      </c>
      <c r="E35" s="19" t="s">
        <v>1147</v>
      </c>
      <c r="F35" s="19">
        <v>11</v>
      </c>
      <c r="G35" s="14">
        <v>12</v>
      </c>
      <c r="H35" s="19">
        <v>12</v>
      </c>
      <c r="I35" s="19">
        <v>13</v>
      </c>
      <c r="J35" s="19">
        <v>12.5</v>
      </c>
      <c r="K35" s="19">
        <v>12</v>
      </c>
      <c r="L35" s="19">
        <v>11</v>
      </c>
      <c r="M35" s="19">
        <v>14</v>
      </c>
      <c r="N35" s="19">
        <v>14</v>
      </c>
      <c r="O35" s="19">
        <v>13</v>
      </c>
      <c r="P35" s="19">
        <v>14.5</v>
      </c>
      <c r="Q35" s="19">
        <v>12.5</v>
      </c>
      <c r="R35" s="19">
        <v>13</v>
      </c>
      <c r="S35" s="19">
        <v>11.5</v>
      </c>
      <c r="T35" s="19">
        <v>12</v>
      </c>
      <c r="U35" s="19">
        <v>10.5</v>
      </c>
      <c r="V35" s="19">
        <v>11</v>
      </c>
      <c r="W35" s="19">
        <v>12</v>
      </c>
      <c r="X35" s="19">
        <v>11</v>
      </c>
      <c r="Y35" s="19">
        <v>10</v>
      </c>
      <c r="Z35" s="19">
        <v>12</v>
      </c>
      <c r="AA35" s="19">
        <v>5</v>
      </c>
      <c r="AB35" s="14">
        <v>15.5</v>
      </c>
      <c r="AC35" s="19">
        <v>11.5</v>
      </c>
      <c r="AD35" s="19">
        <v>12.5</v>
      </c>
      <c r="AE35" s="19">
        <v>11.5</v>
      </c>
      <c r="AF35" s="19">
        <v>6.5</v>
      </c>
      <c r="AG35" s="19">
        <v>11.5</v>
      </c>
      <c r="AH35" s="19">
        <v>10.5</v>
      </c>
      <c r="AI35" s="19">
        <v>12</v>
      </c>
      <c r="AJ35" s="19"/>
      <c r="AK35" s="14">
        <f t="shared" si="0"/>
        <v>351</v>
      </c>
      <c r="AL35" s="14">
        <v>35</v>
      </c>
      <c r="AM35" s="36">
        <f t="shared" si="1"/>
        <v>12285</v>
      </c>
      <c r="AN35" s="40">
        <v>26472</v>
      </c>
      <c r="AO35" s="36">
        <v>0</v>
      </c>
      <c r="AP35" s="36">
        <v>100</v>
      </c>
      <c r="AQ35" s="41">
        <v>4000</v>
      </c>
      <c r="AR35" s="36"/>
      <c r="AS35" s="36"/>
      <c r="AT35" s="36">
        <v>4600</v>
      </c>
      <c r="AU35" s="40">
        <f t="shared" si="2"/>
        <v>9051</v>
      </c>
      <c r="AV35" s="40">
        <f t="shared" si="3"/>
        <v>22472</v>
      </c>
      <c r="AW35" s="40">
        <v>1856</v>
      </c>
      <c r="AX35" s="40">
        <f t="shared" si="4"/>
        <v>351</v>
      </c>
      <c r="AY35" s="40">
        <f t="shared" si="5"/>
        <v>2207</v>
      </c>
      <c r="AZ35" s="40">
        <v>1000</v>
      </c>
      <c r="BA35" s="40">
        <v>2600</v>
      </c>
      <c r="BB35" s="40">
        <f t="shared" si="6"/>
        <v>3234</v>
      </c>
      <c r="BC35" s="45" t="s">
        <v>243</v>
      </c>
      <c r="BD35" s="48" t="s">
        <v>287</v>
      </c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</row>
    <row r="36" ht="15.85" spans="1:258">
      <c r="A36" s="13">
        <v>32</v>
      </c>
      <c r="B36" s="18" t="s">
        <v>289</v>
      </c>
      <c r="C36" s="19" t="s">
        <v>50</v>
      </c>
      <c r="D36" s="19"/>
      <c r="E36" s="19">
        <v>727985590</v>
      </c>
      <c r="F36" s="19">
        <v>78</v>
      </c>
      <c r="G36" s="14">
        <v>68</v>
      </c>
      <c r="H36" s="19">
        <v>72.5</v>
      </c>
      <c r="I36" s="19">
        <v>75.5</v>
      </c>
      <c r="J36" s="19">
        <v>68</v>
      </c>
      <c r="K36" s="19">
        <v>73.5</v>
      </c>
      <c r="L36" s="19">
        <v>69</v>
      </c>
      <c r="M36" s="19">
        <v>80.5</v>
      </c>
      <c r="N36" s="19">
        <v>74.5</v>
      </c>
      <c r="O36" s="19">
        <v>79</v>
      </c>
      <c r="P36" s="19">
        <v>67.5</v>
      </c>
      <c r="Q36" s="19">
        <v>78.5</v>
      </c>
      <c r="R36" s="19">
        <v>76</v>
      </c>
      <c r="S36" s="19">
        <v>78.5</v>
      </c>
      <c r="T36" s="19">
        <v>83.5</v>
      </c>
      <c r="U36" s="19">
        <v>77</v>
      </c>
      <c r="V36" s="19">
        <v>73.5</v>
      </c>
      <c r="W36" s="19">
        <v>77.5</v>
      </c>
      <c r="X36" s="19">
        <v>72.5</v>
      </c>
      <c r="Y36" s="19">
        <v>76</v>
      </c>
      <c r="Z36" s="19">
        <v>81.5</v>
      </c>
      <c r="AA36" s="19">
        <v>93.5</v>
      </c>
      <c r="AB36" s="14">
        <v>83</v>
      </c>
      <c r="AC36" s="19">
        <v>78.5</v>
      </c>
      <c r="AD36" s="19">
        <v>73.5</v>
      </c>
      <c r="AE36" s="19">
        <v>86.5</v>
      </c>
      <c r="AF36" s="19">
        <v>89.5</v>
      </c>
      <c r="AG36" s="19">
        <v>81.5</v>
      </c>
      <c r="AH36" s="19">
        <v>97.5</v>
      </c>
      <c r="AI36" s="19">
        <v>94</v>
      </c>
      <c r="AJ36" s="19"/>
      <c r="AK36" s="14">
        <f t="shared" si="0"/>
        <v>2358</v>
      </c>
      <c r="AL36" s="14">
        <v>35</v>
      </c>
      <c r="AM36" s="36">
        <f t="shared" si="1"/>
        <v>82530</v>
      </c>
      <c r="AN36" s="19">
        <v>0</v>
      </c>
      <c r="AO36" s="36">
        <v>100</v>
      </c>
      <c r="AP36" s="36">
        <v>100</v>
      </c>
      <c r="AQ36" s="41"/>
      <c r="AR36" s="19"/>
      <c r="AS36" s="19"/>
      <c r="AT36" s="18"/>
      <c r="AU36" s="40">
        <f t="shared" si="2"/>
        <v>2558</v>
      </c>
      <c r="AV36" s="40">
        <f t="shared" si="3"/>
        <v>0</v>
      </c>
      <c r="AW36" s="40">
        <v>11305</v>
      </c>
      <c r="AX36" s="40">
        <f t="shared" si="4"/>
        <v>2358</v>
      </c>
      <c r="AY36" s="40">
        <f t="shared" si="5"/>
        <v>13663</v>
      </c>
      <c r="AZ36" s="40">
        <f>AO36</f>
        <v>100</v>
      </c>
      <c r="BA36" s="40">
        <f>AP36</f>
        <v>100</v>
      </c>
      <c r="BB36" s="40">
        <f t="shared" si="6"/>
        <v>79972</v>
      </c>
      <c r="BC36" s="45" t="s">
        <v>243</v>
      </c>
      <c r="BD36" s="48">
        <v>502006168500</v>
      </c>
      <c r="BE36" s="7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</row>
    <row r="37" s="29" customFormat="1" ht="15.85" spans="1:258">
      <c r="A37" s="13">
        <v>33</v>
      </c>
      <c r="B37" s="18" t="s">
        <v>290</v>
      </c>
      <c r="C37" s="19" t="s">
        <v>50</v>
      </c>
      <c r="D37" s="19"/>
      <c r="E37" s="19">
        <v>797095771</v>
      </c>
      <c r="F37" s="19">
        <v>10</v>
      </c>
      <c r="G37" s="14">
        <v>2.5</v>
      </c>
      <c r="H37" s="19">
        <v>2.5</v>
      </c>
      <c r="I37" s="19">
        <v>3</v>
      </c>
      <c r="J37" s="19">
        <v>3</v>
      </c>
      <c r="K37" s="19">
        <v>3</v>
      </c>
      <c r="L37" s="19">
        <v>2.5</v>
      </c>
      <c r="M37" s="19">
        <v>4</v>
      </c>
      <c r="N37" s="19">
        <v>3</v>
      </c>
      <c r="O37" s="19">
        <v>3</v>
      </c>
      <c r="P37" s="19">
        <v>3</v>
      </c>
      <c r="Q37" s="19">
        <v>3</v>
      </c>
      <c r="R37" s="19">
        <v>3</v>
      </c>
      <c r="S37" s="19">
        <v>2.5</v>
      </c>
      <c r="T37" s="19">
        <v>3</v>
      </c>
      <c r="U37" s="19">
        <v>2</v>
      </c>
      <c r="V37" s="19">
        <v>3</v>
      </c>
      <c r="W37" s="19">
        <v>2.5</v>
      </c>
      <c r="X37" s="19">
        <v>2.5</v>
      </c>
      <c r="Y37" s="19">
        <v>1.5</v>
      </c>
      <c r="Z37" s="19">
        <v>3</v>
      </c>
      <c r="AA37" s="19">
        <v>2</v>
      </c>
      <c r="AB37" s="14">
        <v>3</v>
      </c>
      <c r="AC37" s="19">
        <v>2.5</v>
      </c>
      <c r="AD37" s="19">
        <v>2</v>
      </c>
      <c r="AE37" s="19">
        <v>2.5</v>
      </c>
      <c r="AF37" s="19">
        <v>1.5</v>
      </c>
      <c r="AG37" s="19">
        <v>1</v>
      </c>
      <c r="AH37" s="19">
        <v>2</v>
      </c>
      <c r="AI37" s="19">
        <v>1.5</v>
      </c>
      <c r="AJ37" s="19"/>
      <c r="AK37" s="14">
        <f t="shared" si="0"/>
        <v>83.5</v>
      </c>
      <c r="AL37" s="14">
        <v>35</v>
      </c>
      <c r="AM37" s="36">
        <f t="shared" si="1"/>
        <v>2922.5</v>
      </c>
      <c r="AN37" s="19">
        <v>0</v>
      </c>
      <c r="AO37" s="36">
        <v>100</v>
      </c>
      <c r="AP37" s="36">
        <v>100</v>
      </c>
      <c r="AQ37" s="41"/>
      <c r="AR37" s="19"/>
      <c r="AS37" s="19"/>
      <c r="AT37" s="18"/>
      <c r="AU37" s="40">
        <f t="shared" si="2"/>
        <v>283.5</v>
      </c>
      <c r="AV37" s="40">
        <f t="shared" si="3"/>
        <v>0</v>
      </c>
      <c r="AW37" s="40">
        <v>455</v>
      </c>
      <c r="AX37" s="40">
        <f t="shared" si="4"/>
        <v>83.5</v>
      </c>
      <c r="AY37" s="40">
        <f t="shared" si="5"/>
        <v>538.5</v>
      </c>
      <c r="AZ37" s="40">
        <f>AO37</f>
        <v>100</v>
      </c>
      <c r="BA37" s="40">
        <f>AP37</f>
        <v>100</v>
      </c>
      <c r="BB37" s="40">
        <f t="shared" si="6"/>
        <v>2639</v>
      </c>
      <c r="BC37" s="45" t="s">
        <v>243</v>
      </c>
      <c r="BD37" s="48">
        <v>2288</v>
      </c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</row>
    <row r="38" ht="15.85" spans="1:258">
      <c r="A38" s="13">
        <v>34</v>
      </c>
      <c r="B38" s="18" t="s">
        <v>347</v>
      </c>
      <c r="C38" s="19" t="s">
        <v>50</v>
      </c>
      <c r="D38" s="19">
        <v>5094034</v>
      </c>
      <c r="E38" s="19">
        <v>724273802</v>
      </c>
      <c r="F38" s="19">
        <v>2.5</v>
      </c>
      <c r="G38" s="14">
        <v>4.5</v>
      </c>
      <c r="H38" s="19">
        <v>4</v>
      </c>
      <c r="I38" s="19">
        <v>4</v>
      </c>
      <c r="J38" s="19">
        <v>4</v>
      </c>
      <c r="K38" s="19">
        <v>5</v>
      </c>
      <c r="L38" s="19">
        <v>4</v>
      </c>
      <c r="M38" s="19">
        <v>4</v>
      </c>
      <c r="N38" s="19">
        <v>4.5</v>
      </c>
      <c r="O38" s="19">
        <v>2.5</v>
      </c>
      <c r="P38" s="19">
        <v>3</v>
      </c>
      <c r="Q38" s="19">
        <v>3</v>
      </c>
      <c r="R38" s="19">
        <v>2.5</v>
      </c>
      <c r="S38" s="19">
        <v>2.5</v>
      </c>
      <c r="T38" s="19">
        <v>1.5</v>
      </c>
      <c r="U38" s="19">
        <v>3.5</v>
      </c>
      <c r="V38" s="19">
        <v>2.5</v>
      </c>
      <c r="W38" s="19">
        <v>3</v>
      </c>
      <c r="X38" s="19">
        <v>2</v>
      </c>
      <c r="Y38" s="19">
        <v>2.5</v>
      </c>
      <c r="Z38" s="19">
        <v>4</v>
      </c>
      <c r="AA38" s="19">
        <v>2.5</v>
      </c>
      <c r="AB38" s="14">
        <v>2.5</v>
      </c>
      <c r="AC38" s="19">
        <v>1.5</v>
      </c>
      <c r="AD38" s="19">
        <v>2</v>
      </c>
      <c r="AE38" s="19">
        <v>1</v>
      </c>
      <c r="AF38" s="19">
        <v>1</v>
      </c>
      <c r="AG38" s="19"/>
      <c r="AH38" s="19">
        <v>2</v>
      </c>
      <c r="AI38" s="19">
        <v>2</v>
      </c>
      <c r="AJ38" s="19"/>
      <c r="AK38" s="14">
        <f t="shared" si="0"/>
        <v>83.5</v>
      </c>
      <c r="AL38" s="14">
        <v>35</v>
      </c>
      <c r="AM38" s="36">
        <f t="shared" si="1"/>
        <v>2922.5</v>
      </c>
      <c r="AN38" s="19">
        <v>0</v>
      </c>
      <c r="AO38" s="36">
        <v>0</v>
      </c>
      <c r="AP38" s="36">
        <v>100</v>
      </c>
      <c r="AQ38" s="41"/>
      <c r="AR38" s="19"/>
      <c r="AS38" s="19"/>
      <c r="AT38" s="18"/>
      <c r="AU38" s="40">
        <f t="shared" si="2"/>
        <v>183.5</v>
      </c>
      <c r="AV38" s="40">
        <f t="shared" si="3"/>
        <v>0</v>
      </c>
      <c r="AW38" s="40">
        <v>887</v>
      </c>
      <c r="AX38" s="40">
        <f t="shared" si="4"/>
        <v>83.5</v>
      </c>
      <c r="AY38" s="40">
        <f t="shared" si="5"/>
        <v>970.5</v>
      </c>
      <c r="AZ38" s="40">
        <v>1000</v>
      </c>
      <c r="BA38" s="40">
        <f>AP38</f>
        <v>100</v>
      </c>
      <c r="BB38" s="40">
        <f t="shared" si="6"/>
        <v>2739</v>
      </c>
      <c r="BC38" s="45" t="s">
        <v>243</v>
      </c>
      <c r="BD38" s="48">
        <v>5027178110542</v>
      </c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</row>
    <row r="39" s="9" customFormat="1" ht="15.85" spans="1:258">
      <c r="A39" s="13">
        <v>35</v>
      </c>
      <c r="B39" s="18" t="s">
        <v>293</v>
      </c>
      <c r="C39" s="19" t="s">
        <v>50</v>
      </c>
      <c r="D39" s="19"/>
      <c r="E39" s="19">
        <v>702238720</v>
      </c>
      <c r="F39" s="19">
        <v>2</v>
      </c>
      <c r="G39" s="14">
        <v>2</v>
      </c>
      <c r="H39" s="19">
        <v>2</v>
      </c>
      <c r="I39" s="19">
        <v>2</v>
      </c>
      <c r="J39" s="19">
        <v>2</v>
      </c>
      <c r="K39" s="19"/>
      <c r="L39" s="19">
        <v>2</v>
      </c>
      <c r="M39" s="19">
        <v>2</v>
      </c>
      <c r="N39" s="19">
        <v>2</v>
      </c>
      <c r="O39" s="19">
        <v>1.5</v>
      </c>
      <c r="P39" s="19">
        <v>2</v>
      </c>
      <c r="Q39" s="19">
        <v>2</v>
      </c>
      <c r="R39" s="19">
        <v>1</v>
      </c>
      <c r="S39" s="19">
        <v>1</v>
      </c>
      <c r="T39" s="19">
        <v>1</v>
      </c>
      <c r="U39" s="19">
        <v>2</v>
      </c>
      <c r="V39" s="19">
        <v>1.5</v>
      </c>
      <c r="W39" s="19">
        <v>2</v>
      </c>
      <c r="X39" s="19">
        <v>3.5</v>
      </c>
      <c r="Y39" s="19">
        <v>1</v>
      </c>
      <c r="Z39" s="19">
        <v>1.5</v>
      </c>
      <c r="AA39" s="19">
        <v>1</v>
      </c>
      <c r="AB39" s="14">
        <v>1</v>
      </c>
      <c r="AC39" s="19"/>
      <c r="AD39" s="19">
        <v>1</v>
      </c>
      <c r="AE39" s="19"/>
      <c r="AF39" s="19">
        <v>1</v>
      </c>
      <c r="AG39" s="19"/>
      <c r="AH39" s="19"/>
      <c r="AI39" s="19"/>
      <c r="AJ39" s="19"/>
      <c r="AK39" s="14">
        <f t="shared" ref="AK39:AK58" si="8">SUM(F39:AJ39)</f>
        <v>40</v>
      </c>
      <c r="AL39" s="14">
        <v>35</v>
      </c>
      <c r="AM39" s="36">
        <f t="shared" ref="AM39:AM58" si="9">AK39*AL39</f>
        <v>1400</v>
      </c>
      <c r="AN39" s="19"/>
      <c r="AO39" s="36">
        <v>0</v>
      </c>
      <c r="AP39" s="36">
        <v>100</v>
      </c>
      <c r="AQ39" s="41"/>
      <c r="AR39" s="19"/>
      <c r="AS39" s="19"/>
      <c r="AT39" s="18"/>
      <c r="AU39" s="40">
        <f t="shared" ref="AU39:AU58" si="10">AO39+AP39+AQ39+AR39+AS39+AT39+AX39</f>
        <v>140</v>
      </c>
      <c r="AV39" s="40">
        <f t="shared" ref="AV39:AV58" si="11">AN39-AQ39</f>
        <v>0</v>
      </c>
      <c r="AW39" s="40">
        <v>643</v>
      </c>
      <c r="AX39" s="40">
        <f t="shared" ref="AX39:AX58" si="12">AK39</f>
        <v>40</v>
      </c>
      <c r="AY39" s="40">
        <f t="shared" ref="AY39:AY58" si="13">AW39+AX39</f>
        <v>683</v>
      </c>
      <c r="AZ39" s="40">
        <v>1000</v>
      </c>
      <c r="BA39" s="40">
        <v>500</v>
      </c>
      <c r="BB39" s="40">
        <f t="shared" ref="BB39:BB58" si="14">AM39-AU39</f>
        <v>1260</v>
      </c>
      <c r="BC39" s="45" t="s">
        <v>243</v>
      </c>
      <c r="BD39" s="48">
        <v>638</v>
      </c>
      <c r="BE39" s="7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</row>
    <row r="40" s="9" customFormat="1" ht="15.85" spans="1:258">
      <c r="A40" s="13">
        <v>36</v>
      </c>
      <c r="B40" s="18" t="s">
        <v>294</v>
      </c>
      <c r="C40" s="19" t="s">
        <v>50</v>
      </c>
      <c r="D40" s="19"/>
      <c r="E40" s="19">
        <v>710713284</v>
      </c>
      <c r="F40" s="19">
        <v>2.5</v>
      </c>
      <c r="G40" s="14">
        <v>2.5</v>
      </c>
      <c r="H40" s="19">
        <v>2.5</v>
      </c>
      <c r="I40" s="19">
        <v>2.5</v>
      </c>
      <c r="J40" s="19">
        <v>3</v>
      </c>
      <c r="K40" s="19">
        <v>3.5</v>
      </c>
      <c r="L40" s="19">
        <v>3.5</v>
      </c>
      <c r="M40" s="19">
        <v>3</v>
      </c>
      <c r="N40" s="19">
        <v>5</v>
      </c>
      <c r="O40" s="19">
        <v>5</v>
      </c>
      <c r="P40" s="19">
        <v>5</v>
      </c>
      <c r="Q40" s="19">
        <v>5</v>
      </c>
      <c r="R40" s="19">
        <v>5</v>
      </c>
      <c r="S40" s="19">
        <v>3.5</v>
      </c>
      <c r="T40" s="19">
        <v>5</v>
      </c>
      <c r="U40" s="19">
        <v>5</v>
      </c>
      <c r="V40" s="19">
        <v>4</v>
      </c>
      <c r="W40" s="19">
        <v>5</v>
      </c>
      <c r="X40" s="19"/>
      <c r="Y40" s="19">
        <v>5</v>
      </c>
      <c r="Z40" s="19">
        <v>6</v>
      </c>
      <c r="AA40" s="19">
        <v>4.5</v>
      </c>
      <c r="AB40" s="14">
        <v>4.5</v>
      </c>
      <c r="AC40" s="19">
        <v>4</v>
      </c>
      <c r="AD40" s="19">
        <v>3.5</v>
      </c>
      <c r="AE40" s="19">
        <v>4.5</v>
      </c>
      <c r="AF40" s="19">
        <v>4.5</v>
      </c>
      <c r="AG40" s="19">
        <v>4</v>
      </c>
      <c r="AH40" s="19">
        <v>4.5</v>
      </c>
      <c r="AI40" s="19">
        <v>4.5</v>
      </c>
      <c r="AJ40" s="19"/>
      <c r="AK40" s="14">
        <f t="shared" si="8"/>
        <v>120</v>
      </c>
      <c r="AL40" s="14">
        <v>35</v>
      </c>
      <c r="AM40" s="36">
        <f t="shared" si="9"/>
        <v>4200</v>
      </c>
      <c r="AN40" s="19">
        <v>0</v>
      </c>
      <c r="AO40" s="36">
        <v>100</v>
      </c>
      <c r="AP40" s="36">
        <v>100</v>
      </c>
      <c r="AQ40" s="41"/>
      <c r="AR40" s="19"/>
      <c r="AS40" s="19"/>
      <c r="AT40" s="18">
        <v>2700</v>
      </c>
      <c r="AU40" s="40">
        <f t="shared" si="10"/>
        <v>3020</v>
      </c>
      <c r="AV40" s="40">
        <f t="shared" si="11"/>
        <v>0</v>
      </c>
      <c r="AW40" s="40">
        <v>314.5</v>
      </c>
      <c r="AX40" s="40">
        <f t="shared" si="12"/>
        <v>120</v>
      </c>
      <c r="AY40" s="40">
        <f t="shared" si="13"/>
        <v>434.5</v>
      </c>
      <c r="AZ40" s="40">
        <f>AO40</f>
        <v>100</v>
      </c>
      <c r="BA40" s="40">
        <f>AP40</f>
        <v>100</v>
      </c>
      <c r="BB40" s="40">
        <f t="shared" si="14"/>
        <v>1180</v>
      </c>
      <c r="BC40" s="14" t="s">
        <v>243</v>
      </c>
      <c r="BD40" s="48" t="s">
        <v>1148</v>
      </c>
      <c r="BE40" s="7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</row>
    <row r="41" s="8" customFormat="1" ht="15.85" spans="1:258">
      <c r="A41" s="13">
        <v>37</v>
      </c>
      <c r="B41" s="18" t="s">
        <v>251</v>
      </c>
      <c r="C41" s="19" t="s">
        <v>50</v>
      </c>
      <c r="D41" s="19"/>
      <c r="E41" s="19">
        <v>727103636</v>
      </c>
      <c r="F41" s="19">
        <v>31</v>
      </c>
      <c r="G41" s="14">
        <v>32</v>
      </c>
      <c r="H41" s="19">
        <v>29.5</v>
      </c>
      <c r="I41" s="19">
        <v>32</v>
      </c>
      <c r="J41" s="19">
        <v>32</v>
      </c>
      <c r="K41" s="19">
        <v>30</v>
      </c>
      <c r="L41" s="19">
        <v>32</v>
      </c>
      <c r="M41" s="19">
        <v>31</v>
      </c>
      <c r="N41" s="19">
        <v>33</v>
      </c>
      <c r="O41" s="19">
        <v>33</v>
      </c>
      <c r="P41" s="19">
        <v>31.5</v>
      </c>
      <c r="Q41" s="19">
        <v>31</v>
      </c>
      <c r="R41" s="19">
        <v>31</v>
      </c>
      <c r="S41" s="19">
        <v>31</v>
      </c>
      <c r="T41" s="19">
        <v>31</v>
      </c>
      <c r="U41" s="19">
        <v>31.5</v>
      </c>
      <c r="V41" s="19">
        <v>30</v>
      </c>
      <c r="W41" s="19">
        <v>31</v>
      </c>
      <c r="X41" s="19">
        <v>28</v>
      </c>
      <c r="Y41" s="19">
        <v>26</v>
      </c>
      <c r="Z41" s="19">
        <v>26.5</v>
      </c>
      <c r="AA41" s="19">
        <v>28</v>
      </c>
      <c r="AB41" s="14">
        <v>28.5</v>
      </c>
      <c r="AC41" s="19">
        <v>29.5</v>
      </c>
      <c r="AD41" s="19">
        <v>30</v>
      </c>
      <c r="AE41" s="19">
        <v>31</v>
      </c>
      <c r="AF41" s="19">
        <v>32.5</v>
      </c>
      <c r="AG41" s="19">
        <v>35</v>
      </c>
      <c r="AH41" s="19">
        <v>28.5</v>
      </c>
      <c r="AI41" s="19">
        <v>30</v>
      </c>
      <c r="AJ41" s="19"/>
      <c r="AK41" s="14">
        <f t="shared" si="8"/>
        <v>917</v>
      </c>
      <c r="AL41" s="14">
        <v>35</v>
      </c>
      <c r="AM41" s="36">
        <f t="shared" si="9"/>
        <v>32095</v>
      </c>
      <c r="AN41" s="19">
        <v>6125</v>
      </c>
      <c r="AO41" s="36">
        <v>0</v>
      </c>
      <c r="AP41" s="36">
        <v>100</v>
      </c>
      <c r="AQ41" s="41">
        <v>6125</v>
      </c>
      <c r="AR41" s="19"/>
      <c r="AS41" s="19"/>
      <c r="AT41" s="18">
        <v>4600</v>
      </c>
      <c r="AU41" s="40">
        <f t="shared" si="10"/>
        <v>11742</v>
      </c>
      <c r="AV41" s="40">
        <f t="shared" si="11"/>
        <v>0</v>
      </c>
      <c r="AW41" s="40">
        <v>3262.5</v>
      </c>
      <c r="AX41" s="40">
        <f t="shared" si="12"/>
        <v>917</v>
      </c>
      <c r="AY41" s="40">
        <f t="shared" si="13"/>
        <v>4179.5</v>
      </c>
      <c r="AZ41" s="40">
        <v>1000</v>
      </c>
      <c r="BA41" s="40">
        <v>1500</v>
      </c>
      <c r="BB41" s="40">
        <f t="shared" si="14"/>
        <v>20353</v>
      </c>
      <c r="BC41" s="45" t="s">
        <v>243</v>
      </c>
      <c r="BD41" s="48" t="s">
        <v>252</v>
      </c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</row>
    <row r="42" s="8" customFormat="1" ht="15.85" spans="1:258">
      <c r="A42" s="13">
        <v>38</v>
      </c>
      <c r="B42" s="18" t="s">
        <v>248</v>
      </c>
      <c r="C42" s="19" t="s">
        <v>50</v>
      </c>
      <c r="D42" s="19"/>
      <c r="E42" s="19">
        <v>71069657</v>
      </c>
      <c r="F42" s="19">
        <v>14</v>
      </c>
      <c r="G42" s="14">
        <v>14</v>
      </c>
      <c r="H42" s="19">
        <v>15</v>
      </c>
      <c r="I42" s="19">
        <v>15</v>
      </c>
      <c r="J42" s="19">
        <v>14</v>
      </c>
      <c r="K42" s="19">
        <v>15.5</v>
      </c>
      <c r="L42" s="19">
        <v>15.5</v>
      </c>
      <c r="M42" s="19">
        <v>14.5</v>
      </c>
      <c r="N42" s="19">
        <v>13.5</v>
      </c>
      <c r="O42" s="19">
        <v>13</v>
      </c>
      <c r="P42" s="19">
        <v>12.5</v>
      </c>
      <c r="Q42" s="19">
        <v>10.5</v>
      </c>
      <c r="R42" s="19">
        <v>10</v>
      </c>
      <c r="S42" s="19">
        <v>8.5</v>
      </c>
      <c r="T42" s="19">
        <v>9</v>
      </c>
      <c r="U42" s="19">
        <v>12.5</v>
      </c>
      <c r="V42" s="19">
        <v>10.5</v>
      </c>
      <c r="W42" s="19">
        <v>11.5</v>
      </c>
      <c r="X42" s="19">
        <v>10</v>
      </c>
      <c r="Y42" s="19">
        <v>10</v>
      </c>
      <c r="Z42" s="19">
        <v>11</v>
      </c>
      <c r="AA42" s="19">
        <v>10.5</v>
      </c>
      <c r="AB42" s="14">
        <v>10.5</v>
      </c>
      <c r="AC42" s="19">
        <v>10.5</v>
      </c>
      <c r="AD42" s="19">
        <v>11</v>
      </c>
      <c r="AE42" s="19">
        <v>11</v>
      </c>
      <c r="AF42" s="19">
        <v>11</v>
      </c>
      <c r="AG42" s="19">
        <v>11</v>
      </c>
      <c r="AH42" s="19">
        <v>11</v>
      </c>
      <c r="AI42" s="19">
        <v>10</v>
      </c>
      <c r="AJ42" s="19"/>
      <c r="AK42" s="14">
        <f t="shared" si="8"/>
        <v>356.5</v>
      </c>
      <c r="AL42" s="14">
        <v>35</v>
      </c>
      <c r="AM42" s="36">
        <f t="shared" si="9"/>
        <v>12477.5</v>
      </c>
      <c r="AN42" s="39">
        <v>23212</v>
      </c>
      <c r="AO42" s="36">
        <v>0</v>
      </c>
      <c r="AP42" s="36">
        <v>100</v>
      </c>
      <c r="AQ42" s="41">
        <v>2477.5</v>
      </c>
      <c r="AR42" s="19"/>
      <c r="AS42" s="19"/>
      <c r="AT42" s="18">
        <v>6900</v>
      </c>
      <c r="AU42" s="40">
        <f t="shared" si="10"/>
        <v>9834</v>
      </c>
      <c r="AV42" s="40">
        <f t="shared" si="11"/>
        <v>20734.5</v>
      </c>
      <c r="AW42" s="40">
        <v>1510.5</v>
      </c>
      <c r="AX42" s="40">
        <f t="shared" si="12"/>
        <v>356.5</v>
      </c>
      <c r="AY42" s="40">
        <f t="shared" si="13"/>
        <v>1867</v>
      </c>
      <c r="AZ42" s="40">
        <v>1000</v>
      </c>
      <c r="BA42" s="40">
        <f>AP42</f>
        <v>100</v>
      </c>
      <c r="BB42" s="40">
        <f t="shared" si="14"/>
        <v>2643.5</v>
      </c>
      <c r="BC42" s="45" t="s">
        <v>243</v>
      </c>
      <c r="BD42" s="48">
        <v>2051</v>
      </c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</row>
    <row r="43" s="8" customFormat="1" ht="15.85" spans="1:258">
      <c r="A43" s="13">
        <v>39</v>
      </c>
      <c r="B43" s="18" t="s">
        <v>334</v>
      </c>
      <c r="C43" s="19" t="s">
        <v>50</v>
      </c>
      <c r="D43" s="19"/>
      <c r="E43" s="19">
        <v>725210437</v>
      </c>
      <c r="F43" s="19">
        <v>3.5</v>
      </c>
      <c r="G43" s="14">
        <v>3</v>
      </c>
      <c r="H43" s="19">
        <v>3</v>
      </c>
      <c r="I43" s="19">
        <v>3</v>
      </c>
      <c r="J43" s="19">
        <v>2.5</v>
      </c>
      <c r="K43" s="19">
        <v>3.5</v>
      </c>
      <c r="L43" s="19">
        <v>1.5</v>
      </c>
      <c r="M43" s="19">
        <v>3</v>
      </c>
      <c r="N43" s="19">
        <v>3</v>
      </c>
      <c r="O43" s="19">
        <v>3</v>
      </c>
      <c r="P43" s="19">
        <v>3</v>
      </c>
      <c r="Q43" s="19">
        <v>4</v>
      </c>
      <c r="R43" s="19">
        <v>2.5</v>
      </c>
      <c r="S43" s="19">
        <v>3</v>
      </c>
      <c r="T43" s="19">
        <v>3</v>
      </c>
      <c r="U43" s="19">
        <v>2.5</v>
      </c>
      <c r="V43" s="19">
        <v>3</v>
      </c>
      <c r="W43" s="19">
        <v>3</v>
      </c>
      <c r="X43" s="19">
        <v>2.5</v>
      </c>
      <c r="Y43" s="19">
        <v>2.5</v>
      </c>
      <c r="Z43" s="19">
        <v>2.5</v>
      </c>
      <c r="AA43" s="19">
        <v>2.5</v>
      </c>
      <c r="AB43" s="14">
        <v>2</v>
      </c>
      <c r="AC43" s="19">
        <v>2.5</v>
      </c>
      <c r="AD43" s="19">
        <v>3.5</v>
      </c>
      <c r="AE43" s="19">
        <v>3.5</v>
      </c>
      <c r="AF43" s="19">
        <v>3.5</v>
      </c>
      <c r="AG43" s="19">
        <v>3</v>
      </c>
      <c r="AH43" s="19">
        <v>3</v>
      </c>
      <c r="AI43" s="19">
        <v>3</v>
      </c>
      <c r="AJ43" s="19"/>
      <c r="AK43" s="14">
        <f t="shared" si="8"/>
        <v>87</v>
      </c>
      <c r="AL43" s="14">
        <v>35</v>
      </c>
      <c r="AM43" s="36">
        <f t="shared" si="9"/>
        <v>3045</v>
      </c>
      <c r="AN43" s="39">
        <v>56437</v>
      </c>
      <c r="AO43" s="36">
        <v>100</v>
      </c>
      <c r="AP43" s="36">
        <v>100</v>
      </c>
      <c r="AQ43" s="41">
        <v>1500</v>
      </c>
      <c r="AR43" s="19"/>
      <c r="AS43" s="19"/>
      <c r="AT43" s="18"/>
      <c r="AU43" s="40">
        <f t="shared" si="10"/>
        <v>1787</v>
      </c>
      <c r="AV43" s="40">
        <f t="shared" si="11"/>
        <v>54937</v>
      </c>
      <c r="AW43" s="40">
        <v>1037.5</v>
      </c>
      <c r="AX43" s="40">
        <f t="shared" si="12"/>
        <v>87</v>
      </c>
      <c r="AY43" s="40">
        <f t="shared" si="13"/>
        <v>1124.5</v>
      </c>
      <c r="AZ43" s="40">
        <v>1000</v>
      </c>
      <c r="BA43" s="40">
        <v>1100</v>
      </c>
      <c r="BB43" s="40">
        <f t="shared" si="14"/>
        <v>1258</v>
      </c>
      <c r="BC43" s="45" t="s">
        <v>243</v>
      </c>
      <c r="BD43" s="48" t="s">
        <v>296</v>
      </c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</row>
    <row r="44" ht="15.85" spans="1:258">
      <c r="A44" s="13">
        <v>40</v>
      </c>
      <c r="B44" s="18" t="s">
        <v>253</v>
      </c>
      <c r="C44" s="19" t="s">
        <v>50</v>
      </c>
      <c r="D44" s="19"/>
      <c r="E44" s="19">
        <v>717491235</v>
      </c>
      <c r="F44" s="19">
        <v>5.5</v>
      </c>
      <c r="G44" s="14">
        <v>4</v>
      </c>
      <c r="H44" s="19">
        <v>5.5</v>
      </c>
      <c r="I44" s="19">
        <v>4.5</v>
      </c>
      <c r="J44" s="19">
        <v>6</v>
      </c>
      <c r="K44" s="19">
        <v>6</v>
      </c>
      <c r="L44" s="19">
        <v>5.5</v>
      </c>
      <c r="M44" s="19">
        <v>6</v>
      </c>
      <c r="N44" s="19">
        <v>5.5</v>
      </c>
      <c r="O44" s="19">
        <v>5</v>
      </c>
      <c r="P44" s="19">
        <v>5</v>
      </c>
      <c r="Q44" s="19">
        <v>5.5</v>
      </c>
      <c r="R44" s="19">
        <v>6</v>
      </c>
      <c r="S44" s="19">
        <v>5.5</v>
      </c>
      <c r="T44" s="19">
        <v>4</v>
      </c>
      <c r="U44" s="19">
        <v>7</v>
      </c>
      <c r="V44" s="19">
        <v>6</v>
      </c>
      <c r="W44" s="19">
        <v>6</v>
      </c>
      <c r="X44" s="19">
        <v>4.5</v>
      </c>
      <c r="Y44" s="19">
        <v>3</v>
      </c>
      <c r="Z44" s="19">
        <v>6.5</v>
      </c>
      <c r="AA44" s="19">
        <v>5.5</v>
      </c>
      <c r="AB44" s="14">
        <v>4.5</v>
      </c>
      <c r="AC44" s="19">
        <v>4.5</v>
      </c>
      <c r="AD44" s="19">
        <v>4.5</v>
      </c>
      <c r="AE44" s="19">
        <v>5</v>
      </c>
      <c r="AF44" s="19">
        <v>4.5</v>
      </c>
      <c r="AG44" s="19">
        <v>5</v>
      </c>
      <c r="AH44" s="19">
        <v>4.5</v>
      </c>
      <c r="AI44" s="19">
        <v>5</v>
      </c>
      <c r="AJ44" s="19"/>
      <c r="AK44" s="14">
        <f t="shared" si="8"/>
        <v>155.5</v>
      </c>
      <c r="AL44" s="14">
        <v>35</v>
      </c>
      <c r="AM44" s="36">
        <f t="shared" si="9"/>
        <v>5442.5</v>
      </c>
      <c r="AN44" s="19">
        <v>0</v>
      </c>
      <c r="AO44" s="36">
        <v>100</v>
      </c>
      <c r="AP44" s="36">
        <v>100</v>
      </c>
      <c r="AQ44" s="41"/>
      <c r="AR44" s="19"/>
      <c r="AS44" s="19"/>
      <c r="AT44" s="18">
        <v>2300</v>
      </c>
      <c r="AU44" s="40">
        <f t="shared" si="10"/>
        <v>2655.5</v>
      </c>
      <c r="AV44" s="40">
        <f t="shared" si="11"/>
        <v>0</v>
      </c>
      <c r="AW44" s="40">
        <v>1036.5</v>
      </c>
      <c r="AX44" s="40">
        <f t="shared" si="12"/>
        <v>155.5</v>
      </c>
      <c r="AY44" s="40">
        <f t="shared" si="13"/>
        <v>1192</v>
      </c>
      <c r="AZ44" s="40">
        <f>AO44</f>
        <v>100</v>
      </c>
      <c r="BA44" s="40">
        <f>AP44</f>
        <v>100</v>
      </c>
      <c r="BB44" s="40">
        <f t="shared" si="14"/>
        <v>2787</v>
      </c>
      <c r="BC44" s="45" t="s">
        <v>243</v>
      </c>
      <c r="BD44" s="48">
        <v>502010093800</v>
      </c>
      <c r="BE44" s="7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</row>
    <row r="45" ht="15.85" spans="1:258">
      <c r="A45" s="13">
        <v>41</v>
      </c>
      <c r="B45" s="19" t="s">
        <v>349</v>
      </c>
      <c r="C45" s="19" t="s">
        <v>50</v>
      </c>
      <c r="D45" s="19">
        <v>2541488</v>
      </c>
      <c r="E45" s="19" t="s">
        <v>1149</v>
      </c>
      <c r="F45" s="19">
        <v>10</v>
      </c>
      <c r="G45" s="14">
        <v>7.5</v>
      </c>
      <c r="H45" s="19">
        <v>7</v>
      </c>
      <c r="I45" s="19">
        <v>6.5</v>
      </c>
      <c r="J45" s="19">
        <v>7.5</v>
      </c>
      <c r="K45" s="19">
        <v>9</v>
      </c>
      <c r="L45" s="19">
        <v>9.5</v>
      </c>
      <c r="M45" s="19">
        <v>9.5</v>
      </c>
      <c r="N45" s="19">
        <v>8.5</v>
      </c>
      <c r="O45" s="19">
        <v>7.5</v>
      </c>
      <c r="P45" s="19">
        <v>9</v>
      </c>
      <c r="Q45" s="19">
        <v>6.5</v>
      </c>
      <c r="R45" s="19">
        <v>7.5</v>
      </c>
      <c r="S45" s="19">
        <v>7.5</v>
      </c>
      <c r="T45" s="19">
        <v>8.5</v>
      </c>
      <c r="U45" s="19">
        <v>9</v>
      </c>
      <c r="V45" s="19">
        <v>8</v>
      </c>
      <c r="W45" s="19">
        <v>7.5</v>
      </c>
      <c r="X45" s="19">
        <v>7.5</v>
      </c>
      <c r="Y45" s="19">
        <v>10</v>
      </c>
      <c r="Z45" s="19">
        <v>8</v>
      </c>
      <c r="AA45" s="19">
        <v>7.5</v>
      </c>
      <c r="AB45" s="14">
        <v>7</v>
      </c>
      <c r="AC45" s="19">
        <v>7.5</v>
      </c>
      <c r="AD45" s="19">
        <v>7.5</v>
      </c>
      <c r="AE45" s="19">
        <v>8.5</v>
      </c>
      <c r="AF45" s="19">
        <v>7.5</v>
      </c>
      <c r="AG45" s="19">
        <v>9</v>
      </c>
      <c r="AH45" s="19">
        <v>7.5</v>
      </c>
      <c r="AI45" s="19">
        <v>7</v>
      </c>
      <c r="AJ45" s="19"/>
      <c r="AK45" s="14">
        <f t="shared" si="8"/>
        <v>240.5</v>
      </c>
      <c r="AL45" s="14">
        <v>35</v>
      </c>
      <c r="AM45" s="36">
        <f t="shared" si="9"/>
        <v>8417.5</v>
      </c>
      <c r="AN45" s="19">
        <v>0</v>
      </c>
      <c r="AO45" s="36">
        <v>0</v>
      </c>
      <c r="AP45" s="36">
        <v>100</v>
      </c>
      <c r="AQ45" s="41"/>
      <c r="AR45" s="19"/>
      <c r="AS45" s="19">
        <v>4000</v>
      </c>
      <c r="AT45" s="19">
        <v>2300</v>
      </c>
      <c r="AU45" s="40">
        <f t="shared" si="10"/>
        <v>6640.5</v>
      </c>
      <c r="AV45" s="40">
        <f t="shared" si="11"/>
        <v>0</v>
      </c>
      <c r="AW45" s="40">
        <v>2437</v>
      </c>
      <c r="AX45" s="40">
        <f t="shared" si="12"/>
        <v>240.5</v>
      </c>
      <c r="AY45" s="40">
        <f t="shared" si="13"/>
        <v>2677.5</v>
      </c>
      <c r="AZ45" s="40">
        <v>1000</v>
      </c>
      <c r="BA45" s="40">
        <v>1600</v>
      </c>
      <c r="BB45" s="40">
        <f t="shared" si="14"/>
        <v>1777</v>
      </c>
      <c r="BC45" s="19" t="s">
        <v>243</v>
      </c>
      <c r="BD45" s="48">
        <v>50200615700</v>
      </c>
      <c r="BE45" s="7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</row>
    <row r="46" ht="15.85" spans="1:258">
      <c r="A46" s="13">
        <v>42</v>
      </c>
      <c r="B46" s="18" t="s">
        <v>336</v>
      </c>
      <c r="C46" s="19" t="s">
        <v>50</v>
      </c>
      <c r="D46" s="19"/>
      <c r="E46" s="19">
        <v>721313990</v>
      </c>
      <c r="F46" s="19">
        <v>5.5</v>
      </c>
      <c r="G46" s="14">
        <v>1.5</v>
      </c>
      <c r="H46" s="19">
        <v>5.5</v>
      </c>
      <c r="I46" s="19">
        <v>6.5</v>
      </c>
      <c r="J46" s="19">
        <v>5.5</v>
      </c>
      <c r="K46" s="19">
        <v>5.5</v>
      </c>
      <c r="L46" s="19">
        <v>5.5</v>
      </c>
      <c r="M46" s="19">
        <v>3.5</v>
      </c>
      <c r="N46" s="19">
        <v>6</v>
      </c>
      <c r="O46" s="19">
        <v>5.5</v>
      </c>
      <c r="P46" s="19">
        <v>5</v>
      </c>
      <c r="Q46" s="19">
        <v>5</v>
      </c>
      <c r="R46" s="19">
        <v>4.5</v>
      </c>
      <c r="S46" s="19">
        <v>5</v>
      </c>
      <c r="T46" s="19">
        <v>4.5</v>
      </c>
      <c r="U46" s="19">
        <v>5</v>
      </c>
      <c r="V46" s="19">
        <v>4.5</v>
      </c>
      <c r="W46" s="19">
        <v>4.5</v>
      </c>
      <c r="X46" s="19">
        <v>4.5</v>
      </c>
      <c r="Y46" s="19">
        <v>4</v>
      </c>
      <c r="Z46" s="19">
        <v>4</v>
      </c>
      <c r="AA46" s="19">
        <v>4</v>
      </c>
      <c r="AB46" s="14">
        <v>4</v>
      </c>
      <c r="AC46" s="19">
        <v>4</v>
      </c>
      <c r="AD46" s="19">
        <v>3.5</v>
      </c>
      <c r="AE46" s="19">
        <v>4</v>
      </c>
      <c r="AF46" s="19">
        <v>4</v>
      </c>
      <c r="AG46" s="19">
        <v>4</v>
      </c>
      <c r="AH46" s="19">
        <v>5</v>
      </c>
      <c r="AI46" s="19">
        <v>3</v>
      </c>
      <c r="AJ46" s="19"/>
      <c r="AK46" s="14">
        <f t="shared" si="8"/>
        <v>136.5</v>
      </c>
      <c r="AL46" s="14">
        <v>35</v>
      </c>
      <c r="AM46" s="36">
        <f t="shared" si="9"/>
        <v>4777.5</v>
      </c>
      <c r="AN46" s="19">
        <v>0</v>
      </c>
      <c r="AO46" s="36">
        <v>0</v>
      </c>
      <c r="AP46" s="36">
        <v>100</v>
      </c>
      <c r="AQ46" s="41"/>
      <c r="AR46" s="19"/>
      <c r="AS46" s="19"/>
      <c r="AT46" s="19">
        <v>2300</v>
      </c>
      <c r="AU46" s="40">
        <f t="shared" si="10"/>
        <v>2536.5</v>
      </c>
      <c r="AV46" s="40">
        <f t="shared" si="11"/>
        <v>0</v>
      </c>
      <c r="AW46" s="40">
        <v>1121.5</v>
      </c>
      <c r="AX46" s="40">
        <f t="shared" si="12"/>
        <v>136.5</v>
      </c>
      <c r="AY46" s="40">
        <f t="shared" si="13"/>
        <v>1258</v>
      </c>
      <c r="AZ46" s="40">
        <v>1000</v>
      </c>
      <c r="BA46" s="40">
        <f>AP46</f>
        <v>100</v>
      </c>
      <c r="BB46" s="40">
        <f t="shared" si="14"/>
        <v>2241</v>
      </c>
      <c r="BC46" s="14" t="s">
        <v>243</v>
      </c>
      <c r="BD46" s="48">
        <v>5028501020162800</v>
      </c>
      <c r="BE46" s="7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</row>
    <row r="47" ht="15.85" spans="1:258">
      <c r="A47" s="13">
        <v>43</v>
      </c>
      <c r="B47" s="14" t="s">
        <v>300</v>
      </c>
      <c r="C47" s="14" t="s">
        <v>50</v>
      </c>
      <c r="D47" s="14">
        <v>5098017</v>
      </c>
      <c r="E47" s="14"/>
      <c r="F47" s="14">
        <v>90</v>
      </c>
      <c r="G47" s="14">
        <v>90</v>
      </c>
      <c r="H47" s="14">
        <v>86</v>
      </c>
      <c r="I47" s="14">
        <v>89</v>
      </c>
      <c r="J47" s="14">
        <v>96</v>
      </c>
      <c r="K47" s="14">
        <v>96</v>
      </c>
      <c r="L47" s="14">
        <v>96</v>
      </c>
      <c r="M47" s="14">
        <v>100</v>
      </c>
      <c r="N47" s="14">
        <v>97</v>
      </c>
      <c r="O47" s="14">
        <v>87</v>
      </c>
      <c r="P47" s="14">
        <v>76</v>
      </c>
      <c r="Q47" s="14">
        <v>76</v>
      </c>
      <c r="R47" s="14">
        <v>74</v>
      </c>
      <c r="S47" s="14">
        <v>78</v>
      </c>
      <c r="T47" s="14">
        <v>76</v>
      </c>
      <c r="U47" s="14">
        <v>75</v>
      </c>
      <c r="V47" s="14">
        <v>77</v>
      </c>
      <c r="W47" s="14">
        <v>74</v>
      </c>
      <c r="X47" s="14">
        <v>74</v>
      </c>
      <c r="Y47" s="14">
        <v>75</v>
      </c>
      <c r="Z47" s="14">
        <v>74</v>
      </c>
      <c r="AA47" s="14">
        <v>76</v>
      </c>
      <c r="AB47" s="14">
        <v>76</v>
      </c>
      <c r="AC47" s="14">
        <v>74</v>
      </c>
      <c r="AD47" s="14">
        <v>70</v>
      </c>
      <c r="AE47" s="14">
        <v>74</v>
      </c>
      <c r="AF47" s="14">
        <v>75</v>
      </c>
      <c r="AG47" s="14">
        <v>75</v>
      </c>
      <c r="AH47" s="14">
        <v>72</v>
      </c>
      <c r="AI47" s="14">
        <v>85</v>
      </c>
      <c r="AJ47" s="14"/>
      <c r="AK47" s="14">
        <f t="shared" si="8"/>
        <v>2433</v>
      </c>
      <c r="AL47" s="14">
        <v>35</v>
      </c>
      <c r="AM47" s="36">
        <f t="shared" si="9"/>
        <v>85155</v>
      </c>
      <c r="AN47" s="14">
        <v>0</v>
      </c>
      <c r="AO47" s="36">
        <v>100</v>
      </c>
      <c r="AP47" s="36">
        <v>100</v>
      </c>
      <c r="AQ47" s="41"/>
      <c r="AR47" s="14"/>
      <c r="AS47" s="14"/>
      <c r="AT47" s="14">
        <v>34500</v>
      </c>
      <c r="AU47" s="40">
        <f t="shared" si="10"/>
        <v>37133</v>
      </c>
      <c r="AV47" s="40">
        <f t="shared" si="11"/>
        <v>0</v>
      </c>
      <c r="AW47" s="40">
        <v>12379.5</v>
      </c>
      <c r="AX47" s="40">
        <f t="shared" si="12"/>
        <v>2433</v>
      </c>
      <c r="AY47" s="40">
        <f t="shared" si="13"/>
        <v>14812.5</v>
      </c>
      <c r="AZ47" s="40">
        <f>AO47</f>
        <v>100</v>
      </c>
      <c r="BA47" s="40">
        <f>AP47</f>
        <v>100</v>
      </c>
      <c r="BB47" s="40">
        <f t="shared" si="14"/>
        <v>48022</v>
      </c>
      <c r="BC47" s="14" t="s">
        <v>243</v>
      </c>
      <c r="BD47" s="48">
        <v>502006155500</v>
      </c>
      <c r="BE47" s="7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</row>
    <row r="48" ht="15.85" spans="1:258">
      <c r="A48" s="13">
        <v>44</v>
      </c>
      <c r="B48" s="14" t="s">
        <v>1150</v>
      </c>
      <c r="C48" s="14" t="s">
        <v>50</v>
      </c>
      <c r="D48" s="14"/>
      <c r="E48" s="14">
        <v>717326783</v>
      </c>
      <c r="F48" s="14">
        <v>19</v>
      </c>
      <c r="G48" s="14">
        <v>19.5</v>
      </c>
      <c r="H48" s="14">
        <v>18.5</v>
      </c>
      <c r="I48" s="14">
        <v>19.5</v>
      </c>
      <c r="J48" s="14">
        <v>19</v>
      </c>
      <c r="K48" s="14">
        <v>19.5</v>
      </c>
      <c r="L48" s="14">
        <v>18.5</v>
      </c>
      <c r="M48" s="14">
        <v>18</v>
      </c>
      <c r="N48" s="14">
        <v>18</v>
      </c>
      <c r="O48" s="14">
        <v>19</v>
      </c>
      <c r="P48" s="14">
        <v>20</v>
      </c>
      <c r="Q48" s="14">
        <v>20</v>
      </c>
      <c r="R48" s="14">
        <v>20</v>
      </c>
      <c r="S48" s="14">
        <v>21</v>
      </c>
      <c r="T48" s="14">
        <v>20</v>
      </c>
      <c r="U48" s="14">
        <v>21.5</v>
      </c>
      <c r="V48" s="14">
        <v>20</v>
      </c>
      <c r="W48" s="14">
        <v>20</v>
      </c>
      <c r="X48" s="14">
        <v>20</v>
      </c>
      <c r="Y48" s="14">
        <v>10</v>
      </c>
      <c r="Z48" s="14">
        <v>20</v>
      </c>
      <c r="AA48" s="14">
        <v>21</v>
      </c>
      <c r="AB48" s="14">
        <v>20</v>
      </c>
      <c r="AC48" s="14">
        <v>20</v>
      </c>
      <c r="AD48" s="14">
        <v>20</v>
      </c>
      <c r="AE48" s="14">
        <v>20</v>
      </c>
      <c r="AF48" s="14">
        <v>25</v>
      </c>
      <c r="AG48" s="14">
        <v>22</v>
      </c>
      <c r="AH48" s="14">
        <v>18</v>
      </c>
      <c r="AI48" s="14">
        <v>19</v>
      </c>
      <c r="AJ48" s="14"/>
      <c r="AK48" s="14">
        <f t="shared" si="8"/>
        <v>586</v>
      </c>
      <c r="AL48" s="14">
        <v>35</v>
      </c>
      <c r="AM48" s="36">
        <f t="shared" si="9"/>
        <v>20510</v>
      </c>
      <c r="AN48" s="14">
        <v>0</v>
      </c>
      <c r="AO48" s="36">
        <v>0</v>
      </c>
      <c r="AP48" s="36">
        <v>100</v>
      </c>
      <c r="AQ48" s="41"/>
      <c r="AR48" s="14"/>
      <c r="AS48" s="14"/>
      <c r="AT48" s="14"/>
      <c r="AU48" s="40">
        <f t="shared" si="10"/>
        <v>686</v>
      </c>
      <c r="AV48" s="40">
        <f t="shared" si="11"/>
        <v>0</v>
      </c>
      <c r="AW48" s="40">
        <v>2305</v>
      </c>
      <c r="AX48" s="40">
        <f t="shared" si="12"/>
        <v>586</v>
      </c>
      <c r="AY48" s="40">
        <f t="shared" si="13"/>
        <v>2891</v>
      </c>
      <c r="AZ48" s="40">
        <v>1000</v>
      </c>
      <c r="BA48" s="40">
        <f>AP48</f>
        <v>100</v>
      </c>
      <c r="BB48" s="40">
        <f t="shared" si="14"/>
        <v>19824</v>
      </c>
      <c r="BC48" s="14" t="s">
        <v>243</v>
      </c>
      <c r="BD48" s="48" t="s">
        <v>1151</v>
      </c>
      <c r="BE48" s="7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</row>
    <row r="49" ht="15.85" spans="1:258">
      <c r="A49" s="13">
        <v>45</v>
      </c>
      <c r="B49" s="14" t="s">
        <v>350</v>
      </c>
      <c r="C49" s="14" t="s">
        <v>50</v>
      </c>
      <c r="D49" s="14">
        <v>7453693</v>
      </c>
      <c r="E49" s="14">
        <v>789810281</v>
      </c>
      <c r="F49" s="14">
        <v>14.5</v>
      </c>
      <c r="G49" s="14">
        <v>14.5</v>
      </c>
      <c r="H49" s="14">
        <v>14.5</v>
      </c>
      <c r="I49" s="14">
        <v>14.5</v>
      </c>
      <c r="J49" s="14">
        <v>14.5</v>
      </c>
      <c r="K49" s="14">
        <v>14.5</v>
      </c>
      <c r="L49" s="14">
        <v>14.5</v>
      </c>
      <c r="M49" s="14">
        <v>14.5</v>
      </c>
      <c r="N49" s="14">
        <v>14</v>
      </c>
      <c r="O49" s="14">
        <v>14.5</v>
      </c>
      <c r="P49" s="14">
        <v>10</v>
      </c>
      <c r="Q49" s="14">
        <v>11.5</v>
      </c>
      <c r="R49" s="14">
        <v>10</v>
      </c>
      <c r="S49" s="14">
        <v>11</v>
      </c>
      <c r="T49" s="14">
        <v>13</v>
      </c>
      <c r="U49" s="14">
        <v>14.5</v>
      </c>
      <c r="V49" s="14">
        <v>15</v>
      </c>
      <c r="W49" s="14">
        <v>14</v>
      </c>
      <c r="X49" s="14">
        <v>14</v>
      </c>
      <c r="Y49" s="14">
        <v>14.5</v>
      </c>
      <c r="Z49" s="14">
        <v>14</v>
      </c>
      <c r="AA49" s="14">
        <v>14</v>
      </c>
      <c r="AB49" s="14">
        <v>14</v>
      </c>
      <c r="AC49" s="14">
        <v>14</v>
      </c>
      <c r="AD49" s="14">
        <v>14.5</v>
      </c>
      <c r="AE49" s="14">
        <v>12</v>
      </c>
      <c r="AF49" s="14">
        <v>13</v>
      </c>
      <c r="AG49" s="14">
        <v>13</v>
      </c>
      <c r="AH49" s="14">
        <v>11.5</v>
      </c>
      <c r="AI49" s="14">
        <v>12</v>
      </c>
      <c r="AJ49" s="14"/>
      <c r="AK49" s="14">
        <f t="shared" si="8"/>
        <v>404</v>
      </c>
      <c r="AL49" s="14">
        <v>35</v>
      </c>
      <c r="AM49" s="36">
        <f t="shared" si="9"/>
        <v>14140</v>
      </c>
      <c r="AN49" s="14">
        <v>0</v>
      </c>
      <c r="AO49" s="36">
        <v>100</v>
      </c>
      <c r="AP49" s="36">
        <v>100</v>
      </c>
      <c r="AQ49" s="41"/>
      <c r="AR49" s="14"/>
      <c r="AS49" s="14"/>
      <c r="AT49" s="14">
        <v>1050</v>
      </c>
      <c r="AU49" s="40">
        <f t="shared" si="10"/>
        <v>1654</v>
      </c>
      <c r="AV49" s="40">
        <f t="shared" si="11"/>
        <v>0</v>
      </c>
      <c r="AW49" s="40">
        <v>1043</v>
      </c>
      <c r="AX49" s="40">
        <f t="shared" si="12"/>
        <v>404</v>
      </c>
      <c r="AY49" s="40">
        <f t="shared" si="13"/>
        <v>1447</v>
      </c>
      <c r="AZ49" s="40">
        <f>AO49</f>
        <v>100</v>
      </c>
      <c r="BA49" s="40">
        <f>AP49</f>
        <v>100</v>
      </c>
      <c r="BB49" s="40">
        <f t="shared" si="14"/>
        <v>12486</v>
      </c>
      <c r="BC49" s="14" t="s">
        <v>243</v>
      </c>
      <c r="BD49" s="48">
        <v>91360100012</v>
      </c>
      <c r="BE49" s="7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</row>
    <row r="50" ht="15.85" spans="1:258">
      <c r="A50" s="13">
        <v>46</v>
      </c>
      <c r="B50" s="14" t="s">
        <v>335</v>
      </c>
      <c r="C50" s="14" t="s">
        <v>50</v>
      </c>
      <c r="D50" s="14" t="s">
        <v>1152</v>
      </c>
      <c r="E50" s="14">
        <v>720618093</v>
      </c>
      <c r="F50" s="14">
        <v>9.5</v>
      </c>
      <c r="G50" s="14">
        <v>14</v>
      </c>
      <c r="H50" s="14">
        <v>14</v>
      </c>
      <c r="I50" s="14">
        <v>15.5</v>
      </c>
      <c r="J50" s="14">
        <v>14</v>
      </c>
      <c r="K50" s="14">
        <v>13.5</v>
      </c>
      <c r="L50" s="14">
        <v>15</v>
      </c>
      <c r="M50" s="14">
        <v>14</v>
      </c>
      <c r="N50" s="14">
        <v>15.5</v>
      </c>
      <c r="O50" s="14">
        <v>20</v>
      </c>
      <c r="P50" s="14">
        <v>14.5</v>
      </c>
      <c r="Q50" s="14">
        <v>8</v>
      </c>
      <c r="R50" s="14">
        <v>16.5</v>
      </c>
      <c r="S50" s="14">
        <v>14</v>
      </c>
      <c r="T50" s="14">
        <v>5</v>
      </c>
      <c r="U50" s="14">
        <v>14</v>
      </c>
      <c r="V50" s="14">
        <v>14</v>
      </c>
      <c r="W50" s="14">
        <v>14</v>
      </c>
      <c r="X50" s="14">
        <v>13</v>
      </c>
      <c r="Y50" s="14">
        <v>14</v>
      </c>
      <c r="Z50" s="14">
        <v>14</v>
      </c>
      <c r="AA50" s="14">
        <v>10</v>
      </c>
      <c r="AB50" s="14">
        <v>9.5</v>
      </c>
      <c r="AC50" s="14">
        <v>9</v>
      </c>
      <c r="AD50" s="14">
        <v>9.5</v>
      </c>
      <c r="AE50" s="14">
        <v>7.5</v>
      </c>
      <c r="AF50" s="14">
        <v>12</v>
      </c>
      <c r="AG50" s="14">
        <v>12.5</v>
      </c>
      <c r="AH50" s="14">
        <v>8.5</v>
      </c>
      <c r="AI50" s="14">
        <v>12.5</v>
      </c>
      <c r="AJ50" s="14"/>
      <c r="AK50" s="14">
        <f t="shared" si="8"/>
        <v>377</v>
      </c>
      <c r="AL50" s="14">
        <v>35</v>
      </c>
      <c r="AM50" s="36">
        <f t="shared" si="9"/>
        <v>13195</v>
      </c>
      <c r="AN50" s="14">
        <v>0</v>
      </c>
      <c r="AO50" s="36">
        <v>100</v>
      </c>
      <c r="AP50" s="36">
        <v>100</v>
      </c>
      <c r="AQ50" s="41"/>
      <c r="AR50" s="14"/>
      <c r="AS50" s="14"/>
      <c r="AT50" s="14"/>
      <c r="AU50" s="40">
        <f t="shared" si="10"/>
        <v>577</v>
      </c>
      <c r="AV50" s="40">
        <f t="shared" si="11"/>
        <v>0</v>
      </c>
      <c r="AW50" s="40">
        <v>1431.5</v>
      </c>
      <c r="AX50" s="40">
        <f t="shared" si="12"/>
        <v>377</v>
      </c>
      <c r="AY50" s="40">
        <f t="shared" si="13"/>
        <v>1808.5</v>
      </c>
      <c r="AZ50" s="40">
        <f>AO50</f>
        <v>100</v>
      </c>
      <c r="BA50" s="40">
        <f>AP50</f>
        <v>100</v>
      </c>
      <c r="BB50" s="40">
        <f t="shared" si="14"/>
        <v>12618</v>
      </c>
      <c r="BC50" s="14" t="s">
        <v>243</v>
      </c>
      <c r="BD50" s="48">
        <v>71780302201</v>
      </c>
      <c r="BE50" s="7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</row>
    <row r="51" ht="15.85" spans="1:258">
      <c r="A51" s="13">
        <v>47</v>
      </c>
      <c r="B51" s="14" t="s">
        <v>352</v>
      </c>
      <c r="C51" s="14" t="s">
        <v>50</v>
      </c>
      <c r="D51" s="14"/>
      <c r="E51" s="14"/>
      <c r="F51" s="14">
        <v>30</v>
      </c>
      <c r="G51" s="14">
        <v>25</v>
      </c>
      <c r="H51" s="14">
        <v>30</v>
      </c>
      <c r="I51" s="14">
        <v>28.5</v>
      </c>
      <c r="J51" s="14">
        <v>30</v>
      </c>
      <c r="K51" s="14">
        <v>31.5</v>
      </c>
      <c r="L51" s="14">
        <v>30.5</v>
      </c>
      <c r="M51" s="14">
        <v>29</v>
      </c>
      <c r="N51" s="14">
        <v>29</v>
      </c>
      <c r="O51" s="14">
        <v>32</v>
      </c>
      <c r="P51" s="14">
        <v>29.5</v>
      </c>
      <c r="Q51" s="14">
        <v>27</v>
      </c>
      <c r="R51" s="14">
        <v>24</v>
      </c>
      <c r="S51" s="14">
        <v>21.5</v>
      </c>
      <c r="T51" s="14">
        <v>33</v>
      </c>
      <c r="U51" s="14">
        <v>43</v>
      </c>
      <c r="V51" s="14">
        <v>42</v>
      </c>
      <c r="W51" s="14">
        <v>40.5</v>
      </c>
      <c r="X51" s="14">
        <v>41</v>
      </c>
      <c r="Y51" s="14">
        <v>44</v>
      </c>
      <c r="Z51" s="14">
        <v>41.5</v>
      </c>
      <c r="AA51" s="14">
        <v>41.5</v>
      </c>
      <c r="AB51" s="14">
        <v>39</v>
      </c>
      <c r="AC51" s="14">
        <v>36.5</v>
      </c>
      <c r="AD51" s="14">
        <v>39.5</v>
      </c>
      <c r="AE51" s="14">
        <v>44.5</v>
      </c>
      <c r="AF51" s="14">
        <v>35</v>
      </c>
      <c r="AG51" s="14">
        <v>44.5</v>
      </c>
      <c r="AH51" s="14">
        <v>44</v>
      </c>
      <c r="AI51" s="14">
        <v>30</v>
      </c>
      <c r="AJ51" s="14"/>
      <c r="AK51" s="14">
        <f t="shared" si="8"/>
        <v>1037</v>
      </c>
      <c r="AL51" s="14">
        <v>35</v>
      </c>
      <c r="AM51" s="36">
        <f t="shared" si="9"/>
        <v>36295</v>
      </c>
      <c r="AN51" s="14">
        <v>0</v>
      </c>
      <c r="AO51" s="36">
        <v>0</v>
      </c>
      <c r="AP51" s="36">
        <v>100</v>
      </c>
      <c r="AQ51" s="41"/>
      <c r="AR51" s="14"/>
      <c r="AS51" s="14"/>
      <c r="AT51" s="14">
        <v>23000</v>
      </c>
      <c r="AU51" s="40">
        <f t="shared" si="10"/>
        <v>24137</v>
      </c>
      <c r="AV51" s="40">
        <f t="shared" si="11"/>
        <v>0</v>
      </c>
      <c r="AW51" s="40">
        <v>5466</v>
      </c>
      <c r="AX51" s="40">
        <f t="shared" si="12"/>
        <v>1037</v>
      </c>
      <c r="AY51" s="40">
        <f t="shared" si="13"/>
        <v>6503</v>
      </c>
      <c r="AZ51" s="40">
        <v>1000</v>
      </c>
      <c r="BA51" s="40">
        <v>3100</v>
      </c>
      <c r="BB51" s="40">
        <f t="shared" si="14"/>
        <v>12158</v>
      </c>
      <c r="BC51" s="14" t="s">
        <v>243</v>
      </c>
      <c r="BD51" s="48">
        <v>502006175000</v>
      </c>
      <c r="BE51" s="7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</row>
    <row r="52" ht="15.85" spans="1:258">
      <c r="A52" s="13">
        <v>48</v>
      </c>
      <c r="B52" s="14" t="s">
        <v>353</v>
      </c>
      <c r="C52" s="14" t="s">
        <v>50</v>
      </c>
      <c r="D52" s="14"/>
      <c r="E52" s="14">
        <v>792014669</v>
      </c>
      <c r="F52" s="14">
        <v>3</v>
      </c>
      <c r="G52" s="14">
        <v>3.5</v>
      </c>
      <c r="H52" s="14">
        <v>3.5</v>
      </c>
      <c r="I52" s="14">
        <v>3.5</v>
      </c>
      <c r="J52" s="14">
        <v>3.5</v>
      </c>
      <c r="K52" s="14">
        <v>3</v>
      </c>
      <c r="L52" s="14">
        <v>3</v>
      </c>
      <c r="M52" s="14">
        <v>3.5</v>
      </c>
      <c r="N52" s="14">
        <v>3</v>
      </c>
      <c r="O52" s="14">
        <v>3.5</v>
      </c>
      <c r="P52" s="14">
        <v>3</v>
      </c>
      <c r="Q52" s="14">
        <v>3</v>
      </c>
      <c r="R52" s="14">
        <v>3.5</v>
      </c>
      <c r="S52" s="14">
        <v>3.5</v>
      </c>
      <c r="T52" s="14">
        <v>3.5</v>
      </c>
      <c r="U52" s="14">
        <v>3.5</v>
      </c>
      <c r="V52" s="14">
        <v>3.5</v>
      </c>
      <c r="W52" s="14">
        <v>3</v>
      </c>
      <c r="X52" s="14">
        <v>3</v>
      </c>
      <c r="Y52" s="14">
        <v>3</v>
      </c>
      <c r="Z52" s="14">
        <v>3.5</v>
      </c>
      <c r="AA52" s="14">
        <v>3</v>
      </c>
      <c r="AB52" s="14">
        <v>3</v>
      </c>
      <c r="AC52" s="14">
        <v>3.5</v>
      </c>
      <c r="AD52" s="14">
        <v>1</v>
      </c>
      <c r="AE52" s="14"/>
      <c r="AF52" s="14">
        <v>3.5</v>
      </c>
      <c r="AG52" s="14">
        <v>3</v>
      </c>
      <c r="AH52" s="14">
        <v>3.5</v>
      </c>
      <c r="AI52" s="14">
        <v>3.5</v>
      </c>
      <c r="AJ52" s="14"/>
      <c r="AK52" s="14">
        <f t="shared" si="8"/>
        <v>93</v>
      </c>
      <c r="AL52" s="14">
        <v>35</v>
      </c>
      <c r="AM52" s="36">
        <f t="shared" si="9"/>
        <v>3255</v>
      </c>
      <c r="AN52" s="14">
        <v>119</v>
      </c>
      <c r="AO52" s="36">
        <v>100</v>
      </c>
      <c r="AP52" s="36">
        <v>100</v>
      </c>
      <c r="AQ52" s="41">
        <v>119</v>
      </c>
      <c r="AR52" s="14"/>
      <c r="AS52" s="14"/>
      <c r="AT52" s="14">
        <v>1600</v>
      </c>
      <c r="AU52" s="40">
        <f t="shared" si="10"/>
        <v>2012</v>
      </c>
      <c r="AV52" s="40">
        <f t="shared" si="11"/>
        <v>0</v>
      </c>
      <c r="AW52" s="40">
        <v>477.5</v>
      </c>
      <c r="AX52" s="40">
        <f t="shared" si="12"/>
        <v>93</v>
      </c>
      <c r="AY52" s="40">
        <f t="shared" si="13"/>
        <v>570.5</v>
      </c>
      <c r="AZ52" s="40">
        <f>AO52</f>
        <v>100</v>
      </c>
      <c r="BA52" s="40">
        <f>AP52</f>
        <v>100</v>
      </c>
      <c r="BB52" s="40">
        <f t="shared" si="14"/>
        <v>1243</v>
      </c>
      <c r="BC52" s="14" t="s">
        <v>243</v>
      </c>
      <c r="BD52" s="48">
        <v>1368</v>
      </c>
      <c r="BE52" s="7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</row>
    <row r="53" ht="15.85" spans="1:258">
      <c r="A53" s="13">
        <v>49</v>
      </c>
      <c r="B53" s="14" t="s">
        <v>354</v>
      </c>
      <c r="C53" s="14" t="s">
        <v>50</v>
      </c>
      <c r="D53" s="14"/>
      <c r="E53" s="14">
        <v>717403846</v>
      </c>
      <c r="F53" s="14">
        <v>7</v>
      </c>
      <c r="G53" s="14">
        <v>7</v>
      </c>
      <c r="H53" s="14">
        <v>6.5</v>
      </c>
      <c r="I53" s="14">
        <v>6.5</v>
      </c>
      <c r="J53" s="14">
        <v>6.5</v>
      </c>
      <c r="K53" s="14">
        <v>6</v>
      </c>
      <c r="L53" s="14">
        <v>6</v>
      </c>
      <c r="M53" s="14">
        <v>4.5</v>
      </c>
      <c r="N53" s="14">
        <v>7</v>
      </c>
      <c r="O53" s="14">
        <v>4.5</v>
      </c>
      <c r="P53" s="14">
        <v>5.5</v>
      </c>
      <c r="Q53" s="14">
        <v>5.5</v>
      </c>
      <c r="R53" s="14">
        <v>4</v>
      </c>
      <c r="S53" s="14">
        <v>5.5</v>
      </c>
      <c r="T53" s="14">
        <v>7</v>
      </c>
      <c r="U53" s="14">
        <v>5.5</v>
      </c>
      <c r="V53" s="14">
        <v>4</v>
      </c>
      <c r="W53" s="14">
        <v>7.5</v>
      </c>
      <c r="X53" s="14">
        <v>3.5</v>
      </c>
      <c r="Y53" s="14">
        <v>7</v>
      </c>
      <c r="Z53" s="14">
        <v>5.5</v>
      </c>
      <c r="AA53" s="14">
        <v>6</v>
      </c>
      <c r="AB53" s="14">
        <v>6</v>
      </c>
      <c r="AC53" s="14">
        <v>3</v>
      </c>
      <c r="AD53" s="14">
        <v>5</v>
      </c>
      <c r="AE53" s="14">
        <v>5.5</v>
      </c>
      <c r="AF53" s="14">
        <v>6</v>
      </c>
      <c r="AG53" s="14">
        <v>5.5</v>
      </c>
      <c r="AH53" s="14">
        <v>5</v>
      </c>
      <c r="AI53" s="14">
        <v>6</v>
      </c>
      <c r="AJ53" s="14"/>
      <c r="AK53" s="14">
        <f t="shared" si="8"/>
        <v>170</v>
      </c>
      <c r="AL53" s="14">
        <v>35</v>
      </c>
      <c r="AM53" s="36">
        <f t="shared" si="9"/>
        <v>5950</v>
      </c>
      <c r="AN53" s="14">
        <v>0</v>
      </c>
      <c r="AO53" s="36">
        <v>0</v>
      </c>
      <c r="AP53" s="36">
        <v>100</v>
      </c>
      <c r="AQ53" s="41"/>
      <c r="AR53" s="14"/>
      <c r="AS53" s="14"/>
      <c r="AT53" s="14">
        <v>2300</v>
      </c>
      <c r="AU53" s="40">
        <f t="shared" si="10"/>
        <v>2570</v>
      </c>
      <c r="AV53" s="40">
        <f t="shared" si="11"/>
        <v>0</v>
      </c>
      <c r="AW53" s="40">
        <v>680.5</v>
      </c>
      <c r="AX53" s="40">
        <f t="shared" si="12"/>
        <v>170</v>
      </c>
      <c r="AY53" s="40">
        <f t="shared" si="13"/>
        <v>850.5</v>
      </c>
      <c r="AZ53" s="40">
        <v>1000</v>
      </c>
      <c r="BA53" s="40">
        <f>AP53</f>
        <v>100</v>
      </c>
      <c r="BB53" s="40">
        <f t="shared" si="14"/>
        <v>3380</v>
      </c>
      <c r="BC53" s="14" t="s">
        <v>243</v>
      </c>
      <c r="BD53" s="48" t="s">
        <v>355</v>
      </c>
      <c r="BE53" s="7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</row>
    <row r="54" ht="15.85" spans="1:258">
      <c r="A54" s="13">
        <v>50</v>
      </c>
      <c r="B54" s="18" t="s">
        <v>313</v>
      </c>
      <c r="C54" s="19" t="s">
        <v>212</v>
      </c>
      <c r="D54" s="19"/>
      <c r="E54" s="19"/>
      <c r="F54" s="19"/>
      <c r="G54" s="19">
        <v>19</v>
      </c>
      <c r="H54" s="19">
        <v>12</v>
      </c>
      <c r="I54" s="19">
        <v>15</v>
      </c>
      <c r="J54" s="19">
        <v>19</v>
      </c>
      <c r="K54" s="19">
        <v>19</v>
      </c>
      <c r="L54" s="19">
        <v>16</v>
      </c>
      <c r="M54" s="19">
        <v>16</v>
      </c>
      <c r="N54" s="19">
        <v>16</v>
      </c>
      <c r="O54" s="19">
        <v>16</v>
      </c>
      <c r="P54" s="19">
        <v>18</v>
      </c>
      <c r="Q54" s="19">
        <v>12</v>
      </c>
      <c r="R54" s="19">
        <v>11.5</v>
      </c>
      <c r="S54" s="19">
        <v>18</v>
      </c>
      <c r="T54" s="19">
        <v>18</v>
      </c>
      <c r="U54" s="19">
        <v>18</v>
      </c>
      <c r="V54" s="19">
        <v>18.5</v>
      </c>
      <c r="W54" s="19">
        <v>18</v>
      </c>
      <c r="X54" s="19">
        <v>17.5</v>
      </c>
      <c r="Y54" s="19">
        <v>18.5</v>
      </c>
      <c r="Z54" s="19">
        <v>18</v>
      </c>
      <c r="AA54" s="19">
        <v>18.5</v>
      </c>
      <c r="AB54" s="14">
        <v>18</v>
      </c>
      <c r="AC54" s="19">
        <v>17</v>
      </c>
      <c r="AD54" s="19">
        <v>17</v>
      </c>
      <c r="AE54" s="19">
        <v>18</v>
      </c>
      <c r="AF54" s="19">
        <v>17</v>
      </c>
      <c r="AG54" s="19">
        <v>16.5</v>
      </c>
      <c r="AH54" s="19">
        <v>17</v>
      </c>
      <c r="AI54" s="19">
        <v>18</v>
      </c>
      <c r="AJ54" s="19"/>
      <c r="AK54" s="14">
        <f t="shared" si="8"/>
        <v>491</v>
      </c>
      <c r="AL54" s="14">
        <v>35</v>
      </c>
      <c r="AM54" s="36">
        <f t="shared" si="9"/>
        <v>17185</v>
      </c>
      <c r="AN54" s="19">
        <v>0</v>
      </c>
      <c r="AO54" s="36">
        <v>0</v>
      </c>
      <c r="AP54" s="36">
        <v>100</v>
      </c>
      <c r="AQ54" s="41"/>
      <c r="AR54" s="19"/>
      <c r="AS54" s="19"/>
      <c r="AT54" s="18"/>
      <c r="AU54" s="40">
        <f t="shared" si="10"/>
        <v>591</v>
      </c>
      <c r="AV54" s="40">
        <f t="shared" si="11"/>
        <v>0</v>
      </c>
      <c r="AW54" s="40">
        <v>153</v>
      </c>
      <c r="AX54" s="40">
        <f t="shared" si="12"/>
        <v>491</v>
      </c>
      <c r="AY54" s="40">
        <f t="shared" si="13"/>
        <v>644</v>
      </c>
      <c r="AZ54" s="40">
        <v>1000</v>
      </c>
      <c r="BA54" s="40">
        <v>1100</v>
      </c>
      <c r="BB54" s="40">
        <f t="shared" si="14"/>
        <v>16594</v>
      </c>
      <c r="BC54" s="45" t="s">
        <v>243</v>
      </c>
      <c r="BD54" s="48">
        <v>929101318</v>
      </c>
      <c r="BE54" s="7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</row>
    <row r="55" ht="15.85" spans="1:258">
      <c r="A55" s="13">
        <v>51</v>
      </c>
      <c r="B55" s="16" t="s">
        <v>257</v>
      </c>
      <c r="C55" s="16" t="s">
        <v>120</v>
      </c>
      <c r="D55" s="16"/>
      <c r="E55" s="16"/>
      <c r="F55" s="16">
        <v>3</v>
      </c>
      <c r="G55" s="16">
        <v>2</v>
      </c>
      <c r="H55" s="16"/>
      <c r="I55" s="16">
        <v>3.5</v>
      </c>
      <c r="J55" s="16">
        <v>3</v>
      </c>
      <c r="K55" s="16">
        <v>4</v>
      </c>
      <c r="L55" s="16">
        <v>2</v>
      </c>
      <c r="M55" s="16">
        <v>3</v>
      </c>
      <c r="N55" s="16">
        <v>3</v>
      </c>
      <c r="O55" s="16">
        <v>2</v>
      </c>
      <c r="P55" s="16">
        <v>4</v>
      </c>
      <c r="Q55" s="16">
        <v>3.5</v>
      </c>
      <c r="R55" s="16">
        <v>2</v>
      </c>
      <c r="S55" s="16">
        <v>3</v>
      </c>
      <c r="T55" s="16"/>
      <c r="U55" s="16">
        <v>2</v>
      </c>
      <c r="V55" s="16">
        <v>2</v>
      </c>
      <c r="W55" s="16">
        <v>3.5</v>
      </c>
      <c r="X55" s="16">
        <v>3</v>
      </c>
      <c r="Y55" s="16">
        <v>3</v>
      </c>
      <c r="Z55" s="16">
        <v>5</v>
      </c>
      <c r="AA55" s="16">
        <v>3</v>
      </c>
      <c r="AB55" s="16">
        <v>3.5</v>
      </c>
      <c r="AC55" s="16">
        <v>2</v>
      </c>
      <c r="AD55" s="16">
        <v>3</v>
      </c>
      <c r="AE55" s="16"/>
      <c r="AF55" s="16">
        <v>3</v>
      </c>
      <c r="AG55" s="16">
        <v>2.5</v>
      </c>
      <c r="AH55" s="16">
        <v>2.5</v>
      </c>
      <c r="AI55" s="16">
        <v>2</v>
      </c>
      <c r="AJ55" s="16"/>
      <c r="AK55" s="16">
        <f t="shared" si="8"/>
        <v>78</v>
      </c>
      <c r="AL55" s="16">
        <v>35</v>
      </c>
      <c r="AM55" s="37">
        <f t="shared" si="9"/>
        <v>2730</v>
      </c>
      <c r="AN55" s="16">
        <v>0</v>
      </c>
      <c r="AO55" s="36">
        <v>100</v>
      </c>
      <c r="AP55" s="36">
        <v>100</v>
      </c>
      <c r="AQ55" s="42"/>
      <c r="AR55" s="16"/>
      <c r="AS55" s="16"/>
      <c r="AT55" s="43"/>
      <c r="AU55" s="40">
        <f t="shared" si="10"/>
        <v>278</v>
      </c>
      <c r="AV55" s="43">
        <f t="shared" si="11"/>
        <v>0</v>
      </c>
      <c r="AW55" s="43">
        <v>1651.5</v>
      </c>
      <c r="AX55" s="43">
        <f t="shared" si="12"/>
        <v>78</v>
      </c>
      <c r="AY55" s="43">
        <f t="shared" si="13"/>
        <v>1729.5</v>
      </c>
      <c r="AZ55" s="40">
        <f t="shared" ref="AZ55:BA58" si="15">AO55</f>
        <v>100</v>
      </c>
      <c r="BA55" s="40">
        <f t="shared" si="15"/>
        <v>100</v>
      </c>
      <c r="BB55" s="43">
        <f t="shared" si="14"/>
        <v>2452</v>
      </c>
      <c r="BC55" s="16" t="s">
        <v>243</v>
      </c>
      <c r="BD55" s="48">
        <v>502009902800</v>
      </c>
      <c r="BE55" s="12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ht="15.85" spans="1:258">
      <c r="A56" s="13">
        <v>52</v>
      </c>
      <c r="B56" s="14" t="s">
        <v>1153</v>
      </c>
      <c r="C56" s="14" t="s">
        <v>120</v>
      </c>
      <c r="D56" s="14"/>
      <c r="E56" s="14"/>
      <c r="F56" s="14">
        <v>11.5</v>
      </c>
      <c r="G56" s="14">
        <v>9</v>
      </c>
      <c r="H56" s="14">
        <v>9</v>
      </c>
      <c r="I56" s="14">
        <v>9</v>
      </c>
      <c r="J56" s="14">
        <v>9</v>
      </c>
      <c r="K56" s="14">
        <v>8</v>
      </c>
      <c r="L56" s="14">
        <v>9.5</v>
      </c>
      <c r="M56" s="14">
        <v>9.5</v>
      </c>
      <c r="N56" s="14">
        <v>9</v>
      </c>
      <c r="O56" s="14">
        <v>8</v>
      </c>
      <c r="P56" s="14">
        <v>9</v>
      </c>
      <c r="Q56" s="14">
        <v>8</v>
      </c>
      <c r="R56" s="14">
        <v>9</v>
      </c>
      <c r="S56" s="14">
        <v>8</v>
      </c>
      <c r="T56" s="14">
        <v>7.5</v>
      </c>
      <c r="U56" s="14">
        <v>7</v>
      </c>
      <c r="V56" s="14">
        <v>7.5</v>
      </c>
      <c r="W56" s="14">
        <v>7.5</v>
      </c>
      <c r="X56" s="14">
        <v>8</v>
      </c>
      <c r="Y56" s="14">
        <v>7.5</v>
      </c>
      <c r="Z56" s="14">
        <v>7</v>
      </c>
      <c r="AA56" s="14">
        <v>6.5</v>
      </c>
      <c r="AB56" s="14">
        <v>6.5</v>
      </c>
      <c r="AC56" s="14">
        <v>6.5</v>
      </c>
      <c r="AD56" s="14">
        <v>6</v>
      </c>
      <c r="AE56" s="14">
        <v>6.5</v>
      </c>
      <c r="AF56" s="14"/>
      <c r="AG56" s="14">
        <v>6</v>
      </c>
      <c r="AH56" s="14">
        <v>7.5</v>
      </c>
      <c r="AI56" s="14">
        <v>6</v>
      </c>
      <c r="AJ56" s="14"/>
      <c r="AK56" s="14">
        <f t="shared" si="8"/>
        <v>229</v>
      </c>
      <c r="AL56" s="14">
        <v>35</v>
      </c>
      <c r="AM56" s="36">
        <f t="shared" si="9"/>
        <v>8015</v>
      </c>
      <c r="AN56" s="14">
        <v>0</v>
      </c>
      <c r="AO56" s="36">
        <v>100</v>
      </c>
      <c r="AP56" s="36">
        <v>100</v>
      </c>
      <c r="AQ56" s="41"/>
      <c r="AR56" s="14"/>
      <c r="AS56" s="14"/>
      <c r="AT56" s="14">
        <v>2300</v>
      </c>
      <c r="AU56" s="40">
        <f t="shared" si="10"/>
        <v>2729</v>
      </c>
      <c r="AV56" s="40">
        <f t="shared" si="11"/>
        <v>0</v>
      </c>
      <c r="AW56" s="14">
        <v>1338.5</v>
      </c>
      <c r="AX56" s="40">
        <f t="shared" si="12"/>
        <v>229</v>
      </c>
      <c r="AY56" s="40">
        <f t="shared" si="13"/>
        <v>1567.5</v>
      </c>
      <c r="AZ56" s="40">
        <f t="shared" si="15"/>
        <v>100</v>
      </c>
      <c r="BA56" s="40">
        <f t="shared" si="15"/>
        <v>100</v>
      </c>
      <c r="BB56" s="40">
        <f t="shared" si="14"/>
        <v>5286</v>
      </c>
      <c r="BC56" s="14" t="s">
        <v>243</v>
      </c>
      <c r="BD56" s="48" t="s">
        <v>338</v>
      </c>
      <c r="BE56" s="7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</row>
    <row r="57" s="8" customFormat="1" ht="15.85" spans="1:258">
      <c r="A57" s="13">
        <v>53</v>
      </c>
      <c r="B57" s="14" t="s">
        <v>362</v>
      </c>
      <c r="C57" s="14" t="s">
        <v>363</v>
      </c>
      <c r="D57" s="14"/>
      <c r="E57" s="14"/>
      <c r="F57" s="14">
        <v>23</v>
      </c>
      <c r="G57" s="14">
        <v>25</v>
      </c>
      <c r="H57" s="14">
        <v>22.5</v>
      </c>
      <c r="I57" s="14">
        <v>22.5</v>
      </c>
      <c r="J57" s="14">
        <v>19</v>
      </c>
      <c r="K57" s="14">
        <v>21</v>
      </c>
      <c r="L57" s="14">
        <v>21</v>
      </c>
      <c r="M57" s="14">
        <v>20.5</v>
      </c>
      <c r="N57" s="14">
        <v>22.5</v>
      </c>
      <c r="O57" s="14">
        <v>20.5</v>
      </c>
      <c r="P57" s="14">
        <v>20</v>
      </c>
      <c r="Q57" s="14">
        <v>19</v>
      </c>
      <c r="R57" s="14">
        <v>19.5</v>
      </c>
      <c r="S57" s="14">
        <v>20.5</v>
      </c>
      <c r="T57" s="14">
        <v>19.5</v>
      </c>
      <c r="U57" s="14">
        <v>20.5</v>
      </c>
      <c r="V57" s="14">
        <v>20</v>
      </c>
      <c r="W57" s="14">
        <v>20</v>
      </c>
      <c r="X57" s="14">
        <v>20.5</v>
      </c>
      <c r="Y57" s="14">
        <v>20.5</v>
      </c>
      <c r="Z57" s="14">
        <v>21.5</v>
      </c>
      <c r="AA57" s="14">
        <v>22.5</v>
      </c>
      <c r="AB57" s="14">
        <v>21.5</v>
      </c>
      <c r="AC57" s="14">
        <v>22.5</v>
      </c>
      <c r="AD57" s="14">
        <v>21</v>
      </c>
      <c r="AE57" s="14">
        <v>20.5</v>
      </c>
      <c r="AF57" s="14">
        <v>13.5</v>
      </c>
      <c r="AG57" s="14">
        <v>21</v>
      </c>
      <c r="AH57" s="14">
        <v>22</v>
      </c>
      <c r="AI57" s="14">
        <v>20</v>
      </c>
      <c r="AJ57" s="14"/>
      <c r="AK57" s="14">
        <f t="shared" si="8"/>
        <v>623.5</v>
      </c>
      <c r="AL57" s="14">
        <v>35</v>
      </c>
      <c r="AM57" s="36">
        <f t="shared" si="9"/>
        <v>21822.5</v>
      </c>
      <c r="AN57" s="14">
        <v>0</v>
      </c>
      <c r="AO57" s="36">
        <v>100</v>
      </c>
      <c r="AP57" s="36">
        <v>100</v>
      </c>
      <c r="AQ57" s="41"/>
      <c r="AR57" s="14"/>
      <c r="AS57" s="14"/>
      <c r="AT57" s="14"/>
      <c r="AU57" s="40">
        <f t="shared" si="10"/>
        <v>823.5</v>
      </c>
      <c r="AV57" s="40">
        <f t="shared" si="11"/>
        <v>0</v>
      </c>
      <c r="AW57" s="14">
        <v>263.5</v>
      </c>
      <c r="AX57" s="40">
        <f t="shared" si="12"/>
        <v>623.5</v>
      </c>
      <c r="AY57" s="40">
        <f t="shared" si="13"/>
        <v>887</v>
      </c>
      <c r="AZ57" s="40">
        <f t="shared" si="15"/>
        <v>100</v>
      </c>
      <c r="BA57" s="40">
        <f t="shared" si="15"/>
        <v>100</v>
      </c>
      <c r="BB57" s="40">
        <f t="shared" si="14"/>
        <v>20999</v>
      </c>
      <c r="BC57" s="14" t="s">
        <v>361</v>
      </c>
      <c r="BD57" s="48">
        <v>5028063010157800</v>
      </c>
      <c r="BE57" s="7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</row>
    <row r="58" ht="15.85" spans="1:258">
      <c r="A58" s="13">
        <v>54</v>
      </c>
      <c r="B58" s="70" t="s">
        <v>504</v>
      </c>
      <c r="C58" s="70" t="s">
        <v>455</v>
      </c>
      <c r="D58" s="70"/>
      <c r="E58" s="70"/>
      <c r="F58" s="70">
        <v>20.5</v>
      </c>
      <c r="G58" s="70">
        <v>20.5</v>
      </c>
      <c r="H58" s="70">
        <v>20.5</v>
      </c>
      <c r="I58" s="70">
        <v>20.5</v>
      </c>
      <c r="J58" s="70">
        <v>20.5</v>
      </c>
      <c r="K58" s="70">
        <v>20.5</v>
      </c>
      <c r="L58" s="70">
        <v>20.5</v>
      </c>
      <c r="M58" s="70">
        <v>20.5</v>
      </c>
      <c r="N58" s="70">
        <v>35.5</v>
      </c>
      <c r="O58" s="70">
        <v>39</v>
      </c>
      <c r="P58" s="70">
        <v>28</v>
      </c>
      <c r="Q58" s="70">
        <v>33.5</v>
      </c>
      <c r="R58" s="70">
        <v>31</v>
      </c>
      <c r="S58" s="70">
        <v>23</v>
      </c>
      <c r="T58" s="70">
        <v>37.5</v>
      </c>
      <c r="U58" s="70">
        <v>36.5</v>
      </c>
      <c r="V58" s="70">
        <v>37.5</v>
      </c>
      <c r="W58" s="7">
        <v>38.5</v>
      </c>
      <c r="X58" s="70">
        <v>36</v>
      </c>
      <c r="Y58" s="70">
        <v>37</v>
      </c>
      <c r="Z58" s="70">
        <v>37</v>
      </c>
      <c r="AA58" s="70">
        <v>36.5</v>
      </c>
      <c r="AB58" s="70">
        <v>36.5</v>
      </c>
      <c r="AC58" s="70">
        <v>36.5</v>
      </c>
      <c r="AD58" s="70">
        <v>36</v>
      </c>
      <c r="AE58" s="70">
        <v>36.5</v>
      </c>
      <c r="AF58" s="70">
        <v>39.5</v>
      </c>
      <c r="AG58" s="70">
        <v>40</v>
      </c>
      <c r="AH58" s="70">
        <v>39.5</v>
      </c>
      <c r="AI58" s="70">
        <v>40</v>
      </c>
      <c r="AJ58" s="70"/>
      <c r="AK58" s="70">
        <f t="shared" si="8"/>
        <v>955</v>
      </c>
      <c r="AL58" s="70">
        <v>35</v>
      </c>
      <c r="AM58" s="73">
        <f t="shared" si="9"/>
        <v>33425</v>
      </c>
      <c r="AN58" s="70"/>
      <c r="AO58" s="73">
        <v>100</v>
      </c>
      <c r="AP58" s="73">
        <v>100</v>
      </c>
      <c r="AQ58" s="75"/>
      <c r="AR58" s="70"/>
      <c r="AS58" s="70"/>
      <c r="AT58" s="70"/>
      <c r="AU58" s="76">
        <f t="shared" si="10"/>
        <v>1155</v>
      </c>
      <c r="AV58" s="76">
        <f t="shared" si="11"/>
        <v>0</v>
      </c>
      <c r="AW58" s="78"/>
      <c r="AX58" s="76">
        <f t="shared" si="12"/>
        <v>955</v>
      </c>
      <c r="AY58" s="76">
        <f t="shared" si="13"/>
        <v>955</v>
      </c>
      <c r="AZ58" s="76">
        <f t="shared" si="15"/>
        <v>100</v>
      </c>
      <c r="BA58" s="76">
        <f t="shared" si="15"/>
        <v>100</v>
      </c>
      <c r="BB58" s="76">
        <f t="shared" si="14"/>
        <v>32270</v>
      </c>
      <c r="BC58" s="70" t="s">
        <v>241</v>
      </c>
      <c r="BD58" s="79">
        <v>502006960500</v>
      </c>
      <c r="BE58" s="7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</row>
    <row r="59" spans="1:56">
      <c r="A59" s="2"/>
      <c r="B59" s="71" t="s">
        <v>1213</v>
      </c>
      <c r="C59" s="7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80">
        <f>SUM(BB7:BB58)</f>
        <v>619077.5</v>
      </c>
      <c r="BC59" s="2"/>
      <c r="BD59" s="2"/>
    </row>
  </sheetData>
  <mergeCells count="2">
    <mergeCell ref="B5:BD5"/>
    <mergeCell ref="B59:C59"/>
  </mergeCells>
  <pageMargins left="0.7" right="0.7" top="0.75" bottom="0.75" header="0.3" footer="0.3"/>
  <pageSetup paperSize="9" orientation="landscape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IX7"/>
  <sheetViews>
    <sheetView workbookViewId="0">
      <selection activeCell="BE12" sqref="BE12"/>
    </sheetView>
  </sheetViews>
  <sheetFormatPr defaultColWidth="9" defaultRowHeight="14.55" outlineLevelRow="6"/>
  <cols>
    <col min="2" max="2" width="22.4234234234234" customWidth="1"/>
    <col min="3" max="3" width="12.1441441441441" customWidth="1"/>
    <col min="4" max="28" width="9.14414414414414" hidden="1" customWidth="1"/>
    <col min="29" max="29" width="0.144144144144144" customWidth="1"/>
    <col min="30" max="39" width="9.14414414414414" hidden="1" customWidth="1"/>
    <col min="40" max="40" width="0.288288288288288" hidden="1" customWidth="1"/>
    <col min="41" max="53" width="9.14414414414414" hidden="1" customWidth="1"/>
    <col min="54" max="54" width="14.5675675675676" customWidth="1"/>
    <col min="55" max="55" width="19.7117117117117" customWidth="1"/>
    <col min="56" max="56" width="34" customWidth="1"/>
  </cols>
  <sheetData>
    <row r="4" ht="18.4" spans="1:56">
      <c r="A4" s="1"/>
      <c r="B4" s="66" t="s">
        <v>1214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</row>
    <row r="5" spans="1:56">
      <c r="A5" s="1" t="s">
        <v>1209</v>
      </c>
      <c r="B5" s="1" t="s">
        <v>1210</v>
      </c>
      <c r="C5" s="1" t="s">
        <v>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 t="s">
        <v>26</v>
      </c>
      <c r="BC5" s="1" t="s">
        <v>1211</v>
      </c>
      <c r="BD5" s="1" t="s">
        <v>1212</v>
      </c>
    </row>
    <row r="6" ht="15.85" spans="1:258">
      <c r="A6" s="13">
        <v>1</v>
      </c>
      <c r="B6" s="14" t="s">
        <v>364</v>
      </c>
      <c r="C6" s="14" t="s">
        <v>120</v>
      </c>
      <c r="D6" s="14"/>
      <c r="E6" s="14">
        <v>712617226</v>
      </c>
      <c r="F6" s="14"/>
      <c r="G6" s="14">
        <v>1.5</v>
      </c>
      <c r="H6" s="14">
        <v>2</v>
      </c>
      <c r="I6" s="14">
        <v>2</v>
      </c>
      <c r="J6" s="14">
        <v>2.5</v>
      </c>
      <c r="K6" s="14"/>
      <c r="L6" s="14">
        <v>2.5</v>
      </c>
      <c r="M6" s="14">
        <v>3</v>
      </c>
      <c r="N6" s="14">
        <v>2</v>
      </c>
      <c r="O6" s="14">
        <v>2</v>
      </c>
      <c r="P6" s="14">
        <v>2.5</v>
      </c>
      <c r="Q6" s="14">
        <v>1.5</v>
      </c>
      <c r="R6" s="14">
        <v>2</v>
      </c>
      <c r="S6" s="14">
        <v>2</v>
      </c>
      <c r="T6" s="14">
        <v>2</v>
      </c>
      <c r="U6" s="14"/>
      <c r="V6" s="14">
        <v>2</v>
      </c>
      <c r="W6" s="14">
        <v>2</v>
      </c>
      <c r="X6" s="14"/>
      <c r="Y6" s="14">
        <v>2</v>
      </c>
      <c r="Z6" s="14"/>
      <c r="AA6" s="14"/>
      <c r="AB6" s="14">
        <v>1.5</v>
      </c>
      <c r="AC6" s="14"/>
      <c r="AD6" s="14"/>
      <c r="AE6" s="14"/>
      <c r="AF6" s="14">
        <v>2.5</v>
      </c>
      <c r="AG6" s="14">
        <v>2</v>
      </c>
      <c r="AH6" s="14">
        <v>3</v>
      </c>
      <c r="AI6" s="14"/>
      <c r="AJ6" s="14"/>
      <c r="AK6" s="14">
        <f>SUM(F6:AJ6)</f>
        <v>42.5</v>
      </c>
      <c r="AL6" s="14">
        <v>35</v>
      </c>
      <c r="AM6" s="36">
        <f>AK6*AL6</f>
        <v>1487.5</v>
      </c>
      <c r="AN6" s="14">
        <v>0</v>
      </c>
      <c r="AO6" s="36">
        <v>100</v>
      </c>
      <c r="AP6" s="36">
        <v>100</v>
      </c>
      <c r="AQ6" s="41"/>
      <c r="AR6" s="14"/>
      <c r="AS6" s="14"/>
      <c r="AT6" s="14"/>
      <c r="AU6" s="40">
        <f>AO6+AP6+AQ6+AR6+AS6+AT6+AX6</f>
        <v>242.5</v>
      </c>
      <c r="AV6" s="40">
        <f>AN6-AQ6</f>
        <v>0</v>
      </c>
      <c r="AW6" s="14">
        <v>383</v>
      </c>
      <c r="AX6" s="40">
        <f>AK6</f>
        <v>42.5</v>
      </c>
      <c r="AY6" s="40">
        <f>AW6+AX6</f>
        <v>425.5</v>
      </c>
      <c r="AZ6" s="40">
        <f>AO6</f>
        <v>100</v>
      </c>
      <c r="BA6" s="40">
        <f>AP6</f>
        <v>100</v>
      </c>
      <c r="BB6" s="40">
        <f>AM6-AU6</f>
        <v>1245</v>
      </c>
      <c r="BC6" s="14" t="s">
        <v>365</v>
      </c>
      <c r="BD6" s="44">
        <v>501421200728</v>
      </c>
      <c r="BE6" s="7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</row>
    <row r="7" ht="15.85" spans="1:258">
      <c r="A7" s="13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36"/>
      <c r="AN7" s="14"/>
      <c r="AO7" s="36"/>
      <c r="AP7" s="36"/>
      <c r="AQ7" s="41"/>
      <c r="AR7" s="14"/>
      <c r="AS7" s="14"/>
      <c r="AT7" s="14"/>
      <c r="AU7" s="40"/>
      <c r="AV7" s="40"/>
      <c r="AW7" s="14"/>
      <c r="AX7" s="40"/>
      <c r="AY7" s="40"/>
      <c r="AZ7" s="40"/>
      <c r="BA7" s="40"/>
      <c r="BB7" s="40">
        <f>SUM(BB6)</f>
        <v>1245</v>
      </c>
      <c r="BC7" s="14"/>
      <c r="BD7" s="44"/>
      <c r="BE7" s="7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</row>
  </sheetData>
  <mergeCells count="1">
    <mergeCell ref="B4:BD4"/>
  </mergeCells>
  <pageMargins left="0.7" right="0.7" top="0.75" bottom="0.75" header="0.3" footer="0.3"/>
  <pageSetup paperSize="9" orientation="landscape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:IX20"/>
  <sheetViews>
    <sheetView topLeftCell="A16" workbookViewId="0">
      <selection activeCell="A19" sqref="$A19:$XFD19"/>
    </sheetView>
  </sheetViews>
  <sheetFormatPr defaultColWidth="9" defaultRowHeight="14.55"/>
  <cols>
    <col min="2" max="2" width="29.8558558558559" customWidth="1"/>
    <col min="3" max="3" width="13.7117117117117" customWidth="1"/>
    <col min="4" max="4" width="0.144144144144144" customWidth="1"/>
    <col min="5" max="23" width="9.14414414414414" hidden="1" customWidth="1"/>
    <col min="24" max="24" width="0.144144144144144" customWidth="1"/>
    <col min="25" max="53" width="9.14414414414414" hidden="1" customWidth="1"/>
    <col min="54" max="54" width="18.2882882882883" customWidth="1"/>
    <col min="55" max="56" width="23.2882882882883" customWidth="1"/>
  </cols>
  <sheetData>
    <row r="5" ht="18.4" spans="1:56">
      <c r="A5" s="1"/>
      <c r="B5" s="66" t="s">
        <v>1214</v>
      </c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</row>
    <row r="6" spans="1:56">
      <c r="A6" s="1" t="s">
        <v>1209</v>
      </c>
      <c r="B6" s="1" t="s">
        <v>1210</v>
      </c>
      <c r="C6" s="1" t="s">
        <v>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 t="s">
        <v>26</v>
      </c>
      <c r="BC6" s="1" t="s">
        <v>1211</v>
      </c>
      <c r="BD6" s="1" t="s">
        <v>1212</v>
      </c>
    </row>
    <row r="7" ht="15.85" spans="1:258">
      <c r="A7" s="13">
        <v>1</v>
      </c>
      <c r="B7" s="19" t="s">
        <v>371</v>
      </c>
      <c r="C7" s="19" t="s">
        <v>36</v>
      </c>
      <c r="D7" s="19"/>
      <c r="E7" s="19"/>
      <c r="F7" s="19">
        <v>15.5</v>
      </c>
      <c r="G7" s="19">
        <v>14.5</v>
      </c>
      <c r="H7" s="19">
        <v>16</v>
      </c>
      <c r="I7" s="19">
        <v>16</v>
      </c>
      <c r="J7" s="19">
        <v>16</v>
      </c>
      <c r="K7" s="19">
        <v>16</v>
      </c>
      <c r="L7" s="19">
        <v>15.5</v>
      </c>
      <c r="M7" s="19">
        <v>15</v>
      </c>
      <c r="N7" s="19">
        <v>16.5</v>
      </c>
      <c r="O7" s="19">
        <v>17</v>
      </c>
      <c r="P7" s="19">
        <v>17</v>
      </c>
      <c r="Q7" s="19">
        <v>16.5</v>
      </c>
      <c r="R7" s="19">
        <v>16</v>
      </c>
      <c r="S7" s="19">
        <v>11.5</v>
      </c>
      <c r="T7" s="19">
        <v>14.5</v>
      </c>
      <c r="U7" s="19">
        <v>15.5</v>
      </c>
      <c r="V7" s="19">
        <v>14</v>
      </c>
      <c r="W7" s="19">
        <v>15.5</v>
      </c>
      <c r="X7" s="19">
        <v>16</v>
      </c>
      <c r="Y7" s="19">
        <v>16</v>
      </c>
      <c r="Z7" s="19">
        <v>16</v>
      </c>
      <c r="AA7" s="19">
        <v>15</v>
      </c>
      <c r="AB7" s="14">
        <v>15</v>
      </c>
      <c r="AC7" s="19">
        <v>15.5</v>
      </c>
      <c r="AD7" s="19">
        <v>15.5</v>
      </c>
      <c r="AE7" s="19">
        <v>15.5</v>
      </c>
      <c r="AF7" s="19">
        <v>14.5</v>
      </c>
      <c r="AG7" s="19">
        <v>14</v>
      </c>
      <c r="AH7" s="19">
        <v>13.5</v>
      </c>
      <c r="AI7" s="19">
        <v>15.5</v>
      </c>
      <c r="AJ7" s="19"/>
      <c r="AK7" s="14">
        <f t="shared" ref="AK7:AK19" si="0">SUM(F7:AJ7)</f>
        <v>460.5</v>
      </c>
      <c r="AL7" s="14">
        <v>35</v>
      </c>
      <c r="AM7" s="36">
        <f t="shared" ref="AM7:AM19" si="1">AK7*AL7</f>
        <v>16117.5</v>
      </c>
      <c r="AN7" s="19">
        <v>0</v>
      </c>
      <c r="AO7" s="36">
        <v>100</v>
      </c>
      <c r="AP7" s="36">
        <v>100</v>
      </c>
      <c r="AQ7" s="41"/>
      <c r="AR7" s="19"/>
      <c r="AS7" s="19"/>
      <c r="AT7" s="18"/>
      <c r="AU7" s="40">
        <f t="shared" ref="AU7:AU19" si="2">AO7+AP7+AQ7+AR7+AS7+AT7+AX7</f>
        <v>660.5</v>
      </c>
      <c r="AV7" s="40">
        <f t="shared" ref="AV7:AV19" si="3">AN7-AQ7</f>
        <v>0</v>
      </c>
      <c r="AW7" s="40">
        <v>2549.5</v>
      </c>
      <c r="AX7" s="40">
        <f t="shared" ref="AX7:AX19" si="4">AK7</f>
        <v>460.5</v>
      </c>
      <c r="AY7" s="40">
        <f t="shared" ref="AY7:AY19" si="5">AW7+AX7</f>
        <v>3010</v>
      </c>
      <c r="AZ7" s="40">
        <f t="shared" ref="AZ7:BA9" si="6">AO7</f>
        <v>100</v>
      </c>
      <c r="BA7" s="40">
        <f t="shared" si="6"/>
        <v>100</v>
      </c>
      <c r="BB7" s="40">
        <f t="shared" ref="BB7:BB19" si="7">AM7-AU7</f>
        <v>15457</v>
      </c>
      <c r="BC7" s="19" t="s">
        <v>367</v>
      </c>
      <c r="BD7" s="48">
        <v>682602200197401</v>
      </c>
      <c r="BE7" s="7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</row>
    <row r="8" s="7" customFormat="1" ht="15.85" spans="1:258">
      <c r="A8" s="13">
        <v>2</v>
      </c>
      <c r="B8" s="18" t="s">
        <v>372</v>
      </c>
      <c r="C8" s="19" t="s">
        <v>96</v>
      </c>
      <c r="D8" s="19"/>
      <c r="E8" s="19"/>
      <c r="F8" s="19">
        <v>6.5</v>
      </c>
      <c r="G8" s="19">
        <v>5.5</v>
      </c>
      <c r="H8" s="14">
        <v>6</v>
      </c>
      <c r="I8" s="19">
        <v>5.5</v>
      </c>
      <c r="J8" s="19">
        <v>6.5</v>
      </c>
      <c r="K8" s="19">
        <v>6.5</v>
      </c>
      <c r="L8" s="19">
        <v>5.5</v>
      </c>
      <c r="M8" s="19">
        <v>5.5</v>
      </c>
      <c r="N8" s="19">
        <v>5.5</v>
      </c>
      <c r="O8" s="19">
        <v>5.5</v>
      </c>
      <c r="P8" s="19">
        <v>6.5</v>
      </c>
      <c r="Q8" s="19">
        <v>7</v>
      </c>
      <c r="R8" s="19">
        <v>6.5</v>
      </c>
      <c r="S8" s="19">
        <v>6.5</v>
      </c>
      <c r="T8" s="19">
        <v>5.5</v>
      </c>
      <c r="U8" s="19">
        <v>6</v>
      </c>
      <c r="V8" s="19">
        <v>5</v>
      </c>
      <c r="W8" s="19">
        <v>5</v>
      </c>
      <c r="X8" s="19">
        <v>5</v>
      </c>
      <c r="Y8" s="19">
        <v>4</v>
      </c>
      <c r="Z8" s="19"/>
      <c r="AA8" s="19">
        <v>4.5</v>
      </c>
      <c r="AB8" s="14">
        <v>5</v>
      </c>
      <c r="AC8" s="19">
        <v>5</v>
      </c>
      <c r="AD8" s="19">
        <v>4.5</v>
      </c>
      <c r="AE8" s="19">
        <v>5</v>
      </c>
      <c r="AF8" s="19">
        <v>5.5</v>
      </c>
      <c r="AG8" s="14">
        <v>5.5</v>
      </c>
      <c r="AH8" s="19">
        <v>5.5</v>
      </c>
      <c r="AI8" s="19">
        <v>6</v>
      </c>
      <c r="AJ8" s="19"/>
      <c r="AK8" s="14">
        <f t="shared" si="0"/>
        <v>162</v>
      </c>
      <c r="AL8" s="14">
        <v>35</v>
      </c>
      <c r="AM8" s="36">
        <f t="shared" si="1"/>
        <v>5670</v>
      </c>
      <c r="AN8" s="19">
        <v>0</v>
      </c>
      <c r="AO8" s="36">
        <v>100</v>
      </c>
      <c r="AP8" s="36">
        <v>100</v>
      </c>
      <c r="AQ8" s="41"/>
      <c r="AR8" s="19"/>
      <c r="AS8" s="19"/>
      <c r="AT8" s="18"/>
      <c r="AU8" s="40">
        <f t="shared" si="2"/>
        <v>362</v>
      </c>
      <c r="AV8" s="40">
        <f t="shared" si="3"/>
        <v>0</v>
      </c>
      <c r="AW8" s="40">
        <v>569.5</v>
      </c>
      <c r="AX8" s="40">
        <f t="shared" si="4"/>
        <v>162</v>
      </c>
      <c r="AY8" s="40">
        <f t="shared" si="5"/>
        <v>731.5</v>
      </c>
      <c r="AZ8" s="40">
        <f t="shared" si="6"/>
        <v>100</v>
      </c>
      <c r="BA8" s="40">
        <f t="shared" si="6"/>
        <v>100</v>
      </c>
      <c r="BB8" s="40">
        <f t="shared" si="7"/>
        <v>5308</v>
      </c>
      <c r="BC8" s="19" t="s">
        <v>367</v>
      </c>
      <c r="BD8" s="48">
        <v>63260400000501</v>
      </c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</row>
    <row r="9" ht="15.85" spans="1:258">
      <c r="A9" s="13">
        <v>3</v>
      </c>
      <c r="B9" s="20" t="s">
        <v>377</v>
      </c>
      <c r="C9" s="19" t="s">
        <v>81</v>
      </c>
      <c r="D9" s="19"/>
      <c r="E9" s="19"/>
      <c r="F9" s="19">
        <v>16</v>
      </c>
      <c r="G9" s="19">
        <v>12.5</v>
      </c>
      <c r="H9" s="19">
        <v>11.5</v>
      </c>
      <c r="I9" s="19">
        <v>14.5</v>
      </c>
      <c r="J9" s="19">
        <v>14</v>
      </c>
      <c r="K9" s="19">
        <v>14</v>
      </c>
      <c r="L9" s="19">
        <v>14</v>
      </c>
      <c r="M9" s="19">
        <v>14</v>
      </c>
      <c r="N9" s="19">
        <v>9.5</v>
      </c>
      <c r="O9" s="19">
        <v>13</v>
      </c>
      <c r="P9" s="19">
        <v>11</v>
      </c>
      <c r="Q9" s="19">
        <v>13.5</v>
      </c>
      <c r="R9" s="19">
        <v>13.5</v>
      </c>
      <c r="S9" s="19">
        <v>16</v>
      </c>
      <c r="T9" s="19">
        <v>14</v>
      </c>
      <c r="U9" s="19">
        <v>9</v>
      </c>
      <c r="V9" s="19">
        <v>10.5</v>
      </c>
      <c r="W9" s="19">
        <v>8</v>
      </c>
      <c r="X9" s="19">
        <v>9</v>
      </c>
      <c r="Y9" s="19">
        <v>13</v>
      </c>
      <c r="Z9" s="19">
        <v>18</v>
      </c>
      <c r="AA9" s="19">
        <v>5.5</v>
      </c>
      <c r="AB9" s="14">
        <v>16</v>
      </c>
      <c r="AC9" s="19">
        <v>15</v>
      </c>
      <c r="AD9" s="19">
        <v>16.5</v>
      </c>
      <c r="AE9" s="19">
        <v>16.5</v>
      </c>
      <c r="AF9" s="19">
        <v>16</v>
      </c>
      <c r="AG9" s="14">
        <v>19</v>
      </c>
      <c r="AH9" s="19">
        <v>19.5</v>
      </c>
      <c r="AI9" s="19">
        <v>20</v>
      </c>
      <c r="AJ9" s="19"/>
      <c r="AK9" s="14">
        <f t="shared" si="0"/>
        <v>412.5</v>
      </c>
      <c r="AL9" s="14">
        <v>35</v>
      </c>
      <c r="AM9" s="36">
        <f t="shared" si="1"/>
        <v>14437.5</v>
      </c>
      <c r="AN9" s="19">
        <v>0</v>
      </c>
      <c r="AO9" s="36">
        <v>100</v>
      </c>
      <c r="AP9" s="36">
        <v>100</v>
      </c>
      <c r="AQ9" s="41"/>
      <c r="AR9" s="19"/>
      <c r="AS9" s="19"/>
      <c r="AT9" s="18"/>
      <c r="AU9" s="40">
        <f t="shared" si="2"/>
        <v>612.5</v>
      </c>
      <c r="AV9" s="40">
        <f t="shared" si="3"/>
        <v>0</v>
      </c>
      <c r="AW9" s="40">
        <v>1737</v>
      </c>
      <c r="AX9" s="40">
        <f t="shared" si="4"/>
        <v>412.5</v>
      </c>
      <c r="AY9" s="40">
        <f t="shared" si="5"/>
        <v>2149.5</v>
      </c>
      <c r="AZ9" s="40">
        <f t="shared" si="6"/>
        <v>100</v>
      </c>
      <c r="BA9" s="40">
        <f t="shared" si="6"/>
        <v>100</v>
      </c>
      <c r="BB9" s="40">
        <f t="shared" si="7"/>
        <v>13825</v>
      </c>
      <c r="BC9" s="19" t="s">
        <v>367</v>
      </c>
      <c r="BD9" s="48">
        <v>682660200117101</v>
      </c>
      <c r="BE9" s="7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</row>
    <row r="10" ht="15.85" spans="1:258">
      <c r="A10" s="13">
        <v>4</v>
      </c>
      <c r="B10" s="18" t="s">
        <v>366</v>
      </c>
      <c r="C10" s="19" t="s">
        <v>56</v>
      </c>
      <c r="D10" s="19"/>
      <c r="E10" s="19"/>
      <c r="F10" s="19">
        <v>12.5</v>
      </c>
      <c r="G10" s="19">
        <v>13</v>
      </c>
      <c r="H10" s="19">
        <v>14.5</v>
      </c>
      <c r="I10" s="19">
        <v>13.5</v>
      </c>
      <c r="J10" s="19">
        <v>14</v>
      </c>
      <c r="K10" s="19">
        <v>14</v>
      </c>
      <c r="L10" s="19">
        <v>12.5</v>
      </c>
      <c r="M10" s="19">
        <v>12.5</v>
      </c>
      <c r="N10" s="19">
        <v>13.5</v>
      </c>
      <c r="O10" s="19">
        <v>13.5</v>
      </c>
      <c r="P10" s="19">
        <v>14.5</v>
      </c>
      <c r="Q10" s="19">
        <v>13</v>
      </c>
      <c r="R10" s="19">
        <v>13</v>
      </c>
      <c r="S10" s="19">
        <v>12.5</v>
      </c>
      <c r="T10" s="19">
        <v>12.5</v>
      </c>
      <c r="U10" s="19">
        <v>12</v>
      </c>
      <c r="V10" s="19">
        <v>11.5</v>
      </c>
      <c r="W10" s="19">
        <v>11.5</v>
      </c>
      <c r="X10" s="19">
        <v>12.5</v>
      </c>
      <c r="Y10" s="19">
        <v>12.5</v>
      </c>
      <c r="Z10" s="19">
        <v>14</v>
      </c>
      <c r="AA10" s="19">
        <v>13.5</v>
      </c>
      <c r="AB10" s="14">
        <v>13</v>
      </c>
      <c r="AC10" s="19">
        <v>14</v>
      </c>
      <c r="AD10" s="19">
        <v>13</v>
      </c>
      <c r="AE10" s="19">
        <v>16</v>
      </c>
      <c r="AF10" s="19">
        <v>15</v>
      </c>
      <c r="AG10" s="19">
        <v>16</v>
      </c>
      <c r="AH10" s="19">
        <v>11.5</v>
      </c>
      <c r="AI10" s="19">
        <v>11</v>
      </c>
      <c r="AJ10" s="19"/>
      <c r="AK10" s="14">
        <f t="shared" si="0"/>
        <v>396</v>
      </c>
      <c r="AL10" s="14">
        <v>35</v>
      </c>
      <c r="AM10" s="36">
        <f t="shared" si="1"/>
        <v>13860</v>
      </c>
      <c r="AN10" s="19">
        <v>0</v>
      </c>
      <c r="AO10" s="36"/>
      <c r="AP10" s="36">
        <v>100</v>
      </c>
      <c r="AQ10" s="41"/>
      <c r="AR10" s="19"/>
      <c r="AS10" s="19"/>
      <c r="AT10" s="18">
        <v>2300</v>
      </c>
      <c r="AU10" s="40">
        <f t="shared" si="2"/>
        <v>2796</v>
      </c>
      <c r="AV10" s="40">
        <f t="shared" si="3"/>
        <v>0</v>
      </c>
      <c r="AW10" s="40">
        <v>2485.5</v>
      </c>
      <c r="AX10" s="40">
        <f t="shared" si="4"/>
        <v>396</v>
      </c>
      <c r="AY10" s="40">
        <f t="shared" si="5"/>
        <v>2881.5</v>
      </c>
      <c r="AZ10" s="40">
        <v>1000</v>
      </c>
      <c r="BA10" s="40">
        <v>1200</v>
      </c>
      <c r="BB10" s="40">
        <f t="shared" si="7"/>
        <v>11064</v>
      </c>
      <c r="BC10" s="45" t="s">
        <v>367</v>
      </c>
      <c r="BD10" s="48">
        <v>68260401393001</v>
      </c>
      <c r="BE10" s="7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</row>
    <row r="11" s="7" customFormat="1" ht="15.85" spans="1:258">
      <c r="A11" s="13">
        <v>5</v>
      </c>
      <c r="B11" s="18" t="s">
        <v>368</v>
      </c>
      <c r="C11" s="19" t="s">
        <v>70</v>
      </c>
      <c r="D11" s="19">
        <v>11057264</v>
      </c>
      <c r="E11" s="19" t="s">
        <v>1154</v>
      </c>
      <c r="F11" s="19">
        <v>10</v>
      </c>
      <c r="G11" s="19">
        <v>6</v>
      </c>
      <c r="H11" s="19">
        <v>12</v>
      </c>
      <c r="I11" s="19">
        <v>10</v>
      </c>
      <c r="J11" s="19">
        <v>12</v>
      </c>
      <c r="K11" s="19">
        <v>11</v>
      </c>
      <c r="L11" s="19">
        <v>13</v>
      </c>
      <c r="M11" s="19">
        <v>11.5</v>
      </c>
      <c r="N11" s="19">
        <v>14</v>
      </c>
      <c r="O11" s="19">
        <v>10.5</v>
      </c>
      <c r="P11" s="19">
        <v>13.5</v>
      </c>
      <c r="Q11" s="19">
        <v>15</v>
      </c>
      <c r="R11" s="19">
        <v>10.5</v>
      </c>
      <c r="S11" s="19">
        <v>10</v>
      </c>
      <c r="T11" s="19">
        <v>15</v>
      </c>
      <c r="U11" s="19">
        <v>15</v>
      </c>
      <c r="V11" s="19">
        <v>14.5</v>
      </c>
      <c r="W11" s="19">
        <v>13</v>
      </c>
      <c r="X11" s="19">
        <v>12.5</v>
      </c>
      <c r="Y11" s="19">
        <v>15</v>
      </c>
      <c r="Z11" s="19">
        <v>16</v>
      </c>
      <c r="AA11" s="19">
        <v>10.5</v>
      </c>
      <c r="AB11" s="14">
        <v>15</v>
      </c>
      <c r="AC11" s="19">
        <v>13</v>
      </c>
      <c r="AD11" s="19">
        <v>12</v>
      </c>
      <c r="AE11" s="19">
        <v>11.5</v>
      </c>
      <c r="AF11" s="19">
        <v>11</v>
      </c>
      <c r="AG11" s="19">
        <v>9.5</v>
      </c>
      <c r="AH11" s="19">
        <v>11</v>
      </c>
      <c r="AI11" s="19">
        <v>12</v>
      </c>
      <c r="AJ11" s="19"/>
      <c r="AK11" s="14">
        <f t="shared" si="0"/>
        <v>365.5</v>
      </c>
      <c r="AL11" s="14">
        <v>35</v>
      </c>
      <c r="AM11" s="36">
        <f t="shared" si="1"/>
        <v>12792.5</v>
      </c>
      <c r="AN11" s="19">
        <v>0</v>
      </c>
      <c r="AO11" s="36">
        <v>100</v>
      </c>
      <c r="AP11" s="36">
        <v>100</v>
      </c>
      <c r="AQ11" s="41"/>
      <c r="AR11" s="19"/>
      <c r="AS11" s="19"/>
      <c r="AT11" s="18"/>
      <c r="AU11" s="40">
        <f t="shared" si="2"/>
        <v>565.5</v>
      </c>
      <c r="AV11" s="40">
        <f t="shared" si="3"/>
        <v>0</v>
      </c>
      <c r="AW11" s="40">
        <v>660</v>
      </c>
      <c r="AX11" s="40">
        <f t="shared" si="4"/>
        <v>365.5</v>
      </c>
      <c r="AY11" s="40">
        <f t="shared" si="5"/>
        <v>1025.5</v>
      </c>
      <c r="AZ11" s="40">
        <f>AO11</f>
        <v>100</v>
      </c>
      <c r="BA11" s="40">
        <f>AP11</f>
        <v>100</v>
      </c>
      <c r="BB11" s="40">
        <f t="shared" si="7"/>
        <v>12227</v>
      </c>
      <c r="BC11" s="45" t="s">
        <v>367</v>
      </c>
      <c r="BD11" s="48">
        <v>68260202092501</v>
      </c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</row>
    <row r="12" s="12" customFormat="1" ht="15.85" spans="1:258">
      <c r="A12" s="13">
        <v>6</v>
      </c>
      <c r="B12" s="18" t="s">
        <v>369</v>
      </c>
      <c r="C12" s="19" t="s">
        <v>70</v>
      </c>
      <c r="D12" s="19"/>
      <c r="E12" s="19"/>
      <c r="F12" s="19"/>
      <c r="G12" s="19">
        <v>2</v>
      </c>
      <c r="H12" s="19">
        <v>2</v>
      </c>
      <c r="I12" s="19">
        <v>2</v>
      </c>
      <c r="J12" s="19">
        <v>2</v>
      </c>
      <c r="K12" s="19">
        <v>1.5</v>
      </c>
      <c r="L12" s="19">
        <v>2.5</v>
      </c>
      <c r="M12" s="19">
        <v>2.5</v>
      </c>
      <c r="N12" s="19">
        <v>3.5</v>
      </c>
      <c r="O12" s="19">
        <v>2.5</v>
      </c>
      <c r="P12" s="19">
        <v>4</v>
      </c>
      <c r="Q12" s="19">
        <v>3</v>
      </c>
      <c r="R12" s="19">
        <v>3</v>
      </c>
      <c r="S12" s="19">
        <v>4</v>
      </c>
      <c r="T12" s="19">
        <v>5</v>
      </c>
      <c r="U12" s="19">
        <v>5</v>
      </c>
      <c r="V12" s="19">
        <v>5</v>
      </c>
      <c r="W12" s="19">
        <v>5</v>
      </c>
      <c r="X12" s="19">
        <v>4</v>
      </c>
      <c r="Y12" s="19">
        <v>4</v>
      </c>
      <c r="Z12" s="19">
        <v>4</v>
      </c>
      <c r="AA12" s="19">
        <v>5</v>
      </c>
      <c r="AB12" s="14">
        <v>4</v>
      </c>
      <c r="AC12" s="19">
        <v>6</v>
      </c>
      <c r="AD12" s="19">
        <v>6.5</v>
      </c>
      <c r="AE12" s="19">
        <v>6</v>
      </c>
      <c r="AF12" s="19">
        <v>8.5</v>
      </c>
      <c r="AG12" s="19">
        <v>6</v>
      </c>
      <c r="AH12" s="19">
        <v>3</v>
      </c>
      <c r="AI12" s="19">
        <v>5</v>
      </c>
      <c r="AJ12" s="19"/>
      <c r="AK12" s="14">
        <f t="shared" si="0"/>
        <v>116.5</v>
      </c>
      <c r="AL12" s="14">
        <v>35</v>
      </c>
      <c r="AM12" s="36">
        <f t="shared" si="1"/>
        <v>4077.5</v>
      </c>
      <c r="AN12" s="19">
        <v>0</v>
      </c>
      <c r="AO12" s="36">
        <v>0</v>
      </c>
      <c r="AP12" s="36">
        <v>100</v>
      </c>
      <c r="AQ12" s="41"/>
      <c r="AR12" s="19"/>
      <c r="AS12" s="19"/>
      <c r="AT12" s="18"/>
      <c r="AU12" s="40">
        <f t="shared" si="2"/>
        <v>216.5</v>
      </c>
      <c r="AV12" s="40">
        <f t="shared" si="3"/>
        <v>0</v>
      </c>
      <c r="AW12" s="40">
        <v>1054</v>
      </c>
      <c r="AX12" s="40">
        <f t="shared" si="4"/>
        <v>116.5</v>
      </c>
      <c r="AY12" s="40">
        <f t="shared" si="5"/>
        <v>1170.5</v>
      </c>
      <c r="AZ12" s="40">
        <v>1000</v>
      </c>
      <c r="BA12" s="40">
        <f>AP12</f>
        <v>100</v>
      </c>
      <c r="BB12" s="40">
        <f t="shared" si="7"/>
        <v>3861</v>
      </c>
      <c r="BC12" s="45" t="s">
        <v>367</v>
      </c>
      <c r="BD12" s="48">
        <v>68260200033101</v>
      </c>
      <c r="BE12" s="7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</row>
    <row r="13" s="28" customFormat="1" ht="15.85" spans="1:258">
      <c r="A13" s="13">
        <v>7</v>
      </c>
      <c r="B13" s="18" t="s">
        <v>376</v>
      </c>
      <c r="C13" s="19" t="s">
        <v>212</v>
      </c>
      <c r="D13" s="19"/>
      <c r="E13" s="19"/>
      <c r="F13" s="19">
        <v>1.5</v>
      </c>
      <c r="G13" s="19">
        <v>1.5</v>
      </c>
      <c r="H13" s="19">
        <v>1</v>
      </c>
      <c r="I13" s="19">
        <v>1.5</v>
      </c>
      <c r="J13" s="19">
        <v>1.5</v>
      </c>
      <c r="K13" s="19">
        <v>1.5</v>
      </c>
      <c r="L13" s="19">
        <v>2</v>
      </c>
      <c r="M13" s="19">
        <v>2.5</v>
      </c>
      <c r="N13" s="19">
        <v>2</v>
      </c>
      <c r="O13" s="19">
        <v>2</v>
      </c>
      <c r="P13" s="19">
        <v>2</v>
      </c>
      <c r="Q13" s="19">
        <v>2</v>
      </c>
      <c r="R13" s="19">
        <v>2</v>
      </c>
      <c r="S13" s="19">
        <v>1.5</v>
      </c>
      <c r="T13" s="19">
        <v>2</v>
      </c>
      <c r="U13" s="19">
        <v>2</v>
      </c>
      <c r="V13" s="19">
        <v>3.5</v>
      </c>
      <c r="W13" s="19">
        <v>2</v>
      </c>
      <c r="X13" s="19">
        <v>2.5</v>
      </c>
      <c r="Y13" s="19">
        <v>2.5</v>
      </c>
      <c r="Z13" s="19">
        <v>2.5</v>
      </c>
      <c r="AA13" s="19">
        <v>2</v>
      </c>
      <c r="AB13" s="14"/>
      <c r="AC13" s="19">
        <v>2.5</v>
      </c>
      <c r="AD13" s="19">
        <v>3</v>
      </c>
      <c r="AE13" s="19">
        <v>3</v>
      </c>
      <c r="AF13" s="19">
        <v>3</v>
      </c>
      <c r="AG13" s="19">
        <v>3</v>
      </c>
      <c r="AH13" s="19">
        <v>2.5</v>
      </c>
      <c r="AI13" s="19">
        <v>2</v>
      </c>
      <c r="AJ13" s="19"/>
      <c r="AK13" s="14">
        <f t="shared" si="0"/>
        <v>62.5</v>
      </c>
      <c r="AL13" s="14">
        <v>35</v>
      </c>
      <c r="AM13" s="36">
        <f t="shared" si="1"/>
        <v>2187.5</v>
      </c>
      <c r="AN13" s="19">
        <v>0</v>
      </c>
      <c r="AO13" s="36">
        <v>0</v>
      </c>
      <c r="AP13" s="36">
        <v>100</v>
      </c>
      <c r="AQ13" s="41"/>
      <c r="AR13" s="19"/>
      <c r="AS13" s="19"/>
      <c r="AT13" s="18"/>
      <c r="AU13" s="40">
        <f t="shared" si="2"/>
        <v>162.5</v>
      </c>
      <c r="AV13" s="40">
        <f t="shared" si="3"/>
        <v>0</v>
      </c>
      <c r="AW13" s="40">
        <v>399</v>
      </c>
      <c r="AX13" s="40">
        <f t="shared" si="4"/>
        <v>62.5</v>
      </c>
      <c r="AY13" s="40">
        <f t="shared" si="5"/>
        <v>461.5</v>
      </c>
      <c r="AZ13" s="40">
        <v>1000</v>
      </c>
      <c r="BA13" s="40">
        <v>1100</v>
      </c>
      <c r="BB13" s="40">
        <f t="shared" si="7"/>
        <v>2025</v>
      </c>
      <c r="BC13" s="45" t="s">
        <v>375</v>
      </c>
      <c r="BD13" s="48">
        <v>68260201369501</v>
      </c>
      <c r="BE13" s="7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</row>
    <row r="14" ht="15.85" spans="1:258">
      <c r="A14" s="13">
        <v>8</v>
      </c>
      <c r="B14" s="19" t="s">
        <v>391</v>
      </c>
      <c r="C14" s="19" t="s">
        <v>36</v>
      </c>
      <c r="D14" s="19"/>
      <c r="E14" s="19"/>
      <c r="F14" s="19">
        <v>5</v>
      </c>
      <c r="G14" s="19">
        <v>5</v>
      </c>
      <c r="H14" s="19">
        <v>5</v>
      </c>
      <c r="I14" s="19">
        <v>5</v>
      </c>
      <c r="J14" s="19">
        <v>7</v>
      </c>
      <c r="K14" s="19">
        <v>5</v>
      </c>
      <c r="L14" s="19">
        <v>5</v>
      </c>
      <c r="M14" s="19">
        <v>6</v>
      </c>
      <c r="N14" s="19">
        <v>6</v>
      </c>
      <c r="O14" s="19">
        <v>6.5</v>
      </c>
      <c r="P14" s="19">
        <v>5.5</v>
      </c>
      <c r="Q14" s="19">
        <v>6.5</v>
      </c>
      <c r="R14" s="19">
        <v>6.5</v>
      </c>
      <c r="S14" s="19">
        <v>7</v>
      </c>
      <c r="T14" s="19">
        <v>6</v>
      </c>
      <c r="U14" s="19">
        <v>6</v>
      </c>
      <c r="V14" s="19">
        <v>6</v>
      </c>
      <c r="W14" s="19">
        <v>5.5</v>
      </c>
      <c r="X14" s="19">
        <v>5.5</v>
      </c>
      <c r="Y14" s="19">
        <v>8</v>
      </c>
      <c r="Z14" s="19">
        <v>6</v>
      </c>
      <c r="AA14" s="19">
        <v>7.5</v>
      </c>
      <c r="AB14" s="14">
        <v>5.5</v>
      </c>
      <c r="AC14" s="19">
        <v>4.5</v>
      </c>
      <c r="AD14" s="19">
        <v>5.5</v>
      </c>
      <c r="AE14" s="19">
        <v>9</v>
      </c>
      <c r="AF14" s="19">
        <v>5.5</v>
      </c>
      <c r="AG14" s="19">
        <v>4.5</v>
      </c>
      <c r="AH14" s="19">
        <v>4</v>
      </c>
      <c r="AI14" s="19">
        <v>5</v>
      </c>
      <c r="AJ14" s="19"/>
      <c r="AK14" s="14">
        <f t="shared" si="0"/>
        <v>175</v>
      </c>
      <c r="AL14" s="14">
        <v>35</v>
      </c>
      <c r="AM14" s="36">
        <f t="shared" si="1"/>
        <v>6125</v>
      </c>
      <c r="AN14" s="19">
        <v>0</v>
      </c>
      <c r="AO14" s="36">
        <v>100</v>
      </c>
      <c r="AP14" s="36">
        <v>100</v>
      </c>
      <c r="AQ14" s="41"/>
      <c r="AR14" s="19"/>
      <c r="AS14" s="19"/>
      <c r="AT14" s="18">
        <v>2300</v>
      </c>
      <c r="AU14" s="40">
        <f t="shared" si="2"/>
        <v>2675</v>
      </c>
      <c r="AV14" s="40">
        <f t="shared" si="3"/>
        <v>0</v>
      </c>
      <c r="AW14" s="40">
        <v>644.5</v>
      </c>
      <c r="AX14" s="40">
        <f t="shared" si="4"/>
        <v>175</v>
      </c>
      <c r="AY14" s="40">
        <f t="shared" si="5"/>
        <v>819.5</v>
      </c>
      <c r="AZ14" s="40">
        <f>AO14</f>
        <v>100</v>
      </c>
      <c r="BA14" s="40">
        <f>AP14</f>
        <v>100</v>
      </c>
      <c r="BB14" s="40">
        <f t="shared" si="7"/>
        <v>3450</v>
      </c>
      <c r="BC14" s="19" t="s">
        <v>378</v>
      </c>
      <c r="BD14" s="48">
        <v>202203</v>
      </c>
      <c r="BE14" s="7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</row>
    <row r="15" ht="15.85" spans="1:258">
      <c r="A15" s="13">
        <v>9</v>
      </c>
      <c r="B15" s="18" t="s">
        <v>379</v>
      </c>
      <c r="C15" s="19" t="s">
        <v>50</v>
      </c>
      <c r="D15" s="19"/>
      <c r="E15" s="19">
        <v>728393314</v>
      </c>
      <c r="F15" s="19">
        <v>10.5</v>
      </c>
      <c r="G15" s="14">
        <v>7.5</v>
      </c>
      <c r="H15" s="19">
        <v>8</v>
      </c>
      <c r="I15" s="19">
        <v>11.5</v>
      </c>
      <c r="J15" s="19">
        <v>11</v>
      </c>
      <c r="K15" s="19">
        <v>10</v>
      </c>
      <c r="L15" s="19">
        <v>11.5</v>
      </c>
      <c r="M15" s="19">
        <v>10</v>
      </c>
      <c r="N15" s="19">
        <v>9.5</v>
      </c>
      <c r="O15" s="19">
        <v>9.5</v>
      </c>
      <c r="P15" s="19">
        <v>8.5</v>
      </c>
      <c r="Q15" s="19">
        <v>9.5</v>
      </c>
      <c r="R15" s="19">
        <v>9.5</v>
      </c>
      <c r="S15" s="19">
        <v>11</v>
      </c>
      <c r="T15" s="19">
        <v>10</v>
      </c>
      <c r="U15" s="19">
        <v>10.5</v>
      </c>
      <c r="V15" s="19">
        <v>10.5</v>
      </c>
      <c r="W15" s="19">
        <v>11.5</v>
      </c>
      <c r="X15" s="19">
        <v>13</v>
      </c>
      <c r="Y15" s="19">
        <v>11.5</v>
      </c>
      <c r="Z15" s="19">
        <v>10</v>
      </c>
      <c r="AA15" s="19">
        <v>8.5</v>
      </c>
      <c r="AB15" s="14">
        <v>9</v>
      </c>
      <c r="AC15" s="19">
        <v>10</v>
      </c>
      <c r="AD15" s="19">
        <v>8</v>
      </c>
      <c r="AE15" s="19">
        <v>9.5</v>
      </c>
      <c r="AF15" s="19">
        <v>6.5</v>
      </c>
      <c r="AG15" s="19">
        <v>10.5</v>
      </c>
      <c r="AH15" s="19">
        <v>8.5</v>
      </c>
      <c r="AI15" s="19">
        <v>9</v>
      </c>
      <c r="AJ15" s="19"/>
      <c r="AK15" s="14">
        <f t="shared" si="0"/>
        <v>294</v>
      </c>
      <c r="AL15" s="14">
        <v>35</v>
      </c>
      <c r="AM15" s="36">
        <f t="shared" si="1"/>
        <v>10290</v>
      </c>
      <c r="AN15" s="19">
        <v>0</v>
      </c>
      <c r="AO15" s="36">
        <v>0</v>
      </c>
      <c r="AP15" s="36">
        <v>100</v>
      </c>
      <c r="AQ15" s="41"/>
      <c r="AR15" s="19"/>
      <c r="AS15" s="19"/>
      <c r="AT15" s="18">
        <v>4600</v>
      </c>
      <c r="AU15" s="40">
        <f t="shared" si="2"/>
        <v>4994</v>
      </c>
      <c r="AV15" s="40">
        <f t="shared" si="3"/>
        <v>0</v>
      </c>
      <c r="AW15" s="40">
        <v>2000</v>
      </c>
      <c r="AX15" s="40">
        <f t="shared" si="4"/>
        <v>294</v>
      </c>
      <c r="AY15" s="40">
        <f t="shared" si="5"/>
        <v>2294</v>
      </c>
      <c r="AZ15" s="40">
        <v>1000</v>
      </c>
      <c r="BA15" s="40">
        <v>1600</v>
      </c>
      <c r="BB15" s="40">
        <f t="shared" si="7"/>
        <v>5296</v>
      </c>
      <c r="BC15" s="45" t="s">
        <v>378</v>
      </c>
      <c r="BD15" s="48">
        <v>195607</v>
      </c>
      <c r="BE15" s="7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</row>
    <row r="16" ht="15.85" spans="1:258">
      <c r="A16" s="13">
        <v>10</v>
      </c>
      <c r="B16" s="14" t="s">
        <v>392</v>
      </c>
      <c r="C16" s="14" t="s">
        <v>50</v>
      </c>
      <c r="D16" s="14"/>
      <c r="E16" s="14">
        <v>7213448007</v>
      </c>
      <c r="F16" s="14">
        <v>6</v>
      </c>
      <c r="G16" s="14">
        <v>6.5</v>
      </c>
      <c r="H16" s="14">
        <v>5.5</v>
      </c>
      <c r="I16" s="14">
        <v>5.5</v>
      </c>
      <c r="J16" s="14">
        <v>5.5</v>
      </c>
      <c r="K16" s="14">
        <v>5.5</v>
      </c>
      <c r="L16" s="14">
        <v>3.5</v>
      </c>
      <c r="M16" s="14">
        <v>6</v>
      </c>
      <c r="N16" s="14">
        <v>6</v>
      </c>
      <c r="O16" s="14">
        <v>6</v>
      </c>
      <c r="P16" s="14">
        <v>6</v>
      </c>
      <c r="Q16" s="14">
        <v>3</v>
      </c>
      <c r="R16" s="14">
        <v>5.5</v>
      </c>
      <c r="S16" s="14">
        <v>5</v>
      </c>
      <c r="T16" s="14">
        <v>5</v>
      </c>
      <c r="U16" s="14">
        <v>0.5</v>
      </c>
      <c r="V16" s="14">
        <v>3</v>
      </c>
      <c r="W16" s="14">
        <v>5.5</v>
      </c>
      <c r="X16" s="14">
        <v>5.5</v>
      </c>
      <c r="Y16" s="14">
        <v>5</v>
      </c>
      <c r="Z16" s="14">
        <v>5</v>
      </c>
      <c r="AA16" s="14">
        <v>5</v>
      </c>
      <c r="AB16" s="14">
        <v>5</v>
      </c>
      <c r="AC16" s="14">
        <v>3</v>
      </c>
      <c r="AD16" s="14">
        <v>4.5</v>
      </c>
      <c r="AE16" s="14">
        <v>4.5</v>
      </c>
      <c r="AF16" s="14">
        <v>5</v>
      </c>
      <c r="AG16" s="14">
        <v>5.5</v>
      </c>
      <c r="AH16" s="14">
        <v>5.5</v>
      </c>
      <c r="AI16" s="14">
        <v>4</v>
      </c>
      <c r="AJ16" s="14"/>
      <c r="AK16" s="14">
        <f t="shared" si="0"/>
        <v>147</v>
      </c>
      <c r="AL16" s="14">
        <v>35</v>
      </c>
      <c r="AM16" s="36">
        <f t="shared" si="1"/>
        <v>5145</v>
      </c>
      <c r="AN16" s="14">
        <v>0</v>
      </c>
      <c r="AO16" s="36">
        <v>100</v>
      </c>
      <c r="AP16" s="36">
        <v>100</v>
      </c>
      <c r="AQ16" s="41"/>
      <c r="AR16" s="14"/>
      <c r="AS16" s="14"/>
      <c r="AT16" s="14"/>
      <c r="AU16" s="40">
        <f t="shared" si="2"/>
        <v>347</v>
      </c>
      <c r="AV16" s="40">
        <f t="shared" si="3"/>
        <v>0</v>
      </c>
      <c r="AW16" s="40">
        <v>2064</v>
      </c>
      <c r="AX16" s="40">
        <f t="shared" si="4"/>
        <v>147</v>
      </c>
      <c r="AY16" s="40">
        <f t="shared" si="5"/>
        <v>2211</v>
      </c>
      <c r="AZ16" s="40">
        <f t="shared" ref="AZ16:BA18" si="8">AO16</f>
        <v>100</v>
      </c>
      <c r="BA16" s="40">
        <f t="shared" si="8"/>
        <v>100</v>
      </c>
      <c r="BB16" s="40">
        <f t="shared" si="7"/>
        <v>4798</v>
      </c>
      <c r="BC16" s="14" t="s">
        <v>378</v>
      </c>
      <c r="BD16" s="48" t="s">
        <v>1157</v>
      </c>
      <c r="BE16" s="7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</row>
    <row r="17" s="30" customFormat="1" ht="15.85" spans="1:258">
      <c r="A17" s="13">
        <v>11</v>
      </c>
      <c r="B17" s="19" t="s">
        <v>389</v>
      </c>
      <c r="C17" s="19" t="s">
        <v>118</v>
      </c>
      <c r="D17" s="19"/>
      <c r="E17" s="19"/>
      <c r="F17" s="19">
        <v>5</v>
      </c>
      <c r="G17" s="14">
        <v>5</v>
      </c>
      <c r="H17" s="19">
        <v>5.5</v>
      </c>
      <c r="I17" s="19">
        <v>5</v>
      </c>
      <c r="J17" s="19">
        <v>5</v>
      </c>
      <c r="K17" s="19">
        <v>5</v>
      </c>
      <c r="L17" s="19">
        <v>5</v>
      </c>
      <c r="M17" s="19">
        <v>5</v>
      </c>
      <c r="N17" s="19">
        <v>5</v>
      </c>
      <c r="O17" s="19">
        <v>5</v>
      </c>
      <c r="P17" s="19">
        <v>5</v>
      </c>
      <c r="Q17" s="19">
        <v>6</v>
      </c>
      <c r="R17" s="19">
        <v>4</v>
      </c>
      <c r="S17" s="19">
        <v>4</v>
      </c>
      <c r="T17" s="19">
        <v>5</v>
      </c>
      <c r="U17" s="19">
        <v>5</v>
      </c>
      <c r="V17" s="19">
        <v>5</v>
      </c>
      <c r="W17" s="19">
        <v>4.5</v>
      </c>
      <c r="X17" s="19">
        <v>5</v>
      </c>
      <c r="Y17" s="19">
        <v>5</v>
      </c>
      <c r="Z17" s="19">
        <v>5</v>
      </c>
      <c r="AA17" s="19">
        <v>4.5</v>
      </c>
      <c r="AB17" s="14">
        <v>5</v>
      </c>
      <c r="AC17" s="19">
        <v>4.5</v>
      </c>
      <c r="AD17" s="19">
        <v>5</v>
      </c>
      <c r="AE17" s="19">
        <v>4</v>
      </c>
      <c r="AF17" s="19">
        <v>4</v>
      </c>
      <c r="AG17" s="19">
        <v>3</v>
      </c>
      <c r="AH17" s="19">
        <v>3.5</v>
      </c>
      <c r="AI17" s="19">
        <v>4</v>
      </c>
      <c r="AJ17" s="19"/>
      <c r="AK17" s="14">
        <f t="shared" si="0"/>
        <v>141.5</v>
      </c>
      <c r="AL17" s="14">
        <v>35</v>
      </c>
      <c r="AM17" s="36">
        <f t="shared" si="1"/>
        <v>4952.5</v>
      </c>
      <c r="AN17" s="19">
        <v>0</v>
      </c>
      <c r="AO17" s="36">
        <v>100</v>
      </c>
      <c r="AP17" s="36">
        <v>100</v>
      </c>
      <c r="AQ17" s="41"/>
      <c r="AR17" s="19"/>
      <c r="AS17" s="19"/>
      <c r="AT17" s="19"/>
      <c r="AU17" s="40">
        <f t="shared" si="2"/>
        <v>341.5</v>
      </c>
      <c r="AV17" s="40">
        <f t="shared" si="3"/>
        <v>0</v>
      </c>
      <c r="AW17" s="40">
        <v>934</v>
      </c>
      <c r="AX17" s="40">
        <f t="shared" si="4"/>
        <v>141.5</v>
      </c>
      <c r="AY17" s="40">
        <f t="shared" si="5"/>
        <v>1075.5</v>
      </c>
      <c r="AZ17" s="40">
        <f t="shared" si="8"/>
        <v>100</v>
      </c>
      <c r="BA17" s="40">
        <f t="shared" si="8"/>
        <v>100</v>
      </c>
      <c r="BB17" s="40">
        <f t="shared" si="7"/>
        <v>4611</v>
      </c>
      <c r="BC17" s="19" t="s">
        <v>378</v>
      </c>
      <c r="BD17" s="48">
        <v>68260401329001</v>
      </c>
      <c r="BE17" s="7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</row>
    <row r="18" s="8" customFormat="1" ht="15.85" spans="1:258">
      <c r="A18" s="13">
        <v>12</v>
      </c>
      <c r="B18" s="14" t="s">
        <v>382</v>
      </c>
      <c r="C18" s="14" t="s">
        <v>120</v>
      </c>
      <c r="D18" s="14"/>
      <c r="E18" s="14"/>
      <c r="F18" s="14">
        <v>10</v>
      </c>
      <c r="G18" s="14">
        <v>9</v>
      </c>
      <c r="H18" s="14">
        <v>10</v>
      </c>
      <c r="I18" s="14">
        <v>10</v>
      </c>
      <c r="J18" s="14">
        <v>9</v>
      </c>
      <c r="K18" s="14">
        <v>9</v>
      </c>
      <c r="L18" s="14">
        <v>9</v>
      </c>
      <c r="M18" s="14">
        <v>8.5</v>
      </c>
      <c r="N18" s="14">
        <v>7</v>
      </c>
      <c r="O18" s="14">
        <v>7</v>
      </c>
      <c r="P18" s="14">
        <v>7.5</v>
      </c>
      <c r="Q18" s="14">
        <v>7.5</v>
      </c>
      <c r="R18" s="14">
        <v>7.5</v>
      </c>
      <c r="S18" s="14">
        <v>7.5</v>
      </c>
      <c r="T18" s="14">
        <v>9</v>
      </c>
      <c r="U18" s="14">
        <v>7</v>
      </c>
      <c r="V18" s="14">
        <v>9.5</v>
      </c>
      <c r="W18" s="14">
        <v>8.5</v>
      </c>
      <c r="X18" s="14">
        <v>8.5</v>
      </c>
      <c r="Y18" s="14">
        <v>8.5</v>
      </c>
      <c r="Z18" s="14">
        <v>9</v>
      </c>
      <c r="AA18" s="14">
        <v>9.5</v>
      </c>
      <c r="AB18" s="14">
        <v>9</v>
      </c>
      <c r="AC18" s="14">
        <v>10</v>
      </c>
      <c r="AD18" s="14">
        <v>10</v>
      </c>
      <c r="AE18" s="14">
        <v>11</v>
      </c>
      <c r="AF18" s="14">
        <v>10</v>
      </c>
      <c r="AG18" s="14">
        <v>10</v>
      </c>
      <c r="AH18" s="14">
        <v>10</v>
      </c>
      <c r="AI18" s="14">
        <v>7</v>
      </c>
      <c r="AJ18" s="14"/>
      <c r="AK18" s="14">
        <f t="shared" si="0"/>
        <v>265</v>
      </c>
      <c r="AL18" s="14">
        <v>35</v>
      </c>
      <c r="AM18" s="36">
        <f t="shared" si="1"/>
        <v>9275</v>
      </c>
      <c r="AN18" s="14">
        <v>21660</v>
      </c>
      <c r="AO18" s="36">
        <v>100</v>
      </c>
      <c r="AP18" s="36">
        <v>100</v>
      </c>
      <c r="AQ18" s="41">
        <v>6275</v>
      </c>
      <c r="AR18" s="14"/>
      <c r="AS18" s="14"/>
      <c r="AT18" s="14"/>
      <c r="AU18" s="40">
        <f t="shared" si="2"/>
        <v>6740</v>
      </c>
      <c r="AV18" s="40">
        <f t="shared" si="3"/>
        <v>15385</v>
      </c>
      <c r="AW18" s="40">
        <v>3266</v>
      </c>
      <c r="AX18" s="40">
        <f t="shared" si="4"/>
        <v>265</v>
      </c>
      <c r="AY18" s="40">
        <f t="shared" si="5"/>
        <v>3531</v>
      </c>
      <c r="AZ18" s="40">
        <f t="shared" si="8"/>
        <v>100</v>
      </c>
      <c r="BA18" s="40">
        <f t="shared" si="8"/>
        <v>100</v>
      </c>
      <c r="BB18" s="40">
        <f t="shared" si="7"/>
        <v>2535</v>
      </c>
      <c r="BC18" s="14" t="s">
        <v>378</v>
      </c>
      <c r="BD18" s="48">
        <v>68260401633001</v>
      </c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</row>
    <row r="19" s="8" customFormat="1" ht="15.85" spans="1:258">
      <c r="A19" s="13">
        <v>13</v>
      </c>
      <c r="B19" s="19" t="s">
        <v>393</v>
      </c>
      <c r="C19" s="19" t="s">
        <v>212</v>
      </c>
      <c r="D19" s="19"/>
      <c r="E19" s="19"/>
      <c r="F19" s="19">
        <v>14.5</v>
      </c>
      <c r="G19" s="19">
        <v>14</v>
      </c>
      <c r="H19" s="19">
        <v>14</v>
      </c>
      <c r="I19" s="19">
        <v>11</v>
      </c>
      <c r="J19" s="19">
        <v>16</v>
      </c>
      <c r="K19" s="19">
        <v>17.5</v>
      </c>
      <c r="L19" s="19">
        <v>16.5</v>
      </c>
      <c r="M19" s="19">
        <v>18</v>
      </c>
      <c r="N19" s="19">
        <v>18</v>
      </c>
      <c r="O19" s="19">
        <v>12</v>
      </c>
      <c r="P19" s="19">
        <v>17</v>
      </c>
      <c r="Q19" s="19">
        <v>15</v>
      </c>
      <c r="R19" s="19">
        <v>13</v>
      </c>
      <c r="S19" s="19">
        <v>11</v>
      </c>
      <c r="T19" s="19">
        <v>12</v>
      </c>
      <c r="U19" s="19">
        <v>8</v>
      </c>
      <c r="V19" s="19">
        <v>14.5</v>
      </c>
      <c r="W19" s="19">
        <v>13</v>
      </c>
      <c r="X19" s="19">
        <v>15.5</v>
      </c>
      <c r="Y19" s="19">
        <v>11</v>
      </c>
      <c r="Z19" s="19"/>
      <c r="AA19" s="19">
        <v>5</v>
      </c>
      <c r="AB19" s="14"/>
      <c r="AC19" s="19">
        <v>4</v>
      </c>
      <c r="AD19" s="19">
        <v>3</v>
      </c>
      <c r="AE19" s="19">
        <v>3</v>
      </c>
      <c r="AF19" s="19">
        <v>3</v>
      </c>
      <c r="AG19" s="19">
        <v>3</v>
      </c>
      <c r="AH19" s="19">
        <v>4</v>
      </c>
      <c r="AI19" s="19">
        <v>4</v>
      </c>
      <c r="AJ19" s="19"/>
      <c r="AK19" s="14">
        <f t="shared" si="0"/>
        <v>310.5</v>
      </c>
      <c r="AL19" s="14">
        <v>35</v>
      </c>
      <c r="AM19" s="36">
        <f t="shared" si="1"/>
        <v>10867.5</v>
      </c>
      <c r="AN19" s="19">
        <v>52228</v>
      </c>
      <c r="AO19" s="36">
        <v>0</v>
      </c>
      <c r="AP19" s="36">
        <v>100</v>
      </c>
      <c r="AQ19" s="41">
        <v>6784</v>
      </c>
      <c r="AR19" s="19"/>
      <c r="AS19" s="19"/>
      <c r="AT19" s="19"/>
      <c r="AU19" s="40">
        <f t="shared" si="2"/>
        <v>7194.5</v>
      </c>
      <c r="AV19" s="40">
        <f t="shared" si="3"/>
        <v>45444</v>
      </c>
      <c r="AW19" s="40">
        <v>2323.5</v>
      </c>
      <c r="AX19" s="40">
        <f t="shared" si="4"/>
        <v>310.5</v>
      </c>
      <c r="AY19" s="40">
        <f t="shared" si="5"/>
        <v>2634</v>
      </c>
      <c r="AZ19" s="40">
        <v>1000</v>
      </c>
      <c r="BA19" s="40">
        <f>AP19</f>
        <v>100</v>
      </c>
      <c r="BB19" s="40">
        <f t="shared" si="7"/>
        <v>3673</v>
      </c>
      <c r="BC19" s="19" t="s">
        <v>394</v>
      </c>
      <c r="BD19" s="48">
        <v>682602022062001</v>
      </c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</row>
    <row r="20" s="8" customFormat="1" ht="15.85" spans="1:258">
      <c r="A20" s="13"/>
      <c r="B20" s="67" t="s">
        <v>1213</v>
      </c>
      <c r="C20" s="68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4"/>
      <c r="AC20" s="19"/>
      <c r="AD20" s="19"/>
      <c r="AE20" s="19"/>
      <c r="AF20" s="19"/>
      <c r="AG20" s="19"/>
      <c r="AH20" s="19"/>
      <c r="AI20" s="19"/>
      <c r="AJ20" s="19"/>
      <c r="AK20" s="14"/>
      <c r="AL20" s="14"/>
      <c r="AM20" s="36"/>
      <c r="AN20" s="19"/>
      <c r="AO20" s="36"/>
      <c r="AP20" s="36"/>
      <c r="AQ20" s="41"/>
      <c r="AR20" s="19"/>
      <c r="AS20" s="19"/>
      <c r="AT20" s="19"/>
      <c r="AU20" s="40"/>
      <c r="AV20" s="40"/>
      <c r="AW20" s="40"/>
      <c r="AX20" s="40"/>
      <c r="AY20" s="40"/>
      <c r="AZ20" s="40"/>
      <c r="BA20" s="40"/>
      <c r="BB20" s="46">
        <f>SUM(BB7:BB19)</f>
        <v>88130</v>
      </c>
      <c r="BC20" s="19"/>
      <c r="BD20" s="44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</row>
  </sheetData>
  <mergeCells count="2">
    <mergeCell ref="B5:BD5"/>
    <mergeCell ref="B20:C20"/>
  </mergeCells>
  <pageMargins left="0.7" right="0.7" top="0.75" bottom="0.75" header="0.3" footer="0.3"/>
  <pageSetup paperSize="9" orientation="landscape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IW416"/>
  <sheetViews>
    <sheetView topLeftCell="A283" workbookViewId="0">
      <selection activeCell="B14" sqref="B14"/>
    </sheetView>
  </sheetViews>
  <sheetFormatPr defaultColWidth="9" defaultRowHeight="14.55"/>
  <cols>
    <col min="2" max="2" width="35.1441441441441" customWidth="1"/>
    <col min="3" max="3" width="13.4234234234234" customWidth="1"/>
    <col min="4" max="12" width="9.14414414414414" hidden="1" customWidth="1"/>
    <col min="13" max="13" width="0.288288288288288" hidden="1" customWidth="1"/>
    <col min="14" max="51" width="9.14414414414414" hidden="1" customWidth="1"/>
    <col min="52" max="52" width="0.144144144144144" customWidth="1"/>
    <col min="53" max="53" width="9.14414414414414" hidden="1" customWidth="1"/>
    <col min="54" max="54" width="16.5675675675676" customWidth="1"/>
    <col min="55" max="55" width="29" customWidth="1"/>
    <col min="56" max="56" width="20.4234234234234" customWidth="1"/>
  </cols>
  <sheetData>
    <row r="3" spans="1:56">
      <c r="A3" s="1"/>
      <c r="B3" s="1" t="s">
        <v>1215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</row>
    <row r="4" spans="1:56">
      <c r="A4" s="1" t="s">
        <v>1209</v>
      </c>
      <c r="B4" s="1" t="s">
        <v>1210</v>
      </c>
      <c r="C4" s="1" t="s">
        <v>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 t="s">
        <v>26</v>
      </c>
      <c r="BC4" s="1" t="s">
        <v>1040</v>
      </c>
      <c r="BD4" s="1" t="s">
        <v>1216</v>
      </c>
    </row>
    <row r="5" ht="15.85" spans="1:257">
      <c r="A5" s="13">
        <v>1</v>
      </c>
      <c r="B5" s="19" t="s">
        <v>696</v>
      </c>
      <c r="C5" s="19" t="s">
        <v>70</v>
      </c>
      <c r="D5" s="19"/>
      <c r="E5" s="19"/>
      <c r="F5" s="19">
        <v>14.5</v>
      </c>
      <c r="G5" s="14">
        <v>15</v>
      </c>
      <c r="H5" s="19">
        <v>15.5</v>
      </c>
      <c r="I5" s="19">
        <v>14</v>
      </c>
      <c r="J5" s="19">
        <v>15.5</v>
      </c>
      <c r="K5" s="19">
        <v>15</v>
      </c>
      <c r="L5" s="19">
        <v>15</v>
      </c>
      <c r="M5" s="19">
        <v>15</v>
      </c>
      <c r="N5" s="19">
        <v>17</v>
      </c>
      <c r="O5" s="19">
        <v>16.5</v>
      </c>
      <c r="P5" s="19">
        <v>16.5</v>
      </c>
      <c r="Q5" s="19">
        <v>15</v>
      </c>
      <c r="R5" s="19">
        <v>16</v>
      </c>
      <c r="S5" s="19">
        <v>17</v>
      </c>
      <c r="T5" s="19">
        <v>21.5</v>
      </c>
      <c r="U5" s="19">
        <v>21</v>
      </c>
      <c r="V5" s="19">
        <v>19</v>
      </c>
      <c r="W5" s="19">
        <v>19.5</v>
      </c>
      <c r="X5" s="19">
        <v>20.5</v>
      </c>
      <c r="Y5" s="19">
        <v>22</v>
      </c>
      <c r="Z5" s="19">
        <v>21</v>
      </c>
      <c r="AA5" s="19">
        <v>19</v>
      </c>
      <c r="AB5" s="14">
        <v>19.5</v>
      </c>
      <c r="AC5" s="19">
        <v>19.5</v>
      </c>
      <c r="AD5" s="19">
        <v>19.5</v>
      </c>
      <c r="AE5" s="19">
        <v>17.5</v>
      </c>
      <c r="AF5" s="19">
        <v>18</v>
      </c>
      <c r="AG5" s="19">
        <v>15.5</v>
      </c>
      <c r="AH5" s="19">
        <v>15</v>
      </c>
      <c r="AI5" s="19"/>
      <c r="AJ5" s="19"/>
      <c r="AK5" s="14">
        <f t="shared" ref="AK5:AK68" si="0">SUM(F5:AJ5)</f>
        <v>505.5</v>
      </c>
      <c r="AL5" s="14">
        <v>35</v>
      </c>
      <c r="AM5" s="36">
        <f t="shared" ref="AM5:AM68" si="1">AK5*AL5</f>
        <v>17692.5</v>
      </c>
      <c r="AN5" s="19"/>
      <c r="AO5" s="36">
        <v>100</v>
      </c>
      <c r="AP5" s="36">
        <v>100</v>
      </c>
      <c r="AQ5" s="41"/>
      <c r="AR5" s="19"/>
      <c r="AS5" s="19"/>
      <c r="AT5" s="19">
        <v>2300</v>
      </c>
      <c r="AU5" s="40">
        <f t="shared" ref="AU5:AU68" si="2">AO5+AP5+AQ5+AR5+AS5+AT5+AX5</f>
        <v>3005.5</v>
      </c>
      <c r="AV5" s="40">
        <f t="shared" ref="AV5:AV68" si="3">AN5-AQ5</f>
        <v>0</v>
      </c>
      <c r="AW5" s="40">
        <v>58.5</v>
      </c>
      <c r="AX5" s="40">
        <f t="shared" ref="AX5:AX68" si="4">AK5</f>
        <v>505.5</v>
      </c>
      <c r="AY5" s="40">
        <f t="shared" ref="AY5:AY68" si="5">AW5+AX5</f>
        <v>564</v>
      </c>
      <c r="AZ5" s="40">
        <f t="shared" ref="AZ5:BA9" si="6">AO5</f>
        <v>100</v>
      </c>
      <c r="BA5" s="40">
        <f t="shared" si="6"/>
        <v>100</v>
      </c>
      <c r="BB5" s="40">
        <f t="shared" ref="BB5:BB68" si="7">AM5-AU5</f>
        <v>14687</v>
      </c>
      <c r="BC5" s="19"/>
      <c r="BD5" s="44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</row>
    <row r="6" s="8" customFormat="1" ht="15.85" spans="1:257">
      <c r="A6" s="13">
        <v>2</v>
      </c>
      <c r="B6" s="14" t="s">
        <v>936</v>
      </c>
      <c r="C6" s="14" t="s">
        <v>143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>
        <v>31</v>
      </c>
      <c r="X6" s="14">
        <v>33</v>
      </c>
      <c r="Y6" s="14">
        <v>29</v>
      </c>
      <c r="Z6" s="14">
        <v>29</v>
      </c>
      <c r="AA6" s="14"/>
      <c r="AB6" s="14">
        <v>24</v>
      </c>
      <c r="AC6" s="14"/>
      <c r="AD6" s="14">
        <v>35</v>
      </c>
      <c r="AE6" s="14">
        <v>30</v>
      </c>
      <c r="AF6" s="14">
        <v>30</v>
      </c>
      <c r="AG6" s="14">
        <v>30</v>
      </c>
      <c r="AH6" s="14">
        <v>26</v>
      </c>
      <c r="AI6" s="14">
        <v>30</v>
      </c>
      <c r="AJ6" s="14"/>
      <c r="AK6" s="14">
        <f t="shared" si="0"/>
        <v>327</v>
      </c>
      <c r="AL6" s="14">
        <v>35</v>
      </c>
      <c r="AM6" s="36">
        <f t="shared" si="1"/>
        <v>11445</v>
      </c>
      <c r="AN6" s="14"/>
      <c r="AO6" s="36">
        <v>100</v>
      </c>
      <c r="AP6" s="36">
        <v>100</v>
      </c>
      <c r="AQ6" s="41"/>
      <c r="AR6" s="14"/>
      <c r="AS6" s="14"/>
      <c r="AT6" s="14"/>
      <c r="AU6" s="40">
        <f t="shared" si="2"/>
        <v>527</v>
      </c>
      <c r="AV6" s="40">
        <f t="shared" si="3"/>
        <v>0</v>
      </c>
      <c r="AW6" s="40"/>
      <c r="AX6" s="40">
        <f t="shared" si="4"/>
        <v>327</v>
      </c>
      <c r="AY6" s="40">
        <f t="shared" si="5"/>
        <v>327</v>
      </c>
      <c r="AZ6" s="40">
        <f t="shared" si="6"/>
        <v>100</v>
      </c>
      <c r="BA6" s="40">
        <f t="shared" si="6"/>
        <v>100</v>
      </c>
      <c r="BB6" s="40">
        <f t="shared" si="7"/>
        <v>10918</v>
      </c>
      <c r="BC6" s="14"/>
      <c r="BD6" s="44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</row>
    <row r="7" ht="15.85" spans="1:257">
      <c r="A7" s="13">
        <v>3</v>
      </c>
      <c r="B7" s="19" t="s">
        <v>546</v>
      </c>
      <c r="C7" s="19" t="s">
        <v>56</v>
      </c>
      <c r="D7" s="19"/>
      <c r="E7" s="19"/>
      <c r="F7" s="19">
        <v>10</v>
      </c>
      <c r="G7" s="19">
        <v>11.5</v>
      </c>
      <c r="H7" s="19">
        <v>11</v>
      </c>
      <c r="I7" s="19">
        <v>11</v>
      </c>
      <c r="J7" s="19">
        <v>11</v>
      </c>
      <c r="K7" s="19">
        <v>14</v>
      </c>
      <c r="L7" s="19">
        <v>13.5</v>
      </c>
      <c r="M7" s="19">
        <v>13.5</v>
      </c>
      <c r="N7" s="19">
        <v>11.5</v>
      </c>
      <c r="O7" s="19">
        <v>14.5</v>
      </c>
      <c r="P7" s="19">
        <v>16</v>
      </c>
      <c r="Q7" s="19">
        <v>11</v>
      </c>
      <c r="R7" s="19">
        <v>11</v>
      </c>
      <c r="S7" s="19">
        <v>11</v>
      </c>
      <c r="T7" s="19">
        <v>10</v>
      </c>
      <c r="U7" s="19">
        <v>13.5</v>
      </c>
      <c r="V7" s="19">
        <v>16</v>
      </c>
      <c r="W7" s="19">
        <v>16</v>
      </c>
      <c r="X7" s="19">
        <v>15.5</v>
      </c>
      <c r="Y7" s="19">
        <v>16</v>
      </c>
      <c r="Z7" s="19">
        <v>16.5</v>
      </c>
      <c r="AA7" s="19">
        <v>16</v>
      </c>
      <c r="AB7" s="14">
        <v>14</v>
      </c>
      <c r="AC7" s="19">
        <v>14.5</v>
      </c>
      <c r="AD7" s="19">
        <v>14.5</v>
      </c>
      <c r="AE7" s="19">
        <v>14.5</v>
      </c>
      <c r="AF7" s="19">
        <v>15</v>
      </c>
      <c r="AG7" s="19">
        <v>15</v>
      </c>
      <c r="AH7" s="19">
        <v>16</v>
      </c>
      <c r="AI7" s="19">
        <v>10.5</v>
      </c>
      <c r="AJ7" s="19"/>
      <c r="AK7" s="14">
        <f t="shared" si="0"/>
        <v>404</v>
      </c>
      <c r="AL7" s="14">
        <v>35</v>
      </c>
      <c r="AM7" s="36">
        <f t="shared" si="1"/>
        <v>14140</v>
      </c>
      <c r="AN7" s="19">
        <v>0</v>
      </c>
      <c r="AO7" s="36">
        <v>100</v>
      </c>
      <c r="AP7" s="36">
        <v>100</v>
      </c>
      <c r="AQ7" s="41"/>
      <c r="AR7" s="19"/>
      <c r="AS7" s="19"/>
      <c r="AT7" s="19">
        <v>2650</v>
      </c>
      <c r="AU7" s="40">
        <f t="shared" si="2"/>
        <v>3254</v>
      </c>
      <c r="AV7" s="40">
        <f t="shared" si="3"/>
        <v>0</v>
      </c>
      <c r="AW7" s="40">
        <v>423</v>
      </c>
      <c r="AX7" s="40">
        <f t="shared" si="4"/>
        <v>404</v>
      </c>
      <c r="AY7" s="40">
        <f t="shared" si="5"/>
        <v>827</v>
      </c>
      <c r="AZ7" s="40">
        <f t="shared" si="6"/>
        <v>100</v>
      </c>
      <c r="BA7" s="40">
        <f t="shared" si="6"/>
        <v>100</v>
      </c>
      <c r="BB7" s="40">
        <f t="shared" si="7"/>
        <v>10886</v>
      </c>
      <c r="BC7" s="19"/>
      <c r="BD7" s="44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</row>
    <row r="8" ht="15.85" spans="1:257">
      <c r="A8" s="13">
        <v>4</v>
      </c>
      <c r="B8" s="14" t="s">
        <v>796</v>
      </c>
      <c r="C8" s="14" t="s">
        <v>50</v>
      </c>
      <c r="D8" s="14"/>
      <c r="E8" s="14">
        <v>741432110</v>
      </c>
      <c r="F8" s="14">
        <v>11</v>
      </c>
      <c r="G8" s="14">
        <v>10</v>
      </c>
      <c r="H8" s="14">
        <v>9.5</v>
      </c>
      <c r="I8" s="14">
        <v>11</v>
      </c>
      <c r="J8" s="14">
        <v>10</v>
      </c>
      <c r="K8" s="14">
        <v>11.5</v>
      </c>
      <c r="L8" s="14">
        <v>11</v>
      </c>
      <c r="M8" s="14">
        <v>8.5</v>
      </c>
      <c r="N8" s="14">
        <v>10</v>
      </c>
      <c r="O8" s="14">
        <v>10.5</v>
      </c>
      <c r="P8" s="14">
        <v>11</v>
      </c>
      <c r="Q8" s="14">
        <v>11</v>
      </c>
      <c r="R8" s="14">
        <v>11</v>
      </c>
      <c r="S8" s="14">
        <v>12</v>
      </c>
      <c r="T8" s="14">
        <v>11.5</v>
      </c>
      <c r="U8" s="14">
        <v>10</v>
      </c>
      <c r="V8" s="14">
        <v>10.5</v>
      </c>
      <c r="W8" s="14">
        <v>11</v>
      </c>
      <c r="X8" s="14">
        <v>11</v>
      </c>
      <c r="Y8" s="14">
        <v>12</v>
      </c>
      <c r="Z8" s="14">
        <v>11.5</v>
      </c>
      <c r="AA8" s="14">
        <v>10</v>
      </c>
      <c r="AB8" s="14">
        <v>11</v>
      </c>
      <c r="AC8" s="14">
        <v>10.5</v>
      </c>
      <c r="AD8" s="14">
        <v>10.5</v>
      </c>
      <c r="AE8" s="14">
        <v>11</v>
      </c>
      <c r="AF8" s="14">
        <v>11</v>
      </c>
      <c r="AG8" s="14">
        <v>12</v>
      </c>
      <c r="AH8" s="14">
        <v>10</v>
      </c>
      <c r="AI8" s="14">
        <v>9</v>
      </c>
      <c r="AJ8" s="14"/>
      <c r="AK8" s="14">
        <f t="shared" si="0"/>
        <v>320.5</v>
      </c>
      <c r="AL8" s="14">
        <v>35</v>
      </c>
      <c r="AM8" s="36">
        <f t="shared" si="1"/>
        <v>11217.5</v>
      </c>
      <c r="AN8" s="14"/>
      <c r="AO8" s="36">
        <v>100</v>
      </c>
      <c r="AP8" s="36">
        <v>100</v>
      </c>
      <c r="AQ8" s="41"/>
      <c r="AR8" s="14"/>
      <c r="AS8" s="14"/>
      <c r="AT8" s="14"/>
      <c r="AU8" s="40">
        <f t="shared" si="2"/>
        <v>520.5</v>
      </c>
      <c r="AV8" s="40">
        <f t="shared" si="3"/>
        <v>0</v>
      </c>
      <c r="AW8" s="40"/>
      <c r="AX8" s="40">
        <f t="shared" si="4"/>
        <v>320.5</v>
      </c>
      <c r="AY8" s="40">
        <f t="shared" si="5"/>
        <v>320.5</v>
      </c>
      <c r="AZ8" s="40">
        <f t="shared" si="6"/>
        <v>100</v>
      </c>
      <c r="BA8" s="40">
        <f t="shared" si="6"/>
        <v>100</v>
      </c>
      <c r="BB8" s="40">
        <f t="shared" si="7"/>
        <v>10697</v>
      </c>
      <c r="BC8" s="14"/>
      <c r="BD8" s="44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</row>
    <row r="9" ht="15.85" spans="1:257">
      <c r="A9" s="13">
        <v>5</v>
      </c>
      <c r="B9" s="19" t="s">
        <v>117</v>
      </c>
      <c r="C9" s="19" t="s">
        <v>118</v>
      </c>
      <c r="D9" s="19">
        <v>22755338</v>
      </c>
      <c r="E9" s="19" t="s">
        <v>1194</v>
      </c>
      <c r="F9" s="19"/>
      <c r="G9" s="14">
        <v>14.5</v>
      </c>
      <c r="H9" s="19">
        <v>10.5</v>
      </c>
      <c r="I9" s="19">
        <v>6</v>
      </c>
      <c r="J9" s="19"/>
      <c r="K9" s="19"/>
      <c r="L9" s="19"/>
      <c r="M9" s="19"/>
      <c r="N9" s="19">
        <v>11</v>
      </c>
      <c r="O9" s="19">
        <v>8</v>
      </c>
      <c r="P9" s="19">
        <v>13</v>
      </c>
      <c r="Q9" s="19">
        <v>10</v>
      </c>
      <c r="R9" s="19">
        <v>13</v>
      </c>
      <c r="S9" s="19">
        <v>13</v>
      </c>
      <c r="T9" s="19">
        <v>10.5</v>
      </c>
      <c r="U9" s="19">
        <v>13</v>
      </c>
      <c r="V9" s="19">
        <v>14</v>
      </c>
      <c r="W9" s="19">
        <v>4</v>
      </c>
      <c r="X9" s="19">
        <v>12</v>
      </c>
      <c r="Y9" s="19">
        <v>14</v>
      </c>
      <c r="Z9" s="19">
        <v>6.5</v>
      </c>
      <c r="AA9" s="19">
        <v>15</v>
      </c>
      <c r="AB9" s="14">
        <v>17</v>
      </c>
      <c r="AC9" s="19">
        <v>17</v>
      </c>
      <c r="AD9" s="19">
        <v>17</v>
      </c>
      <c r="AE9" s="19">
        <v>15</v>
      </c>
      <c r="AF9" s="19">
        <v>18</v>
      </c>
      <c r="AG9" s="19">
        <v>16</v>
      </c>
      <c r="AH9" s="19">
        <v>14</v>
      </c>
      <c r="AI9" s="19">
        <v>15</v>
      </c>
      <c r="AJ9" s="19"/>
      <c r="AK9" s="14">
        <f t="shared" si="0"/>
        <v>317</v>
      </c>
      <c r="AL9" s="14">
        <v>35</v>
      </c>
      <c r="AM9" s="36">
        <f t="shared" si="1"/>
        <v>11095</v>
      </c>
      <c r="AN9" s="19">
        <v>0</v>
      </c>
      <c r="AO9" s="36">
        <v>100</v>
      </c>
      <c r="AP9" s="36">
        <v>100</v>
      </c>
      <c r="AQ9" s="41"/>
      <c r="AR9" s="19"/>
      <c r="AS9" s="19"/>
      <c r="AT9" s="19"/>
      <c r="AU9" s="40">
        <f t="shared" si="2"/>
        <v>517</v>
      </c>
      <c r="AV9" s="40">
        <f t="shared" si="3"/>
        <v>0</v>
      </c>
      <c r="AW9" s="40">
        <v>735.5</v>
      </c>
      <c r="AX9" s="40">
        <f t="shared" si="4"/>
        <v>317</v>
      </c>
      <c r="AY9" s="40">
        <f t="shared" si="5"/>
        <v>1052.5</v>
      </c>
      <c r="AZ9" s="40">
        <f t="shared" si="6"/>
        <v>100</v>
      </c>
      <c r="BA9" s="40">
        <f t="shared" si="6"/>
        <v>100</v>
      </c>
      <c r="BB9" s="40">
        <f t="shared" si="7"/>
        <v>10578</v>
      </c>
      <c r="BC9" s="19"/>
      <c r="BD9" s="44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</row>
    <row r="10" ht="15.85" spans="1:257">
      <c r="A10" s="13">
        <v>6</v>
      </c>
      <c r="B10" s="20" t="s">
        <v>770</v>
      </c>
      <c r="C10" s="19" t="s">
        <v>50</v>
      </c>
      <c r="D10" s="19"/>
      <c r="E10" s="19">
        <v>711279719</v>
      </c>
      <c r="F10" s="19">
        <v>11</v>
      </c>
      <c r="G10" s="14">
        <v>11.5</v>
      </c>
      <c r="H10" s="19">
        <v>12.5</v>
      </c>
      <c r="I10" s="19">
        <v>13</v>
      </c>
      <c r="J10" s="19">
        <v>12.5</v>
      </c>
      <c r="K10" s="19">
        <v>10.5</v>
      </c>
      <c r="L10" s="19">
        <v>6.5</v>
      </c>
      <c r="M10" s="19">
        <v>12</v>
      </c>
      <c r="N10" s="19">
        <v>12</v>
      </c>
      <c r="O10" s="19">
        <v>11</v>
      </c>
      <c r="P10" s="19">
        <v>13</v>
      </c>
      <c r="Q10" s="19">
        <v>13</v>
      </c>
      <c r="R10" s="19">
        <v>11</v>
      </c>
      <c r="S10" s="19">
        <v>12.5</v>
      </c>
      <c r="T10" s="19">
        <v>11</v>
      </c>
      <c r="U10" s="19">
        <v>9.5</v>
      </c>
      <c r="V10" s="19">
        <v>10.5</v>
      </c>
      <c r="W10" s="19">
        <v>7.5</v>
      </c>
      <c r="X10" s="19">
        <v>8</v>
      </c>
      <c r="Y10" s="19">
        <v>6.5</v>
      </c>
      <c r="Z10" s="19">
        <v>10</v>
      </c>
      <c r="AA10" s="19">
        <v>11</v>
      </c>
      <c r="AB10" s="14">
        <v>10.5</v>
      </c>
      <c r="AC10" s="19">
        <v>10.5</v>
      </c>
      <c r="AD10" s="19">
        <v>8.5</v>
      </c>
      <c r="AE10" s="19">
        <v>10.5</v>
      </c>
      <c r="AF10" s="19">
        <v>10</v>
      </c>
      <c r="AG10" s="19">
        <v>10.5</v>
      </c>
      <c r="AH10" s="19">
        <v>9.5</v>
      </c>
      <c r="AI10" s="19">
        <v>4.5</v>
      </c>
      <c r="AJ10" s="19"/>
      <c r="AK10" s="14">
        <f t="shared" si="0"/>
        <v>310.5</v>
      </c>
      <c r="AL10" s="14">
        <v>35</v>
      </c>
      <c r="AM10" s="36">
        <f t="shared" si="1"/>
        <v>10867.5</v>
      </c>
      <c r="AN10" s="19">
        <v>0</v>
      </c>
      <c r="AO10" s="36">
        <v>0</v>
      </c>
      <c r="AP10" s="36">
        <v>100</v>
      </c>
      <c r="AQ10" s="41"/>
      <c r="AR10" s="19"/>
      <c r="AS10" s="19"/>
      <c r="AT10" s="18"/>
      <c r="AU10" s="40">
        <f t="shared" si="2"/>
        <v>410.5</v>
      </c>
      <c r="AV10" s="40">
        <f t="shared" si="3"/>
        <v>0</v>
      </c>
      <c r="AW10" s="40">
        <v>147</v>
      </c>
      <c r="AX10" s="40">
        <f t="shared" si="4"/>
        <v>310.5</v>
      </c>
      <c r="AY10" s="40">
        <f t="shared" si="5"/>
        <v>457.5</v>
      </c>
      <c r="AZ10" s="40">
        <v>1000</v>
      </c>
      <c r="BA10" s="40">
        <v>1250</v>
      </c>
      <c r="BB10" s="40">
        <f t="shared" si="7"/>
        <v>10457</v>
      </c>
      <c r="BC10" s="45"/>
      <c r="BD10" s="44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</row>
    <row r="11" ht="15.85" spans="1:257">
      <c r="A11" s="13">
        <v>7</v>
      </c>
      <c r="B11" s="14" t="s">
        <v>507</v>
      </c>
      <c r="C11" s="14" t="s">
        <v>455</v>
      </c>
      <c r="D11" s="14"/>
      <c r="E11" s="14"/>
      <c r="F11" s="14"/>
      <c r="G11" s="14"/>
      <c r="H11" s="14"/>
      <c r="I11" s="14">
        <v>14.5</v>
      </c>
      <c r="J11" s="14">
        <v>16</v>
      </c>
      <c r="K11" s="14">
        <v>16.5</v>
      </c>
      <c r="L11" s="14">
        <v>16</v>
      </c>
      <c r="M11" s="14">
        <v>16</v>
      </c>
      <c r="N11" s="14">
        <v>14.5</v>
      </c>
      <c r="O11" s="14">
        <v>16</v>
      </c>
      <c r="P11" s="14">
        <v>15</v>
      </c>
      <c r="Q11" s="14">
        <v>14</v>
      </c>
      <c r="R11" s="14">
        <v>13.5</v>
      </c>
      <c r="S11" s="14">
        <v>14</v>
      </c>
      <c r="T11" s="14">
        <v>14</v>
      </c>
      <c r="U11" s="14">
        <v>13.5</v>
      </c>
      <c r="V11" s="14">
        <v>14</v>
      </c>
      <c r="W11" s="14">
        <v>14</v>
      </c>
      <c r="X11" s="14">
        <v>12</v>
      </c>
      <c r="Y11" s="14">
        <v>13</v>
      </c>
      <c r="Z11" s="14">
        <v>14</v>
      </c>
      <c r="AA11" s="14">
        <v>13.5</v>
      </c>
      <c r="AB11" s="14">
        <v>12.5</v>
      </c>
      <c r="AC11" s="14">
        <v>12.5</v>
      </c>
      <c r="AD11" s="14">
        <v>12</v>
      </c>
      <c r="AE11" s="14">
        <v>13</v>
      </c>
      <c r="AF11" s="14">
        <v>13</v>
      </c>
      <c r="AG11" s="14">
        <v>13</v>
      </c>
      <c r="AH11" s="14">
        <v>12.5</v>
      </c>
      <c r="AI11" s="14">
        <v>12.5</v>
      </c>
      <c r="AJ11" s="14"/>
      <c r="AK11" s="14">
        <f t="shared" si="0"/>
        <v>375</v>
      </c>
      <c r="AL11" s="14">
        <v>35</v>
      </c>
      <c r="AM11" s="36">
        <f t="shared" si="1"/>
        <v>13125</v>
      </c>
      <c r="AN11" s="14"/>
      <c r="AO11" s="36">
        <v>100</v>
      </c>
      <c r="AP11" s="36">
        <v>100</v>
      </c>
      <c r="AQ11" s="41"/>
      <c r="AR11" s="14"/>
      <c r="AS11" s="14"/>
      <c r="AT11" s="14">
        <v>2650</v>
      </c>
      <c r="AU11" s="40">
        <f t="shared" si="2"/>
        <v>3225</v>
      </c>
      <c r="AV11" s="40">
        <f t="shared" si="3"/>
        <v>0</v>
      </c>
      <c r="AW11" s="46"/>
      <c r="AX11" s="40">
        <f t="shared" si="4"/>
        <v>375</v>
      </c>
      <c r="AY11" s="40">
        <f t="shared" si="5"/>
        <v>375</v>
      </c>
      <c r="AZ11" s="40">
        <f>AO11</f>
        <v>100</v>
      </c>
      <c r="BA11" s="40">
        <f>AP11</f>
        <v>100</v>
      </c>
      <c r="BB11" s="40">
        <f t="shared" si="7"/>
        <v>9900</v>
      </c>
      <c r="BC11" s="14"/>
      <c r="BD11" s="44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</row>
    <row r="12" ht="15.85" spans="1:257">
      <c r="A12" s="13">
        <v>8</v>
      </c>
      <c r="B12" s="19" t="s">
        <v>531</v>
      </c>
      <c r="C12" s="19" t="s">
        <v>56</v>
      </c>
      <c r="D12" s="19">
        <v>2484660</v>
      </c>
      <c r="E12" s="19">
        <v>723689080</v>
      </c>
      <c r="F12" s="19">
        <v>8.5</v>
      </c>
      <c r="G12" s="19">
        <v>5.5</v>
      </c>
      <c r="H12" s="19">
        <v>5.5</v>
      </c>
      <c r="I12" s="19">
        <v>10</v>
      </c>
      <c r="J12" s="19">
        <v>11</v>
      </c>
      <c r="K12" s="19">
        <v>10</v>
      </c>
      <c r="L12" s="19">
        <v>8.5</v>
      </c>
      <c r="M12" s="19"/>
      <c r="N12" s="19">
        <v>9.5</v>
      </c>
      <c r="O12" s="19">
        <v>9.5</v>
      </c>
      <c r="P12" s="19">
        <v>11</v>
      </c>
      <c r="Q12" s="19">
        <v>10.5</v>
      </c>
      <c r="R12" s="19">
        <v>12.5</v>
      </c>
      <c r="S12" s="19">
        <v>11.5</v>
      </c>
      <c r="T12" s="19">
        <v>10.5</v>
      </c>
      <c r="U12" s="19">
        <v>11.5</v>
      </c>
      <c r="V12" s="19">
        <v>12</v>
      </c>
      <c r="W12" s="19">
        <v>11</v>
      </c>
      <c r="X12" s="19">
        <v>11</v>
      </c>
      <c r="Y12" s="19">
        <v>11</v>
      </c>
      <c r="Z12" s="19">
        <v>7.5</v>
      </c>
      <c r="AA12" s="19">
        <v>9</v>
      </c>
      <c r="AB12" s="14">
        <v>11.5</v>
      </c>
      <c r="AC12" s="19">
        <v>11</v>
      </c>
      <c r="AD12" s="19">
        <v>10</v>
      </c>
      <c r="AE12" s="19">
        <v>10.5</v>
      </c>
      <c r="AF12" s="19">
        <v>10.5</v>
      </c>
      <c r="AG12" s="19">
        <v>10.5</v>
      </c>
      <c r="AH12" s="19">
        <v>10.5</v>
      </c>
      <c r="AI12" s="19">
        <v>10</v>
      </c>
      <c r="AJ12" s="19"/>
      <c r="AK12" s="14">
        <f t="shared" si="0"/>
        <v>291.5</v>
      </c>
      <c r="AL12" s="14">
        <v>35</v>
      </c>
      <c r="AM12" s="36">
        <f t="shared" si="1"/>
        <v>10202.5</v>
      </c>
      <c r="AN12" s="19">
        <v>0</v>
      </c>
      <c r="AO12" s="36">
        <v>0</v>
      </c>
      <c r="AP12" s="36">
        <v>100</v>
      </c>
      <c r="AQ12" s="41"/>
      <c r="AR12" s="19"/>
      <c r="AS12" s="19"/>
      <c r="AT12" s="19"/>
      <c r="AU12" s="40">
        <f t="shared" si="2"/>
        <v>391.5</v>
      </c>
      <c r="AV12" s="40">
        <f t="shared" si="3"/>
        <v>0</v>
      </c>
      <c r="AW12" s="40">
        <v>1432</v>
      </c>
      <c r="AX12" s="40">
        <f t="shared" si="4"/>
        <v>291.5</v>
      </c>
      <c r="AY12" s="40">
        <f t="shared" si="5"/>
        <v>1723.5</v>
      </c>
      <c r="AZ12" s="40">
        <v>1000</v>
      </c>
      <c r="BA12" s="40">
        <f t="shared" ref="BA12:BA19" si="8">AP12</f>
        <v>100</v>
      </c>
      <c r="BB12" s="40">
        <f t="shared" si="7"/>
        <v>9811</v>
      </c>
      <c r="BC12" s="45"/>
      <c r="BD12" s="44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</row>
    <row r="13" ht="15.85" spans="1:257">
      <c r="A13" s="13">
        <v>9</v>
      </c>
      <c r="B13" s="27" t="s">
        <v>872</v>
      </c>
      <c r="C13" s="27" t="s">
        <v>212</v>
      </c>
      <c r="D13" s="27"/>
      <c r="E13" s="27"/>
      <c r="F13" s="27">
        <v>7</v>
      </c>
      <c r="G13" s="27">
        <v>6</v>
      </c>
      <c r="H13" s="27">
        <v>7</v>
      </c>
      <c r="I13" s="27">
        <v>7</v>
      </c>
      <c r="J13" s="27">
        <v>7</v>
      </c>
      <c r="K13" s="27">
        <v>8.5</v>
      </c>
      <c r="L13" s="27">
        <v>7.5</v>
      </c>
      <c r="M13" s="27">
        <v>7.5</v>
      </c>
      <c r="N13" s="27">
        <v>8</v>
      </c>
      <c r="O13" s="27">
        <v>8</v>
      </c>
      <c r="P13" s="27">
        <v>7</v>
      </c>
      <c r="Q13" s="27">
        <v>7</v>
      </c>
      <c r="R13" s="27">
        <v>7.5</v>
      </c>
      <c r="S13" s="27">
        <v>8.5</v>
      </c>
      <c r="T13" s="27">
        <v>9</v>
      </c>
      <c r="U13" s="27">
        <v>9.5</v>
      </c>
      <c r="V13" s="27">
        <v>9.5</v>
      </c>
      <c r="W13" s="27">
        <v>10</v>
      </c>
      <c r="X13" s="27">
        <v>12.5</v>
      </c>
      <c r="Y13" s="27">
        <v>10.5</v>
      </c>
      <c r="Z13" s="27">
        <v>12</v>
      </c>
      <c r="AA13" s="27">
        <v>12.5</v>
      </c>
      <c r="AB13" s="16">
        <v>11</v>
      </c>
      <c r="AC13" s="27">
        <v>13</v>
      </c>
      <c r="AD13" s="27">
        <v>12</v>
      </c>
      <c r="AE13" s="27">
        <v>12</v>
      </c>
      <c r="AF13" s="27">
        <v>12.5</v>
      </c>
      <c r="AG13" s="27">
        <v>13</v>
      </c>
      <c r="AH13" s="27">
        <v>13</v>
      </c>
      <c r="AI13" s="27">
        <v>13.5</v>
      </c>
      <c r="AJ13" s="27"/>
      <c r="AK13" s="16">
        <f t="shared" si="0"/>
        <v>289</v>
      </c>
      <c r="AL13" s="16">
        <v>35</v>
      </c>
      <c r="AM13" s="37">
        <f t="shared" si="1"/>
        <v>10115</v>
      </c>
      <c r="AN13" s="27"/>
      <c r="AO13" s="36">
        <v>100</v>
      </c>
      <c r="AP13" s="36">
        <v>100</v>
      </c>
      <c r="AQ13" s="42"/>
      <c r="AR13" s="27"/>
      <c r="AS13" s="27"/>
      <c r="AT13" s="27"/>
      <c r="AU13" s="40">
        <f t="shared" si="2"/>
        <v>489</v>
      </c>
      <c r="AV13" s="43">
        <f t="shared" si="3"/>
        <v>0</v>
      </c>
      <c r="AW13" s="43"/>
      <c r="AX13" s="43">
        <f t="shared" si="4"/>
        <v>289</v>
      </c>
      <c r="AY13" s="43">
        <f t="shared" si="5"/>
        <v>289</v>
      </c>
      <c r="AZ13" s="40">
        <f t="shared" ref="AZ13:AZ19" si="9">AO13</f>
        <v>100</v>
      </c>
      <c r="BA13" s="40">
        <f t="shared" si="8"/>
        <v>100</v>
      </c>
      <c r="BB13" s="43">
        <f t="shared" si="7"/>
        <v>9626</v>
      </c>
      <c r="BC13" s="27"/>
      <c r="BD13" s="44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</row>
    <row r="14" ht="15.85" spans="1:257">
      <c r="A14" s="13">
        <v>10</v>
      </c>
      <c r="B14" s="19" t="s">
        <v>710</v>
      </c>
      <c r="C14" s="19" t="s">
        <v>70</v>
      </c>
      <c r="D14" s="19"/>
      <c r="E14" s="19"/>
      <c r="F14" s="19"/>
      <c r="G14" s="14">
        <v>7</v>
      </c>
      <c r="H14" s="19">
        <v>10</v>
      </c>
      <c r="I14" s="19">
        <v>10</v>
      </c>
      <c r="J14" s="19">
        <v>10</v>
      </c>
      <c r="K14" s="14">
        <v>10</v>
      </c>
      <c r="L14" s="19">
        <v>10</v>
      </c>
      <c r="M14" s="19">
        <v>10</v>
      </c>
      <c r="N14" s="19">
        <v>10</v>
      </c>
      <c r="O14" s="19">
        <v>9.5</v>
      </c>
      <c r="P14" s="19">
        <v>10.5</v>
      </c>
      <c r="Q14" s="19">
        <v>10.5</v>
      </c>
      <c r="R14" s="19">
        <v>10.5</v>
      </c>
      <c r="S14" s="19">
        <v>10</v>
      </c>
      <c r="T14" s="19">
        <v>10</v>
      </c>
      <c r="U14" s="19">
        <v>10</v>
      </c>
      <c r="V14" s="19">
        <v>5</v>
      </c>
      <c r="W14" s="19">
        <v>12</v>
      </c>
      <c r="X14" s="19">
        <v>10</v>
      </c>
      <c r="Y14" s="19">
        <v>10</v>
      </c>
      <c r="Z14" s="19">
        <v>10</v>
      </c>
      <c r="AA14" s="19">
        <v>10</v>
      </c>
      <c r="AB14" s="14">
        <v>12</v>
      </c>
      <c r="AC14" s="19">
        <v>6</v>
      </c>
      <c r="AD14" s="19">
        <v>10</v>
      </c>
      <c r="AE14" s="19">
        <v>9.5</v>
      </c>
      <c r="AF14" s="19">
        <v>7.5</v>
      </c>
      <c r="AG14" s="19">
        <v>8.5</v>
      </c>
      <c r="AH14" s="19">
        <v>9</v>
      </c>
      <c r="AI14" s="19">
        <v>9</v>
      </c>
      <c r="AJ14" s="19"/>
      <c r="AK14" s="14">
        <f t="shared" si="0"/>
        <v>276.5</v>
      </c>
      <c r="AL14" s="14">
        <v>35</v>
      </c>
      <c r="AM14" s="36">
        <f t="shared" si="1"/>
        <v>9677.5</v>
      </c>
      <c r="AN14" s="19"/>
      <c r="AO14" s="36">
        <v>100</v>
      </c>
      <c r="AP14" s="36">
        <v>100</v>
      </c>
      <c r="AQ14" s="41"/>
      <c r="AR14" s="19"/>
      <c r="AS14" s="19"/>
      <c r="AT14" s="19"/>
      <c r="AU14" s="40">
        <f t="shared" si="2"/>
        <v>476.5</v>
      </c>
      <c r="AV14" s="40">
        <f t="shared" si="3"/>
        <v>0</v>
      </c>
      <c r="AW14" s="40"/>
      <c r="AX14" s="40">
        <f t="shared" si="4"/>
        <v>276.5</v>
      </c>
      <c r="AY14" s="40">
        <f t="shared" si="5"/>
        <v>276.5</v>
      </c>
      <c r="AZ14" s="40">
        <f t="shared" si="9"/>
        <v>100</v>
      </c>
      <c r="BA14" s="40">
        <f t="shared" si="8"/>
        <v>100</v>
      </c>
      <c r="BB14" s="40">
        <f t="shared" si="7"/>
        <v>9201</v>
      </c>
      <c r="BC14" s="19"/>
      <c r="BD14" s="44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</row>
    <row r="15" ht="15.85" spans="1:257">
      <c r="A15" s="13">
        <v>11</v>
      </c>
      <c r="B15" s="19" t="s">
        <v>1172</v>
      </c>
      <c r="C15" s="19" t="s">
        <v>56</v>
      </c>
      <c r="D15" s="19"/>
      <c r="E15" s="19"/>
      <c r="F15" s="19">
        <v>6.5</v>
      </c>
      <c r="G15" s="19">
        <v>6.5</v>
      </c>
      <c r="H15" s="19">
        <v>7.5</v>
      </c>
      <c r="I15" s="19">
        <v>7</v>
      </c>
      <c r="J15" s="19">
        <v>7.5</v>
      </c>
      <c r="K15" s="19">
        <v>7.5</v>
      </c>
      <c r="L15" s="19">
        <v>6.5</v>
      </c>
      <c r="M15" s="19">
        <v>8.5</v>
      </c>
      <c r="N15" s="19">
        <v>8</v>
      </c>
      <c r="O15" s="19">
        <v>8</v>
      </c>
      <c r="P15" s="19">
        <v>9.5</v>
      </c>
      <c r="Q15" s="19">
        <v>8.5</v>
      </c>
      <c r="R15" s="19">
        <v>9.5</v>
      </c>
      <c r="S15" s="19">
        <v>9.5</v>
      </c>
      <c r="T15" s="19">
        <v>9.5</v>
      </c>
      <c r="U15" s="19">
        <v>9.5</v>
      </c>
      <c r="V15" s="19">
        <v>8.5</v>
      </c>
      <c r="W15" s="19">
        <v>9.5</v>
      </c>
      <c r="X15" s="19">
        <v>9.5</v>
      </c>
      <c r="Y15" s="19">
        <v>9.5</v>
      </c>
      <c r="Z15" s="19">
        <v>9.5</v>
      </c>
      <c r="AA15" s="19">
        <v>9.5</v>
      </c>
      <c r="AB15" s="14">
        <v>9.5</v>
      </c>
      <c r="AC15" s="19">
        <v>10</v>
      </c>
      <c r="AD15" s="19">
        <v>10.5</v>
      </c>
      <c r="AE15" s="19">
        <v>10.5</v>
      </c>
      <c r="AF15" s="19">
        <v>10.5</v>
      </c>
      <c r="AG15" s="19">
        <v>9</v>
      </c>
      <c r="AH15" s="19">
        <v>10</v>
      </c>
      <c r="AI15" s="19">
        <v>9.5</v>
      </c>
      <c r="AJ15" s="19"/>
      <c r="AK15" s="14">
        <f t="shared" si="0"/>
        <v>265</v>
      </c>
      <c r="AL15" s="14">
        <v>35</v>
      </c>
      <c r="AM15" s="36">
        <f t="shared" si="1"/>
        <v>9275</v>
      </c>
      <c r="AN15" s="19"/>
      <c r="AO15" s="36">
        <v>100</v>
      </c>
      <c r="AP15" s="36">
        <v>100</v>
      </c>
      <c r="AQ15" s="41"/>
      <c r="AR15" s="19"/>
      <c r="AS15" s="19"/>
      <c r="AT15" s="19"/>
      <c r="AU15" s="40">
        <f t="shared" si="2"/>
        <v>465</v>
      </c>
      <c r="AV15" s="40">
        <f t="shared" si="3"/>
        <v>0</v>
      </c>
      <c r="AW15" s="40">
        <v>14</v>
      </c>
      <c r="AX15" s="40">
        <f t="shared" si="4"/>
        <v>265</v>
      </c>
      <c r="AY15" s="40">
        <f t="shared" si="5"/>
        <v>279</v>
      </c>
      <c r="AZ15" s="40">
        <f t="shared" si="9"/>
        <v>100</v>
      </c>
      <c r="BA15" s="40">
        <f t="shared" si="8"/>
        <v>100</v>
      </c>
      <c r="BB15" s="40">
        <f t="shared" si="7"/>
        <v>8810</v>
      </c>
      <c r="BC15" s="19"/>
      <c r="BD15" s="44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</row>
    <row r="16" ht="15.85" spans="1:257">
      <c r="A16" s="13">
        <v>12</v>
      </c>
      <c r="B16" s="14" t="s">
        <v>1191</v>
      </c>
      <c r="C16" s="14" t="s">
        <v>50</v>
      </c>
      <c r="D16" s="14"/>
      <c r="E16" s="14">
        <v>710705517</v>
      </c>
      <c r="F16" s="14">
        <v>8</v>
      </c>
      <c r="G16" s="14">
        <v>10</v>
      </c>
      <c r="H16" s="14">
        <v>10</v>
      </c>
      <c r="I16" s="14">
        <v>10</v>
      </c>
      <c r="J16" s="14">
        <v>9.5</v>
      </c>
      <c r="K16" s="14">
        <v>9</v>
      </c>
      <c r="L16" s="14">
        <v>8.5</v>
      </c>
      <c r="M16" s="14">
        <v>8.5</v>
      </c>
      <c r="N16" s="14">
        <v>9.5</v>
      </c>
      <c r="O16" s="14">
        <v>9.5</v>
      </c>
      <c r="P16" s="14">
        <v>10</v>
      </c>
      <c r="Q16" s="14">
        <v>9</v>
      </c>
      <c r="R16" s="14">
        <v>10</v>
      </c>
      <c r="S16" s="14">
        <v>9</v>
      </c>
      <c r="T16" s="14">
        <v>9.5</v>
      </c>
      <c r="U16" s="14">
        <v>10</v>
      </c>
      <c r="V16" s="14">
        <v>9</v>
      </c>
      <c r="W16" s="14">
        <v>8.5</v>
      </c>
      <c r="X16" s="14">
        <v>8.5</v>
      </c>
      <c r="Y16" s="14">
        <v>8.5</v>
      </c>
      <c r="Z16" s="14">
        <v>9</v>
      </c>
      <c r="AA16" s="14">
        <v>8.5</v>
      </c>
      <c r="AB16" s="14">
        <v>8</v>
      </c>
      <c r="AC16" s="14">
        <v>7.5</v>
      </c>
      <c r="AD16" s="14">
        <v>8</v>
      </c>
      <c r="AE16" s="14">
        <v>8.5</v>
      </c>
      <c r="AF16" s="14">
        <v>6</v>
      </c>
      <c r="AG16" s="14">
        <v>8.5</v>
      </c>
      <c r="AH16" s="14">
        <v>8</v>
      </c>
      <c r="AI16" s="14">
        <v>8</v>
      </c>
      <c r="AJ16" s="14"/>
      <c r="AK16" s="14">
        <f t="shared" si="0"/>
        <v>264.5</v>
      </c>
      <c r="AL16" s="14">
        <v>35</v>
      </c>
      <c r="AM16" s="36">
        <f t="shared" si="1"/>
        <v>9257.5</v>
      </c>
      <c r="AN16" s="14"/>
      <c r="AO16" s="36">
        <v>100</v>
      </c>
      <c r="AP16" s="36">
        <v>100</v>
      </c>
      <c r="AQ16" s="41"/>
      <c r="AR16" s="14"/>
      <c r="AS16" s="14"/>
      <c r="AT16" s="14"/>
      <c r="AU16" s="40">
        <f t="shared" si="2"/>
        <v>464.5</v>
      </c>
      <c r="AV16" s="40">
        <f t="shared" si="3"/>
        <v>0</v>
      </c>
      <c r="AW16" s="40">
        <v>316</v>
      </c>
      <c r="AX16" s="40">
        <f t="shared" si="4"/>
        <v>264.5</v>
      </c>
      <c r="AY16" s="40">
        <f t="shared" si="5"/>
        <v>580.5</v>
      </c>
      <c r="AZ16" s="40">
        <f t="shared" si="9"/>
        <v>100</v>
      </c>
      <c r="BA16" s="40">
        <f t="shared" si="8"/>
        <v>100</v>
      </c>
      <c r="BB16" s="40">
        <f t="shared" si="7"/>
        <v>8793</v>
      </c>
      <c r="BC16" s="14"/>
      <c r="BD16" s="44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</row>
    <row r="17" ht="15.85" spans="1:257">
      <c r="A17" s="13">
        <v>13</v>
      </c>
      <c r="B17" s="19" t="s">
        <v>538</v>
      </c>
      <c r="C17" s="19" t="s">
        <v>56</v>
      </c>
      <c r="D17" s="19"/>
      <c r="E17" s="19"/>
      <c r="F17" s="19"/>
      <c r="G17" s="19">
        <v>8.5</v>
      </c>
      <c r="H17" s="19">
        <v>9</v>
      </c>
      <c r="I17" s="19">
        <v>8.5</v>
      </c>
      <c r="J17" s="19">
        <v>8.5</v>
      </c>
      <c r="K17" s="19">
        <v>8.5</v>
      </c>
      <c r="L17" s="19">
        <v>8.5</v>
      </c>
      <c r="M17" s="19">
        <v>8.5</v>
      </c>
      <c r="N17" s="19">
        <v>8.5</v>
      </c>
      <c r="O17" s="19">
        <v>8.5</v>
      </c>
      <c r="P17" s="19">
        <v>9</v>
      </c>
      <c r="Q17" s="19">
        <v>8.5</v>
      </c>
      <c r="R17" s="19">
        <v>8.5</v>
      </c>
      <c r="S17" s="19">
        <v>8.5</v>
      </c>
      <c r="T17" s="19">
        <v>8.5</v>
      </c>
      <c r="U17" s="19">
        <v>8.5</v>
      </c>
      <c r="V17" s="19">
        <v>9.5</v>
      </c>
      <c r="W17" s="19">
        <v>8.5</v>
      </c>
      <c r="X17" s="19">
        <v>8.5</v>
      </c>
      <c r="Y17" s="19">
        <v>8.5</v>
      </c>
      <c r="Z17" s="19">
        <v>8.5</v>
      </c>
      <c r="AA17" s="19">
        <v>8.5</v>
      </c>
      <c r="AB17" s="14">
        <v>8.5</v>
      </c>
      <c r="AC17" s="19">
        <v>8.5</v>
      </c>
      <c r="AD17" s="19">
        <v>9</v>
      </c>
      <c r="AE17" s="19">
        <v>8.5</v>
      </c>
      <c r="AF17" s="19">
        <v>8.5</v>
      </c>
      <c r="AG17" s="19">
        <v>8.5</v>
      </c>
      <c r="AH17" s="19">
        <v>8.5</v>
      </c>
      <c r="AI17" s="19">
        <v>9</v>
      </c>
      <c r="AJ17" s="19"/>
      <c r="AK17" s="14">
        <f t="shared" si="0"/>
        <v>249.5</v>
      </c>
      <c r="AL17" s="14">
        <v>35</v>
      </c>
      <c r="AM17" s="36">
        <f t="shared" si="1"/>
        <v>8732.5</v>
      </c>
      <c r="AN17" s="19">
        <v>0</v>
      </c>
      <c r="AO17" s="36">
        <v>100</v>
      </c>
      <c r="AP17" s="36">
        <v>100</v>
      </c>
      <c r="AQ17" s="41"/>
      <c r="AR17" s="19"/>
      <c r="AS17" s="19"/>
      <c r="AT17" s="19"/>
      <c r="AU17" s="40">
        <f t="shared" si="2"/>
        <v>449.5</v>
      </c>
      <c r="AV17" s="40">
        <f t="shared" si="3"/>
        <v>0</v>
      </c>
      <c r="AW17" s="40">
        <v>1032</v>
      </c>
      <c r="AX17" s="40">
        <f t="shared" si="4"/>
        <v>249.5</v>
      </c>
      <c r="AY17" s="40">
        <f t="shared" si="5"/>
        <v>1281.5</v>
      </c>
      <c r="AZ17" s="40">
        <f t="shared" si="9"/>
        <v>100</v>
      </c>
      <c r="BA17" s="40">
        <f t="shared" si="8"/>
        <v>100</v>
      </c>
      <c r="BB17" s="40">
        <f t="shared" si="7"/>
        <v>8283</v>
      </c>
      <c r="BC17" s="19"/>
      <c r="BD17" s="44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</row>
    <row r="18" ht="15.85" spans="1:257">
      <c r="A18" s="13">
        <v>14</v>
      </c>
      <c r="B18" s="14" t="s">
        <v>778</v>
      </c>
      <c r="C18" s="14" t="s">
        <v>50</v>
      </c>
      <c r="D18" s="14"/>
      <c r="E18" s="14">
        <v>718721664</v>
      </c>
      <c r="F18" s="14">
        <v>9</v>
      </c>
      <c r="G18" s="14">
        <v>9</v>
      </c>
      <c r="H18" s="14">
        <v>9</v>
      </c>
      <c r="I18" s="14">
        <v>8.5</v>
      </c>
      <c r="J18" s="14">
        <v>9</v>
      </c>
      <c r="K18" s="14">
        <v>9</v>
      </c>
      <c r="L18" s="14">
        <v>7.5</v>
      </c>
      <c r="M18" s="14">
        <v>7.5</v>
      </c>
      <c r="N18" s="14">
        <v>9</v>
      </c>
      <c r="O18" s="14">
        <v>8.5</v>
      </c>
      <c r="P18" s="14">
        <v>9</v>
      </c>
      <c r="Q18" s="14">
        <v>9</v>
      </c>
      <c r="R18" s="14">
        <v>8.5</v>
      </c>
      <c r="S18" s="14">
        <v>7</v>
      </c>
      <c r="T18" s="14">
        <v>7</v>
      </c>
      <c r="U18" s="14">
        <v>7.5</v>
      </c>
      <c r="V18" s="14">
        <v>8</v>
      </c>
      <c r="W18" s="14">
        <v>8</v>
      </c>
      <c r="X18" s="14">
        <v>8.5</v>
      </c>
      <c r="Y18" s="14">
        <v>8.5</v>
      </c>
      <c r="Z18" s="14">
        <v>8.5</v>
      </c>
      <c r="AA18" s="14">
        <v>8.5</v>
      </c>
      <c r="AB18" s="14">
        <v>9</v>
      </c>
      <c r="AC18" s="14">
        <v>9</v>
      </c>
      <c r="AD18" s="14">
        <v>9</v>
      </c>
      <c r="AE18" s="14">
        <v>8.5</v>
      </c>
      <c r="AF18" s="14">
        <v>9</v>
      </c>
      <c r="AG18" s="14">
        <v>7</v>
      </c>
      <c r="AH18" s="14">
        <v>7</v>
      </c>
      <c r="AI18" s="14">
        <v>7</v>
      </c>
      <c r="AJ18" s="14"/>
      <c r="AK18" s="14">
        <f t="shared" si="0"/>
        <v>249.5</v>
      </c>
      <c r="AL18" s="14">
        <v>35</v>
      </c>
      <c r="AM18" s="36">
        <f t="shared" si="1"/>
        <v>8732.5</v>
      </c>
      <c r="AN18" s="14">
        <v>0</v>
      </c>
      <c r="AO18" s="36">
        <v>100</v>
      </c>
      <c r="AP18" s="36">
        <v>100</v>
      </c>
      <c r="AQ18" s="41"/>
      <c r="AR18" s="14"/>
      <c r="AS18" s="14"/>
      <c r="AT18" s="14"/>
      <c r="AU18" s="40">
        <f t="shared" si="2"/>
        <v>449.5</v>
      </c>
      <c r="AV18" s="40">
        <f t="shared" si="3"/>
        <v>0</v>
      </c>
      <c r="AW18" s="40">
        <v>1294</v>
      </c>
      <c r="AX18" s="40">
        <f t="shared" si="4"/>
        <v>249.5</v>
      </c>
      <c r="AY18" s="40">
        <f t="shared" si="5"/>
        <v>1543.5</v>
      </c>
      <c r="AZ18" s="40">
        <f t="shared" si="9"/>
        <v>100</v>
      </c>
      <c r="BA18" s="40">
        <f t="shared" si="8"/>
        <v>100</v>
      </c>
      <c r="BB18" s="40">
        <f t="shared" si="7"/>
        <v>8283</v>
      </c>
      <c r="BC18" s="14"/>
      <c r="BD18" s="44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</row>
    <row r="19" ht="15.85" spans="1:257">
      <c r="A19" s="13">
        <v>15</v>
      </c>
      <c r="B19" s="14" t="s">
        <v>429</v>
      </c>
      <c r="C19" s="14" t="s">
        <v>120</v>
      </c>
      <c r="D19" s="14"/>
      <c r="E19" s="14">
        <v>720809356</v>
      </c>
      <c r="F19" s="14">
        <v>7.5</v>
      </c>
      <c r="G19" s="14">
        <v>6.5</v>
      </c>
      <c r="H19" s="14">
        <v>1.5</v>
      </c>
      <c r="I19" s="14">
        <v>8</v>
      </c>
      <c r="J19" s="14">
        <v>7</v>
      </c>
      <c r="K19" s="14">
        <v>6.5</v>
      </c>
      <c r="L19" s="14">
        <v>10</v>
      </c>
      <c r="M19" s="14">
        <v>6.5</v>
      </c>
      <c r="N19" s="14">
        <v>8</v>
      </c>
      <c r="O19" s="14">
        <v>8</v>
      </c>
      <c r="P19" s="14"/>
      <c r="Q19" s="14"/>
      <c r="R19" s="14">
        <v>8</v>
      </c>
      <c r="S19" s="14">
        <v>9.5</v>
      </c>
      <c r="T19" s="14">
        <v>11</v>
      </c>
      <c r="U19" s="14">
        <v>10.5</v>
      </c>
      <c r="V19" s="14">
        <v>11</v>
      </c>
      <c r="W19" s="14">
        <v>10</v>
      </c>
      <c r="X19" s="14">
        <v>9</v>
      </c>
      <c r="Y19" s="14">
        <v>11.5</v>
      </c>
      <c r="Z19" s="14">
        <v>10</v>
      </c>
      <c r="AA19" s="14">
        <v>4</v>
      </c>
      <c r="AB19" s="14">
        <v>11</v>
      </c>
      <c r="AC19" s="14">
        <v>10.5</v>
      </c>
      <c r="AD19" s="14">
        <v>10</v>
      </c>
      <c r="AE19" s="14">
        <v>11</v>
      </c>
      <c r="AF19" s="14">
        <v>11</v>
      </c>
      <c r="AG19" s="14">
        <v>10.5</v>
      </c>
      <c r="AH19" s="14">
        <v>10</v>
      </c>
      <c r="AI19" s="14">
        <v>11</v>
      </c>
      <c r="AJ19" s="14"/>
      <c r="AK19" s="14">
        <f t="shared" si="0"/>
        <v>249</v>
      </c>
      <c r="AL19" s="14">
        <v>35</v>
      </c>
      <c r="AM19" s="36">
        <f t="shared" si="1"/>
        <v>8715</v>
      </c>
      <c r="AN19" s="14"/>
      <c r="AO19" s="36">
        <v>100</v>
      </c>
      <c r="AP19" s="36">
        <v>100</v>
      </c>
      <c r="AQ19" s="41"/>
      <c r="AR19" s="14"/>
      <c r="AS19" s="14"/>
      <c r="AT19" s="14"/>
      <c r="AU19" s="40">
        <f t="shared" si="2"/>
        <v>449</v>
      </c>
      <c r="AV19" s="40">
        <f t="shared" si="3"/>
        <v>0</v>
      </c>
      <c r="AW19" s="14">
        <v>259</v>
      </c>
      <c r="AX19" s="40">
        <f t="shared" si="4"/>
        <v>249</v>
      </c>
      <c r="AY19" s="40">
        <f t="shared" si="5"/>
        <v>508</v>
      </c>
      <c r="AZ19" s="40">
        <f t="shared" si="9"/>
        <v>100</v>
      </c>
      <c r="BA19" s="40">
        <f t="shared" si="8"/>
        <v>100</v>
      </c>
      <c r="BB19" s="40">
        <f t="shared" si="7"/>
        <v>8266</v>
      </c>
      <c r="BC19" s="14"/>
      <c r="BD19" s="44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</row>
    <row r="20" ht="15.85" spans="1:257">
      <c r="A20" s="13">
        <v>16</v>
      </c>
      <c r="B20" s="18" t="s">
        <v>284</v>
      </c>
      <c r="C20" s="19" t="s">
        <v>50</v>
      </c>
      <c r="D20" s="19"/>
      <c r="E20" s="19">
        <v>711647149</v>
      </c>
      <c r="F20" s="19">
        <v>12</v>
      </c>
      <c r="G20" s="14">
        <v>11.5</v>
      </c>
      <c r="H20" s="19">
        <v>11.5</v>
      </c>
      <c r="I20" s="19">
        <v>12</v>
      </c>
      <c r="J20" s="19">
        <v>11</v>
      </c>
      <c r="K20" s="19">
        <v>12</v>
      </c>
      <c r="L20" s="19">
        <v>12</v>
      </c>
      <c r="M20" s="19">
        <v>11</v>
      </c>
      <c r="N20" s="19">
        <v>12</v>
      </c>
      <c r="O20" s="19">
        <v>11.5</v>
      </c>
      <c r="P20" s="19">
        <v>12</v>
      </c>
      <c r="Q20" s="19">
        <v>3</v>
      </c>
      <c r="R20" s="19">
        <v>11</v>
      </c>
      <c r="S20" s="19">
        <v>3</v>
      </c>
      <c r="T20" s="19">
        <v>10</v>
      </c>
      <c r="U20" s="19">
        <v>10</v>
      </c>
      <c r="V20" s="19">
        <v>9.5</v>
      </c>
      <c r="W20" s="19">
        <v>10.5</v>
      </c>
      <c r="X20" s="19">
        <v>10.5</v>
      </c>
      <c r="Y20" s="19">
        <v>10</v>
      </c>
      <c r="Z20" s="19">
        <v>9.5</v>
      </c>
      <c r="AA20" s="19">
        <v>10</v>
      </c>
      <c r="AB20" s="14">
        <v>10</v>
      </c>
      <c r="AC20" s="19">
        <v>9.5</v>
      </c>
      <c r="AD20" s="19">
        <v>10</v>
      </c>
      <c r="AE20" s="19">
        <v>11</v>
      </c>
      <c r="AF20" s="19">
        <v>8.5</v>
      </c>
      <c r="AG20" s="19">
        <v>9</v>
      </c>
      <c r="AH20" s="19">
        <v>12</v>
      </c>
      <c r="AI20" s="19">
        <v>12</v>
      </c>
      <c r="AJ20" s="19"/>
      <c r="AK20" s="14">
        <f t="shared" si="0"/>
        <v>307.5</v>
      </c>
      <c r="AL20" s="14">
        <v>35</v>
      </c>
      <c r="AM20" s="36">
        <f t="shared" si="1"/>
        <v>10762.5</v>
      </c>
      <c r="AN20" s="19"/>
      <c r="AO20" s="36">
        <v>0</v>
      </c>
      <c r="AP20" s="36">
        <v>100</v>
      </c>
      <c r="AQ20" s="41"/>
      <c r="AR20" s="19"/>
      <c r="AS20" s="19"/>
      <c r="AT20" s="18">
        <v>2300</v>
      </c>
      <c r="AU20" s="40">
        <f t="shared" si="2"/>
        <v>2707.5</v>
      </c>
      <c r="AV20" s="40">
        <f t="shared" si="3"/>
        <v>0</v>
      </c>
      <c r="AW20" s="40">
        <v>953</v>
      </c>
      <c r="AX20" s="40">
        <f t="shared" si="4"/>
        <v>307.5</v>
      </c>
      <c r="AY20" s="40">
        <f t="shared" si="5"/>
        <v>1260.5</v>
      </c>
      <c r="AZ20" s="40">
        <v>1000</v>
      </c>
      <c r="BA20" s="40">
        <v>1000</v>
      </c>
      <c r="BB20" s="40">
        <f t="shared" si="7"/>
        <v>8055</v>
      </c>
      <c r="BC20" s="45"/>
      <c r="BD20" s="44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</row>
    <row r="21" ht="15.85" spans="1:257">
      <c r="A21" s="13">
        <v>17</v>
      </c>
      <c r="B21" s="19" t="s">
        <v>863</v>
      </c>
      <c r="C21" s="19" t="s">
        <v>212</v>
      </c>
      <c r="D21" s="19"/>
      <c r="E21" s="19"/>
      <c r="F21" s="19">
        <v>10</v>
      </c>
      <c r="G21" s="19">
        <v>8</v>
      </c>
      <c r="H21" s="19">
        <v>9</v>
      </c>
      <c r="I21" s="19">
        <v>7.5</v>
      </c>
      <c r="J21" s="19">
        <v>9.5</v>
      </c>
      <c r="K21" s="19">
        <v>9</v>
      </c>
      <c r="L21" s="19">
        <v>9</v>
      </c>
      <c r="M21" s="19">
        <v>7.5</v>
      </c>
      <c r="N21" s="19">
        <v>8.5</v>
      </c>
      <c r="O21" s="19">
        <v>8.5</v>
      </c>
      <c r="P21" s="19">
        <v>9</v>
      </c>
      <c r="Q21" s="19">
        <v>10</v>
      </c>
      <c r="R21" s="19">
        <v>10</v>
      </c>
      <c r="S21" s="19">
        <v>10</v>
      </c>
      <c r="T21" s="19">
        <v>10</v>
      </c>
      <c r="U21" s="19">
        <v>9</v>
      </c>
      <c r="V21" s="19">
        <v>8.5</v>
      </c>
      <c r="W21" s="19">
        <v>8.5</v>
      </c>
      <c r="X21" s="19">
        <v>9.5</v>
      </c>
      <c r="Y21" s="19">
        <v>10</v>
      </c>
      <c r="Z21" s="19">
        <v>11</v>
      </c>
      <c r="AA21" s="19">
        <v>12</v>
      </c>
      <c r="AB21" s="14">
        <v>12</v>
      </c>
      <c r="AC21" s="19">
        <v>12</v>
      </c>
      <c r="AD21" s="19">
        <v>11</v>
      </c>
      <c r="AE21" s="19">
        <v>11</v>
      </c>
      <c r="AF21" s="19">
        <v>11</v>
      </c>
      <c r="AG21" s="19">
        <v>11</v>
      </c>
      <c r="AH21" s="19">
        <v>12</v>
      </c>
      <c r="AI21" s="19">
        <v>11</v>
      </c>
      <c r="AJ21" s="19"/>
      <c r="AK21" s="14">
        <f t="shared" si="0"/>
        <v>295</v>
      </c>
      <c r="AL21" s="14">
        <v>35</v>
      </c>
      <c r="AM21" s="36">
        <f t="shared" si="1"/>
        <v>10325</v>
      </c>
      <c r="AN21" s="19"/>
      <c r="AO21" s="36">
        <v>100</v>
      </c>
      <c r="AP21" s="36">
        <v>100</v>
      </c>
      <c r="AQ21" s="41"/>
      <c r="AR21" s="19"/>
      <c r="AS21" s="19"/>
      <c r="AT21" s="19">
        <v>2300</v>
      </c>
      <c r="AU21" s="40">
        <f t="shared" si="2"/>
        <v>2795</v>
      </c>
      <c r="AV21" s="40">
        <f t="shared" si="3"/>
        <v>0</v>
      </c>
      <c r="AW21" s="40">
        <v>641.5</v>
      </c>
      <c r="AX21" s="40">
        <f t="shared" si="4"/>
        <v>295</v>
      </c>
      <c r="AY21" s="40">
        <f t="shared" si="5"/>
        <v>936.5</v>
      </c>
      <c r="AZ21" s="40">
        <f t="shared" ref="AZ21:BA23" si="10">AO21</f>
        <v>100</v>
      </c>
      <c r="BA21" s="40">
        <f t="shared" si="10"/>
        <v>100</v>
      </c>
      <c r="BB21" s="40">
        <f t="shared" si="7"/>
        <v>7530</v>
      </c>
      <c r="BC21" s="19"/>
      <c r="BD21" s="44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</row>
    <row r="22" ht="15.85" spans="1:257">
      <c r="A22" s="13">
        <v>18</v>
      </c>
      <c r="B22" s="19" t="s">
        <v>861</v>
      </c>
      <c r="C22" s="19" t="s">
        <v>212</v>
      </c>
      <c r="D22" s="19"/>
      <c r="E22" s="19">
        <v>716657174</v>
      </c>
      <c r="F22" s="19">
        <v>12.5</v>
      </c>
      <c r="G22" s="19">
        <v>13</v>
      </c>
      <c r="H22" s="19">
        <v>14</v>
      </c>
      <c r="I22" s="19">
        <v>13.5</v>
      </c>
      <c r="J22" s="19">
        <v>10</v>
      </c>
      <c r="K22" s="19">
        <v>11</v>
      </c>
      <c r="L22" s="19">
        <v>9</v>
      </c>
      <c r="M22" s="19">
        <v>10.5</v>
      </c>
      <c r="N22" s="19">
        <v>11</v>
      </c>
      <c r="O22" s="19">
        <v>2.5</v>
      </c>
      <c r="P22" s="19">
        <v>2.5</v>
      </c>
      <c r="Q22" s="19">
        <v>2.5</v>
      </c>
      <c r="R22" s="19">
        <v>10</v>
      </c>
      <c r="S22" s="19">
        <v>2.5</v>
      </c>
      <c r="T22" s="19">
        <v>2.5</v>
      </c>
      <c r="U22" s="19">
        <v>2.5</v>
      </c>
      <c r="V22" s="19">
        <v>2.5</v>
      </c>
      <c r="W22" s="19">
        <v>2.5</v>
      </c>
      <c r="X22" s="19">
        <v>2.5</v>
      </c>
      <c r="Y22" s="19">
        <v>2.5</v>
      </c>
      <c r="Z22" s="19">
        <v>2.5</v>
      </c>
      <c r="AA22" s="19">
        <v>2.5</v>
      </c>
      <c r="AB22" s="14">
        <v>2.5</v>
      </c>
      <c r="AC22" s="19">
        <v>10</v>
      </c>
      <c r="AD22" s="19">
        <v>11</v>
      </c>
      <c r="AE22" s="19">
        <v>11.5</v>
      </c>
      <c r="AF22" s="19">
        <v>12.5</v>
      </c>
      <c r="AG22" s="19">
        <v>11</v>
      </c>
      <c r="AH22" s="19">
        <v>12</v>
      </c>
      <c r="AI22" s="19">
        <v>11</v>
      </c>
      <c r="AJ22" s="19"/>
      <c r="AK22" s="14">
        <f t="shared" si="0"/>
        <v>226</v>
      </c>
      <c r="AL22" s="14">
        <v>35</v>
      </c>
      <c r="AM22" s="36">
        <f t="shared" si="1"/>
        <v>7910</v>
      </c>
      <c r="AN22" s="19">
        <v>0</v>
      </c>
      <c r="AO22" s="36">
        <v>100</v>
      </c>
      <c r="AP22" s="36">
        <v>100</v>
      </c>
      <c r="AQ22" s="41"/>
      <c r="AR22" s="19"/>
      <c r="AS22" s="19"/>
      <c r="AT22" s="19"/>
      <c r="AU22" s="40">
        <f t="shared" si="2"/>
        <v>426</v>
      </c>
      <c r="AV22" s="40">
        <f t="shared" si="3"/>
        <v>0</v>
      </c>
      <c r="AW22" s="40">
        <v>682</v>
      </c>
      <c r="AX22" s="40">
        <f t="shared" si="4"/>
        <v>226</v>
      </c>
      <c r="AY22" s="40">
        <f t="shared" si="5"/>
        <v>908</v>
      </c>
      <c r="AZ22" s="40">
        <f t="shared" si="10"/>
        <v>100</v>
      </c>
      <c r="BA22" s="40">
        <f t="shared" si="10"/>
        <v>100</v>
      </c>
      <c r="BB22" s="40">
        <f t="shared" si="7"/>
        <v>7484</v>
      </c>
      <c r="BC22" s="19"/>
      <c r="BD22" s="44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</row>
    <row r="23" ht="15.85" spans="1:257">
      <c r="A23" s="13">
        <v>19</v>
      </c>
      <c r="B23" s="19" t="s">
        <v>980</v>
      </c>
      <c r="C23" s="19" t="s">
        <v>96</v>
      </c>
      <c r="D23" s="19"/>
      <c r="E23" s="19"/>
      <c r="F23" s="19">
        <v>6.5</v>
      </c>
      <c r="G23" s="14">
        <v>6</v>
      </c>
      <c r="H23" s="19">
        <v>6</v>
      </c>
      <c r="I23" s="19">
        <v>5</v>
      </c>
      <c r="J23" s="19">
        <v>1.5</v>
      </c>
      <c r="K23" s="19">
        <v>7</v>
      </c>
      <c r="L23" s="19">
        <v>11</v>
      </c>
      <c r="M23" s="19">
        <v>5.5</v>
      </c>
      <c r="N23" s="19">
        <v>9</v>
      </c>
      <c r="O23" s="19">
        <v>8</v>
      </c>
      <c r="P23" s="19">
        <v>9.5</v>
      </c>
      <c r="Q23" s="19">
        <v>8.5</v>
      </c>
      <c r="R23" s="19">
        <v>8</v>
      </c>
      <c r="S23" s="19">
        <v>9</v>
      </c>
      <c r="T23" s="19">
        <v>6</v>
      </c>
      <c r="U23" s="19">
        <v>7.5</v>
      </c>
      <c r="V23" s="19">
        <v>6</v>
      </c>
      <c r="W23" s="19">
        <v>7</v>
      </c>
      <c r="X23" s="19">
        <v>7.5</v>
      </c>
      <c r="Y23" s="19">
        <v>8</v>
      </c>
      <c r="Z23" s="19">
        <v>9</v>
      </c>
      <c r="AA23" s="19">
        <v>9.5</v>
      </c>
      <c r="AB23" s="14">
        <v>6.5</v>
      </c>
      <c r="AC23" s="19">
        <v>7</v>
      </c>
      <c r="AD23" s="19">
        <v>7</v>
      </c>
      <c r="AE23" s="19">
        <v>6.5</v>
      </c>
      <c r="AF23" s="19">
        <v>7.5</v>
      </c>
      <c r="AG23" s="14">
        <v>10</v>
      </c>
      <c r="AH23" s="19">
        <v>11</v>
      </c>
      <c r="AI23" s="19">
        <v>9.5</v>
      </c>
      <c r="AJ23" s="19"/>
      <c r="AK23" s="14">
        <f t="shared" si="0"/>
        <v>226</v>
      </c>
      <c r="AL23" s="14">
        <v>35</v>
      </c>
      <c r="AM23" s="36">
        <f t="shared" si="1"/>
        <v>7910</v>
      </c>
      <c r="AN23" s="19">
        <v>0</v>
      </c>
      <c r="AO23" s="36">
        <v>100</v>
      </c>
      <c r="AP23" s="36">
        <v>100</v>
      </c>
      <c r="AQ23" s="41"/>
      <c r="AR23" s="19"/>
      <c r="AS23" s="19"/>
      <c r="AT23" s="19"/>
      <c r="AU23" s="40">
        <f t="shared" si="2"/>
        <v>426</v>
      </c>
      <c r="AV23" s="40">
        <f t="shared" si="3"/>
        <v>0</v>
      </c>
      <c r="AW23" s="40">
        <v>712</v>
      </c>
      <c r="AX23" s="40">
        <f t="shared" si="4"/>
        <v>226</v>
      </c>
      <c r="AY23" s="40">
        <f t="shared" si="5"/>
        <v>938</v>
      </c>
      <c r="AZ23" s="40">
        <f t="shared" si="10"/>
        <v>100</v>
      </c>
      <c r="BA23" s="40">
        <f t="shared" si="10"/>
        <v>100</v>
      </c>
      <c r="BB23" s="40">
        <f t="shared" si="7"/>
        <v>7484</v>
      </c>
      <c r="BC23" s="45"/>
      <c r="BD23" s="44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</row>
    <row r="24" ht="15.85" spans="1:257">
      <c r="A24" s="13">
        <v>20</v>
      </c>
      <c r="B24" s="14" t="s">
        <v>199</v>
      </c>
      <c r="C24" s="14" t="s">
        <v>50</v>
      </c>
      <c r="D24" s="14"/>
      <c r="E24" s="14">
        <v>728134846</v>
      </c>
      <c r="F24" s="14">
        <v>12</v>
      </c>
      <c r="G24" s="14">
        <v>13</v>
      </c>
      <c r="H24" s="14">
        <v>12.5</v>
      </c>
      <c r="I24" s="14">
        <v>13</v>
      </c>
      <c r="J24" s="14">
        <v>12.5</v>
      </c>
      <c r="K24" s="14">
        <v>12.5</v>
      </c>
      <c r="L24" s="14">
        <v>12</v>
      </c>
      <c r="M24" s="14">
        <v>12</v>
      </c>
      <c r="N24" s="14">
        <v>13</v>
      </c>
      <c r="O24" s="14">
        <v>13</v>
      </c>
      <c r="P24" s="14">
        <v>12</v>
      </c>
      <c r="Q24" s="14">
        <v>12</v>
      </c>
      <c r="R24" s="14">
        <v>10</v>
      </c>
      <c r="S24" s="14">
        <v>10.5</v>
      </c>
      <c r="T24" s="14">
        <v>11.5</v>
      </c>
      <c r="U24" s="14">
        <v>10.5</v>
      </c>
      <c r="V24" s="14">
        <v>12</v>
      </c>
      <c r="W24" s="14">
        <v>7.5</v>
      </c>
      <c r="X24" s="14">
        <v>13.5</v>
      </c>
      <c r="Y24" s="14">
        <v>6.5</v>
      </c>
      <c r="Z24" s="14">
        <v>12.5</v>
      </c>
      <c r="AA24" s="14">
        <v>8.5</v>
      </c>
      <c r="AB24" s="14">
        <v>10.5</v>
      </c>
      <c r="AC24" s="14">
        <v>11.5</v>
      </c>
      <c r="AD24" s="14">
        <v>11.5</v>
      </c>
      <c r="AE24" s="14">
        <v>10</v>
      </c>
      <c r="AF24" s="14">
        <v>11</v>
      </c>
      <c r="AG24" s="14">
        <v>10</v>
      </c>
      <c r="AH24" s="14">
        <v>11.5</v>
      </c>
      <c r="AI24" s="14">
        <v>10</v>
      </c>
      <c r="AJ24" s="14"/>
      <c r="AK24" s="14">
        <f t="shared" si="0"/>
        <v>338.5</v>
      </c>
      <c r="AL24" s="14">
        <v>35</v>
      </c>
      <c r="AM24" s="36">
        <f t="shared" si="1"/>
        <v>11847.5</v>
      </c>
      <c r="AN24" s="14"/>
      <c r="AO24" s="36">
        <v>0</v>
      </c>
      <c r="AP24" s="36">
        <v>100</v>
      </c>
      <c r="AQ24" s="41"/>
      <c r="AR24" s="14"/>
      <c r="AS24" s="39"/>
      <c r="AT24" s="14">
        <v>4250</v>
      </c>
      <c r="AU24" s="40">
        <f t="shared" si="2"/>
        <v>4688.5</v>
      </c>
      <c r="AV24" s="40">
        <f t="shared" si="3"/>
        <v>0</v>
      </c>
      <c r="AW24" s="40">
        <v>1999.5</v>
      </c>
      <c r="AX24" s="40">
        <f t="shared" si="4"/>
        <v>338.5</v>
      </c>
      <c r="AY24" s="40">
        <f t="shared" si="5"/>
        <v>2338</v>
      </c>
      <c r="AZ24" s="40">
        <v>1000</v>
      </c>
      <c r="BA24" s="40">
        <f t="shared" ref="BA24:BA32" si="11">AP24</f>
        <v>100</v>
      </c>
      <c r="BB24" s="40">
        <f t="shared" si="7"/>
        <v>7159</v>
      </c>
      <c r="BC24" s="14"/>
      <c r="BD24" s="44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</row>
    <row r="25" s="8" customFormat="1" ht="15.85" spans="1:257">
      <c r="A25" s="13">
        <v>21</v>
      </c>
      <c r="B25" s="19" t="s">
        <v>709</v>
      </c>
      <c r="C25" s="19" t="s">
        <v>70</v>
      </c>
      <c r="D25" s="19"/>
      <c r="E25" s="19"/>
      <c r="F25" s="19">
        <v>8</v>
      </c>
      <c r="G25" s="14">
        <v>8</v>
      </c>
      <c r="H25" s="19">
        <v>7.5</v>
      </c>
      <c r="I25" s="19">
        <v>5</v>
      </c>
      <c r="J25" s="19">
        <v>8</v>
      </c>
      <c r="K25" s="19">
        <v>7</v>
      </c>
      <c r="L25" s="19">
        <v>7.5</v>
      </c>
      <c r="M25" s="19">
        <v>8</v>
      </c>
      <c r="N25" s="19">
        <v>7.5</v>
      </c>
      <c r="O25" s="19">
        <v>8</v>
      </c>
      <c r="P25" s="19">
        <v>7</v>
      </c>
      <c r="Q25" s="19">
        <v>7</v>
      </c>
      <c r="R25" s="19">
        <v>8</v>
      </c>
      <c r="S25" s="19">
        <v>7.5</v>
      </c>
      <c r="T25" s="19">
        <v>6.5</v>
      </c>
      <c r="U25" s="19">
        <v>8</v>
      </c>
      <c r="V25" s="19">
        <v>9</v>
      </c>
      <c r="W25" s="19">
        <v>9</v>
      </c>
      <c r="X25" s="19">
        <v>5</v>
      </c>
      <c r="Y25" s="19">
        <v>7.5</v>
      </c>
      <c r="Z25" s="19">
        <v>7.5</v>
      </c>
      <c r="AA25" s="19">
        <v>7</v>
      </c>
      <c r="AB25" s="14">
        <v>6</v>
      </c>
      <c r="AC25" s="19">
        <v>5</v>
      </c>
      <c r="AD25" s="19">
        <v>8</v>
      </c>
      <c r="AE25" s="19">
        <v>7</v>
      </c>
      <c r="AF25" s="19">
        <v>6</v>
      </c>
      <c r="AG25" s="19">
        <v>5.5</v>
      </c>
      <c r="AH25" s="19">
        <v>7</v>
      </c>
      <c r="AI25" s="19">
        <v>8</v>
      </c>
      <c r="AJ25" s="19"/>
      <c r="AK25" s="14">
        <f t="shared" si="0"/>
        <v>216</v>
      </c>
      <c r="AL25" s="14">
        <v>35</v>
      </c>
      <c r="AM25" s="36">
        <f t="shared" si="1"/>
        <v>7560</v>
      </c>
      <c r="AN25" s="19"/>
      <c r="AO25" s="36">
        <v>100</v>
      </c>
      <c r="AP25" s="36">
        <v>100</v>
      </c>
      <c r="AQ25" s="41"/>
      <c r="AR25" s="19"/>
      <c r="AS25" s="19"/>
      <c r="AT25" s="19"/>
      <c r="AU25" s="40">
        <f t="shared" si="2"/>
        <v>416</v>
      </c>
      <c r="AV25" s="40">
        <f t="shared" si="3"/>
        <v>0</v>
      </c>
      <c r="AW25" s="40"/>
      <c r="AX25" s="40">
        <f t="shared" si="4"/>
        <v>216</v>
      </c>
      <c r="AY25" s="40">
        <f t="shared" si="5"/>
        <v>216</v>
      </c>
      <c r="AZ25" s="40">
        <f>AO25</f>
        <v>100</v>
      </c>
      <c r="BA25" s="40">
        <f t="shared" si="11"/>
        <v>100</v>
      </c>
      <c r="BB25" s="40">
        <f t="shared" si="7"/>
        <v>7144</v>
      </c>
      <c r="BC25" s="19"/>
      <c r="BD25" s="44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</row>
    <row r="26" ht="15.85" spans="1:257">
      <c r="A26" s="13">
        <v>22</v>
      </c>
      <c r="B26" s="14" t="s">
        <v>789</v>
      </c>
      <c r="C26" s="14" t="s">
        <v>50</v>
      </c>
      <c r="D26" s="14"/>
      <c r="E26" s="14"/>
      <c r="F26" s="14">
        <v>4.5</v>
      </c>
      <c r="G26" s="14">
        <v>9</v>
      </c>
      <c r="H26" s="14">
        <v>5</v>
      </c>
      <c r="I26" s="14">
        <v>7</v>
      </c>
      <c r="J26" s="14">
        <v>8</v>
      </c>
      <c r="K26" s="14">
        <v>9.5</v>
      </c>
      <c r="L26" s="14">
        <v>6</v>
      </c>
      <c r="M26" s="14">
        <v>8</v>
      </c>
      <c r="N26" s="14">
        <v>8.5</v>
      </c>
      <c r="O26" s="14">
        <v>4.5</v>
      </c>
      <c r="P26" s="14">
        <v>9.5</v>
      </c>
      <c r="Q26" s="14">
        <v>7.5</v>
      </c>
      <c r="R26" s="14">
        <v>8</v>
      </c>
      <c r="S26" s="14">
        <v>6</v>
      </c>
      <c r="T26" s="14">
        <v>7</v>
      </c>
      <c r="U26" s="14">
        <v>7</v>
      </c>
      <c r="V26" s="14">
        <v>7</v>
      </c>
      <c r="W26" s="14">
        <v>8.5</v>
      </c>
      <c r="X26" s="14">
        <v>7.5</v>
      </c>
      <c r="Y26" s="14">
        <v>6.5</v>
      </c>
      <c r="Z26" s="14">
        <v>7</v>
      </c>
      <c r="AA26" s="14">
        <v>7</v>
      </c>
      <c r="AB26" s="14">
        <v>7</v>
      </c>
      <c r="AC26" s="14">
        <v>7</v>
      </c>
      <c r="AD26" s="14">
        <v>7</v>
      </c>
      <c r="AE26" s="14">
        <v>7</v>
      </c>
      <c r="AF26" s="14">
        <v>7.5</v>
      </c>
      <c r="AG26" s="14">
        <v>7</v>
      </c>
      <c r="AH26" s="14">
        <v>7.5</v>
      </c>
      <c r="AI26" s="14">
        <v>7</v>
      </c>
      <c r="AJ26" s="14"/>
      <c r="AK26" s="14">
        <f t="shared" si="0"/>
        <v>215.5</v>
      </c>
      <c r="AL26" s="14">
        <v>35</v>
      </c>
      <c r="AM26" s="36">
        <f t="shared" si="1"/>
        <v>7542.5</v>
      </c>
      <c r="AN26" s="14">
        <v>0</v>
      </c>
      <c r="AO26" s="36">
        <v>100</v>
      </c>
      <c r="AP26" s="36">
        <v>100</v>
      </c>
      <c r="AQ26" s="41"/>
      <c r="AR26" s="14"/>
      <c r="AS26" s="14"/>
      <c r="AT26" s="14"/>
      <c r="AU26" s="40">
        <f t="shared" si="2"/>
        <v>415.5</v>
      </c>
      <c r="AV26" s="40">
        <f t="shared" si="3"/>
        <v>0</v>
      </c>
      <c r="AW26" s="40">
        <v>114.5</v>
      </c>
      <c r="AX26" s="40">
        <f t="shared" si="4"/>
        <v>215.5</v>
      </c>
      <c r="AY26" s="40">
        <f t="shared" si="5"/>
        <v>330</v>
      </c>
      <c r="AZ26" s="40">
        <f>AO26</f>
        <v>100</v>
      </c>
      <c r="BA26" s="40">
        <f t="shared" si="11"/>
        <v>100</v>
      </c>
      <c r="BB26" s="40">
        <f t="shared" si="7"/>
        <v>7127</v>
      </c>
      <c r="BC26" s="14"/>
      <c r="BD26" s="44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</row>
    <row r="27" ht="15.85" spans="1:257">
      <c r="A27" s="13">
        <v>23</v>
      </c>
      <c r="B27" s="16" t="s">
        <v>470</v>
      </c>
      <c r="C27" s="16" t="s">
        <v>455</v>
      </c>
      <c r="D27" s="16"/>
      <c r="E27" s="16"/>
      <c r="F27" s="16">
        <v>9.5</v>
      </c>
      <c r="G27" s="16">
        <v>8.5</v>
      </c>
      <c r="H27" s="16">
        <v>9</v>
      </c>
      <c r="I27" s="16">
        <v>13</v>
      </c>
      <c r="J27" s="16">
        <v>9</v>
      </c>
      <c r="K27" s="16">
        <v>8</v>
      </c>
      <c r="L27" s="16">
        <v>7</v>
      </c>
      <c r="M27" s="16">
        <v>7</v>
      </c>
      <c r="N27" s="16">
        <v>8.5</v>
      </c>
      <c r="O27" s="16">
        <v>7</v>
      </c>
      <c r="P27" s="16"/>
      <c r="Q27" s="16">
        <v>1.5</v>
      </c>
      <c r="R27" s="16">
        <v>4.5</v>
      </c>
      <c r="S27" s="16"/>
      <c r="T27" s="16">
        <v>7.5</v>
      </c>
      <c r="U27" s="16">
        <v>7.5</v>
      </c>
      <c r="V27" s="16">
        <v>7.5</v>
      </c>
      <c r="W27" s="16">
        <v>8</v>
      </c>
      <c r="X27" s="16">
        <v>8</v>
      </c>
      <c r="Y27" s="16">
        <v>9</v>
      </c>
      <c r="Z27" s="16">
        <v>9</v>
      </c>
      <c r="AA27" s="16">
        <v>7</v>
      </c>
      <c r="AB27" s="16">
        <v>7</v>
      </c>
      <c r="AC27" s="16"/>
      <c r="AD27" s="16">
        <v>7</v>
      </c>
      <c r="AE27" s="16">
        <v>7</v>
      </c>
      <c r="AF27" s="16">
        <v>7</v>
      </c>
      <c r="AG27" s="16">
        <v>9</v>
      </c>
      <c r="AH27" s="16">
        <v>8.5</v>
      </c>
      <c r="AI27" s="16">
        <v>8.5</v>
      </c>
      <c r="AJ27" s="16"/>
      <c r="AK27" s="16">
        <f t="shared" si="0"/>
        <v>210</v>
      </c>
      <c r="AL27" s="16">
        <v>35</v>
      </c>
      <c r="AM27" s="37">
        <f t="shared" si="1"/>
        <v>7350</v>
      </c>
      <c r="AN27" s="16">
        <v>0</v>
      </c>
      <c r="AO27" s="36">
        <v>0</v>
      </c>
      <c r="AP27" s="36">
        <v>100</v>
      </c>
      <c r="AQ27" s="42"/>
      <c r="AR27" s="16"/>
      <c r="AS27" s="16"/>
      <c r="AT27" s="16"/>
      <c r="AU27" s="40">
        <f t="shared" si="2"/>
        <v>310</v>
      </c>
      <c r="AV27" s="43">
        <f t="shared" si="3"/>
        <v>0</v>
      </c>
      <c r="AW27" s="47">
        <v>106.5</v>
      </c>
      <c r="AX27" s="43">
        <f t="shared" si="4"/>
        <v>210</v>
      </c>
      <c r="AY27" s="43">
        <f t="shared" si="5"/>
        <v>316.5</v>
      </c>
      <c r="AZ27" s="40">
        <v>1000</v>
      </c>
      <c r="BA27" s="40">
        <f t="shared" si="11"/>
        <v>100</v>
      </c>
      <c r="BB27" s="43">
        <f t="shared" si="7"/>
        <v>7040</v>
      </c>
      <c r="BC27" s="16"/>
      <c r="BD27" s="44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</row>
    <row r="28" ht="15.85" spans="1:257">
      <c r="A28" s="13">
        <v>24</v>
      </c>
      <c r="B28" s="18" t="s">
        <v>138</v>
      </c>
      <c r="C28" s="19" t="s">
        <v>50</v>
      </c>
      <c r="D28" s="19"/>
      <c r="E28" s="19">
        <v>723892833</v>
      </c>
      <c r="F28" s="19">
        <v>8</v>
      </c>
      <c r="G28" s="14">
        <v>6.5</v>
      </c>
      <c r="H28" s="19">
        <v>7</v>
      </c>
      <c r="I28" s="19">
        <v>7</v>
      </c>
      <c r="J28" s="19">
        <v>6.5</v>
      </c>
      <c r="K28" s="19">
        <v>7</v>
      </c>
      <c r="L28" s="19">
        <v>7</v>
      </c>
      <c r="M28" s="19">
        <v>7</v>
      </c>
      <c r="N28" s="19">
        <v>7</v>
      </c>
      <c r="O28" s="19">
        <v>7</v>
      </c>
      <c r="P28" s="19">
        <v>7</v>
      </c>
      <c r="Q28" s="19">
        <v>7</v>
      </c>
      <c r="R28" s="19">
        <v>7</v>
      </c>
      <c r="S28" s="19">
        <v>7</v>
      </c>
      <c r="T28" s="19">
        <v>7</v>
      </c>
      <c r="U28" s="19">
        <v>7</v>
      </c>
      <c r="V28" s="19">
        <v>7</v>
      </c>
      <c r="W28" s="19">
        <v>7</v>
      </c>
      <c r="X28" s="19">
        <v>7</v>
      </c>
      <c r="Y28" s="19">
        <v>7</v>
      </c>
      <c r="Z28" s="19">
        <v>7</v>
      </c>
      <c r="AA28" s="19">
        <v>7</v>
      </c>
      <c r="AB28" s="14">
        <v>6</v>
      </c>
      <c r="AC28" s="19">
        <v>7</v>
      </c>
      <c r="AD28" s="19">
        <v>7</v>
      </c>
      <c r="AE28" s="19">
        <v>7</v>
      </c>
      <c r="AF28" s="19">
        <v>7</v>
      </c>
      <c r="AG28" s="19">
        <v>7</v>
      </c>
      <c r="AH28" s="19">
        <v>6</v>
      </c>
      <c r="AI28" s="19">
        <v>7</v>
      </c>
      <c r="AJ28" s="19"/>
      <c r="AK28" s="14">
        <f t="shared" si="0"/>
        <v>208</v>
      </c>
      <c r="AL28" s="14">
        <v>35</v>
      </c>
      <c r="AM28" s="36">
        <f t="shared" si="1"/>
        <v>7280</v>
      </c>
      <c r="AN28" s="19">
        <v>0</v>
      </c>
      <c r="AO28" s="36">
        <v>100</v>
      </c>
      <c r="AP28" s="36">
        <v>100</v>
      </c>
      <c r="AQ28" s="41"/>
      <c r="AR28" s="19"/>
      <c r="AS28" s="19"/>
      <c r="AT28" s="18"/>
      <c r="AU28" s="40">
        <f t="shared" si="2"/>
        <v>408</v>
      </c>
      <c r="AV28" s="40">
        <f t="shared" si="3"/>
        <v>0</v>
      </c>
      <c r="AW28" s="40">
        <v>270</v>
      </c>
      <c r="AX28" s="40">
        <f t="shared" si="4"/>
        <v>208</v>
      </c>
      <c r="AY28" s="40">
        <f t="shared" si="5"/>
        <v>478</v>
      </c>
      <c r="AZ28" s="40">
        <f>AO28</f>
        <v>100</v>
      </c>
      <c r="BA28" s="40">
        <f t="shared" si="11"/>
        <v>100</v>
      </c>
      <c r="BB28" s="40">
        <f t="shared" si="7"/>
        <v>6872</v>
      </c>
      <c r="BC28" s="45"/>
      <c r="BD28" s="44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</row>
    <row r="29" ht="15.85" spans="1:257">
      <c r="A29" s="13">
        <v>25</v>
      </c>
      <c r="B29" s="14" t="s">
        <v>427</v>
      </c>
      <c r="C29" s="14" t="s">
        <v>120</v>
      </c>
      <c r="D29" s="14"/>
      <c r="E29" s="14"/>
      <c r="F29" s="14">
        <v>9.5</v>
      </c>
      <c r="G29" s="14">
        <v>7.5</v>
      </c>
      <c r="H29" s="14">
        <v>8</v>
      </c>
      <c r="I29" s="14">
        <v>8.5</v>
      </c>
      <c r="J29" s="14">
        <v>8</v>
      </c>
      <c r="K29" s="14">
        <v>8</v>
      </c>
      <c r="L29" s="14">
        <v>8</v>
      </c>
      <c r="M29" s="14">
        <v>11</v>
      </c>
      <c r="N29" s="14">
        <v>13</v>
      </c>
      <c r="O29" s="14">
        <v>8</v>
      </c>
      <c r="P29" s="14">
        <v>8</v>
      </c>
      <c r="Q29" s="14">
        <v>8</v>
      </c>
      <c r="R29" s="14">
        <v>8</v>
      </c>
      <c r="S29" s="14">
        <v>11</v>
      </c>
      <c r="T29" s="14">
        <v>8</v>
      </c>
      <c r="U29" s="14">
        <v>15</v>
      </c>
      <c r="V29" s="14">
        <v>8</v>
      </c>
      <c r="W29" s="14">
        <v>6.5</v>
      </c>
      <c r="X29" s="14">
        <v>15</v>
      </c>
      <c r="Y29" s="14">
        <v>15</v>
      </c>
      <c r="Z29" s="14">
        <v>15</v>
      </c>
      <c r="AA29" s="14">
        <v>10</v>
      </c>
      <c r="AB29" s="14">
        <v>8.5</v>
      </c>
      <c r="AC29" s="14">
        <v>8.5</v>
      </c>
      <c r="AD29" s="14">
        <v>7.5</v>
      </c>
      <c r="AE29" s="14">
        <v>6.5</v>
      </c>
      <c r="AF29" s="14">
        <v>6.5</v>
      </c>
      <c r="AG29" s="14">
        <v>6.5</v>
      </c>
      <c r="AH29" s="14">
        <v>6.5</v>
      </c>
      <c r="AI29" s="14">
        <v>7</v>
      </c>
      <c r="AJ29" s="14"/>
      <c r="AK29" s="14">
        <f t="shared" si="0"/>
        <v>274.5</v>
      </c>
      <c r="AL29" s="14">
        <v>35</v>
      </c>
      <c r="AM29" s="36">
        <f t="shared" si="1"/>
        <v>9607.5</v>
      </c>
      <c r="AN29" s="14"/>
      <c r="AO29" s="36">
        <v>100</v>
      </c>
      <c r="AP29" s="36">
        <v>100</v>
      </c>
      <c r="AQ29" s="41"/>
      <c r="AR29" s="14"/>
      <c r="AS29" s="14"/>
      <c r="AT29" s="14">
        <v>2300</v>
      </c>
      <c r="AU29" s="40">
        <f t="shared" si="2"/>
        <v>2774.5</v>
      </c>
      <c r="AV29" s="40">
        <f t="shared" si="3"/>
        <v>0</v>
      </c>
      <c r="AW29" s="14">
        <v>108.5</v>
      </c>
      <c r="AX29" s="40">
        <f t="shared" si="4"/>
        <v>274.5</v>
      </c>
      <c r="AY29" s="40">
        <f t="shared" si="5"/>
        <v>383</v>
      </c>
      <c r="AZ29" s="40">
        <f>AO29</f>
        <v>100</v>
      </c>
      <c r="BA29" s="40">
        <f t="shared" si="11"/>
        <v>100</v>
      </c>
      <c r="BB29" s="40">
        <f t="shared" si="7"/>
        <v>6833</v>
      </c>
      <c r="BC29" s="14"/>
      <c r="BD29" s="44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</row>
    <row r="30" ht="15.85" spans="1:257">
      <c r="A30" s="13">
        <v>26</v>
      </c>
      <c r="B30" s="14" t="s">
        <v>139</v>
      </c>
      <c r="C30" s="14" t="s">
        <v>50</v>
      </c>
      <c r="D30" s="14"/>
      <c r="E30" s="14">
        <v>721462891</v>
      </c>
      <c r="F30" s="14">
        <v>7.5</v>
      </c>
      <c r="G30" s="14">
        <v>7.5</v>
      </c>
      <c r="H30" s="14">
        <v>7</v>
      </c>
      <c r="I30" s="14">
        <v>7.5</v>
      </c>
      <c r="J30" s="14">
        <v>7.5</v>
      </c>
      <c r="K30" s="14">
        <v>7.5</v>
      </c>
      <c r="L30" s="14">
        <v>6.5</v>
      </c>
      <c r="M30" s="14">
        <v>7</v>
      </c>
      <c r="N30" s="14">
        <v>6.5</v>
      </c>
      <c r="O30" s="14">
        <v>4.5</v>
      </c>
      <c r="P30" s="14">
        <v>8.5</v>
      </c>
      <c r="Q30" s="14">
        <v>6</v>
      </c>
      <c r="R30" s="14">
        <v>7</v>
      </c>
      <c r="S30" s="14">
        <v>7</v>
      </c>
      <c r="T30" s="14">
        <v>4.5</v>
      </c>
      <c r="U30" s="14">
        <v>8</v>
      </c>
      <c r="V30" s="14">
        <v>7</v>
      </c>
      <c r="W30" s="14">
        <v>8</v>
      </c>
      <c r="X30" s="14">
        <v>5</v>
      </c>
      <c r="Y30" s="14">
        <v>9.5</v>
      </c>
      <c r="Z30" s="14">
        <v>7</v>
      </c>
      <c r="AA30" s="14">
        <v>5</v>
      </c>
      <c r="AB30" s="14">
        <v>10</v>
      </c>
      <c r="AC30" s="14">
        <v>7</v>
      </c>
      <c r="AD30" s="14">
        <v>7.5</v>
      </c>
      <c r="AE30" s="14">
        <v>7.5</v>
      </c>
      <c r="AF30" s="14">
        <v>7</v>
      </c>
      <c r="AG30" s="14">
        <v>7.5</v>
      </c>
      <c r="AH30" s="14">
        <v>7</v>
      </c>
      <c r="AI30" s="14">
        <v>7</v>
      </c>
      <c r="AJ30" s="14"/>
      <c r="AK30" s="14">
        <f t="shared" si="0"/>
        <v>212</v>
      </c>
      <c r="AL30" s="14">
        <v>35</v>
      </c>
      <c r="AM30" s="36">
        <f t="shared" si="1"/>
        <v>7420</v>
      </c>
      <c r="AN30" s="14">
        <v>0</v>
      </c>
      <c r="AO30" s="36">
        <v>100</v>
      </c>
      <c r="AP30" s="36">
        <v>100</v>
      </c>
      <c r="AQ30" s="41"/>
      <c r="AR30" s="14"/>
      <c r="AS30" s="14"/>
      <c r="AT30" s="14">
        <v>350</v>
      </c>
      <c r="AU30" s="40">
        <f t="shared" si="2"/>
        <v>762</v>
      </c>
      <c r="AV30" s="40">
        <f t="shared" si="3"/>
        <v>0</v>
      </c>
      <c r="AW30" s="40">
        <v>648</v>
      </c>
      <c r="AX30" s="40">
        <f t="shared" si="4"/>
        <v>212</v>
      </c>
      <c r="AY30" s="40">
        <f t="shared" si="5"/>
        <v>860</v>
      </c>
      <c r="AZ30" s="40">
        <f>AO30</f>
        <v>100</v>
      </c>
      <c r="BA30" s="40">
        <f t="shared" si="11"/>
        <v>100</v>
      </c>
      <c r="BB30" s="40">
        <f t="shared" si="7"/>
        <v>6658</v>
      </c>
      <c r="BC30" s="14"/>
      <c r="BD30" s="44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</row>
    <row r="31" ht="15.85" spans="1:257">
      <c r="A31" s="13">
        <v>27</v>
      </c>
      <c r="B31" s="14" t="s">
        <v>495</v>
      </c>
      <c r="C31" s="14" t="s">
        <v>455</v>
      </c>
      <c r="D31" s="14"/>
      <c r="E31" s="14"/>
      <c r="F31" s="14">
        <v>6.5</v>
      </c>
      <c r="G31" s="14">
        <v>7.5</v>
      </c>
      <c r="H31" s="14">
        <v>6.5</v>
      </c>
      <c r="I31" s="14">
        <v>6.5</v>
      </c>
      <c r="J31" s="14">
        <v>6.5</v>
      </c>
      <c r="K31" s="14">
        <v>6.5</v>
      </c>
      <c r="L31" s="14">
        <v>6.5</v>
      </c>
      <c r="M31" s="14">
        <v>7</v>
      </c>
      <c r="N31" s="14">
        <v>7.5</v>
      </c>
      <c r="O31" s="14">
        <v>6</v>
      </c>
      <c r="P31" s="14">
        <v>6</v>
      </c>
      <c r="Q31" s="14">
        <v>6</v>
      </c>
      <c r="R31" s="14">
        <v>6</v>
      </c>
      <c r="S31" s="14">
        <v>6.5</v>
      </c>
      <c r="T31" s="14">
        <v>7.5</v>
      </c>
      <c r="U31" s="14">
        <v>7.5</v>
      </c>
      <c r="V31" s="14">
        <v>7.5</v>
      </c>
      <c r="W31" s="14">
        <v>5.5</v>
      </c>
      <c r="X31" s="14">
        <v>7</v>
      </c>
      <c r="Y31" s="14">
        <v>7.5</v>
      </c>
      <c r="Z31" s="14">
        <v>7.5</v>
      </c>
      <c r="AA31" s="14">
        <v>7.5</v>
      </c>
      <c r="AB31" s="14">
        <v>7</v>
      </c>
      <c r="AC31" s="14">
        <v>6</v>
      </c>
      <c r="AD31" s="14">
        <v>6</v>
      </c>
      <c r="AE31" s="14">
        <v>7</v>
      </c>
      <c r="AF31" s="14">
        <v>6</v>
      </c>
      <c r="AG31" s="14">
        <v>6</v>
      </c>
      <c r="AH31" s="14">
        <v>6</v>
      </c>
      <c r="AI31" s="14">
        <v>7.5</v>
      </c>
      <c r="AJ31" s="14"/>
      <c r="AK31" s="14">
        <f t="shared" si="0"/>
        <v>200.5</v>
      </c>
      <c r="AL31" s="14">
        <v>35</v>
      </c>
      <c r="AM31" s="36">
        <f t="shared" si="1"/>
        <v>7017.5</v>
      </c>
      <c r="AN31" s="14"/>
      <c r="AO31" s="36">
        <v>100</v>
      </c>
      <c r="AP31" s="36">
        <v>100</v>
      </c>
      <c r="AQ31" s="41"/>
      <c r="AR31" s="14"/>
      <c r="AS31" s="14"/>
      <c r="AT31" s="14"/>
      <c r="AU31" s="40">
        <f t="shared" si="2"/>
        <v>400.5</v>
      </c>
      <c r="AV31" s="40">
        <f t="shared" si="3"/>
        <v>0</v>
      </c>
      <c r="AW31" s="46"/>
      <c r="AX31" s="40">
        <f t="shared" si="4"/>
        <v>200.5</v>
      </c>
      <c r="AY31" s="40">
        <f t="shared" si="5"/>
        <v>200.5</v>
      </c>
      <c r="AZ31" s="40">
        <f>AO31</f>
        <v>100</v>
      </c>
      <c r="BA31" s="40">
        <f t="shared" si="11"/>
        <v>100</v>
      </c>
      <c r="BB31" s="40">
        <f t="shared" si="7"/>
        <v>6617</v>
      </c>
      <c r="BC31" s="14"/>
      <c r="BD31" s="44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</row>
    <row r="32" ht="15.85" spans="1:257">
      <c r="A32" s="13">
        <v>28</v>
      </c>
      <c r="B32" s="14" t="s">
        <v>501</v>
      </c>
      <c r="C32" s="14" t="s">
        <v>455</v>
      </c>
      <c r="D32" s="14"/>
      <c r="E32" s="14"/>
      <c r="F32" s="14"/>
      <c r="G32" s="14"/>
      <c r="H32" s="14"/>
      <c r="I32" s="14"/>
      <c r="J32" s="14">
        <v>8</v>
      </c>
      <c r="K32" s="14">
        <v>8</v>
      </c>
      <c r="L32" s="14">
        <v>8</v>
      </c>
      <c r="M32" s="14">
        <v>8</v>
      </c>
      <c r="N32" s="14">
        <v>8</v>
      </c>
      <c r="O32" s="14">
        <v>9</v>
      </c>
      <c r="P32" s="14">
        <v>9</v>
      </c>
      <c r="Q32" s="14">
        <v>9</v>
      </c>
      <c r="R32" s="14">
        <v>9</v>
      </c>
      <c r="S32" s="14">
        <v>9</v>
      </c>
      <c r="T32" s="14">
        <v>9</v>
      </c>
      <c r="U32" s="14">
        <v>5</v>
      </c>
      <c r="V32" s="14">
        <v>9</v>
      </c>
      <c r="W32" s="14">
        <v>10</v>
      </c>
      <c r="X32" s="14">
        <v>11</v>
      </c>
      <c r="Y32" s="14">
        <v>7</v>
      </c>
      <c r="Z32" s="14">
        <v>7</v>
      </c>
      <c r="AA32" s="14">
        <v>5.5</v>
      </c>
      <c r="AB32" s="14">
        <v>5.5</v>
      </c>
      <c r="AC32" s="14">
        <v>10</v>
      </c>
      <c r="AD32" s="14">
        <v>5.5</v>
      </c>
      <c r="AE32" s="14">
        <v>4</v>
      </c>
      <c r="AF32" s="14">
        <v>4</v>
      </c>
      <c r="AG32" s="14">
        <v>5.5</v>
      </c>
      <c r="AH32" s="14">
        <v>11</v>
      </c>
      <c r="AI32" s="14">
        <v>5.5</v>
      </c>
      <c r="AJ32" s="14"/>
      <c r="AK32" s="14">
        <f t="shared" si="0"/>
        <v>199.5</v>
      </c>
      <c r="AL32" s="14">
        <v>35</v>
      </c>
      <c r="AM32" s="36">
        <f t="shared" si="1"/>
        <v>6982.5</v>
      </c>
      <c r="AN32" s="14"/>
      <c r="AO32" s="36">
        <v>100</v>
      </c>
      <c r="AP32" s="36">
        <v>100</v>
      </c>
      <c r="AQ32" s="41"/>
      <c r="AR32" s="14"/>
      <c r="AS32" s="14"/>
      <c r="AT32" s="14"/>
      <c r="AU32" s="40">
        <f t="shared" si="2"/>
        <v>399.5</v>
      </c>
      <c r="AV32" s="40">
        <f t="shared" si="3"/>
        <v>0</v>
      </c>
      <c r="AW32" s="46"/>
      <c r="AX32" s="40">
        <f t="shared" si="4"/>
        <v>199.5</v>
      </c>
      <c r="AY32" s="40">
        <f t="shared" si="5"/>
        <v>199.5</v>
      </c>
      <c r="AZ32" s="40">
        <f>AO32</f>
        <v>100</v>
      </c>
      <c r="BA32" s="40">
        <f t="shared" si="11"/>
        <v>100</v>
      </c>
      <c r="BB32" s="40">
        <f t="shared" si="7"/>
        <v>6583</v>
      </c>
      <c r="BC32" s="14"/>
      <c r="BD32" s="44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</row>
    <row r="33" ht="15.85" spans="1:257">
      <c r="A33" s="13">
        <v>29</v>
      </c>
      <c r="B33" s="19" t="s">
        <v>255</v>
      </c>
      <c r="C33" s="19" t="s">
        <v>30</v>
      </c>
      <c r="D33" s="19"/>
      <c r="E33" s="19"/>
      <c r="F33" s="19">
        <v>7</v>
      </c>
      <c r="G33" s="14">
        <v>7.5</v>
      </c>
      <c r="H33" s="19">
        <v>5</v>
      </c>
      <c r="I33" s="19">
        <v>6.5</v>
      </c>
      <c r="J33" s="19">
        <v>8.5</v>
      </c>
      <c r="K33" s="19">
        <v>7</v>
      </c>
      <c r="L33" s="19">
        <v>7</v>
      </c>
      <c r="M33" s="19">
        <v>7</v>
      </c>
      <c r="N33" s="19">
        <v>8</v>
      </c>
      <c r="O33" s="19">
        <v>5.5</v>
      </c>
      <c r="P33" s="35">
        <v>6</v>
      </c>
      <c r="Q33" s="19">
        <v>7</v>
      </c>
      <c r="R33" s="19">
        <v>4.5</v>
      </c>
      <c r="S33" s="19">
        <v>6</v>
      </c>
      <c r="T33" s="19">
        <v>4</v>
      </c>
      <c r="U33" s="19">
        <v>6.5</v>
      </c>
      <c r="V33" s="19">
        <v>7</v>
      </c>
      <c r="W33" s="19">
        <v>9.5</v>
      </c>
      <c r="X33" s="19">
        <v>7</v>
      </c>
      <c r="Y33" s="19">
        <v>8</v>
      </c>
      <c r="Z33" s="19">
        <v>7</v>
      </c>
      <c r="AA33" s="19">
        <v>7</v>
      </c>
      <c r="AB33" s="14">
        <v>7</v>
      </c>
      <c r="AC33" s="19">
        <v>7</v>
      </c>
      <c r="AD33" s="19">
        <v>9</v>
      </c>
      <c r="AE33" s="19"/>
      <c r="AF33" s="19">
        <v>7.5</v>
      </c>
      <c r="AG33" s="19" t="s">
        <v>1162</v>
      </c>
      <c r="AH33" s="19">
        <v>7.5</v>
      </c>
      <c r="AI33" s="19">
        <v>7.5</v>
      </c>
      <c r="AJ33" s="19"/>
      <c r="AK33" s="14">
        <f t="shared" si="0"/>
        <v>194</v>
      </c>
      <c r="AL33" s="14">
        <v>35</v>
      </c>
      <c r="AM33" s="36">
        <f t="shared" si="1"/>
        <v>6790</v>
      </c>
      <c r="AN33" s="19">
        <v>0</v>
      </c>
      <c r="AO33" s="36">
        <v>0</v>
      </c>
      <c r="AP33" s="36">
        <v>100</v>
      </c>
      <c r="AQ33" s="41"/>
      <c r="AR33" s="19"/>
      <c r="AS33" s="19"/>
      <c r="AT33" s="18"/>
      <c r="AU33" s="40">
        <f t="shared" si="2"/>
        <v>294</v>
      </c>
      <c r="AV33" s="40">
        <f t="shared" si="3"/>
        <v>0</v>
      </c>
      <c r="AW33" s="40">
        <v>1620.5</v>
      </c>
      <c r="AX33" s="40">
        <f t="shared" si="4"/>
        <v>194</v>
      </c>
      <c r="AY33" s="40">
        <f t="shared" si="5"/>
        <v>1814.5</v>
      </c>
      <c r="AZ33" s="40">
        <v>1000</v>
      </c>
      <c r="BA33" s="40">
        <v>200</v>
      </c>
      <c r="BB33" s="40">
        <f t="shared" si="7"/>
        <v>6496</v>
      </c>
      <c r="BC33" s="45"/>
      <c r="BD33" s="44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</row>
    <row r="34" s="9" customFormat="1" ht="15.85" spans="1:257">
      <c r="A34" s="13">
        <v>30</v>
      </c>
      <c r="B34" s="14" t="s">
        <v>813</v>
      </c>
      <c r="C34" s="14" t="s">
        <v>33</v>
      </c>
      <c r="D34" s="14"/>
      <c r="E34" s="14"/>
      <c r="F34" s="14">
        <v>9</v>
      </c>
      <c r="G34" s="14">
        <v>8</v>
      </c>
      <c r="H34" s="14">
        <v>8</v>
      </c>
      <c r="I34" s="14">
        <v>6.5</v>
      </c>
      <c r="J34" s="14">
        <v>7</v>
      </c>
      <c r="K34" s="14">
        <v>7.5</v>
      </c>
      <c r="L34" s="14">
        <v>7.5</v>
      </c>
      <c r="M34" s="14">
        <v>7.5</v>
      </c>
      <c r="N34" s="14">
        <v>8</v>
      </c>
      <c r="O34" s="14">
        <v>8</v>
      </c>
      <c r="P34" s="14">
        <v>7.5</v>
      </c>
      <c r="Q34" s="14">
        <v>8.5</v>
      </c>
      <c r="R34" s="14">
        <v>8</v>
      </c>
      <c r="S34" s="14">
        <v>8</v>
      </c>
      <c r="T34" s="14">
        <v>5</v>
      </c>
      <c r="U34" s="14">
        <v>8</v>
      </c>
      <c r="V34" s="14">
        <v>8</v>
      </c>
      <c r="W34" s="14">
        <v>8</v>
      </c>
      <c r="X34" s="14">
        <v>8</v>
      </c>
      <c r="Y34" s="14">
        <v>8</v>
      </c>
      <c r="Z34" s="14">
        <v>8</v>
      </c>
      <c r="AA34" s="14">
        <v>8</v>
      </c>
      <c r="AB34" s="14">
        <v>9.5</v>
      </c>
      <c r="AC34" s="14">
        <v>9</v>
      </c>
      <c r="AD34" s="14">
        <v>8</v>
      </c>
      <c r="AE34" s="14">
        <v>8</v>
      </c>
      <c r="AF34" s="14">
        <v>8</v>
      </c>
      <c r="AG34" s="14">
        <v>9</v>
      </c>
      <c r="AH34" s="14">
        <v>8.5</v>
      </c>
      <c r="AI34" s="14">
        <v>9</v>
      </c>
      <c r="AJ34" s="14"/>
      <c r="AK34" s="14">
        <f t="shared" si="0"/>
        <v>239</v>
      </c>
      <c r="AL34" s="14">
        <v>35</v>
      </c>
      <c r="AM34" s="36">
        <f t="shared" si="1"/>
        <v>8365</v>
      </c>
      <c r="AN34" s="38">
        <v>0</v>
      </c>
      <c r="AO34" s="36">
        <v>100</v>
      </c>
      <c r="AP34" s="36">
        <v>100</v>
      </c>
      <c r="AQ34" s="41"/>
      <c r="AR34" s="14"/>
      <c r="AS34" s="14"/>
      <c r="AT34" s="14">
        <v>1500</v>
      </c>
      <c r="AU34" s="40">
        <f t="shared" si="2"/>
        <v>1939</v>
      </c>
      <c r="AV34" s="40">
        <f t="shared" si="3"/>
        <v>0</v>
      </c>
      <c r="AW34" s="40">
        <v>638.5</v>
      </c>
      <c r="AX34" s="40">
        <f t="shared" si="4"/>
        <v>239</v>
      </c>
      <c r="AY34" s="40">
        <f t="shared" si="5"/>
        <v>877.5</v>
      </c>
      <c r="AZ34" s="40">
        <f t="shared" ref="AZ34:BA39" si="12">AO34</f>
        <v>100</v>
      </c>
      <c r="BA34" s="40">
        <f t="shared" si="12"/>
        <v>100</v>
      </c>
      <c r="BB34" s="40">
        <f t="shared" si="7"/>
        <v>6426</v>
      </c>
      <c r="BC34" s="14"/>
      <c r="BD34" s="44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</row>
    <row r="35" s="9" customFormat="1" ht="15.85" spans="1:257">
      <c r="A35" s="13">
        <v>31</v>
      </c>
      <c r="B35" s="14" t="s">
        <v>487</v>
      </c>
      <c r="C35" s="14" t="s">
        <v>455</v>
      </c>
      <c r="D35" s="14"/>
      <c r="E35" s="14"/>
      <c r="F35" s="14">
        <v>5</v>
      </c>
      <c r="G35" s="14">
        <v>5</v>
      </c>
      <c r="H35" s="14">
        <v>5.5</v>
      </c>
      <c r="I35" s="14">
        <v>6</v>
      </c>
      <c r="J35" s="14">
        <v>6</v>
      </c>
      <c r="K35" s="14">
        <v>6</v>
      </c>
      <c r="L35" s="14">
        <v>7</v>
      </c>
      <c r="M35" s="14">
        <v>6.5</v>
      </c>
      <c r="N35" s="14">
        <v>6.5</v>
      </c>
      <c r="O35" s="14">
        <v>6.5</v>
      </c>
      <c r="P35" s="14">
        <v>6.5</v>
      </c>
      <c r="Q35" s="14">
        <v>6.5</v>
      </c>
      <c r="R35" s="14">
        <v>6</v>
      </c>
      <c r="S35" s="14">
        <v>6</v>
      </c>
      <c r="T35" s="14">
        <v>6</v>
      </c>
      <c r="U35" s="14">
        <v>6</v>
      </c>
      <c r="V35" s="14">
        <v>6</v>
      </c>
      <c r="W35" s="14">
        <v>6</v>
      </c>
      <c r="X35" s="14">
        <v>6.5</v>
      </c>
      <c r="Y35" s="14">
        <v>7</v>
      </c>
      <c r="Z35" s="14">
        <v>7</v>
      </c>
      <c r="AA35" s="14">
        <v>7</v>
      </c>
      <c r="AB35" s="14">
        <v>5.5</v>
      </c>
      <c r="AC35" s="14">
        <v>7</v>
      </c>
      <c r="AD35" s="14">
        <v>7</v>
      </c>
      <c r="AE35" s="14">
        <v>7</v>
      </c>
      <c r="AF35" s="14">
        <v>7</v>
      </c>
      <c r="AG35" s="14">
        <v>7</v>
      </c>
      <c r="AH35" s="14">
        <v>7.5</v>
      </c>
      <c r="AI35" s="14">
        <v>8</v>
      </c>
      <c r="AJ35" s="14"/>
      <c r="AK35" s="14">
        <f t="shared" si="0"/>
        <v>192.5</v>
      </c>
      <c r="AL35" s="14">
        <v>35</v>
      </c>
      <c r="AM35" s="36">
        <f t="shared" si="1"/>
        <v>6737.5</v>
      </c>
      <c r="AN35" s="14"/>
      <c r="AO35" s="36">
        <v>100</v>
      </c>
      <c r="AP35" s="36">
        <v>100</v>
      </c>
      <c r="AQ35" s="41"/>
      <c r="AR35" s="14"/>
      <c r="AS35" s="14"/>
      <c r="AT35" s="14"/>
      <c r="AU35" s="40">
        <f t="shared" si="2"/>
        <v>392.5</v>
      </c>
      <c r="AV35" s="40">
        <f t="shared" si="3"/>
        <v>0</v>
      </c>
      <c r="AW35" s="46"/>
      <c r="AX35" s="40">
        <f t="shared" si="4"/>
        <v>192.5</v>
      </c>
      <c r="AY35" s="40">
        <f t="shared" si="5"/>
        <v>192.5</v>
      </c>
      <c r="AZ35" s="40">
        <f t="shared" si="12"/>
        <v>100</v>
      </c>
      <c r="BA35" s="40">
        <f t="shared" si="12"/>
        <v>100</v>
      </c>
      <c r="BB35" s="40">
        <f t="shared" si="7"/>
        <v>6345</v>
      </c>
      <c r="BC35" s="14"/>
      <c r="BD35" s="44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</row>
    <row r="36" ht="15.85" spans="1:257">
      <c r="A36" s="13">
        <v>32</v>
      </c>
      <c r="B36" s="19" t="s">
        <v>358</v>
      </c>
      <c r="C36" s="19" t="s">
        <v>96</v>
      </c>
      <c r="D36" s="19"/>
      <c r="E36" s="19"/>
      <c r="F36" s="19">
        <v>8</v>
      </c>
      <c r="G36" s="14">
        <v>8</v>
      </c>
      <c r="H36" s="19">
        <v>8.5</v>
      </c>
      <c r="I36" s="19">
        <v>5.5</v>
      </c>
      <c r="J36" s="19">
        <v>4.5</v>
      </c>
      <c r="K36" s="19">
        <v>6</v>
      </c>
      <c r="L36" s="19">
        <v>8</v>
      </c>
      <c r="M36" s="19">
        <v>7.5</v>
      </c>
      <c r="N36" s="19">
        <v>8</v>
      </c>
      <c r="O36" s="19">
        <v>7.5</v>
      </c>
      <c r="P36" s="19">
        <v>7.5</v>
      </c>
      <c r="Q36" s="19">
        <v>7.5</v>
      </c>
      <c r="R36" s="19">
        <v>8</v>
      </c>
      <c r="S36" s="19">
        <v>7.5</v>
      </c>
      <c r="T36" s="19">
        <v>7.5</v>
      </c>
      <c r="U36" s="19">
        <v>6</v>
      </c>
      <c r="V36" s="19">
        <v>7</v>
      </c>
      <c r="W36" s="19">
        <v>7.5</v>
      </c>
      <c r="X36" s="19">
        <v>7</v>
      </c>
      <c r="Y36" s="19">
        <v>5</v>
      </c>
      <c r="Z36" s="19"/>
      <c r="AA36" s="19"/>
      <c r="AB36" s="14">
        <v>4.5</v>
      </c>
      <c r="AC36" s="19">
        <v>5.5</v>
      </c>
      <c r="AD36" s="19">
        <v>6.5</v>
      </c>
      <c r="AE36" s="19">
        <v>6.5</v>
      </c>
      <c r="AF36" s="19">
        <v>6.5</v>
      </c>
      <c r="AG36" s="14">
        <v>7</v>
      </c>
      <c r="AH36" s="19">
        <v>6.5</v>
      </c>
      <c r="AI36" s="19">
        <v>5.5</v>
      </c>
      <c r="AJ36" s="19"/>
      <c r="AK36" s="14">
        <f t="shared" si="0"/>
        <v>190.5</v>
      </c>
      <c r="AL36" s="14">
        <v>35</v>
      </c>
      <c r="AM36" s="36">
        <f t="shared" si="1"/>
        <v>6667.5</v>
      </c>
      <c r="AN36" s="19">
        <v>0</v>
      </c>
      <c r="AO36" s="36">
        <v>100</v>
      </c>
      <c r="AP36" s="36">
        <v>100</v>
      </c>
      <c r="AQ36" s="41"/>
      <c r="AR36" s="19"/>
      <c r="AS36" s="19"/>
      <c r="AT36" s="19"/>
      <c r="AU36" s="40">
        <f t="shared" si="2"/>
        <v>390.5</v>
      </c>
      <c r="AV36" s="40">
        <f t="shared" si="3"/>
        <v>0</v>
      </c>
      <c r="AW36" s="40">
        <v>293.5</v>
      </c>
      <c r="AX36" s="40">
        <f t="shared" si="4"/>
        <v>190.5</v>
      </c>
      <c r="AY36" s="40">
        <f t="shared" si="5"/>
        <v>484</v>
      </c>
      <c r="AZ36" s="40">
        <f t="shared" si="12"/>
        <v>100</v>
      </c>
      <c r="BA36" s="40">
        <f t="shared" si="12"/>
        <v>100</v>
      </c>
      <c r="BB36" s="40">
        <f t="shared" si="7"/>
        <v>6277</v>
      </c>
      <c r="BC36" s="45"/>
      <c r="BD36" s="44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</row>
    <row r="37" ht="15.85" spans="1:257">
      <c r="A37" s="13">
        <v>33</v>
      </c>
      <c r="B37" s="26" t="s">
        <v>947</v>
      </c>
      <c r="C37" s="19" t="s">
        <v>36</v>
      </c>
      <c r="D37" s="19"/>
      <c r="E37" s="19"/>
      <c r="F37" s="19">
        <v>6.5</v>
      </c>
      <c r="G37" s="19">
        <v>6.5</v>
      </c>
      <c r="H37" s="19">
        <v>7</v>
      </c>
      <c r="I37" s="19">
        <v>7</v>
      </c>
      <c r="J37" s="19">
        <v>7</v>
      </c>
      <c r="K37" s="19">
        <v>7</v>
      </c>
      <c r="L37" s="19">
        <v>7</v>
      </c>
      <c r="M37" s="19">
        <v>7</v>
      </c>
      <c r="N37" s="19">
        <v>6</v>
      </c>
      <c r="O37" s="19">
        <v>6</v>
      </c>
      <c r="P37" s="19">
        <v>6.5</v>
      </c>
      <c r="Q37" s="19">
        <v>4.5</v>
      </c>
      <c r="R37" s="19"/>
      <c r="S37" s="19">
        <v>7</v>
      </c>
      <c r="T37" s="19">
        <v>6.5</v>
      </c>
      <c r="U37" s="19">
        <v>6</v>
      </c>
      <c r="V37" s="19">
        <v>6.5</v>
      </c>
      <c r="W37" s="19">
        <v>7</v>
      </c>
      <c r="X37" s="19">
        <v>7</v>
      </c>
      <c r="Y37" s="19">
        <v>4</v>
      </c>
      <c r="Z37" s="19">
        <v>6.5</v>
      </c>
      <c r="AA37" s="19">
        <v>5.5</v>
      </c>
      <c r="AB37" s="14">
        <v>6.5</v>
      </c>
      <c r="AC37" s="19">
        <v>6.5</v>
      </c>
      <c r="AD37" s="19">
        <v>6</v>
      </c>
      <c r="AE37" s="19">
        <v>6</v>
      </c>
      <c r="AF37" s="19">
        <v>9</v>
      </c>
      <c r="AG37" s="19">
        <v>6</v>
      </c>
      <c r="AH37" s="19">
        <v>6</v>
      </c>
      <c r="AI37" s="19">
        <v>6.5</v>
      </c>
      <c r="AJ37" s="19"/>
      <c r="AK37" s="14">
        <f t="shared" si="0"/>
        <v>186.5</v>
      </c>
      <c r="AL37" s="14">
        <v>35</v>
      </c>
      <c r="AM37" s="36">
        <f t="shared" si="1"/>
        <v>6527.5</v>
      </c>
      <c r="AN37" s="19">
        <v>0</v>
      </c>
      <c r="AO37" s="36">
        <v>100</v>
      </c>
      <c r="AP37" s="36">
        <v>100</v>
      </c>
      <c r="AQ37" s="41"/>
      <c r="AR37" s="19"/>
      <c r="AS37" s="19"/>
      <c r="AT37" s="18"/>
      <c r="AU37" s="40">
        <f t="shared" si="2"/>
        <v>386.5</v>
      </c>
      <c r="AV37" s="40">
        <f t="shared" si="3"/>
        <v>0</v>
      </c>
      <c r="AW37" s="40">
        <v>789.5</v>
      </c>
      <c r="AX37" s="40">
        <f t="shared" si="4"/>
        <v>186.5</v>
      </c>
      <c r="AY37" s="40">
        <f t="shared" si="5"/>
        <v>976</v>
      </c>
      <c r="AZ37" s="40">
        <f t="shared" si="12"/>
        <v>100</v>
      </c>
      <c r="BA37" s="40">
        <f t="shared" si="12"/>
        <v>100</v>
      </c>
      <c r="BB37" s="40">
        <f t="shared" si="7"/>
        <v>6141</v>
      </c>
      <c r="BC37" s="14"/>
      <c r="BD37" s="44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</row>
    <row r="38" ht="15.85" spans="1:257">
      <c r="A38" s="13">
        <v>34</v>
      </c>
      <c r="B38" s="14" t="s">
        <v>817</v>
      </c>
      <c r="C38" s="14" t="s">
        <v>33</v>
      </c>
      <c r="D38" s="14"/>
      <c r="E38" s="14"/>
      <c r="F38" s="14"/>
      <c r="G38" s="14"/>
      <c r="H38" s="14"/>
      <c r="I38" s="14"/>
      <c r="J38" s="14">
        <v>7</v>
      </c>
      <c r="K38" s="14">
        <v>7.5</v>
      </c>
      <c r="L38" s="14">
        <v>7.5</v>
      </c>
      <c r="M38" s="14">
        <v>7.5</v>
      </c>
      <c r="N38" s="14">
        <v>6.5</v>
      </c>
      <c r="O38" s="14">
        <v>7</v>
      </c>
      <c r="P38" s="14">
        <v>6.5</v>
      </c>
      <c r="Q38" s="14">
        <v>7.5</v>
      </c>
      <c r="R38" s="14">
        <v>7.5</v>
      </c>
      <c r="S38" s="14">
        <v>7</v>
      </c>
      <c r="T38" s="14">
        <v>6.5</v>
      </c>
      <c r="U38" s="14">
        <v>7.5</v>
      </c>
      <c r="V38" s="14">
        <v>7</v>
      </c>
      <c r="W38" s="14">
        <v>7.5</v>
      </c>
      <c r="X38" s="14">
        <v>7</v>
      </c>
      <c r="Y38" s="14">
        <v>7.5</v>
      </c>
      <c r="Z38" s="14">
        <v>6</v>
      </c>
      <c r="AA38" s="14">
        <v>6.5</v>
      </c>
      <c r="AB38" s="14">
        <v>6.5</v>
      </c>
      <c r="AC38" s="14">
        <v>7.5</v>
      </c>
      <c r="AD38" s="14">
        <v>8</v>
      </c>
      <c r="AE38" s="14">
        <v>7.5</v>
      </c>
      <c r="AF38" s="14">
        <v>7.5</v>
      </c>
      <c r="AG38" s="14">
        <v>7.5</v>
      </c>
      <c r="AH38" s="14">
        <v>7.5</v>
      </c>
      <c r="AI38" s="14">
        <v>5</v>
      </c>
      <c r="AJ38" s="14"/>
      <c r="AK38" s="14">
        <f t="shared" si="0"/>
        <v>184</v>
      </c>
      <c r="AL38" s="14">
        <v>35</v>
      </c>
      <c r="AM38" s="36">
        <f t="shared" si="1"/>
        <v>6440</v>
      </c>
      <c r="AN38" s="38"/>
      <c r="AO38" s="36">
        <v>100</v>
      </c>
      <c r="AP38" s="36">
        <v>100</v>
      </c>
      <c r="AQ38" s="41"/>
      <c r="AR38" s="14"/>
      <c r="AS38" s="14"/>
      <c r="AT38" s="14"/>
      <c r="AU38" s="40">
        <f t="shared" si="2"/>
        <v>384</v>
      </c>
      <c r="AV38" s="40">
        <f t="shared" si="3"/>
        <v>0</v>
      </c>
      <c r="AW38" s="40"/>
      <c r="AX38" s="40">
        <f t="shared" si="4"/>
        <v>184</v>
      </c>
      <c r="AY38" s="40">
        <f t="shared" si="5"/>
        <v>184</v>
      </c>
      <c r="AZ38" s="40">
        <f t="shared" si="12"/>
        <v>100</v>
      </c>
      <c r="BA38" s="40">
        <f t="shared" si="12"/>
        <v>100</v>
      </c>
      <c r="BB38" s="40">
        <f t="shared" si="7"/>
        <v>6056</v>
      </c>
      <c r="BC38" s="14"/>
      <c r="BD38" s="44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</row>
    <row r="39" ht="15.85" spans="1:257">
      <c r="A39" s="13">
        <v>35</v>
      </c>
      <c r="B39" s="14" t="s">
        <v>1201</v>
      </c>
      <c r="C39" s="14" t="s">
        <v>120</v>
      </c>
      <c r="D39" s="14"/>
      <c r="E39" s="14"/>
      <c r="F39" s="14">
        <v>8</v>
      </c>
      <c r="G39" s="14">
        <v>6</v>
      </c>
      <c r="H39" s="14">
        <v>6.5</v>
      </c>
      <c r="I39" s="14">
        <v>6</v>
      </c>
      <c r="J39" s="14">
        <v>6</v>
      </c>
      <c r="K39" s="14">
        <v>6</v>
      </c>
      <c r="L39" s="14">
        <v>5.5</v>
      </c>
      <c r="M39" s="14">
        <v>6</v>
      </c>
      <c r="N39" s="14">
        <v>6.5</v>
      </c>
      <c r="O39" s="14">
        <v>6.5</v>
      </c>
      <c r="P39" s="14">
        <v>9.5</v>
      </c>
      <c r="Q39" s="14">
        <v>6.5</v>
      </c>
      <c r="R39" s="14">
        <v>6</v>
      </c>
      <c r="S39" s="14">
        <v>1.5</v>
      </c>
      <c r="T39" s="14">
        <v>5.5</v>
      </c>
      <c r="U39" s="14">
        <v>6</v>
      </c>
      <c r="V39" s="14">
        <v>5.5</v>
      </c>
      <c r="W39" s="14">
        <v>6</v>
      </c>
      <c r="X39" s="14">
        <v>6.5</v>
      </c>
      <c r="Y39" s="14">
        <v>6.5</v>
      </c>
      <c r="Z39" s="14">
        <v>6.5</v>
      </c>
      <c r="AA39" s="14">
        <v>6</v>
      </c>
      <c r="AB39" s="14">
        <v>6</v>
      </c>
      <c r="AC39" s="14">
        <v>6.5</v>
      </c>
      <c r="AD39" s="14">
        <v>5</v>
      </c>
      <c r="AE39" s="14">
        <v>6.5</v>
      </c>
      <c r="AF39" s="14">
        <v>6</v>
      </c>
      <c r="AG39" s="14">
        <v>5.5</v>
      </c>
      <c r="AH39" s="14">
        <v>6</v>
      </c>
      <c r="AI39" s="14">
        <v>6</v>
      </c>
      <c r="AJ39" s="14"/>
      <c r="AK39" s="14">
        <f t="shared" si="0"/>
        <v>182.5</v>
      </c>
      <c r="AL39" s="14">
        <v>35</v>
      </c>
      <c r="AM39" s="36">
        <f t="shared" si="1"/>
        <v>6387.5</v>
      </c>
      <c r="AN39" s="14"/>
      <c r="AO39" s="36">
        <v>100</v>
      </c>
      <c r="AP39" s="36">
        <v>100</v>
      </c>
      <c r="AQ39" s="41"/>
      <c r="AR39" s="14"/>
      <c r="AS39" s="14"/>
      <c r="AT39" s="14"/>
      <c r="AU39" s="40">
        <f t="shared" si="2"/>
        <v>382.5</v>
      </c>
      <c r="AV39" s="40">
        <f t="shared" si="3"/>
        <v>0</v>
      </c>
      <c r="AW39" s="14">
        <v>221</v>
      </c>
      <c r="AX39" s="40">
        <f t="shared" si="4"/>
        <v>182.5</v>
      </c>
      <c r="AY39" s="40">
        <f t="shared" si="5"/>
        <v>403.5</v>
      </c>
      <c r="AZ39" s="40">
        <f t="shared" si="12"/>
        <v>100</v>
      </c>
      <c r="BA39" s="40">
        <f t="shared" si="12"/>
        <v>100</v>
      </c>
      <c r="BB39" s="40">
        <f t="shared" si="7"/>
        <v>6005</v>
      </c>
      <c r="BC39" s="14"/>
      <c r="BD39" s="44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</row>
    <row r="40" s="9" customFormat="1" ht="15.85" spans="1:257">
      <c r="A40" s="13">
        <v>36</v>
      </c>
      <c r="B40" s="19" t="s">
        <v>39</v>
      </c>
      <c r="C40" s="19" t="s">
        <v>36</v>
      </c>
      <c r="D40" s="19"/>
      <c r="E40" s="19">
        <v>704436074</v>
      </c>
      <c r="F40" s="19">
        <v>9</v>
      </c>
      <c r="G40" s="19">
        <v>9</v>
      </c>
      <c r="H40" s="19">
        <v>9</v>
      </c>
      <c r="I40" s="19">
        <v>9</v>
      </c>
      <c r="J40" s="19">
        <v>9</v>
      </c>
      <c r="K40" s="19">
        <v>9</v>
      </c>
      <c r="L40" s="19">
        <v>8</v>
      </c>
      <c r="M40" s="19">
        <v>6.5</v>
      </c>
      <c r="N40" s="19">
        <v>9</v>
      </c>
      <c r="O40" s="19">
        <v>5</v>
      </c>
      <c r="P40" s="19">
        <v>5.5</v>
      </c>
      <c r="Q40" s="19">
        <v>5</v>
      </c>
      <c r="R40" s="19">
        <v>4</v>
      </c>
      <c r="S40" s="19">
        <v>5</v>
      </c>
      <c r="T40" s="19">
        <v>6</v>
      </c>
      <c r="U40" s="19">
        <v>6</v>
      </c>
      <c r="V40" s="19">
        <v>6</v>
      </c>
      <c r="W40" s="19">
        <v>6</v>
      </c>
      <c r="X40" s="19">
        <v>5</v>
      </c>
      <c r="Y40" s="19">
        <v>5</v>
      </c>
      <c r="Z40" s="19">
        <v>5.5</v>
      </c>
      <c r="AA40" s="19">
        <v>5.5</v>
      </c>
      <c r="AB40" s="14">
        <v>5.5</v>
      </c>
      <c r="AC40" s="19">
        <v>1.5</v>
      </c>
      <c r="AD40" s="19">
        <v>5</v>
      </c>
      <c r="AE40" s="19">
        <v>5</v>
      </c>
      <c r="AF40" s="19">
        <v>5</v>
      </c>
      <c r="AG40" s="19">
        <v>4</v>
      </c>
      <c r="AH40" s="19">
        <v>3</v>
      </c>
      <c r="AI40" s="19">
        <v>3</v>
      </c>
      <c r="AJ40" s="19"/>
      <c r="AK40" s="14">
        <f t="shared" si="0"/>
        <v>179</v>
      </c>
      <c r="AL40" s="14">
        <v>35</v>
      </c>
      <c r="AM40" s="36">
        <f t="shared" si="1"/>
        <v>6265</v>
      </c>
      <c r="AN40" s="39">
        <v>26060</v>
      </c>
      <c r="AO40" s="36">
        <v>0</v>
      </c>
      <c r="AP40" s="36">
        <v>100</v>
      </c>
      <c r="AQ40" s="41"/>
      <c r="AR40" s="19"/>
      <c r="AS40" s="19"/>
      <c r="AT40" s="18"/>
      <c r="AU40" s="40">
        <f t="shared" si="2"/>
        <v>279</v>
      </c>
      <c r="AV40" s="40">
        <f t="shared" si="3"/>
        <v>26060</v>
      </c>
      <c r="AW40" s="40">
        <v>1120</v>
      </c>
      <c r="AX40" s="40">
        <f t="shared" si="4"/>
        <v>179</v>
      </c>
      <c r="AY40" s="40">
        <f t="shared" si="5"/>
        <v>1299</v>
      </c>
      <c r="AZ40" s="40">
        <v>1000</v>
      </c>
      <c r="BA40" s="40">
        <v>3300</v>
      </c>
      <c r="BB40" s="40">
        <f t="shared" si="7"/>
        <v>5986</v>
      </c>
      <c r="BC40" s="19"/>
      <c r="BD40" s="48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</row>
    <row r="41" ht="15.85" spans="1:257">
      <c r="A41" s="13">
        <v>37</v>
      </c>
      <c r="B41" s="14" t="s">
        <v>374</v>
      </c>
      <c r="C41" s="14" t="s">
        <v>33</v>
      </c>
      <c r="D41" s="14"/>
      <c r="E41" s="14">
        <v>707862525</v>
      </c>
      <c r="F41" s="14">
        <v>6.5</v>
      </c>
      <c r="G41" s="14">
        <v>7</v>
      </c>
      <c r="H41" s="14">
        <v>8</v>
      </c>
      <c r="I41" s="14">
        <v>8</v>
      </c>
      <c r="J41" s="14">
        <v>8.5</v>
      </c>
      <c r="K41" s="14">
        <v>8</v>
      </c>
      <c r="L41" s="14">
        <v>10</v>
      </c>
      <c r="M41" s="14">
        <v>9</v>
      </c>
      <c r="N41" s="14">
        <v>8</v>
      </c>
      <c r="O41" s="14">
        <v>8</v>
      </c>
      <c r="P41" s="14">
        <v>8</v>
      </c>
      <c r="Q41" s="14">
        <v>9</v>
      </c>
      <c r="R41" s="14">
        <v>8</v>
      </c>
      <c r="S41" s="14">
        <v>7</v>
      </c>
      <c r="T41" s="14">
        <v>8.5</v>
      </c>
      <c r="U41" s="14">
        <v>8</v>
      </c>
      <c r="V41" s="14">
        <v>8</v>
      </c>
      <c r="W41" s="14">
        <v>6</v>
      </c>
      <c r="X41" s="14">
        <v>7.5</v>
      </c>
      <c r="Y41" s="14">
        <v>7.5</v>
      </c>
      <c r="Z41" s="14">
        <v>9.5</v>
      </c>
      <c r="AA41" s="14">
        <v>8</v>
      </c>
      <c r="AB41" s="14">
        <v>8</v>
      </c>
      <c r="AC41" s="14">
        <v>9.5</v>
      </c>
      <c r="AD41" s="14">
        <v>10</v>
      </c>
      <c r="AE41" s="14">
        <v>9.5</v>
      </c>
      <c r="AF41" s="14">
        <v>10</v>
      </c>
      <c r="AG41" s="14">
        <v>9</v>
      </c>
      <c r="AH41" s="14">
        <v>8</v>
      </c>
      <c r="AI41" s="14">
        <v>9</v>
      </c>
      <c r="AJ41" s="14"/>
      <c r="AK41" s="14">
        <f t="shared" si="0"/>
        <v>249</v>
      </c>
      <c r="AL41" s="14">
        <v>35</v>
      </c>
      <c r="AM41" s="36">
        <f t="shared" si="1"/>
        <v>8715</v>
      </c>
      <c r="AN41" s="38">
        <v>0</v>
      </c>
      <c r="AO41" s="36">
        <v>100</v>
      </c>
      <c r="AP41" s="36">
        <v>100</v>
      </c>
      <c r="AQ41" s="41"/>
      <c r="AR41" s="14"/>
      <c r="AS41" s="14"/>
      <c r="AT41" s="14">
        <v>2300</v>
      </c>
      <c r="AU41" s="40">
        <f t="shared" si="2"/>
        <v>2749</v>
      </c>
      <c r="AV41" s="40">
        <f t="shared" si="3"/>
        <v>0</v>
      </c>
      <c r="AW41" s="40">
        <v>102.5</v>
      </c>
      <c r="AX41" s="40">
        <f t="shared" si="4"/>
        <v>249</v>
      </c>
      <c r="AY41" s="40">
        <f t="shared" si="5"/>
        <v>351.5</v>
      </c>
      <c r="AZ41" s="40">
        <f t="shared" ref="AZ41:BA43" si="13">AO41</f>
        <v>100</v>
      </c>
      <c r="BA41" s="40">
        <f t="shared" si="13"/>
        <v>100</v>
      </c>
      <c r="BB41" s="40">
        <f t="shared" si="7"/>
        <v>5966</v>
      </c>
      <c r="BC41" s="14"/>
      <c r="BD41" s="44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</row>
    <row r="42" ht="15.85" spans="1:257">
      <c r="A42" s="13">
        <v>38</v>
      </c>
      <c r="B42" s="14" t="s">
        <v>207</v>
      </c>
      <c r="C42" s="14" t="s">
        <v>50</v>
      </c>
      <c r="D42" s="14"/>
      <c r="E42" s="14"/>
      <c r="F42" s="14">
        <v>8</v>
      </c>
      <c r="G42" s="14">
        <v>8</v>
      </c>
      <c r="H42" s="14">
        <v>8</v>
      </c>
      <c r="I42" s="14">
        <v>9</v>
      </c>
      <c r="J42" s="14">
        <v>8.5</v>
      </c>
      <c r="K42" s="14">
        <v>8</v>
      </c>
      <c r="L42" s="14">
        <v>8</v>
      </c>
      <c r="M42" s="14">
        <v>8</v>
      </c>
      <c r="N42" s="14">
        <v>8</v>
      </c>
      <c r="O42" s="14">
        <v>8.5</v>
      </c>
      <c r="P42" s="14">
        <v>6</v>
      </c>
      <c r="Q42" s="14">
        <v>5.5</v>
      </c>
      <c r="R42" s="14">
        <v>5</v>
      </c>
      <c r="S42" s="14">
        <v>5</v>
      </c>
      <c r="T42" s="14">
        <v>6</v>
      </c>
      <c r="U42" s="14">
        <v>7</v>
      </c>
      <c r="V42" s="14">
        <v>7.5</v>
      </c>
      <c r="W42" s="14">
        <v>8</v>
      </c>
      <c r="X42" s="14">
        <v>8</v>
      </c>
      <c r="Y42" s="14">
        <v>7</v>
      </c>
      <c r="Z42" s="14">
        <v>7</v>
      </c>
      <c r="AA42" s="14">
        <v>6.5</v>
      </c>
      <c r="AB42" s="14">
        <v>4</v>
      </c>
      <c r="AC42" s="14">
        <v>4.5</v>
      </c>
      <c r="AD42" s="14">
        <v>6</v>
      </c>
      <c r="AE42" s="14">
        <v>5.5</v>
      </c>
      <c r="AF42" s="14"/>
      <c r="AG42" s="14"/>
      <c r="AH42" s="14"/>
      <c r="AI42" s="14"/>
      <c r="AJ42" s="14"/>
      <c r="AK42" s="14">
        <f t="shared" si="0"/>
        <v>180.5</v>
      </c>
      <c r="AL42" s="14">
        <v>35</v>
      </c>
      <c r="AM42" s="36">
        <f t="shared" si="1"/>
        <v>6317.5</v>
      </c>
      <c r="AN42" s="14">
        <v>0</v>
      </c>
      <c r="AO42" s="36">
        <v>100</v>
      </c>
      <c r="AP42" s="36">
        <v>100</v>
      </c>
      <c r="AQ42" s="41"/>
      <c r="AR42" s="14"/>
      <c r="AS42" s="14"/>
      <c r="AT42" s="14"/>
      <c r="AU42" s="40">
        <f t="shared" si="2"/>
        <v>380.5</v>
      </c>
      <c r="AV42" s="40">
        <f t="shared" si="3"/>
        <v>0</v>
      </c>
      <c r="AW42" s="40">
        <v>1490.5</v>
      </c>
      <c r="AX42" s="40">
        <f t="shared" si="4"/>
        <v>180.5</v>
      </c>
      <c r="AY42" s="40">
        <f t="shared" si="5"/>
        <v>1671</v>
      </c>
      <c r="AZ42" s="40">
        <f t="shared" si="13"/>
        <v>100</v>
      </c>
      <c r="BA42" s="40">
        <f t="shared" si="13"/>
        <v>100</v>
      </c>
      <c r="BB42" s="40">
        <f t="shared" si="7"/>
        <v>5937</v>
      </c>
      <c r="BC42" s="14"/>
      <c r="BD42" s="44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</row>
    <row r="43" ht="15.85" spans="1:257">
      <c r="A43" s="13">
        <v>39</v>
      </c>
      <c r="B43" s="14" t="s">
        <v>800</v>
      </c>
      <c r="C43" s="14" t="s">
        <v>50</v>
      </c>
      <c r="D43" s="14"/>
      <c r="E43" s="14"/>
      <c r="F43" s="14">
        <v>6.5</v>
      </c>
      <c r="G43" s="14">
        <v>6.5</v>
      </c>
      <c r="H43" s="14">
        <v>6</v>
      </c>
      <c r="I43" s="14">
        <v>6.5</v>
      </c>
      <c r="J43" s="14">
        <v>6</v>
      </c>
      <c r="K43" s="14">
        <v>6.5</v>
      </c>
      <c r="L43" s="14">
        <v>7</v>
      </c>
      <c r="M43" s="14">
        <v>5</v>
      </c>
      <c r="N43" s="14">
        <v>6.5</v>
      </c>
      <c r="O43" s="14">
        <v>6</v>
      </c>
      <c r="P43" s="14">
        <v>6</v>
      </c>
      <c r="Q43" s="14">
        <v>6</v>
      </c>
      <c r="R43" s="14">
        <v>6</v>
      </c>
      <c r="S43" s="14">
        <v>5.5</v>
      </c>
      <c r="T43" s="14">
        <v>4</v>
      </c>
      <c r="U43" s="14">
        <v>5</v>
      </c>
      <c r="V43" s="14">
        <v>6</v>
      </c>
      <c r="W43" s="14">
        <v>6</v>
      </c>
      <c r="X43" s="14">
        <v>6</v>
      </c>
      <c r="Y43" s="14">
        <v>6</v>
      </c>
      <c r="Z43" s="14">
        <v>6</v>
      </c>
      <c r="AA43" s="14">
        <v>6</v>
      </c>
      <c r="AB43" s="14">
        <v>6</v>
      </c>
      <c r="AC43" s="14">
        <v>5.5</v>
      </c>
      <c r="AD43" s="14">
        <v>6</v>
      </c>
      <c r="AE43" s="14">
        <v>6.5</v>
      </c>
      <c r="AF43" s="14">
        <v>5</v>
      </c>
      <c r="AG43" s="14">
        <v>6</v>
      </c>
      <c r="AH43" s="14">
        <v>6</v>
      </c>
      <c r="AI43" s="14">
        <v>6</v>
      </c>
      <c r="AJ43" s="14"/>
      <c r="AK43" s="14">
        <f t="shared" si="0"/>
        <v>178</v>
      </c>
      <c r="AL43" s="14">
        <v>35</v>
      </c>
      <c r="AM43" s="36">
        <f t="shared" si="1"/>
        <v>6230</v>
      </c>
      <c r="AN43" s="14"/>
      <c r="AO43" s="36">
        <v>100</v>
      </c>
      <c r="AP43" s="36">
        <v>100</v>
      </c>
      <c r="AQ43" s="41"/>
      <c r="AR43" s="14"/>
      <c r="AS43" s="14"/>
      <c r="AT43" s="14"/>
      <c r="AU43" s="40">
        <f t="shared" si="2"/>
        <v>378</v>
      </c>
      <c r="AV43" s="40">
        <f t="shared" si="3"/>
        <v>0</v>
      </c>
      <c r="AW43" s="40"/>
      <c r="AX43" s="40">
        <f t="shared" si="4"/>
        <v>178</v>
      </c>
      <c r="AY43" s="40">
        <f t="shared" si="5"/>
        <v>178</v>
      </c>
      <c r="AZ43" s="40">
        <f t="shared" si="13"/>
        <v>100</v>
      </c>
      <c r="BA43" s="40">
        <f t="shared" si="13"/>
        <v>100</v>
      </c>
      <c r="BB43" s="40">
        <f t="shared" si="7"/>
        <v>5852</v>
      </c>
      <c r="BC43" s="14"/>
      <c r="BD43" s="44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</row>
    <row r="44" ht="15.85" spans="1:257">
      <c r="A44" s="13">
        <v>40</v>
      </c>
      <c r="B44" s="27" t="s">
        <v>869</v>
      </c>
      <c r="C44" s="27" t="s">
        <v>212</v>
      </c>
      <c r="D44" s="27"/>
      <c r="E44" s="27"/>
      <c r="F44" s="27">
        <v>10</v>
      </c>
      <c r="G44" s="27">
        <v>10</v>
      </c>
      <c r="H44" s="27">
        <v>10</v>
      </c>
      <c r="I44" s="27">
        <v>10</v>
      </c>
      <c r="J44" s="27">
        <v>9</v>
      </c>
      <c r="K44" s="27">
        <v>7</v>
      </c>
      <c r="L44" s="27">
        <v>8.5</v>
      </c>
      <c r="M44" s="27"/>
      <c r="N44" s="27">
        <v>8</v>
      </c>
      <c r="O44" s="27">
        <v>8</v>
      </c>
      <c r="P44" s="27">
        <v>7</v>
      </c>
      <c r="Q44" s="27">
        <v>7</v>
      </c>
      <c r="R44" s="27">
        <v>8</v>
      </c>
      <c r="S44" s="27">
        <v>8</v>
      </c>
      <c r="T44" s="27">
        <v>8</v>
      </c>
      <c r="U44" s="27">
        <v>8</v>
      </c>
      <c r="V44" s="27">
        <v>8.5</v>
      </c>
      <c r="W44" s="27">
        <v>8</v>
      </c>
      <c r="X44" s="27">
        <v>8</v>
      </c>
      <c r="Y44" s="27">
        <v>8</v>
      </c>
      <c r="Z44" s="27"/>
      <c r="AA44" s="27">
        <v>9</v>
      </c>
      <c r="AB44" s="16">
        <v>9</v>
      </c>
      <c r="AC44" s="27">
        <v>7.5</v>
      </c>
      <c r="AD44" s="27">
        <v>8</v>
      </c>
      <c r="AE44" s="27">
        <v>8</v>
      </c>
      <c r="AF44" s="27">
        <v>9.5</v>
      </c>
      <c r="AG44" s="27">
        <v>9</v>
      </c>
      <c r="AH44" s="27">
        <v>9</v>
      </c>
      <c r="AI44" s="27">
        <v>10</v>
      </c>
      <c r="AJ44" s="27"/>
      <c r="AK44" s="16">
        <f t="shared" si="0"/>
        <v>238</v>
      </c>
      <c r="AL44" s="16">
        <v>35</v>
      </c>
      <c r="AM44" s="37">
        <f t="shared" si="1"/>
        <v>8330</v>
      </c>
      <c r="AN44" s="27"/>
      <c r="AO44" s="36">
        <v>0</v>
      </c>
      <c r="AP44" s="36">
        <v>100</v>
      </c>
      <c r="AQ44" s="42"/>
      <c r="AR44" s="27"/>
      <c r="AS44" s="27"/>
      <c r="AT44" s="27">
        <v>2300</v>
      </c>
      <c r="AU44" s="40">
        <f t="shared" si="2"/>
        <v>2638</v>
      </c>
      <c r="AV44" s="43">
        <f t="shared" si="3"/>
        <v>0</v>
      </c>
      <c r="AW44" s="43"/>
      <c r="AX44" s="43">
        <f t="shared" si="4"/>
        <v>238</v>
      </c>
      <c r="AY44" s="43">
        <f t="shared" si="5"/>
        <v>238</v>
      </c>
      <c r="AZ44" s="40">
        <v>1000</v>
      </c>
      <c r="BA44" s="40">
        <v>1100</v>
      </c>
      <c r="BB44" s="43">
        <f t="shared" si="7"/>
        <v>5692</v>
      </c>
      <c r="BC44" s="27"/>
      <c r="BD44" s="44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</row>
    <row r="45" ht="15.85" spans="1:257">
      <c r="A45" s="13">
        <v>41</v>
      </c>
      <c r="B45" s="14" t="s">
        <v>792</v>
      </c>
      <c r="C45" s="14" t="s">
        <v>50</v>
      </c>
      <c r="D45" s="14"/>
      <c r="E45" s="14"/>
      <c r="F45" s="14">
        <v>8</v>
      </c>
      <c r="G45" s="14">
        <v>8</v>
      </c>
      <c r="H45" s="14">
        <v>8</v>
      </c>
      <c r="I45" s="14">
        <v>8</v>
      </c>
      <c r="J45" s="14">
        <v>7</v>
      </c>
      <c r="K45" s="14">
        <v>7</v>
      </c>
      <c r="L45" s="14">
        <v>8</v>
      </c>
      <c r="M45" s="14">
        <v>7.5</v>
      </c>
      <c r="N45" s="14">
        <v>8</v>
      </c>
      <c r="O45" s="14">
        <v>7.5</v>
      </c>
      <c r="P45" s="14">
        <v>5</v>
      </c>
      <c r="Q45" s="14">
        <v>5</v>
      </c>
      <c r="R45" s="14">
        <v>6</v>
      </c>
      <c r="S45" s="14">
        <v>5.5</v>
      </c>
      <c r="T45" s="14">
        <v>6</v>
      </c>
      <c r="U45" s="14">
        <v>5.5</v>
      </c>
      <c r="V45" s="14">
        <v>6</v>
      </c>
      <c r="W45" s="14">
        <v>5.5</v>
      </c>
      <c r="X45" s="14">
        <v>6</v>
      </c>
      <c r="Y45" s="14">
        <v>5.5</v>
      </c>
      <c r="Z45" s="14">
        <v>5.5</v>
      </c>
      <c r="AA45" s="14">
        <v>6</v>
      </c>
      <c r="AB45" s="14">
        <v>7.5</v>
      </c>
      <c r="AC45" s="14">
        <v>7.5</v>
      </c>
      <c r="AD45" s="14">
        <v>8</v>
      </c>
      <c r="AE45" s="14">
        <v>7</v>
      </c>
      <c r="AF45" s="14">
        <v>7</v>
      </c>
      <c r="AG45" s="14">
        <v>7</v>
      </c>
      <c r="AH45" s="14">
        <v>7</v>
      </c>
      <c r="AI45" s="14">
        <v>8</v>
      </c>
      <c r="AJ45" s="14"/>
      <c r="AK45" s="14">
        <f t="shared" si="0"/>
        <v>203.5</v>
      </c>
      <c r="AL45" s="14">
        <v>35</v>
      </c>
      <c r="AM45" s="36">
        <f t="shared" si="1"/>
        <v>7122.5</v>
      </c>
      <c r="AN45" s="14"/>
      <c r="AO45" s="36">
        <v>100</v>
      </c>
      <c r="AP45" s="36">
        <v>100</v>
      </c>
      <c r="AQ45" s="41"/>
      <c r="AR45" s="14"/>
      <c r="AS45" s="14"/>
      <c r="AT45" s="14">
        <v>1150</v>
      </c>
      <c r="AU45" s="40">
        <f t="shared" si="2"/>
        <v>1553.5</v>
      </c>
      <c r="AV45" s="40">
        <f t="shared" si="3"/>
        <v>0</v>
      </c>
      <c r="AW45" s="40">
        <v>260.5</v>
      </c>
      <c r="AX45" s="40">
        <f t="shared" si="4"/>
        <v>203.5</v>
      </c>
      <c r="AY45" s="40">
        <f t="shared" si="5"/>
        <v>464</v>
      </c>
      <c r="AZ45" s="40">
        <f>AO45</f>
        <v>100</v>
      </c>
      <c r="BA45" s="40">
        <f>AP45</f>
        <v>100</v>
      </c>
      <c r="BB45" s="40">
        <f t="shared" si="7"/>
        <v>5569</v>
      </c>
      <c r="BC45" s="14"/>
      <c r="BD45" s="44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</row>
    <row r="46" ht="15.85" spans="1:257">
      <c r="A46" s="13">
        <v>42</v>
      </c>
      <c r="B46" s="14" t="s">
        <v>814</v>
      </c>
      <c r="C46" s="14" t="s">
        <v>33</v>
      </c>
      <c r="D46" s="14"/>
      <c r="E46" s="14">
        <v>717559392</v>
      </c>
      <c r="F46" s="14">
        <v>5</v>
      </c>
      <c r="G46" s="14">
        <v>5</v>
      </c>
      <c r="H46" s="14">
        <v>4</v>
      </c>
      <c r="I46" s="14">
        <v>4.5</v>
      </c>
      <c r="J46" s="14">
        <v>5</v>
      </c>
      <c r="K46" s="14">
        <v>5.5</v>
      </c>
      <c r="L46" s="14">
        <v>6</v>
      </c>
      <c r="M46" s="14">
        <v>6.5</v>
      </c>
      <c r="N46" s="14">
        <v>6</v>
      </c>
      <c r="O46" s="14">
        <v>6</v>
      </c>
      <c r="P46" s="14">
        <v>6</v>
      </c>
      <c r="Q46" s="14">
        <v>5</v>
      </c>
      <c r="R46" s="14">
        <v>4.5</v>
      </c>
      <c r="S46" s="14">
        <v>5.5</v>
      </c>
      <c r="T46" s="14">
        <v>5</v>
      </c>
      <c r="U46" s="14">
        <v>5.5</v>
      </c>
      <c r="V46" s="14">
        <v>5</v>
      </c>
      <c r="W46" s="14">
        <v>3.5</v>
      </c>
      <c r="X46" s="14">
        <v>6</v>
      </c>
      <c r="Y46" s="14">
        <v>5.5</v>
      </c>
      <c r="Z46" s="14">
        <v>6</v>
      </c>
      <c r="AA46" s="14">
        <v>6</v>
      </c>
      <c r="AB46" s="14">
        <v>6</v>
      </c>
      <c r="AC46" s="14">
        <v>6</v>
      </c>
      <c r="AD46" s="14">
        <v>6</v>
      </c>
      <c r="AE46" s="14">
        <v>6</v>
      </c>
      <c r="AF46" s="14">
        <v>6</v>
      </c>
      <c r="AG46" s="14">
        <v>6</v>
      </c>
      <c r="AH46" s="14">
        <v>6</v>
      </c>
      <c r="AI46" s="14">
        <v>5</v>
      </c>
      <c r="AJ46" s="14"/>
      <c r="AK46" s="14">
        <f t="shared" si="0"/>
        <v>164</v>
      </c>
      <c r="AL46" s="14">
        <v>35</v>
      </c>
      <c r="AM46" s="36">
        <f t="shared" si="1"/>
        <v>5740</v>
      </c>
      <c r="AN46" s="38">
        <v>0</v>
      </c>
      <c r="AO46" s="36">
        <v>100</v>
      </c>
      <c r="AP46" s="36">
        <v>100</v>
      </c>
      <c r="AQ46" s="41"/>
      <c r="AR46" s="14"/>
      <c r="AS46" s="14"/>
      <c r="AT46" s="14"/>
      <c r="AU46" s="40">
        <f t="shared" si="2"/>
        <v>364</v>
      </c>
      <c r="AV46" s="40">
        <f t="shared" si="3"/>
        <v>0</v>
      </c>
      <c r="AW46" s="40">
        <v>538</v>
      </c>
      <c r="AX46" s="40">
        <f t="shared" si="4"/>
        <v>164</v>
      </c>
      <c r="AY46" s="40">
        <f t="shared" si="5"/>
        <v>702</v>
      </c>
      <c r="AZ46" s="40">
        <f>AO46</f>
        <v>100</v>
      </c>
      <c r="BA46" s="40">
        <f>AP46</f>
        <v>100</v>
      </c>
      <c r="BB46" s="40">
        <f t="shared" si="7"/>
        <v>5376</v>
      </c>
      <c r="BC46" s="14"/>
      <c r="BD46" s="44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</row>
    <row r="47" s="9" customFormat="1" ht="15.85" spans="1:257">
      <c r="A47" s="13">
        <v>43</v>
      </c>
      <c r="B47" s="18" t="s">
        <v>565</v>
      </c>
      <c r="C47" s="19" t="s">
        <v>70</v>
      </c>
      <c r="D47" s="19"/>
      <c r="E47" s="19"/>
      <c r="F47" s="19">
        <v>6</v>
      </c>
      <c r="G47" s="19">
        <v>5</v>
      </c>
      <c r="H47" s="19">
        <v>5</v>
      </c>
      <c r="I47" s="19">
        <v>5.5</v>
      </c>
      <c r="J47" s="19">
        <v>6</v>
      </c>
      <c r="K47" s="19">
        <v>6</v>
      </c>
      <c r="L47" s="19">
        <v>6</v>
      </c>
      <c r="M47" s="19">
        <v>6</v>
      </c>
      <c r="N47" s="19">
        <v>6</v>
      </c>
      <c r="O47" s="19">
        <v>5.5</v>
      </c>
      <c r="P47" s="19">
        <v>6</v>
      </c>
      <c r="Q47" s="19">
        <v>5.5</v>
      </c>
      <c r="R47" s="19">
        <v>5.5</v>
      </c>
      <c r="S47" s="19">
        <v>5</v>
      </c>
      <c r="T47" s="19">
        <v>5</v>
      </c>
      <c r="U47" s="19">
        <v>5</v>
      </c>
      <c r="V47" s="19">
        <v>5</v>
      </c>
      <c r="W47" s="19">
        <v>5</v>
      </c>
      <c r="X47" s="19">
        <v>5</v>
      </c>
      <c r="Y47" s="19">
        <v>5</v>
      </c>
      <c r="Z47" s="19">
        <v>6</v>
      </c>
      <c r="AA47" s="19">
        <v>6</v>
      </c>
      <c r="AB47" s="14">
        <v>6</v>
      </c>
      <c r="AC47" s="19">
        <v>5</v>
      </c>
      <c r="AD47" s="19">
        <v>5</v>
      </c>
      <c r="AE47" s="19">
        <v>5</v>
      </c>
      <c r="AF47" s="19">
        <v>5</v>
      </c>
      <c r="AG47" s="19">
        <v>5</v>
      </c>
      <c r="AH47" s="19">
        <v>5</v>
      </c>
      <c r="AI47" s="19">
        <v>5</v>
      </c>
      <c r="AJ47" s="19"/>
      <c r="AK47" s="14">
        <f t="shared" si="0"/>
        <v>162</v>
      </c>
      <c r="AL47" s="14">
        <v>35</v>
      </c>
      <c r="AM47" s="36">
        <f t="shared" si="1"/>
        <v>5670</v>
      </c>
      <c r="AN47" s="19">
        <v>0</v>
      </c>
      <c r="AO47" s="36">
        <v>100</v>
      </c>
      <c r="AP47" s="36">
        <v>100</v>
      </c>
      <c r="AQ47" s="41"/>
      <c r="AR47" s="19"/>
      <c r="AS47" s="19"/>
      <c r="AT47" s="18"/>
      <c r="AU47" s="40">
        <f t="shared" si="2"/>
        <v>362</v>
      </c>
      <c r="AV47" s="40">
        <f t="shared" si="3"/>
        <v>0</v>
      </c>
      <c r="AW47" s="40">
        <v>783.5</v>
      </c>
      <c r="AX47" s="40">
        <f t="shared" si="4"/>
        <v>162</v>
      </c>
      <c r="AY47" s="40">
        <f t="shared" si="5"/>
        <v>945.5</v>
      </c>
      <c r="AZ47" s="40">
        <v>500</v>
      </c>
      <c r="BA47" s="40">
        <f t="shared" ref="BA47:BA66" si="14">AP47</f>
        <v>100</v>
      </c>
      <c r="BB47" s="40">
        <f t="shared" si="7"/>
        <v>5308</v>
      </c>
      <c r="BC47" s="14"/>
      <c r="BD47" s="44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</row>
    <row r="48" ht="15.85" spans="1:257">
      <c r="A48" s="13">
        <v>44</v>
      </c>
      <c r="B48" s="14" t="s">
        <v>491</v>
      </c>
      <c r="C48" s="14" t="s">
        <v>455</v>
      </c>
      <c r="D48" s="14"/>
      <c r="E48" s="14"/>
      <c r="F48" s="14">
        <v>7</v>
      </c>
      <c r="G48" s="14">
        <v>5</v>
      </c>
      <c r="H48" s="14">
        <v>6.5</v>
      </c>
      <c r="I48" s="14">
        <v>6.5</v>
      </c>
      <c r="J48" s="14">
        <v>7.5</v>
      </c>
      <c r="K48" s="14">
        <v>6.5</v>
      </c>
      <c r="L48" s="14"/>
      <c r="M48" s="14">
        <v>6</v>
      </c>
      <c r="N48" s="14">
        <v>6.5</v>
      </c>
      <c r="O48" s="14">
        <v>7</v>
      </c>
      <c r="P48" s="14">
        <v>4</v>
      </c>
      <c r="Q48" s="14">
        <v>5</v>
      </c>
      <c r="R48" s="14"/>
      <c r="S48" s="14">
        <v>7</v>
      </c>
      <c r="T48" s="14">
        <v>7.5</v>
      </c>
      <c r="U48" s="14">
        <v>7</v>
      </c>
      <c r="V48" s="14">
        <v>7.5</v>
      </c>
      <c r="W48" s="14">
        <v>4.5</v>
      </c>
      <c r="X48" s="14">
        <v>6.5</v>
      </c>
      <c r="Y48" s="14">
        <v>6</v>
      </c>
      <c r="Z48" s="14">
        <v>5</v>
      </c>
      <c r="AA48" s="14">
        <v>4.5</v>
      </c>
      <c r="AB48" s="14">
        <v>4</v>
      </c>
      <c r="AC48" s="14">
        <v>3.5</v>
      </c>
      <c r="AD48" s="14"/>
      <c r="AE48" s="14">
        <v>7</v>
      </c>
      <c r="AF48" s="14">
        <v>5</v>
      </c>
      <c r="AG48" s="14">
        <v>4.5</v>
      </c>
      <c r="AH48" s="14">
        <v>5</v>
      </c>
      <c r="AI48" s="14">
        <v>5</v>
      </c>
      <c r="AJ48" s="14"/>
      <c r="AK48" s="14">
        <f t="shared" si="0"/>
        <v>157</v>
      </c>
      <c r="AL48" s="14">
        <v>35</v>
      </c>
      <c r="AM48" s="36">
        <f t="shared" si="1"/>
        <v>5495</v>
      </c>
      <c r="AN48" s="14"/>
      <c r="AO48" s="36">
        <v>0</v>
      </c>
      <c r="AP48" s="36">
        <v>100</v>
      </c>
      <c r="AQ48" s="41"/>
      <c r="AR48" s="14"/>
      <c r="AS48" s="14"/>
      <c r="AT48" s="14"/>
      <c r="AU48" s="40">
        <f t="shared" si="2"/>
        <v>257</v>
      </c>
      <c r="AV48" s="40">
        <f t="shared" si="3"/>
        <v>0</v>
      </c>
      <c r="AW48" s="46"/>
      <c r="AX48" s="40">
        <f t="shared" si="4"/>
        <v>157</v>
      </c>
      <c r="AY48" s="40">
        <f t="shared" si="5"/>
        <v>157</v>
      </c>
      <c r="AZ48" s="40">
        <v>1000</v>
      </c>
      <c r="BA48" s="40">
        <f t="shared" si="14"/>
        <v>100</v>
      </c>
      <c r="BB48" s="40">
        <f t="shared" si="7"/>
        <v>5238</v>
      </c>
      <c r="BC48" s="14"/>
      <c r="BD48" s="44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</row>
    <row r="49" ht="15.85" spans="1:257">
      <c r="A49" s="13">
        <v>45</v>
      </c>
      <c r="B49" s="14" t="s">
        <v>1018</v>
      </c>
      <c r="C49" s="14" t="s">
        <v>363</v>
      </c>
      <c r="D49" s="14"/>
      <c r="E49" s="14">
        <v>700663967</v>
      </c>
      <c r="F49" s="14">
        <v>6</v>
      </c>
      <c r="G49" s="14">
        <v>5</v>
      </c>
      <c r="H49" s="14">
        <v>6</v>
      </c>
      <c r="I49" s="14">
        <v>6</v>
      </c>
      <c r="J49" s="14">
        <v>6</v>
      </c>
      <c r="K49" s="14">
        <v>6</v>
      </c>
      <c r="L49" s="14">
        <v>6</v>
      </c>
      <c r="M49" s="14">
        <v>5</v>
      </c>
      <c r="N49" s="14">
        <v>6</v>
      </c>
      <c r="O49" s="14">
        <v>5</v>
      </c>
      <c r="P49" s="14">
        <v>6</v>
      </c>
      <c r="Q49" s="14">
        <v>5.5</v>
      </c>
      <c r="R49" s="14">
        <v>5.5</v>
      </c>
      <c r="S49" s="14">
        <v>5.5</v>
      </c>
      <c r="T49" s="14">
        <v>5</v>
      </c>
      <c r="U49" s="14">
        <v>5</v>
      </c>
      <c r="V49" s="14">
        <v>5.5</v>
      </c>
      <c r="W49" s="14">
        <v>5.5</v>
      </c>
      <c r="X49" s="14">
        <v>5</v>
      </c>
      <c r="Y49" s="14">
        <v>4</v>
      </c>
      <c r="Z49" s="14">
        <v>1.5</v>
      </c>
      <c r="AA49" s="14">
        <v>5</v>
      </c>
      <c r="AB49" s="14">
        <v>5</v>
      </c>
      <c r="AC49" s="14">
        <v>5.5</v>
      </c>
      <c r="AD49" s="14">
        <v>5</v>
      </c>
      <c r="AE49" s="14">
        <v>5.5</v>
      </c>
      <c r="AF49" s="14">
        <v>5.5</v>
      </c>
      <c r="AG49" s="14">
        <v>5.5</v>
      </c>
      <c r="AH49" s="14">
        <v>5.5</v>
      </c>
      <c r="AI49" s="14">
        <v>5</v>
      </c>
      <c r="AJ49" s="14"/>
      <c r="AK49" s="14">
        <f t="shared" si="0"/>
        <v>158.5</v>
      </c>
      <c r="AL49" s="14">
        <v>35</v>
      </c>
      <c r="AM49" s="36">
        <f t="shared" si="1"/>
        <v>5547.5</v>
      </c>
      <c r="AN49" s="14">
        <v>0</v>
      </c>
      <c r="AO49" s="36">
        <v>100</v>
      </c>
      <c r="AP49" s="36">
        <v>100</v>
      </c>
      <c r="AQ49" s="41"/>
      <c r="AR49" s="14"/>
      <c r="AS49" s="14"/>
      <c r="AT49" s="14"/>
      <c r="AU49" s="40">
        <f t="shared" si="2"/>
        <v>358.5</v>
      </c>
      <c r="AV49" s="40">
        <f t="shared" si="3"/>
        <v>0</v>
      </c>
      <c r="AW49" s="14">
        <v>143</v>
      </c>
      <c r="AX49" s="40">
        <f t="shared" si="4"/>
        <v>158.5</v>
      </c>
      <c r="AY49" s="40">
        <f t="shared" si="5"/>
        <v>301.5</v>
      </c>
      <c r="AZ49" s="40">
        <f>AO49</f>
        <v>100</v>
      </c>
      <c r="BA49" s="40">
        <f t="shared" si="14"/>
        <v>100</v>
      </c>
      <c r="BB49" s="40">
        <f t="shared" si="7"/>
        <v>5189</v>
      </c>
      <c r="BC49" s="14"/>
      <c r="BD49" s="44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</row>
    <row r="50" ht="15.85" spans="1:257">
      <c r="A50" s="13">
        <v>46</v>
      </c>
      <c r="B50" s="14" t="s">
        <v>396</v>
      </c>
      <c r="C50" s="14" t="s">
        <v>33</v>
      </c>
      <c r="D50" s="14"/>
      <c r="E50" s="14">
        <v>792168308</v>
      </c>
      <c r="F50" s="19">
        <v>5</v>
      </c>
      <c r="G50" s="14">
        <v>6</v>
      </c>
      <c r="H50" s="14">
        <v>5.5</v>
      </c>
      <c r="I50" s="14">
        <v>5</v>
      </c>
      <c r="J50" s="14">
        <v>6</v>
      </c>
      <c r="K50" s="14">
        <v>6</v>
      </c>
      <c r="L50" s="14">
        <v>6</v>
      </c>
      <c r="M50" s="14">
        <v>6</v>
      </c>
      <c r="N50" s="14">
        <v>6</v>
      </c>
      <c r="O50" s="14">
        <v>6</v>
      </c>
      <c r="P50" s="14"/>
      <c r="Q50" s="14">
        <v>6</v>
      </c>
      <c r="R50" s="14">
        <v>7</v>
      </c>
      <c r="S50" s="14">
        <v>6.5</v>
      </c>
      <c r="T50" s="14">
        <v>5.5</v>
      </c>
      <c r="U50" s="14">
        <v>6</v>
      </c>
      <c r="V50" s="14">
        <v>6</v>
      </c>
      <c r="W50" s="14">
        <v>6</v>
      </c>
      <c r="X50" s="14">
        <v>6</v>
      </c>
      <c r="Y50" s="14">
        <v>5</v>
      </c>
      <c r="Z50" s="14">
        <v>5.5</v>
      </c>
      <c r="AA50" s="14">
        <v>6.5</v>
      </c>
      <c r="AB50" s="14">
        <v>4.5</v>
      </c>
      <c r="AC50" s="14">
        <v>5</v>
      </c>
      <c r="AD50" s="14">
        <v>4.5</v>
      </c>
      <c r="AE50" s="14">
        <v>5</v>
      </c>
      <c r="AF50" s="14">
        <v>5</v>
      </c>
      <c r="AG50" s="14">
        <v>5</v>
      </c>
      <c r="AH50" s="14">
        <v>5</v>
      </c>
      <c r="AI50" s="14"/>
      <c r="AJ50" s="14"/>
      <c r="AK50" s="14">
        <f t="shared" si="0"/>
        <v>157.5</v>
      </c>
      <c r="AL50" s="14">
        <v>35</v>
      </c>
      <c r="AM50" s="36">
        <f t="shared" si="1"/>
        <v>5512.5</v>
      </c>
      <c r="AN50" s="36">
        <v>0</v>
      </c>
      <c r="AO50" s="36">
        <v>100</v>
      </c>
      <c r="AP50" s="36">
        <v>100</v>
      </c>
      <c r="AQ50" s="41"/>
      <c r="AR50" s="14"/>
      <c r="AS50" s="14"/>
      <c r="AT50" s="14"/>
      <c r="AU50" s="40">
        <f t="shared" si="2"/>
        <v>357.5</v>
      </c>
      <c r="AV50" s="40">
        <f t="shared" si="3"/>
        <v>0</v>
      </c>
      <c r="AW50" s="40">
        <v>1276</v>
      </c>
      <c r="AX50" s="40">
        <f t="shared" si="4"/>
        <v>157.5</v>
      </c>
      <c r="AY50" s="40">
        <f t="shared" si="5"/>
        <v>1433.5</v>
      </c>
      <c r="AZ50" s="40">
        <v>700</v>
      </c>
      <c r="BA50" s="40">
        <f t="shared" si="14"/>
        <v>100</v>
      </c>
      <c r="BB50" s="40">
        <f t="shared" si="7"/>
        <v>5155</v>
      </c>
      <c r="BC50" s="13"/>
      <c r="BD50" s="44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</row>
    <row r="51" s="9" customFormat="1" ht="15.85" spans="1:257">
      <c r="A51" s="13">
        <v>47</v>
      </c>
      <c r="B51" s="19" t="s">
        <v>963</v>
      </c>
      <c r="C51" s="19" t="s">
        <v>36</v>
      </c>
      <c r="D51" s="19"/>
      <c r="E51" s="19">
        <v>788566460</v>
      </c>
      <c r="F51" s="19">
        <v>7</v>
      </c>
      <c r="G51" s="19">
        <v>6.5</v>
      </c>
      <c r="H51" s="19">
        <v>6</v>
      </c>
      <c r="I51" s="19">
        <v>6</v>
      </c>
      <c r="J51" s="19">
        <v>6</v>
      </c>
      <c r="K51" s="19">
        <v>7</v>
      </c>
      <c r="L51" s="19">
        <v>7.5</v>
      </c>
      <c r="M51" s="19">
        <v>7.5</v>
      </c>
      <c r="N51" s="19">
        <v>7.5</v>
      </c>
      <c r="O51" s="19">
        <v>8</v>
      </c>
      <c r="P51" s="14">
        <v>8</v>
      </c>
      <c r="Q51" s="19">
        <v>8</v>
      </c>
      <c r="R51" s="19">
        <v>7.5</v>
      </c>
      <c r="S51" s="19">
        <v>7</v>
      </c>
      <c r="T51" s="19">
        <v>7.5</v>
      </c>
      <c r="U51" s="19">
        <v>7.5</v>
      </c>
      <c r="V51" s="19">
        <v>8</v>
      </c>
      <c r="W51" s="19">
        <v>8</v>
      </c>
      <c r="X51" s="19">
        <v>8</v>
      </c>
      <c r="Y51" s="19">
        <v>7</v>
      </c>
      <c r="Z51" s="19">
        <v>8</v>
      </c>
      <c r="AA51" s="19">
        <v>8</v>
      </c>
      <c r="AB51" s="14">
        <v>8</v>
      </c>
      <c r="AC51" s="19">
        <v>8</v>
      </c>
      <c r="AD51" s="19">
        <v>8</v>
      </c>
      <c r="AE51" s="19">
        <v>8</v>
      </c>
      <c r="AF51" s="19">
        <v>8</v>
      </c>
      <c r="AG51" s="19">
        <v>8</v>
      </c>
      <c r="AH51" s="19">
        <v>7.5</v>
      </c>
      <c r="AI51" s="19">
        <v>8</v>
      </c>
      <c r="AJ51" s="19"/>
      <c r="AK51" s="14">
        <f t="shared" si="0"/>
        <v>225</v>
      </c>
      <c r="AL51" s="14">
        <v>35</v>
      </c>
      <c r="AM51" s="36">
        <f t="shared" si="1"/>
        <v>7875</v>
      </c>
      <c r="AN51" s="19"/>
      <c r="AO51" s="36">
        <v>100</v>
      </c>
      <c r="AP51" s="36">
        <v>100</v>
      </c>
      <c r="AQ51" s="41"/>
      <c r="AR51" s="19"/>
      <c r="AS51" s="19"/>
      <c r="AT51" s="19">
        <v>2300</v>
      </c>
      <c r="AU51" s="40">
        <f t="shared" si="2"/>
        <v>2725</v>
      </c>
      <c r="AV51" s="40">
        <f t="shared" si="3"/>
        <v>0</v>
      </c>
      <c r="AW51" s="40">
        <v>80.5</v>
      </c>
      <c r="AX51" s="40">
        <f t="shared" si="4"/>
        <v>225</v>
      </c>
      <c r="AY51" s="40">
        <f t="shared" si="5"/>
        <v>305.5</v>
      </c>
      <c r="AZ51" s="40">
        <f t="shared" ref="AZ51:AZ57" si="15">AO51</f>
        <v>100</v>
      </c>
      <c r="BA51" s="40">
        <f t="shared" si="14"/>
        <v>100</v>
      </c>
      <c r="BB51" s="40">
        <f t="shared" si="7"/>
        <v>5150</v>
      </c>
      <c r="BC51" s="19"/>
      <c r="BD51" s="44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</row>
    <row r="52" ht="15.85" spans="1:257">
      <c r="A52" s="13">
        <v>48</v>
      </c>
      <c r="B52" s="19" t="s">
        <v>738</v>
      </c>
      <c r="C52" s="19" t="s">
        <v>30</v>
      </c>
      <c r="D52" s="19"/>
      <c r="E52" s="19"/>
      <c r="F52" s="19">
        <v>4.5</v>
      </c>
      <c r="G52" s="14">
        <v>5</v>
      </c>
      <c r="H52" s="19">
        <v>5</v>
      </c>
      <c r="I52" s="19">
        <v>5</v>
      </c>
      <c r="J52" s="19">
        <v>5.5</v>
      </c>
      <c r="K52" s="19">
        <v>5.5</v>
      </c>
      <c r="L52" s="19">
        <v>6</v>
      </c>
      <c r="M52" s="19">
        <v>6</v>
      </c>
      <c r="N52" s="19">
        <v>5</v>
      </c>
      <c r="O52" s="19">
        <v>6</v>
      </c>
      <c r="P52" s="19">
        <v>6</v>
      </c>
      <c r="Q52" s="19">
        <v>5</v>
      </c>
      <c r="R52" s="19">
        <v>5.5</v>
      </c>
      <c r="S52" s="19">
        <v>5</v>
      </c>
      <c r="T52" s="19">
        <v>5</v>
      </c>
      <c r="U52" s="19">
        <v>3</v>
      </c>
      <c r="V52" s="19">
        <v>5</v>
      </c>
      <c r="W52" s="19">
        <v>5</v>
      </c>
      <c r="X52" s="19">
        <v>5.5</v>
      </c>
      <c r="Y52" s="19">
        <v>6</v>
      </c>
      <c r="Z52" s="19">
        <v>5</v>
      </c>
      <c r="AA52" s="19">
        <v>5</v>
      </c>
      <c r="AB52" s="14">
        <v>5</v>
      </c>
      <c r="AC52" s="19">
        <v>5.5</v>
      </c>
      <c r="AD52" s="19">
        <v>5</v>
      </c>
      <c r="AE52" s="19">
        <v>5.5</v>
      </c>
      <c r="AF52" s="19">
        <v>5</v>
      </c>
      <c r="AG52" s="19">
        <v>5.5</v>
      </c>
      <c r="AH52" s="19">
        <v>5</v>
      </c>
      <c r="AI52" s="19">
        <v>5.5</v>
      </c>
      <c r="AJ52" s="19"/>
      <c r="AK52" s="14">
        <f t="shared" si="0"/>
        <v>156.5</v>
      </c>
      <c r="AL52" s="14">
        <v>35</v>
      </c>
      <c r="AM52" s="36">
        <f t="shared" si="1"/>
        <v>5477.5</v>
      </c>
      <c r="AN52" s="19">
        <v>0</v>
      </c>
      <c r="AO52" s="36">
        <v>100</v>
      </c>
      <c r="AP52" s="36">
        <v>100</v>
      </c>
      <c r="AQ52" s="41"/>
      <c r="AR52" s="19"/>
      <c r="AS52" s="19"/>
      <c r="AT52" s="19"/>
      <c r="AU52" s="40">
        <f t="shared" si="2"/>
        <v>356.5</v>
      </c>
      <c r="AV52" s="40">
        <f t="shared" si="3"/>
        <v>0</v>
      </c>
      <c r="AW52" s="40">
        <v>774.5</v>
      </c>
      <c r="AX52" s="40">
        <f t="shared" si="4"/>
        <v>156.5</v>
      </c>
      <c r="AY52" s="40">
        <f t="shared" si="5"/>
        <v>931</v>
      </c>
      <c r="AZ52" s="40">
        <f t="shared" si="15"/>
        <v>100</v>
      </c>
      <c r="BA52" s="40">
        <f t="shared" si="14"/>
        <v>100</v>
      </c>
      <c r="BB52" s="40">
        <f t="shared" si="7"/>
        <v>5121</v>
      </c>
      <c r="BC52" s="19"/>
      <c r="BD52" s="44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</row>
    <row r="53" ht="15.85" spans="1:257">
      <c r="A53" s="13">
        <v>49</v>
      </c>
      <c r="B53" s="14" t="s">
        <v>479</v>
      </c>
      <c r="C53" s="14" t="s">
        <v>455</v>
      </c>
      <c r="D53" s="14"/>
      <c r="E53" s="14"/>
      <c r="F53" s="14">
        <v>5.5</v>
      </c>
      <c r="G53" s="14">
        <v>4.5</v>
      </c>
      <c r="H53" s="14">
        <v>4.5</v>
      </c>
      <c r="I53" s="14">
        <v>3</v>
      </c>
      <c r="J53" s="14">
        <v>5.5</v>
      </c>
      <c r="K53" s="14">
        <v>6</v>
      </c>
      <c r="L53" s="14">
        <v>6</v>
      </c>
      <c r="M53" s="14">
        <v>6</v>
      </c>
      <c r="N53" s="14">
        <v>5.5</v>
      </c>
      <c r="O53" s="14">
        <v>4.5</v>
      </c>
      <c r="P53" s="14">
        <v>5.5</v>
      </c>
      <c r="Q53" s="14">
        <v>6</v>
      </c>
      <c r="R53" s="14">
        <v>6</v>
      </c>
      <c r="S53" s="14">
        <v>5.5</v>
      </c>
      <c r="T53" s="14">
        <v>6</v>
      </c>
      <c r="U53" s="14">
        <v>6</v>
      </c>
      <c r="V53" s="14">
        <v>6</v>
      </c>
      <c r="W53" s="14">
        <v>6</v>
      </c>
      <c r="X53" s="14">
        <v>6</v>
      </c>
      <c r="Y53" s="14">
        <v>5.5</v>
      </c>
      <c r="Z53" s="14">
        <v>5.5</v>
      </c>
      <c r="AA53" s="14">
        <v>5</v>
      </c>
      <c r="AB53" s="14">
        <v>5.5</v>
      </c>
      <c r="AC53" s="14">
        <v>5.5</v>
      </c>
      <c r="AD53" s="14">
        <v>5</v>
      </c>
      <c r="AE53" s="14">
        <v>4.5</v>
      </c>
      <c r="AF53" s="14">
        <v>4</v>
      </c>
      <c r="AG53" s="14">
        <v>4</v>
      </c>
      <c r="AH53" s="14">
        <v>3</v>
      </c>
      <c r="AI53" s="14">
        <v>4</v>
      </c>
      <c r="AJ53" s="14"/>
      <c r="AK53" s="14">
        <f t="shared" si="0"/>
        <v>155.5</v>
      </c>
      <c r="AL53" s="14">
        <v>35</v>
      </c>
      <c r="AM53" s="36">
        <f t="shared" si="1"/>
        <v>5442.5</v>
      </c>
      <c r="AN53" s="14">
        <v>0</v>
      </c>
      <c r="AO53" s="36">
        <v>100</v>
      </c>
      <c r="AP53" s="36">
        <v>100</v>
      </c>
      <c r="AQ53" s="41"/>
      <c r="AR53" s="14"/>
      <c r="AS53" s="14"/>
      <c r="AT53" s="14"/>
      <c r="AU53" s="40">
        <f t="shared" si="2"/>
        <v>355.5</v>
      </c>
      <c r="AV53" s="40">
        <f t="shared" si="3"/>
        <v>0</v>
      </c>
      <c r="AW53" s="46">
        <v>78</v>
      </c>
      <c r="AX53" s="40">
        <f t="shared" si="4"/>
        <v>155.5</v>
      </c>
      <c r="AY53" s="40">
        <f t="shared" si="5"/>
        <v>233.5</v>
      </c>
      <c r="AZ53" s="40">
        <f t="shared" si="15"/>
        <v>100</v>
      </c>
      <c r="BA53" s="40">
        <f t="shared" si="14"/>
        <v>100</v>
      </c>
      <c r="BB53" s="40">
        <f t="shared" si="7"/>
        <v>5087</v>
      </c>
      <c r="BC53" s="14"/>
      <c r="BD53" s="44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</row>
    <row r="54" ht="15.85" spans="1:257">
      <c r="A54" s="13">
        <v>50</v>
      </c>
      <c r="B54" s="14" t="s">
        <v>1021</v>
      </c>
      <c r="C54" s="14" t="s">
        <v>363</v>
      </c>
      <c r="D54" s="14"/>
      <c r="E54" s="14"/>
      <c r="F54" s="14">
        <v>7</v>
      </c>
      <c r="G54" s="14">
        <v>7.5</v>
      </c>
      <c r="H54" s="14">
        <v>7</v>
      </c>
      <c r="I54" s="14">
        <v>7</v>
      </c>
      <c r="J54" s="14">
        <v>6</v>
      </c>
      <c r="K54" s="14">
        <v>5</v>
      </c>
      <c r="L54" s="14">
        <v>6.5</v>
      </c>
      <c r="M54" s="14">
        <v>7</v>
      </c>
      <c r="N54" s="14">
        <v>7</v>
      </c>
      <c r="O54" s="14">
        <v>6.5</v>
      </c>
      <c r="P54" s="14">
        <v>6.5</v>
      </c>
      <c r="Q54" s="14">
        <v>5.5</v>
      </c>
      <c r="R54" s="14">
        <v>6</v>
      </c>
      <c r="S54" s="14">
        <v>6.5</v>
      </c>
      <c r="T54" s="14">
        <v>6</v>
      </c>
      <c r="U54" s="14">
        <v>5.5</v>
      </c>
      <c r="V54" s="14">
        <v>2</v>
      </c>
      <c r="W54" s="14">
        <v>4.5</v>
      </c>
      <c r="X54" s="14">
        <v>5</v>
      </c>
      <c r="Y54" s="14">
        <v>5</v>
      </c>
      <c r="Z54" s="14"/>
      <c r="AA54" s="14"/>
      <c r="AB54" s="14">
        <v>2.5</v>
      </c>
      <c r="AC54" s="14"/>
      <c r="AD54" s="14">
        <v>6.5</v>
      </c>
      <c r="AE54" s="14">
        <v>5</v>
      </c>
      <c r="AF54" s="14">
        <v>5</v>
      </c>
      <c r="AG54" s="14">
        <v>5.5</v>
      </c>
      <c r="AH54" s="14">
        <v>6</v>
      </c>
      <c r="AI54" s="14">
        <v>6</v>
      </c>
      <c r="AJ54" s="14"/>
      <c r="AK54" s="14">
        <f t="shared" si="0"/>
        <v>155.5</v>
      </c>
      <c r="AL54" s="14">
        <v>35</v>
      </c>
      <c r="AM54" s="36">
        <f t="shared" si="1"/>
        <v>5442.5</v>
      </c>
      <c r="AN54" s="14">
        <v>0</v>
      </c>
      <c r="AO54" s="36">
        <v>100</v>
      </c>
      <c r="AP54" s="36">
        <v>100</v>
      </c>
      <c r="AQ54" s="41"/>
      <c r="AR54" s="14"/>
      <c r="AS54" s="14"/>
      <c r="AT54" s="14"/>
      <c r="AU54" s="40">
        <f t="shared" si="2"/>
        <v>355.5</v>
      </c>
      <c r="AV54" s="40">
        <f t="shared" si="3"/>
        <v>0</v>
      </c>
      <c r="AW54" s="14">
        <v>101.5</v>
      </c>
      <c r="AX54" s="40">
        <f t="shared" si="4"/>
        <v>155.5</v>
      </c>
      <c r="AY54" s="40">
        <f t="shared" si="5"/>
        <v>257</v>
      </c>
      <c r="AZ54" s="40">
        <f t="shared" si="15"/>
        <v>100</v>
      </c>
      <c r="BA54" s="40">
        <f t="shared" si="14"/>
        <v>100</v>
      </c>
      <c r="BB54" s="40">
        <f t="shared" si="7"/>
        <v>5087</v>
      </c>
      <c r="BC54" s="14"/>
      <c r="BD54" s="44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</row>
    <row r="55" ht="15.85" spans="1:257">
      <c r="A55" s="13">
        <v>51</v>
      </c>
      <c r="B55" s="19" t="s">
        <v>542</v>
      </c>
      <c r="C55" s="19" t="s">
        <v>56</v>
      </c>
      <c r="D55" s="19"/>
      <c r="E55" s="19"/>
      <c r="F55" s="19">
        <v>6</v>
      </c>
      <c r="G55" s="19">
        <v>5.5</v>
      </c>
      <c r="H55" s="19">
        <v>6</v>
      </c>
      <c r="I55" s="19">
        <v>5.5</v>
      </c>
      <c r="J55" s="19">
        <v>6</v>
      </c>
      <c r="K55" s="19">
        <v>5.5</v>
      </c>
      <c r="L55" s="19">
        <v>6</v>
      </c>
      <c r="M55" s="19">
        <v>6</v>
      </c>
      <c r="N55" s="19">
        <v>6</v>
      </c>
      <c r="O55" s="19">
        <v>5.5</v>
      </c>
      <c r="P55" s="19">
        <v>6</v>
      </c>
      <c r="Q55" s="19">
        <v>6</v>
      </c>
      <c r="R55" s="19">
        <v>5.5</v>
      </c>
      <c r="S55" s="19">
        <v>5.5</v>
      </c>
      <c r="T55" s="19">
        <v>5.5</v>
      </c>
      <c r="U55" s="19">
        <v>5.5</v>
      </c>
      <c r="V55" s="19">
        <v>4.5</v>
      </c>
      <c r="W55" s="19">
        <v>5.5</v>
      </c>
      <c r="X55" s="19">
        <v>5.5</v>
      </c>
      <c r="Y55" s="19">
        <v>5.5</v>
      </c>
      <c r="Z55" s="19">
        <v>4.5</v>
      </c>
      <c r="AA55" s="19">
        <v>5.5</v>
      </c>
      <c r="AB55" s="14">
        <v>6</v>
      </c>
      <c r="AC55" s="19">
        <v>7</v>
      </c>
      <c r="AD55" s="19">
        <v>3.5</v>
      </c>
      <c r="AE55" s="19">
        <v>5.5</v>
      </c>
      <c r="AF55" s="19">
        <v>4</v>
      </c>
      <c r="AG55" s="19">
        <v>5</v>
      </c>
      <c r="AH55" s="19">
        <v>5.5</v>
      </c>
      <c r="AI55" s="19">
        <v>5.5</v>
      </c>
      <c r="AJ55" s="19"/>
      <c r="AK55" s="14">
        <f t="shared" si="0"/>
        <v>165</v>
      </c>
      <c r="AL55" s="14">
        <v>35</v>
      </c>
      <c r="AM55" s="36">
        <f t="shared" si="1"/>
        <v>5775</v>
      </c>
      <c r="AN55" s="19">
        <v>0</v>
      </c>
      <c r="AO55" s="36">
        <v>100</v>
      </c>
      <c r="AP55" s="36">
        <v>100</v>
      </c>
      <c r="AQ55" s="41"/>
      <c r="AR55" s="19"/>
      <c r="AS55" s="19"/>
      <c r="AT55" s="19">
        <v>350</v>
      </c>
      <c r="AU55" s="40">
        <f t="shared" si="2"/>
        <v>715</v>
      </c>
      <c r="AV55" s="40">
        <f t="shared" si="3"/>
        <v>0</v>
      </c>
      <c r="AW55" s="40">
        <v>727</v>
      </c>
      <c r="AX55" s="40">
        <f t="shared" si="4"/>
        <v>165</v>
      </c>
      <c r="AY55" s="40">
        <f t="shared" si="5"/>
        <v>892</v>
      </c>
      <c r="AZ55" s="40">
        <f t="shared" si="15"/>
        <v>100</v>
      </c>
      <c r="BA55" s="40">
        <f t="shared" si="14"/>
        <v>100</v>
      </c>
      <c r="BB55" s="40">
        <f t="shared" si="7"/>
        <v>5060</v>
      </c>
      <c r="BC55" s="19"/>
      <c r="BD55" s="44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</row>
    <row r="56" ht="15.85" spans="1:257">
      <c r="A56" s="13">
        <v>52</v>
      </c>
      <c r="B56" s="16" t="s">
        <v>423</v>
      </c>
      <c r="C56" s="16" t="s">
        <v>120</v>
      </c>
      <c r="D56" s="16"/>
      <c r="E56" s="16"/>
      <c r="F56" s="16"/>
      <c r="G56" s="16"/>
      <c r="H56" s="16">
        <v>3.5</v>
      </c>
      <c r="I56" s="16">
        <v>6</v>
      </c>
      <c r="J56" s="16">
        <v>6.5</v>
      </c>
      <c r="K56" s="16">
        <v>6</v>
      </c>
      <c r="L56" s="16">
        <v>6</v>
      </c>
      <c r="M56" s="16">
        <v>7</v>
      </c>
      <c r="N56" s="16">
        <v>7</v>
      </c>
      <c r="O56" s="16">
        <v>7</v>
      </c>
      <c r="P56" s="16">
        <v>5.5</v>
      </c>
      <c r="Q56" s="16">
        <v>6.5</v>
      </c>
      <c r="R56" s="16">
        <v>5.5</v>
      </c>
      <c r="S56" s="16">
        <v>5</v>
      </c>
      <c r="T56" s="16">
        <v>5.5</v>
      </c>
      <c r="U56" s="16">
        <v>5.5</v>
      </c>
      <c r="V56" s="16">
        <v>5.5</v>
      </c>
      <c r="W56" s="16">
        <v>5.5</v>
      </c>
      <c r="X56" s="16">
        <v>6</v>
      </c>
      <c r="Y56" s="16">
        <v>5</v>
      </c>
      <c r="Z56" s="16">
        <v>5</v>
      </c>
      <c r="AA56" s="16">
        <v>5.5</v>
      </c>
      <c r="AB56" s="16">
        <v>5</v>
      </c>
      <c r="AC56" s="16">
        <v>5</v>
      </c>
      <c r="AD56" s="16">
        <v>4.5</v>
      </c>
      <c r="AE56" s="16">
        <v>5</v>
      </c>
      <c r="AF56" s="16">
        <v>5</v>
      </c>
      <c r="AG56" s="16">
        <v>5</v>
      </c>
      <c r="AH56" s="16">
        <v>4.5</v>
      </c>
      <c r="AI56" s="16">
        <v>5.5</v>
      </c>
      <c r="AJ56" s="16"/>
      <c r="AK56" s="16">
        <f t="shared" si="0"/>
        <v>154.5</v>
      </c>
      <c r="AL56" s="16">
        <v>35</v>
      </c>
      <c r="AM56" s="37">
        <f t="shared" si="1"/>
        <v>5407.5</v>
      </c>
      <c r="AN56" s="16"/>
      <c r="AO56" s="36">
        <v>100</v>
      </c>
      <c r="AP56" s="36">
        <v>100</v>
      </c>
      <c r="AQ56" s="42"/>
      <c r="AR56" s="16"/>
      <c r="AS56" s="16"/>
      <c r="AT56" s="16"/>
      <c r="AU56" s="40">
        <f t="shared" si="2"/>
        <v>354.5</v>
      </c>
      <c r="AV56" s="43">
        <f t="shared" si="3"/>
        <v>0</v>
      </c>
      <c r="AW56" s="16">
        <v>219</v>
      </c>
      <c r="AX56" s="43">
        <f t="shared" si="4"/>
        <v>154.5</v>
      </c>
      <c r="AY56" s="43">
        <f t="shared" si="5"/>
        <v>373.5</v>
      </c>
      <c r="AZ56" s="40">
        <f t="shared" si="15"/>
        <v>100</v>
      </c>
      <c r="BA56" s="40">
        <f t="shared" si="14"/>
        <v>100</v>
      </c>
      <c r="BB56" s="43">
        <f t="shared" si="7"/>
        <v>5053</v>
      </c>
      <c r="BC56" s="16"/>
      <c r="BD56" s="44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</row>
    <row r="57" ht="15.85" spans="1:257">
      <c r="A57" s="13">
        <v>53</v>
      </c>
      <c r="B57" s="19" t="s">
        <v>576</v>
      </c>
      <c r="C57" s="19" t="s">
        <v>70</v>
      </c>
      <c r="D57" s="19"/>
      <c r="E57" s="19"/>
      <c r="F57" s="19">
        <v>3</v>
      </c>
      <c r="G57" s="14">
        <v>4.5</v>
      </c>
      <c r="H57" s="19">
        <v>5</v>
      </c>
      <c r="I57" s="19">
        <v>4</v>
      </c>
      <c r="J57" s="19">
        <v>4</v>
      </c>
      <c r="K57" s="19">
        <v>4</v>
      </c>
      <c r="L57" s="19">
        <v>5</v>
      </c>
      <c r="M57" s="19">
        <v>4</v>
      </c>
      <c r="N57" s="19">
        <v>4.5</v>
      </c>
      <c r="O57" s="19">
        <v>4.5</v>
      </c>
      <c r="P57" s="19">
        <v>5</v>
      </c>
      <c r="Q57" s="19">
        <v>5</v>
      </c>
      <c r="R57" s="19">
        <v>4.5</v>
      </c>
      <c r="S57" s="19">
        <v>4.5</v>
      </c>
      <c r="T57" s="19">
        <v>4.5</v>
      </c>
      <c r="U57" s="19">
        <v>4.5</v>
      </c>
      <c r="V57" s="19">
        <v>5</v>
      </c>
      <c r="W57" s="19">
        <v>6</v>
      </c>
      <c r="X57" s="19">
        <v>6</v>
      </c>
      <c r="Y57" s="19">
        <v>6</v>
      </c>
      <c r="Z57" s="19">
        <v>6</v>
      </c>
      <c r="AA57" s="19">
        <v>6</v>
      </c>
      <c r="AB57" s="14">
        <v>5.5</v>
      </c>
      <c r="AC57" s="19">
        <v>6</v>
      </c>
      <c r="AD57" s="19">
        <v>6</v>
      </c>
      <c r="AE57" s="19">
        <v>6</v>
      </c>
      <c r="AF57" s="19">
        <v>6</v>
      </c>
      <c r="AG57" s="19">
        <v>7.5</v>
      </c>
      <c r="AH57" s="19">
        <v>6</v>
      </c>
      <c r="AI57" s="19">
        <v>6</v>
      </c>
      <c r="AJ57" s="19"/>
      <c r="AK57" s="14">
        <f t="shared" si="0"/>
        <v>154.5</v>
      </c>
      <c r="AL57" s="14">
        <v>35</v>
      </c>
      <c r="AM57" s="36">
        <f t="shared" si="1"/>
        <v>5407.5</v>
      </c>
      <c r="AN57" s="19">
        <v>0</v>
      </c>
      <c r="AO57" s="36">
        <v>100</v>
      </c>
      <c r="AP57" s="36">
        <v>100</v>
      </c>
      <c r="AQ57" s="41"/>
      <c r="AR57" s="19"/>
      <c r="AS57" s="19"/>
      <c r="AT57" s="18"/>
      <c r="AU57" s="40">
        <f t="shared" si="2"/>
        <v>354.5</v>
      </c>
      <c r="AV57" s="40">
        <f t="shared" si="3"/>
        <v>0</v>
      </c>
      <c r="AW57" s="40">
        <v>407.5</v>
      </c>
      <c r="AX57" s="40">
        <f t="shared" si="4"/>
        <v>154.5</v>
      </c>
      <c r="AY57" s="40">
        <f t="shared" si="5"/>
        <v>562</v>
      </c>
      <c r="AZ57" s="40">
        <f t="shared" si="15"/>
        <v>100</v>
      </c>
      <c r="BA57" s="40">
        <f t="shared" si="14"/>
        <v>100</v>
      </c>
      <c r="BB57" s="40">
        <f t="shared" si="7"/>
        <v>5053</v>
      </c>
      <c r="BC57" s="19"/>
      <c r="BD57" s="44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</row>
    <row r="58" ht="15.85" spans="1:257">
      <c r="A58" s="13">
        <v>54</v>
      </c>
      <c r="B58" s="14" t="s">
        <v>401</v>
      </c>
      <c r="C58" s="14" t="s">
        <v>120</v>
      </c>
      <c r="D58" s="14"/>
      <c r="E58" s="14"/>
      <c r="F58" s="14">
        <v>8.5</v>
      </c>
      <c r="G58" s="14">
        <v>9</v>
      </c>
      <c r="H58" s="14">
        <v>8</v>
      </c>
      <c r="I58" s="14">
        <v>7</v>
      </c>
      <c r="J58" s="14">
        <v>8.5</v>
      </c>
      <c r="K58" s="14">
        <v>7.5</v>
      </c>
      <c r="L58" s="14">
        <v>7.5</v>
      </c>
      <c r="M58" s="14">
        <v>8</v>
      </c>
      <c r="N58" s="14">
        <v>7</v>
      </c>
      <c r="O58" s="14">
        <v>7</v>
      </c>
      <c r="P58" s="14">
        <v>7.5</v>
      </c>
      <c r="Q58" s="14">
        <v>7</v>
      </c>
      <c r="R58" s="14">
        <v>7.5</v>
      </c>
      <c r="S58" s="14">
        <v>7</v>
      </c>
      <c r="T58" s="14">
        <v>7.5</v>
      </c>
      <c r="U58" s="14">
        <v>8</v>
      </c>
      <c r="V58" s="14">
        <v>6</v>
      </c>
      <c r="W58" s="14">
        <v>7</v>
      </c>
      <c r="X58" s="14">
        <v>6.5</v>
      </c>
      <c r="Y58" s="14">
        <v>6.5</v>
      </c>
      <c r="Z58" s="14">
        <v>7.5</v>
      </c>
      <c r="AA58" s="14">
        <v>7.5</v>
      </c>
      <c r="AB58" s="14">
        <v>7</v>
      </c>
      <c r="AC58" s="14">
        <v>7.5</v>
      </c>
      <c r="AD58" s="14">
        <v>7.5</v>
      </c>
      <c r="AE58" s="14">
        <v>6.5</v>
      </c>
      <c r="AF58" s="14">
        <v>6.5</v>
      </c>
      <c r="AG58" s="14">
        <v>6.5</v>
      </c>
      <c r="AH58" s="14">
        <v>7</v>
      </c>
      <c r="AI58" s="14">
        <v>6</v>
      </c>
      <c r="AJ58" s="14"/>
      <c r="AK58" s="14">
        <f t="shared" si="0"/>
        <v>218</v>
      </c>
      <c r="AL58" s="14">
        <v>35</v>
      </c>
      <c r="AM58" s="36">
        <f t="shared" si="1"/>
        <v>7630</v>
      </c>
      <c r="AN58" s="40">
        <v>0</v>
      </c>
      <c r="AO58" s="36">
        <v>0</v>
      </c>
      <c r="AP58" s="36">
        <v>100</v>
      </c>
      <c r="AQ58" s="41"/>
      <c r="AR58" s="14"/>
      <c r="AS58" s="14"/>
      <c r="AT58" s="14">
        <v>2300</v>
      </c>
      <c r="AU58" s="40">
        <f t="shared" si="2"/>
        <v>2618</v>
      </c>
      <c r="AV58" s="40">
        <f t="shared" si="3"/>
        <v>0</v>
      </c>
      <c r="AW58" s="40">
        <v>1482.5</v>
      </c>
      <c r="AX58" s="40">
        <f t="shared" si="4"/>
        <v>218</v>
      </c>
      <c r="AY58" s="40">
        <f t="shared" si="5"/>
        <v>1700.5</v>
      </c>
      <c r="AZ58" s="40">
        <v>1000</v>
      </c>
      <c r="BA58" s="40">
        <f t="shared" si="14"/>
        <v>100</v>
      </c>
      <c r="BB58" s="40">
        <f t="shared" si="7"/>
        <v>5012</v>
      </c>
      <c r="BC58" s="14"/>
      <c r="BD58" s="44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</row>
    <row r="59" ht="15.85" spans="1:257">
      <c r="A59" s="13">
        <v>55</v>
      </c>
      <c r="B59" s="19" t="s">
        <v>642</v>
      </c>
      <c r="C59" s="19" t="s">
        <v>70</v>
      </c>
      <c r="D59" s="19"/>
      <c r="E59" s="19"/>
      <c r="F59" s="19">
        <v>4.5</v>
      </c>
      <c r="G59" s="14">
        <v>5.5</v>
      </c>
      <c r="H59" s="19">
        <v>5</v>
      </c>
      <c r="I59" s="19">
        <v>5.5</v>
      </c>
      <c r="J59" s="19">
        <v>5.5</v>
      </c>
      <c r="K59" s="19">
        <v>5.5</v>
      </c>
      <c r="L59" s="19">
        <v>5.5</v>
      </c>
      <c r="M59" s="19">
        <v>5</v>
      </c>
      <c r="N59" s="19">
        <v>5</v>
      </c>
      <c r="O59" s="19">
        <v>5</v>
      </c>
      <c r="P59" s="19">
        <v>5</v>
      </c>
      <c r="Q59" s="19">
        <v>5</v>
      </c>
      <c r="R59" s="19">
        <v>5</v>
      </c>
      <c r="S59" s="19">
        <v>5</v>
      </c>
      <c r="T59" s="19">
        <v>5</v>
      </c>
      <c r="U59" s="19">
        <v>5</v>
      </c>
      <c r="V59" s="19">
        <v>5</v>
      </c>
      <c r="W59" s="19">
        <v>5</v>
      </c>
      <c r="X59" s="19">
        <v>5</v>
      </c>
      <c r="Y59" s="19">
        <v>5</v>
      </c>
      <c r="Z59" s="19">
        <v>5</v>
      </c>
      <c r="AA59" s="19">
        <v>5.5</v>
      </c>
      <c r="AB59" s="14">
        <v>5</v>
      </c>
      <c r="AC59" s="19">
        <v>5.5</v>
      </c>
      <c r="AD59" s="19">
        <v>5</v>
      </c>
      <c r="AE59" s="19">
        <v>5</v>
      </c>
      <c r="AF59" s="19">
        <v>5</v>
      </c>
      <c r="AG59" s="19">
        <v>5</v>
      </c>
      <c r="AH59" s="19">
        <v>5</v>
      </c>
      <c r="AI59" s="19">
        <v>5</v>
      </c>
      <c r="AJ59" s="19"/>
      <c r="AK59" s="14">
        <f t="shared" si="0"/>
        <v>153</v>
      </c>
      <c r="AL59" s="14">
        <v>35</v>
      </c>
      <c r="AM59" s="36">
        <f t="shared" si="1"/>
        <v>5355</v>
      </c>
      <c r="AN59" s="19">
        <v>0</v>
      </c>
      <c r="AO59" s="36">
        <v>100</v>
      </c>
      <c r="AP59" s="36">
        <v>100</v>
      </c>
      <c r="AQ59" s="41"/>
      <c r="AR59" s="19"/>
      <c r="AS59" s="19"/>
      <c r="AT59" s="19"/>
      <c r="AU59" s="40">
        <f t="shared" si="2"/>
        <v>353</v>
      </c>
      <c r="AV59" s="40">
        <f t="shared" si="3"/>
        <v>0</v>
      </c>
      <c r="AW59" s="40">
        <v>734.5</v>
      </c>
      <c r="AX59" s="40">
        <f t="shared" si="4"/>
        <v>153</v>
      </c>
      <c r="AY59" s="40">
        <f t="shared" si="5"/>
        <v>887.5</v>
      </c>
      <c r="AZ59" s="40">
        <v>500</v>
      </c>
      <c r="BA59" s="40">
        <f t="shared" si="14"/>
        <v>100</v>
      </c>
      <c r="BB59" s="40">
        <f t="shared" si="7"/>
        <v>5002</v>
      </c>
      <c r="BC59" s="19"/>
      <c r="BD59" s="44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</row>
    <row r="60" ht="15.85" spans="1:257">
      <c r="A60" s="13">
        <v>56</v>
      </c>
      <c r="B60" s="18" t="s">
        <v>527</v>
      </c>
      <c r="C60" s="19" t="s">
        <v>56</v>
      </c>
      <c r="D60" s="19">
        <v>24948702</v>
      </c>
      <c r="E60" s="19" t="s">
        <v>1169</v>
      </c>
      <c r="F60" s="19">
        <v>5</v>
      </c>
      <c r="G60" s="19">
        <v>5</v>
      </c>
      <c r="H60" s="19">
        <v>4</v>
      </c>
      <c r="I60" s="19">
        <v>5</v>
      </c>
      <c r="J60" s="19">
        <v>5.5</v>
      </c>
      <c r="K60" s="19">
        <v>5</v>
      </c>
      <c r="L60" s="19">
        <v>3.5</v>
      </c>
      <c r="M60" s="19">
        <v>4</v>
      </c>
      <c r="N60" s="19">
        <v>3.5</v>
      </c>
      <c r="O60" s="19">
        <v>3.5</v>
      </c>
      <c r="P60" s="19">
        <v>5</v>
      </c>
      <c r="Q60" s="19">
        <v>4.5</v>
      </c>
      <c r="R60" s="19">
        <v>3</v>
      </c>
      <c r="S60" s="19">
        <v>4</v>
      </c>
      <c r="T60" s="19">
        <v>5</v>
      </c>
      <c r="U60" s="19">
        <v>3</v>
      </c>
      <c r="V60" s="19">
        <v>4.5</v>
      </c>
      <c r="W60" s="19">
        <v>4.5</v>
      </c>
      <c r="X60" s="19">
        <v>3</v>
      </c>
      <c r="Y60" s="19">
        <v>5</v>
      </c>
      <c r="Z60" s="19">
        <v>4</v>
      </c>
      <c r="AA60" s="19">
        <v>5.5</v>
      </c>
      <c r="AB60" s="14">
        <v>4</v>
      </c>
      <c r="AC60" s="19">
        <v>4</v>
      </c>
      <c r="AD60" s="19">
        <v>8.5</v>
      </c>
      <c r="AE60" s="19">
        <v>9</v>
      </c>
      <c r="AF60" s="19">
        <v>9</v>
      </c>
      <c r="AG60" s="19">
        <v>6.5</v>
      </c>
      <c r="AH60" s="19">
        <v>6</v>
      </c>
      <c r="AI60" s="19">
        <v>6.5</v>
      </c>
      <c r="AJ60" s="19"/>
      <c r="AK60" s="14">
        <f t="shared" si="0"/>
        <v>148.5</v>
      </c>
      <c r="AL60" s="14">
        <v>35</v>
      </c>
      <c r="AM60" s="36">
        <f t="shared" si="1"/>
        <v>5197.5</v>
      </c>
      <c r="AN60" s="19">
        <v>0</v>
      </c>
      <c r="AO60" s="36">
        <v>100</v>
      </c>
      <c r="AP60" s="36">
        <v>100</v>
      </c>
      <c r="AQ60" s="41"/>
      <c r="AR60" s="19"/>
      <c r="AS60" s="19"/>
      <c r="AT60" s="18"/>
      <c r="AU60" s="40">
        <f t="shared" si="2"/>
        <v>348.5</v>
      </c>
      <c r="AV60" s="40">
        <f t="shared" si="3"/>
        <v>0</v>
      </c>
      <c r="AW60" s="40">
        <v>1205</v>
      </c>
      <c r="AX60" s="40">
        <f t="shared" si="4"/>
        <v>148.5</v>
      </c>
      <c r="AY60" s="40">
        <f t="shared" si="5"/>
        <v>1353.5</v>
      </c>
      <c r="AZ60" s="40">
        <f t="shared" ref="AZ60:AZ66" si="16">AO60</f>
        <v>100</v>
      </c>
      <c r="BA60" s="40">
        <f t="shared" si="14"/>
        <v>100</v>
      </c>
      <c r="BB60" s="40">
        <f t="shared" si="7"/>
        <v>4849</v>
      </c>
      <c r="BC60" s="45"/>
      <c r="BD60" s="44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</row>
    <row r="61" s="9" customFormat="1" ht="15.85" spans="1:257">
      <c r="A61" s="13">
        <v>57</v>
      </c>
      <c r="B61" s="19" t="s">
        <v>956</v>
      </c>
      <c r="C61" s="19" t="s">
        <v>36</v>
      </c>
      <c r="D61" s="19"/>
      <c r="E61" s="19">
        <v>727607056</v>
      </c>
      <c r="F61" s="19">
        <v>5</v>
      </c>
      <c r="G61" s="19">
        <v>5</v>
      </c>
      <c r="H61" s="19">
        <v>5.5</v>
      </c>
      <c r="I61" s="19">
        <v>5.5</v>
      </c>
      <c r="J61" s="19">
        <v>5</v>
      </c>
      <c r="K61" s="19">
        <v>5</v>
      </c>
      <c r="L61" s="19">
        <v>5</v>
      </c>
      <c r="M61" s="19">
        <v>4</v>
      </c>
      <c r="N61" s="19">
        <v>4</v>
      </c>
      <c r="O61" s="19">
        <v>6.5</v>
      </c>
      <c r="P61" s="19">
        <v>6</v>
      </c>
      <c r="Q61" s="19">
        <v>5.5</v>
      </c>
      <c r="R61" s="19">
        <v>6.5</v>
      </c>
      <c r="S61" s="19">
        <v>6</v>
      </c>
      <c r="T61" s="19">
        <v>6</v>
      </c>
      <c r="U61" s="19">
        <v>6</v>
      </c>
      <c r="V61" s="19">
        <v>5.5</v>
      </c>
      <c r="W61" s="19">
        <v>6.5</v>
      </c>
      <c r="X61" s="19">
        <v>6</v>
      </c>
      <c r="Y61" s="19">
        <v>5</v>
      </c>
      <c r="Z61" s="19">
        <v>6.5</v>
      </c>
      <c r="AA61" s="19">
        <v>6.5</v>
      </c>
      <c r="AB61" s="14">
        <v>7</v>
      </c>
      <c r="AC61" s="19">
        <v>7</v>
      </c>
      <c r="AD61" s="19">
        <v>7.5</v>
      </c>
      <c r="AE61" s="19">
        <v>8</v>
      </c>
      <c r="AF61" s="19">
        <v>7.5</v>
      </c>
      <c r="AG61" s="19">
        <v>7.5</v>
      </c>
      <c r="AH61" s="19">
        <v>5.5</v>
      </c>
      <c r="AI61" s="19">
        <v>8.5</v>
      </c>
      <c r="AJ61" s="19"/>
      <c r="AK61" s="14">
        <f t="shared" si="0"/>
        <v>181</v>
      </c>
      <c r="AL61" s="14">
        <v>35</v>
      </c>
      <c r="AM61" s="36">
        <f t="shared" si="1"/>
        <v>6335</v>
      </c>
      <c r="AN61" s="19">
        <v>0</v>
      </c>
      <c r="AO61" s="36">
        <v>100</v>
      </c>
      <c r="AP61" s="36">
        <v>100</v>
      </c>
      <c r="AQ61" s="41"/>
      <c r="AR61" s="19"/>
      <c r="AS61" s="19"/>
      <c r="AT61" s="19">
        <v>1150</v>
      </c>
      <c r="AU61" s="40">
        <f t="shared" si="2"/>
        <v>1531</v>
      </c>
      <c r="AV61" s="40">
        <f t="shared" si="3"/>
        <v>0</v>
      </c>
      <c r="AW61" s="40">
        <v>0</v>
      </c>
      <c r="AX61" s="40">
        <f t="shared" si="4"/>
        <v>181</v>
      </c>
      <c r="AY61" s="40">
        <f t="shared" si="5"/>
        <v>181</v>
      </c>
      <c r="AZ61" s="40">
        <f t="shared" si="16"/>
        <v>100</v>
      </c>
      <c r="BA61" s="40">
        <f t="shared" si="14"/>
        <v>100</v>
      </c>
      <c r="BB61" s="40">
        <f t="shared" si="7"/>
        <v>4804</v>
      </c>
      <c r="BC61" s="19"/>
      <c r="BD61" s="44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</row>
    <row r="62" ht="15.85" spans="1:257">
      <c r="A62" s="13">
        <v>58</v>
      </c>
      <c r="B62" s="18" t="s">
        <v>967</v>
      </c>
      <c r="C62" s="19" t="s">
        <v>96</v>
      </c>
      <c r="D62" s="19"/>
      <c r="E62" s="19"/>
      <c r="F62" s="19"/>
      <c r="G62" s="19">
        <v>5.5</v>
      </c>
      <c r="H62" s="14">
        <v>5</v>
      </c>
      <c r="I62" s="19">
        <v>5</v>
      </c>
      <c r="J62" s="19">
        <v>5.5</v>
      </c>
      <c r="K62" s="19">
        <v>6</v>
      </c>
      <c r="L62" s="19">
        <v>6</v>
      </c>
      <c r="M62" s="19">
        <v>6.5</v>
      </c>
      <c r="N62" s="19">
        <v>6</v>
      </c>
      <c r="O62" s="19">
        <v>4.5</v>
      </c>
      <c r="P62" s="19">
        <v>5.5</v>
      </c>
      <c r="Q62" s="19">
        <v>4.5</v>
      </c>
      <c r="R62" s="19">
        <v>4.5</v>
      </c>
      <c r="S62" s="19">
        <v>5.5</v>
      </c>
      <c r="T62" s="19">
        <v>6</v>
      </c>
      <c r="U62" s="19">
        <v>6</v>
      </c>
      <c r="V62" s="19">
        <v>5</v>
      </c>
      <c r="W62" s="19">
        <v>5</v>
      </c>
      <c r="X62" s="19">
        <v>5</v>
      </c>
      <c r="Y62" s="19">
        <v>3</v>
      </c>
      <c r="Z62" s="19">
        <v>6</v>
      </c>
      <c r="AA62" s="19">
        <v>4</v>
      </c>
      <c r="AB62" s="14">
        <v>5</v>
      </c>
      <c r="AC62" s="19">
        <v>5</v>
      </c>
      <c r="AD62" s="19">
        <v>5</v>
      </c>
      <c r="AE62" s="19"/>
      <c r="AF62" s="19">
        <v>7</v>
      </c>
      <c r="AG62" s="14">
        <v>6</v>
      </c>
      <c r="AH62" s="19">
        <v>5</v>
      </c>
      <c r="AI62" s="19">
        <v>4</v>
      </c>
      <c r="AJ62" s="19"/>
      <c r="AK62" s="14">
        <f t="shared" si="0"/>
        <v>147</v>
      </c>
      <c r="AL62" s="14">
        <v>35</v>
      </c>
      <c r="AM62" s="36">
        <f t="shared" si="1"/>
        <v>5145</v>
      </c>
      <c r="AN62" s="19">
        <v>0</v>
      </c>
      <c r="AO62" s="36">
        <v>100</v>
      </c>
      <c r="AP62" s="36">
        <v>100</v>
      </c>
      <c r="AQ62" s="41"/>
      <c r="AR62" s="19"/>
      <c r="AS62" s="19"/>
      <c r="AT62" s="18"/>
      <c r="AU62" s="40">
        <f t="shared" si="2"/>
        <v>347</v>
      </c>
      <c r="AV62" s="40">
        <f t="shared" si="3"/>
        <v>0</v>
      </c>
      <c r="AW62" s="40">
        <v>1141.5</v>
      </c>
      <c r="AX62" s="40">
        <f t="shared" si="4"/>
        <v>147</v>
      </c>
      <c r="AY62" s="40">
        <f t="shared" si="5"/>
        <v>1288.5</v>
      </c>
      <c r="AZ62" s="40">
        <f t="shared" si="16"/>
        <v>100</v>
      </c>
      <c r="BA62" s="40">
        <f t="shared" si="14"/>
        <v>100</v>
      </c>
      <c r="BB62" s="40">
        <f t="shared" si="7"/>
        <v>4798</v>
      </c>
      <c r="BC62" s="19"/>
      <c r="BD62" s="44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</row>
    <row r="63" ht="15.85" spans="1:257">
      <c r="A63" s="13">
        <v>59</v>
      </c>
      <c r="B63" s="14" t="s">
        <v>454</v>
      </c>
      <c r="C63" s="14" t="s">
        <v>455</v>
      </c>
      <c r="D63" s="14"/>
      <c r="E63" s="14"/>
      <c r="F63" s="14">
        <v>2</v>
      </c>
      <c r="G63" s="14">
        <v>6</v>
      </c>
      <c r="H63" s="14">
        <v>6.5</v>
      </c>
      <c r="I63" s="14">
        <v>3.5</v>
      </c>
      <c r="J63" s="14">
        <v>6</v>
      </c>
      <c r="K63" s="14"/>
      <c r="L63" s="14">
        <v>7.5</v>
      </c>
      <c r="M63" s="14">
        <v>7</v>
      </c>
      <c r="N63" s="14">
        <v>6</v>
      </c>
      <c r="O63" s="14">
        <v>8</v>
      </c>
      <c r="P63" s="14">
        <v>7</v>
      </c>
      <c r="Q63" s="14">
        <v>7</v>
      </c>
      <c r="R63" s="14"/>
      <c r="S63" s="14">
        <v>6</v>
      </c>
      <c r="T63" s="14">
        <v>3</v>
      </c>
      <c r="U63" s="14">
        <v>7</v>
      </c>
      <c r="V63" s="14">
        <v>3</v>
      </c>
      <c r="W63" s="14">
        <v>7</v>
      </c>
      <c r="X63" s="14">
        <v>6.5</v>
      </c>
      <c r="Y63" s="14">
        <v>6</v>
      </c>
      <c r="Z63" s="14"/>
      <c r="AA63" s="14"/>
      <c r="AB63" s="14">
        <v>6</v>
      </c>
      <c r="AC63" s="14">
        <v>7</v>
      </c>
      <c r="AD63" s="14">
        <v>5</v>
      </c>
      <c r="AE63" s="14">
        <v>7</v>
      </c>
      <c r="AF63" s="14">
        <v>6</v>
      </c>
      <c r="AG63" s="14">
        <v>4.5</v>
      </c>
      <c r="AH63" s="14">
        <v>5</v>
      </c>
      <c r="AI63" s="14"/>
      <c r="AJ63" s="14"/>
      <c r="AK63" s="14">
        <f t="shared" si="0"/>
        <v>145.5</v>
      </c>
      <c r="AL63" s="14">
        <v>35</v>
      </c>
      <c r="AM63" s="36">
        <f t="shared" si="1"/>
        <v>5092.5</v>
      </c>
      <c r="AN63" s="14">
        <v>0</v>
      </c>
      <c r="AO63" s="36">
        <v>100</v>
      </c>
      <c r="AP63" s="36">
        <v>100</v>
      </c>
      <c r="AQ63" s="41"/>
      <c r="AR63" s="14"/>
      <c r="AS63" s="14"/>
      <c r="AT63" s="14"/>
      <c r="AU63" s="40">
        <f t="shared" si="2"/>
        <v>345.5</v>
      </c>
      <c r="AV63" s="40">
        <f t="shared" si="3"/>
        <v>0</v>
      </c>
      <c r="AW63" s="46">
        <v>143.5</v>
      </c>
      <c r="AX63" s="40">
        <f t="shared" si="4"/>
        <v>145.5</v>
      </c>
      <c r="AY63" s="40">
        <f t="shared" si="5"/>
        <v>289</v>
      </c>
      <c r="AZ63" s="40">
        <f t="shared" si="16"/>
        <v>100</v>
      </c>
      <c r="BA63" s="40">
        <f t="shared" si="14"/>
        <v>100</v>
      </c>
      <c r="BB63" s="40">
        <f t="shared" si="7"/>
        <v>4747</v>
      </c>
      <c r="BC63" s="14"/>
      <c r="BD63" s="44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</row>
    <row r="64" ht="15.85" spans="1:257">
      <c r="A64" s="13">
        <v>60</v>
      </c>
      <c r="B64" s="14" t="s">
        <v>460</v>
      </c>
      <c r="C64" s="14" t="s">
        <v>455</v>
      </c>
      <c r="D64" s="14"/>
      <c r="E64" s="14"/>
      <c r="F64" s="14">
        <v>5</v>
      </c>
      <c r="G64" s="14">
        <v>4.5</v>
      </c>
      <c r="H64" s="14">
        <v>5</v>
      </c>
      <c r="I64" s="14">
        <v>5</v>
      </c>
      <c r="J64" s="14">
        <v>5.5</v>
      </c>
      <c r="K64" s="14">
        <v>5</v>
      </c>
      <c r="L64" s="14">
        <v>6</v>
      </c>
      <c r="M64" s="14">
        <v>5</v>
      </c>
      <c r="N64" s="14">
        <v>5</v>
      </c>
      <c r="O64" s="14">
        <v>4</v>
      </c>
      <c r="P64" s="14">
        <v>6</v>
      </c>
      <c r="Q64" s="14">
        <v>5.5</v>
      </c>
      <c r="R64" s="14">
        <v>5</v>
      </c>
      <c r="S64" s="14">
        <v>5</v>
      </c>
      <c r="T64" s="14">
        <v>5</v>
      </c>
      <c r="U64" s="14">
        <v>5</v>
      </c>
      <c r="V64" s="14">
        <v>5</v>
      </c>
      <c r="W64" s="14">
        <v>6</v>
      </c>
      <c r="X64" s="14">
        <v>6</v>
      </c>
      <c r="Y64" s="14">
        <v>2.5</v>
      </c>
      <c r="Z64" s="14">
        <v>2.5</v>
      </c>
      <c r="AA64" s="14">
        <v>5</v>
      </c>
      <c r="AB64" s="14">
        <v>5</v>
      </c>
      <c r="AC64" s="14">
        <v>4</v>
      </c>
      <c r="AD64" s="14">
        <v>4</v>
      </c>
      <c r="AE64" s="14">
        <v>4</v>
      </c>
      <c r="AF64" s="14">
        <v>4</v>
      </c>
      <c r="AG64" s="14">
        <v>4.5</v>
      </c>
      <c r="AH64" s="14">
        <v>4.5</v>
      </c>
      <c r="AI64" s="14">
        <v>4.5</v>
      </c>
      <c r="AJ64" s="14"/>
      <c r="AK64" s="14">
        <f t="shared" si="0"/>
        <v>143</v>
      </c>
      <c r="AL64" s="14">
        <v>35</v>
      </c>
      <c r="AM64" s="36">
        <f t="shared" si="1"/>
        <v>5005</v>
      </c>
      <c r="AN64" s="14">
        <v>0</v>
      </c>
      <c r="AO64" s="36">
        <v>100</v>
      </c>
      <c r="AP64" s="36">
        <v>100</v>
      </c>
      <c r="AQ64" s="41"/>
      <c r="AR64" s="14"/>
      <c r="AS64" s="14"/>
      <c r="AT64" s="14"/>
      <c r="AU64" s="40">
        <f t="shared" si="2"/>
        <v>343</v>
      </c>
      <c r="AV64" s="40">
        <f t="shared" si="3"/>
        <v>0</v>
      </c>
      <c r="AW64" s="46">
        <v>129</v>
      </c>
      <c r="AX64" s="40">
        <f t="shared" si="4"/>
        <v>143</v>
      </c>
      <c r="AY64" s="40">
        <f t="shared" si="5"/>
        <v>272</v>
      </c>
      <c r="AZ64" s="40">
        <f t="shared" si="16"/>
        <v>100</v>
      </c>
      <c r="BA64" s="40">
        <f t="shared" si="14"/>
        <v>100</v>
      </c>
      <c r="BB64" s="40">
        <f t="shared" si="7"/>
        <v>4662</v>
      </c>
      <c r="BC64" s="14"/>
      <c r="BD64" s="44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</row>
    <row r="65" ht="15.85" spans="1:257">
      <c r="A65" s="13">
        <v>61</v>
      </c>
      <c r="B65" s="14" t="s">
        <v>1025</v>
      </c>
      <c r="C65" s="14" t="s">
        <v>363</v>
      </c>
      <c r="D65" s="14"/>
      <c r="E65" s="14">
        <v>729923232</v>
      </c>
      <c r="F65" s="14">
        <v>4</v>
      </c>
      <c r="G65" s="14">
        <v>4</v>
      </c>
      <c r="H65" s="14">
        <v>4</v>
      </c>
      <c r="I65" s="14">
        <v>4</v>
      </c>
      <c r="J65" s="14">
        <v>4</v>
      </c>
      <c r="K65" s="14">
        <v>4</v>
      </c>
      <c r="L65" s="14">
        <v>5</v>
      </c>
      <c r="M65" s="14">
        <v>4.5</v>
      </c>
      <c r="N65" s="14">
        <v>5</v>
      </c>
      <c r="O65" s="14">
        <v>5</v>
      </c>
      <c r="P65" s="14">
        <v>5</v>
      </c>
      <c r="Q65" s="14">
        <v>5</v>
      </c>
      <c r="R65" s="14">
        <v>5</v>
      </c>
      <c r="S65" s="14">
        <v>5</v>
      </c>
      <c r="T65" s="14">
        <v>5.5</v>
      </c>
      <c r="U65" s="14">
        <v>2.5</v>
      </c>
      <c r="V65" s="14">
        <v>5</v>
      </c>
      <c r="W65" s="14">
        <v>4.5</v>
      </c>
      <c r="X65" s="14">
        <v>4</v>
      </c>
      <c r="Y65" s="14">
        <v>4</v>
      </c>
      <c r="Z65" s="14">
        <v>4.5</v>
      </c>
      <c r="AA65" s="14">
        <v>5</v>
      </c>
      <c r="AB65" s="14">
        <v>4</v>
      </c>
      <c r="AC65" s="14">
        <v>4.5</v>
      </c>
      <c r="AD65" s="14">
        <v>4.5</v>
      </c>
      <c r="AE65" s="14">
        <v>5</v>
      </c>
      <c r="AF65" s="14">
        <v>4.5</v>
      </c>
      <c r="AG65" s="14">
        <v>4.5</v>
      </c>
      <c r="AH65" s="14">
        <v>4.5</v>
      </c>
      <c r="AI65" s="14">
        <v>4.5</v>
      </c>
      <c r="AJ65" s="14"/>
      <c r="AK65" s="14">
        <f t="shared" si="0"/>
        <v>134.5</v>
      </c>
      <c r="AL65" s="14">
        <v>35</v>
      </c>
      <c r="AM65" s="36">
        <f t="shared" si="1"/>
        <v>4707.5</v>
      </c>
      <c r="AN65" s="14"/>
      <c r="AO65" s="36">
        <v>0</v>
      </c>
      <c r="AP65" s="36">
        <v>0</v>
      </c>
      <c r="AQ65" s="41"/>
      <c r="AR65" s="14"/>
      <c r="AS65" s="14"/>
      <c r="AT65" s="49"/>
      <c r="AU65" s="40">
        <f t="shared" si="2"/>
        <v>134.5</v>
      </c>
      <c r="AV65" s="40">
        <f t="shared" si="3"/>
        <v>0</v>
      </c>
      <c r="AW65" s="46"/>
      <c r="AX65" s="40">
        <f t="shared" si="4"/>
        <v>134.5</v>
      </c>
      <c r="AY65" s="40">
        <f t="shared" si="5"/>
        <v>134.5</v>
      </c>
      <c r="AZ65" s="40">
        <f t="shared" si="16"/>
        <v>0</v>
      </c>
      <c r="BA65" s="40">
        <f t="shared" si="14"/>
        <v>0</v>
      </c>
      <c r="BB65" s="40">
        <f t="shared" si="7"/>
        <v>4573</v>
      </c>
      <c r="BC65" s="14"/>
      <c r="BD65" s="44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</row>
    <row r="66" ht="15.85" spans="1:257">
      <c r="A66" s="13">
        <v>62</v>
      </c>
      <c r="B66" s="19" t="s">
        <v>993</v>
      </c>
      <c r="C66" s="19" t="s">
        <v>96</v>
      </c>
      <c r="D66" s="19"/>
      <c r="E66" s="19"/>
      <c r="F66" s="19"/>
      <c r="G66" s="14"/>
      <c r="H66" s="19"/>
      <c r="I66" s="19"/>
      <c r="J66" s="19"/>
      <c r="K66" s="19"/>
      <c r="L66" s="19"/>
      <c r="M66" s="19"/>
      <c r="N66" s="19"/>
      <c r="O66" s="19"/>
      <c r="P66" s="19">
        <v>8.5</v>
      </c>
      <c r="Q66" s="19">
        <v>10.5</v>
      </c>
      <c r="R66" s="19"/>
      <c r="S66" s="19"/>
      <c r="T66" s="19">
        <v>9.5</v>
      </c>
      <c r="U66" s="19"/>
      <c r="V66" s="19">
        <v>7.5</v>
      </c>
      <c r="W66" s="19">
        <v>9</v>
      </c>
      <c r="X66" s="19">
        <v>10</v>
      </c>
      <c r="Y66" s="19">
        <v>10.5</v>
      </c>
      <c r="Z66" s="19">
        <v>10.5</v>
      </c>
      <c r="AA66" s="19">
        <v>11</v>
      </c>
      <c r="AB66" s="14">
        <v>11</v>
      </c>
      <c r="AC66" s="19">
        <v>10</v>
      </c>
      <c r="AD66" s="19">
        <v>10</v>
      </c>
      <c r="AE66" s="19"/>
      <c r="AF66" s="19"/>
      <c r="AG66" s="14"/>
      <c r="AH66" s="19">
        <v>11</v>
      </c>
      <c r="AI66" s="19">
        <v>11</v>
      </c>
      <c r="AJ66" s="19"/>
      <c r="AK66" s="14">
        <f t="shared" si="0"/>
        <v>140</v>
      </c>
      <c r="AL66" s="14">
        <v>35</v>
      </c>
      <c r="AM66" s="36">
        <f t="shared" si="1"/>
        <v>4900</v>
      </c>
      <c r="AN66" s="19"/>
      <c r="AO66" s="36">
        <v>100</v>
      </c>
      <c r="AP66" s="36">
        <v>100</v>
      </c>
      <c r="AQ66" s="41"/>
      <c r="AR66" s="19"/>
      <c r="AS66" s="19"/>
      <c r="AT66" s="19"/>
      <c r="AU66" s="40">
        <f t="shared" si="2"/>
        <v>340</v>
      </c>
      <c r="AV66" s="40">
        <f t="shared" si="3"/>
        <v>0</v>
      </c>
      <c r="AW66" s="40">
        <v>0</v>
      </c>
      <c r="AX66" s="40">
        <f t="shared" si="4"/>
        <v>140</v>
      </c>
      <c r="AY66" s="40">
        <f t="shared" si="5"/>
        <v>140</v>
      </c>
      <c r="AZ66" s="40">
        <f t="shared" si="16"/>
        <v>100</v>
      </c>
      <c r="BA66" s="40">
        <f t="shared" si="14"/>
        <v>100</v>
      </c>
      <c r="BB66" s="40">
        <f t="shared" si="7"/>
        <v>4560</v>
      </c>
      <c r="BC66" s="45"/>
      <c r="BD66" s="44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</row>
    <row r="67" ht="15.85" spans="1:257">
      <c r="A67" s="13">
        <v>63</v>
      </c>
      <c r="B67" s="16" t="s">
        <v>468</v>
      </c>
      <c r="C67" s="16" t="s">
        <v>455</v>
      </c>
      <c r="D67" s="16"/>
      <c r="E67" s="16"/>
      <c r="F67" s="16">
        <v>5.5</v>
      </c>
      <c r="G67" s="16">
        <v>7</v>
      </c>
      <c r="H67" s="16">
        <v>7.5</v>
      </c>
      <c r="I67" s="16">
        <v>7.5</v>
      </c>
      <c r="J67" s="16">
        <v>7.5</v>
      </c>
      <c r="K67" s="16">
        <v>7.5</v>
      </c>
      <c r="L67" s="16">
        <v>8</v>
      </c>
      <c r="M67" s="16">
        <v>6.5</v>
      </c>
      <c r="N67" s="16">
        <v>7</v>
      </c>
      <c r="O67" s="16">
        <v>8</v>
      </c>
      <c r="P67" s="16">
        <v>8</v>
      </c>
      <c r="Q67" s="16">
        <v>8</v>
      </c>
      <c r="R67" s="16">
        <v>7.5</v>
      </c>
      <c r="S67" s="16">
        <v>8</v>
      </c>
      <c r="T67" s="16">
        <v>7</v>
      </c>
      <c r="U67" s="16">
        <v>8</v>
      </c>
      <c r="V67" s="16">
        <v>7</v>
      </c>
      <c r="W67" s="16">
        <v>7</v>
      </c>
      <c r="X67" s="16">
        <v>6.5</v>
      </c>
      <c r="Y67" s="16">
        <v>6</v>
      </c>
      <c r="Z67" s="16">
        <v>6.5</v>
      </c>
      <c r="AA67" s="16">
        <v>7</v>
      </c>
      <c r="AB67" s="16">
        <v>6.5</v>
      </c>
      <c r="AC67" s="16">
        <v>6.5</v>
      </c>
      <c r="AD67" s="16">
        <v>5.5</v>
      </c>
      <c r="AE67" s="16">
        <v>7</v>
      </c>
      <c r="AF67" s="16">
        <v>5</v>
      </c>
      <c r="AG67" s="16">
        <v>5.5</v>
      </c>
      <c r="AH67" s="16">
        <v>5</v>
      </c>
      <c r="AI67" s="16">
        <v>5</v>
      </c>
      <c r="AJ67" s="16"/>
      <c r="AK67" s="16">
        <f t="shared" si="0"/>
        <v>204.5</v>
      </c>
      <c r="AL67" s="16">
        <v>35</v>
      </c>
      <c r="AM67" s="37">
        <f t="shared" si="1"/>
        <v>7157.5</v>
      </c>
      <c r="AN67" s="16">
        <v>0</v>
      </c>
      <c r="AO67" s="36">
        <v>0</v>
      </c>
      <c r="AP67" s="36">
        <v>100</v>
      </c>
      <c r="AQ67" s="42"/>
      <c r="AR67" s="16"/>
      <c r="AS67" s="16"/>
      <c r="AT67" s="16">
        <v>2300</v>
      </c>
      <c r="AU67" s="40">
        <f t="shared" si="2"/>
        <v>2604.5</v>
      </c>
      <c r="AV67" s="43">
        <f t="shared" si="3"/>
        <v>0</v>
      </c>
      <c r="AW67" s="47">
        <v>45.5</v>
      </c>
      <c r="AX67" s="43">
        <f t="shared" si="4"/>
        <v>204.5</v>
      </c>
      <c r="AY67" s="43">
        <f t="shared" si="5"/>
        <v>250</v>
      </c>
      <c r="AZ67" s="40">
        <v>1000</v>
      </c>
      <c r="BA67" s="40">
        <v>200</v>
      </c>
      <c r="BB67" s="43">
        <f t="shared" si="7"/>
        <v>4553</v>
      </c>
      <c r="BC67" s="16"/>
      <c r="BD67" s="44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</row>
    <row r="68" ht="15.85" spans="1:257">
      <c r="A68" s="13">
        <v>64</v>
      </c>
      <c r="B68" s="16" t="s">
        <v>428</v>
      </c>
      <c r="C68" s="16" t="s">
        <v>120</v>
      </c>
      <c r="D68" s="16"/>
      <c r="E68" s="16"/>
      <c r="F68" s="16">
        <v>7</v>
      </c>
      <c r="G68" s="16">
        <v>4</v>
      </c>
      <c r="H68" s="16">
        <v>7</v>
      </c>
      <c r="I68" s="16">
        <v>4.5</v>
      </c>
      <c r="J68" s="16">
        <v>3</v>
      </c>
      <c r="K68" s="16">
        <v>3</v>
      </c>
      <c r="L68" s="16">
        <v>6</v>
      </c>
      <c r="M68" s="16">
        <v>6</v>
      </c>
      <c r="N68" s="16">
        <v>5.5</v>
      </c>
      <c r="O68" s="16">
        <v>4</v>
      </c>
      <c r="P68" s="16">
        <v>4.5</v>
      </c>
      <c r="Q68" s="16">
        <v>5</v>
      </c>
      <c r="R68" s="16">
        <v>5</v>
      </c>
      <c r="S68" s="16">
        <v>4</v>
      </c>
      <c r="T68" s="16">
        <v>6.5</v>
      </c>
      <c r="U68" s="16">
        <v>6.5</v>
      </c>
      <c r="V68" s="16">
        <v>4</v>
      </c>
      <c r="W68" s="16">
        <v>4</v>
      </c>
      <c r="X68" s="16">
        <v>4</v>
      </c>
      <c r="Y68" s="16">
        <v>4</v>
      </c>
      <c r="Z68" s="16">
        <v>4</v>
      </c>
      <c r="AA68" s="16">
        <v>4</v>
      </c>
      <c r="AB68" s="16">
        <v>3</v>
      </c>
      <c r="AC68" s="16">
        <v>5</v>
      </c>
      <c r="AD68" s="16">
        <v>5</v>
      </c>
      <c r="AE68" s="16">
        <v>4.5</v>
      </c>
      <c r="AF68" s="16">
        <v>2.5</v>
      </c>
      <c r="AG68" s="16">
        <v>5</v>
      </c>
      <c r="AH68" s="16">
        <v>4</v>
      </c>
      <c r="AI68" s="16">
        <v>5</v>
      </c>
      <c r="AJ68" s="16"/>
      <c r="AK68" s="16">
        <f t="shared" si="0"/>
        <v>139.5</v>
      </c>
      <c r="AL68" s="16">
        <v>35</v>
      </c>
      <c r="AM68" s="37">
        <f t="shared" si="1"/>
        <v>4882.5</v>
      </c>
      <c r="AN68" s="16"/>
      <c r="AO68" s="36">
        <v>100</v>
      </c>
      <c r="AP68" s="36">
        <v>100</v>
      </c>
      <c r="AQ68" s="42"/>
      <c r="AR68" s="16"/>
      <c r="AS68" s="16"/>
      <c r="AT68" s="16"/>
      <c r="AU68" s="40">
        <f t="shared" si="2"/>
        <v>339.5</v>
      </c>
      <c r="AV68" s="43">
        <f t="shared" si="3"/>
        <v>0</v>
      </c>
      <c r="AW68" s="16">
        <v>149</v>
      </c>
      <c r="AX68" s="43">
        <f t="shared" si="4"/>
        <v>139.5</v>
      </c>
      <c r="AY68" s="43">
        <f t="shared" si="5"/>
        <v>288.5</v>
      </c>
      <c r="AZ68" s="40">
        <f>AO68</f>
        <v>100</v>
      </c>
      <c r="BA68" s="40">
        <f>AP68</f>
        <v>100</v>
      </c>
      <c r="BB68" s="43">
        <f t="shared" si="7"/>
        <v>4543</v>
      </c>
      <c r="BC68" s="16"/>
      <c r="BD68" s="44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</row>
    <row r="69" ht="15.85" spans="1:257">
      <c r="A69" s="13">
        <v>65</v>
      </c>
      <c r="B69" s="19" t="s">
        <v>951</v>
      </c>
      <c r="C69" s="19" t="s">
        <v>36</v>
      </c>
      <c r="D69" s="19"/>
      <c r="E69" s="19"/>
      <c r="F69" s="19">
        <v>7</v>
      </c>
      <c r="G69" s="19">
        <v>5.5</v>
      </c>
      <c r="H69" s="19">
        <v>6</v>
      </c>
      <c r="I69" s="19">
        <v>5.5</v>
      </c>
      <c r="J69" s="19">
        <v>6</v>
      </c>
      <c r="K69" s="19">
        <v>6</v>
      </c>
      <c r="L69" s="19">
        <v>6</v>
      </c>
      <c r="M69" s="19">
        <v>4</v>
      </c>
      <c r="N69" s="19">
        <v>4</v>
      </c>
      <c r="O69" s="19">
        <v>2</v>
      </c>
      <c r="P69" s="19">
        <v>6</v>
      </c>
      <c r="Q69" s="19">
        <v>7.5</v>
      </c>
      <c r="R69" s="19">
        <v>4</v>
      </c>
      <c r="S69" s="19">
        <v>5.5</v>
      </c>
      <c r="T69" s="19">
        <v>4.5</v>
      </c>
      <c r="U69" s="19">
        <v>7.5</v>
      </c>
      <c r="V69" s="19">
        <v>3</v>
      </c>
      <c r="W69" s="19">
        <v>4</v>
      </c>
      <c r="X69" s="19">
        <v>3.5</v>
      </c>
      <c r="Y69" s="19">
        <v>4</v>
      </c>
      <c r="Z69" s="19"/>
      <c r="AA69" s="19">
        <v>4</v>
      </c>
      <c r="AB69" s="14">
        <v>3.5</v>
      </c>
      <c r="AC69" s="19">
        <v>4.5</v>
      </c>
      <c r="AD69" s="19">
        <v>5</v>
      </c>
      <c r="AE69" s="19">
        <v>6</v>
      </c>
      <c r="AF69" s="19">
        <v>3.5</v>
      </c>
      <c r="AG69" s="19">
        <v>5</v>
      </c>
      <c r="AH69" s="19">
        <v>3</v>
      </c>
      <c r="AI69" s="19">
        <v>3.5</v>
      </c>
      <c r="AJ69" s="19"/>
      <c r="AK69" s="14">
        <f t="shared" ref="AK69:AK132" si="17">SUM(F69:AJ69)</f>
        <v>139.5</v>
      </c>
      <c r="AL69" s="14">
        <v>35</v>
      </c>
      <c r="AM69" s="36">
        <f t="shared" ref="AM69:AM132" si="18">AK69*AL69</f>
        <v>4882.5</v>
      </c>
      <c r="AN69" s="19">
        <v>0</v>
      </c>
      <c r="AO69" s="36">
        <v>100</v>
      </c>
      <c r="AP69" s="36">
        <v>100</v>
      </c>
      <c r="AQ69" s="41"/>
      <c r="AR69" s="19"/>
      <c r="AS69" s="19"/>
      <c r="AT69" s="18"/>
      <c r="AU69" s="40">
        <f t="shared" ref="AU69:AU132" si="19">AO69+AP69+AQ69+AR69+AS69+AT69+AX69</f>
        <v>339.5</v>
      </c>
      <c r="AV69" s="40">
        <f t="shared" ref="AV69:AV132" si="20">AN69-AQ69</f>
        <v>0</v>
      </c>
      <c r="AW69" s="40">
        <v>886</v>
      </c>
      <c r="AX69" s="40">
        <f t="shared" ref="AX69:AX132" si="21">AK69</f>
        <v>139.5</v>
      </c>
      <c r="AY69" s="40">
        <f t="shared" ref="AY69:AY132" si="22">AW69+AX69</f>
        <v>1025.5</v>
      </c>
      <c r="AZ69" s="40">
        <f>AO69</f>
        <v>100</v>
      </c>
      <c r="BA69" s="40">
        <f>AP69</f>
        <v>100</v>
      </c>
      <c r="BB69" s="40">
        <f t="shared" ref="BB69:BB132" si="23">AM69-AU69</f>
        <v>4543</v>
      </c>
      <c r="BC69" s="19"/>
      <c r="BD69" s="44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</row>
    <row r="70" ht="15.85" spans="1:257">
      <c r="A70" s="13">
        <v>66</v>
      </c>
      <c r="B70" s="14" t="s">
        <v>809</v>
      </c>
      <c r="C70" s="14" t="s">
        <v>33</v>
      </c>
      <c r="D70" s="14"/>
      <c r="E70" s="14"/>
      <c r="F70" s="14">
        <v>5</v>
      </c>
      <c r="G70" s="14">
        <v>4</v>
      </c>
      <c r="H70" s="14">
        <v>3.5</v>
      </c>
      <c r="I70" s="14">
        <v>3.5</v>
      </c>
      <c r="J70" s="14">
        <v>4</v>
      </c>
      <c r="K70" s="14">
        <v>4</v>
      </c>
      <c r="L70" s="14">
        <v>4</v>
      </c>
      <c r="M70" s="14">
        <v>4</v>
      </c>
      <c r="N70" s="14">
        <v>2</v>
      </c>
      <c r="O70" s="14">
        <v>3.5</v>
      </c>
      <c r="P70" s="14">
        <v>4</v>
      </c>
      <c r="Q70" s="14">
        <v>4</v>
      </c>
      <c r="R70" s="14">
        <v>5</v>
      </c>
      <c r="S70" s="14">
        <v>4</v>
      </c>
      <c r="T70" s="14">
        <v>5</v>
      </c>
      <c r="U70" s="14">
        <v>4.5</v>
      </c>
      <c r="V70" s="14">
        <v>5</v>
      </c>
      <c r="W70" s="14">
        <v>5</v>
      </c>
      <c r="X70" s="14">
        <v>8</v>
      </c>
      <c r="Y70" s="14">
        <v>5</v>
      </c>
      <c r="Z70" s="14">
        <v>5</v>
      </c>
      <c r="AA70" s="14">
        <v>5</v>
      </c>
      <c r="AB70" s="14">
        <v>5</v>
      </c>
      <c r="AC70" s="14">
        <v>5</v>
      </c>
      <c r="AD70" s="14">
        <v>5</v>
      </c>
      <c r="AE70" s="14">
        <v>5.5</v>
      </c>
      <c r="AF70" s="14">
        <v>5</v>
      </c>
      <c r="AG70" s="14">
        <v>5</v>
      </c>
      <c r="AH70" s="14">
        <v>5</v>
      </c>
      <c r="AI70" s="14">
        <v>4.5</v>
      </c>
      <c r="AJ70" s="14"/>
      <c r="AK70" s="14">
        <f t="shared" si="17"/>
        <v>137</v>
      </c>
      <c r="AL70" s="14">
        <v>35</v>
      </c>
      <c r="AM70" s="36">
        <f t="shared" si="18"/>
        <v>4795</v>
      </c>
      <c r="AN70" s="38">
        <v>0</v>
      </c>
      <c r="AO70" s="36">
        <v>100</v>
      </c>
      <c r="AP70" s="36">
        <v>100</v>
      </c>
      <c r="AQ70" s="41"/>
      <c r="AR70" s="14"/>
      <c r="AS70" s="14"/>
      <c r="AT70" s="14"/>
      <c r="AU70" s="40">
        <f t="shared" si="19"/>
        <v>337</v>
      </c>
      <c r="AV70" s="40">
        <f t="shared" si="20"/>
        <v>0</v>
      </c>
      <c r="AW70" s="40">
        <v>707.5</v>
      </c>
      <c r="AX70" s="40">
        <f t="shared" si="21"/>
        <v>137</v>
      </c>
      <c r="AY70" s="40">
        <f t="shared" si="22"/>
        <v>844.5</v>
      </c>
      <c r="AZ70" s="40">
        <v>500</v>
      </c>
      <c r="BA70" s="40">
        <f>AP70</f>
        <v>100</v>
      </c>
      <c r="BB70" s="40">
        <f t="shared" si="23"/>
        <v>4458</v>
      </c>
      <c r="BC70" s="14"/>
      <c r="BD70" s="44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</row>
    <row r="71" ht="15.85" spans="1:257">
      <c r="A71" s="13">
        <v>67</v>
      </c>
      <c r="B71" s="19" t="s">
        <v>864</v>
      </c>
      <c r="C71" s="19" t="s">
        <v>212</v>
      </c>
      <c r="D71" s="19"/>
      <c r="E71" s="19"/>
      <c r="F71" s="19">
        <v>5</v>
      </c>
      <c r="G71" s="19">
        <v>5.5</v>
      </c>
      <c r="H71" s="19">
        <v>5.5</v>
      </c>
      <c r="I71" s="19">
        <v>5.5</v>
      </c>
      <c r="J71" s="19">
        <v>5.5</v>
      </c>
      <c r="K71" s="19">
        <v>5</v>
      </c>
      <c r="L71" s="19">
        <v>5</v>
      </c>
      <c r="M71" s="19">
        <v>5</v>
      </c>
      <c r="N71" s="19">
        <v>3.5</v>
      </c>
      <c r="O71" s="19">
        <v>4</v>
      </c>
      <c r="P71" s="19">
        <v>7</v>
      </c>
      <c r="Q71" s="19">
        <v>4</v>
      </c>
      <c r="R71" s="19">
        <v>5.5</v>
      </c>
      <c r="S71" s="19">
        <v>4</v>
      </c>
      <c r="T71" s="19">
        <v>4</v>
      </c>
      <c r="U71" s="19">
        <v>5</v>
      </c>
      <c r="V71" s="19">
        <v>5</v>
      </c>
      <c r="W71" s="19">
        <v>5</v>
      </c>
      <c r="X71" s="19">
        <v>4</v>
      </c>
      <c r="Y71" s="19">
        <v>5</v>
      </c>
      <c r="Z71" s="19">
        <v>3</v>
      </c>
      <c r="AA71" s="19">
        <v>4</v>
      </c>
      <c r="AB71" s="14">
        <v>4</v>
      </c>
      <c r="AC71" s="19">
        <v>4</v>
      </c>
      <c r="AD71" s="19">
        <v>4</v>
      </c>
      <c r="AE71" s="19">
        <v>4</v>
      </c>
      <c r="AF71" s="19">
        <v>4</v>
      </c>
      <c r="AG71" s="19">
        <v>4</v>
      </c>
      <c r="AH71" s="19">
        <v>4</v>
      </c>
      <c r="AI71" s="19">
        <v>3.5</v>
      </c>
      <c r="AJ71" s="19"/>
      <c r="AK71" s="14">
        <f t="shared" si="17"/>
        <v>136.5</v>
      </c>
      <c r="AL71" s="14">
        <v>35</v>
      </c>
      <c r="AM71" s="36">
        <f t="shared" si="18"/>
        <v>4777.5</v>
      </c>
      <c r="AN71" s="19">
        <v>0</v>
      </c>
      <c r="AO71" s="36">
        <v>100</v>
      </c>
      <c r="AP71" s="36">
        <v>100</v>
      </c>
      <c r="AQ71" s="41"/>
      <c r="AR71" s="19"/>
      <c r="AS71" s="19"/>
      <c r="AT71" s="19"/>
      <c r="AU71" s="40">
        <f t="shared" si="19"/>
        <v>336.5</v>
      </c>
      <c r="AV71" s="40">
        <f t="shared" si="20"/>
        <v>0</v>
      </c>
      <c r="AW71" s="40">
        <v>884.5</v>
      </c>
      <c r="AX71" s="40">
        <f t="shared" si="21"/>
        <v>136.5</v>
      </c>
      <c r="AY71" s="40">
        <f t="shared" si="22"/>
        <v>1021</v>
      </c>
      <c r="AZ71" s="40">
        <f>AO71</f>
        <v>100</v>
      </c>
      <c r="BA71" s="40">
        <f>AP71</f>
        <v>100</v>
      </c>
      <c r="BB71" s="40">
        <f t="shared" si="23"/>
        <v>4441</v>
      </c>
      <c r="BC71" s="19"/>
      <c r="BD71" s="44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</row>
    <row r="72" ht="15.85" spans="1:257">
      <c r="A72" s="13">
        <v>68</v>
      </c>
      <c r="B72" s="19" t="s">
        <v>725</v>
      </c>
      <c r="C72" s="19" t="s">
        <v>81</v>
      </c>
      <c r="D72" s="19"/>
      <c r="E72" s="19">
        <v>791606290</v>
      </c>
      <c r="F72" s="19">
        <v>5.5</v>
      </c>
      <c r="G72" s="19">
        <v>5</v>
      </c>
      <c r="H72" s="19">
        <v>4</v>
      </c>
      <c r="I72" s="19">
        <v>3</v>
      </c>
      <c r="J72" s="19">
        <v>4</v>
      </c>
      <c r="K72" s="19">
        <v>4</v>
      </c>
      <c r="L72" s="19">
        <v>3</v>
      </c>
      <c r="M72" s="19">
        <v>3.5</v>
      </c>
      <c r="N72" s="19">
        <v>4</v>
      </c>
      <c r="O72" s="19">
        <v>5</v>
      </c>
      <c r="P72" s="19">
        <v>5</v>
      </c>
      <c r="Q72" s="19">
        <v>4</v>
      </c>
      <c r="R72" s="19">
        <v>4</v>
      </c>
      <c r="S72" s="19">
        <v>4</v>
      </c>
      <c r="T72" s="19">
        <v>3</v>
      </c>
      <c r="U72" s="19">
        <v>3.5</v>
      </c>
      <c r="V72" s="19">
        <v>4.5</v>
      </c>
      <c r="W72" s="19">
        <v>4</v>
      </c>
      <c r="X72" s="19">
        <v>3</v>
      </c>
      <c r="Y72" s="19">
        <v>5</v>
      </c>
      <c r="Z72" s="19">
        <v>3</v>
      </c>
      <c r="AA72" s="19">
        <v>4</v>
      </c>
      <c r="AB72" s="14">
        <v>3</v>
      </c>
      <c r="AC72" s="19">
        <v>7</v>
      </c>
      <c r="AD72" s="19">
        <v>7.5</v>
      </c>
      <c r="AE72" s="19">
        <v>9</v>
      </c>
      <c r="AF72" s="19">
        <v>8.5</v>
      </c>
      <c r="AG72" s="14">
        <v>6</v>
      </c>
      <c r="AH72" s="19">
        <v>8</v>
      </c>
      <c r="AI72" s="19">
        <v>8.5</v>
      </c>
      <c r="AJ72" s="19"/>
      <c r="AK72" s="14">
        <f t="shared" si="17"/>
        <v>145.5</v>
      </c>
      <c r="AL72" s="14">
        <v>35</v>
      </c>
      <c r="AM72" s="36">
        <f t="shared" si="18"/>
        <v>5092.5</v>
      </c>
      <c r="AN72" s="19">
        <v>464.5</v>
      </c>
      <c r="AO72" s="36">
        <v>0</v>
      </c>
      <c r="AP72" s="36">
        <v>100</v>
      </c>
      <c r="AQ72" s="41">
        <v>464.5</v>
      </c>
      <c r="AR72" s="19"/>
      <c r="AS72" s="19"/>
      <c r="AT72" s="19"/>
      <c r="AU72" s="40">
        <f t="shared" si="19"/>
        <v>710</v>
      </c>
      <c r="AV72" s="40">
        <f t="shared" si="20"/>
        <v>0</v>
      </c>
      <c r="AW72" s="40">
        <v>89.5</v>
      </c>
      <c r="AX72" s="40">
        <f t="shared" si="21"/>
        <v>145.5</v>
      </c>
      <c r="AY72" s="40">
        <f t="shared" si="22"/>
        <v>235</v>
      </c>
      <c r="AZ72" s="40">
        <v>1000</v>
      </c>
      <c r="BA72" s="40">
        <v>4100</v>
      </c>
      <c r="BB72" s="40">
        <f t="shared" si="23"/>
        <v>4382.5</v>
      </c>
      <c r="BC72" s="19"/>
      <c r="BD72" s="44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</row>
    <row r="73" ht="15.85" spans="1:257">
      <c r="A73" s="13">
        <v>69</v>
      </c>
      <c r="B73" s="19" t="s">
        <v>706</v>
      </c>
      <c r="C73" s="19" t="s">
        <v>70</v>
      </c>
      <c r="D73" s="19"/>
      <c r="E73" s="19"/>
      <c r="F73" s="19">
        <v>5</v>
      </c>
      <c r="G73" s="14">
        <v>4.5</v>
      </c>
      <c r="H73" s="19">
        <v>4</v>
      </c>
      <c r="I73" s="19">
        <v>6</v>
      </c>
      <c r="J73" s="19">
        <v>4.5</v>
      </c>
      <c r="K73" s="19">
        <v>4.5</v>
      </c>
      <c r="L73" s="19">
        <v>5</v>
      </c>
      <c r="M73" s="19">
        <v>5.5</v>
      </c>
      <c r="N73" s="19">
        <v>4.5</v>
      </c>
      <c r="O73" s="19">
        <v>5</v>
      </c>
      <c r="P73" s="19">
        <v>3.5</v>
      </c>
      <c r="Q73" s="19">
        <v>4</v>
      </c>
      <c r="R73" s="19">
        <v>4</v>
      </c>
      <c r="S73" s="19">
        <v>4.5</v>
      </c>
      <c r="T73" s="19">
        <v>5</v>
      </c>
      <c r="U73" s="19">
        <v>5</v>
      </c>
      <c r="V73" s="19">
        <v>4</v>
      </c>
      <c r="W73" s="19">
        <v>5</v>
      </c>
      <c r="X73" s="19">
        <v>3</v>
      </c>
      <c r="Y73" s="19">
        <v>5</v>
      </c>
      <c r="Z73" s="19">
        <v>4</v>
      </c>
      <c r="AA73" s="19">
        <v>5</v>
      </c>
      <c r="AB73" s="14">
        <v>5</v>
      </c>
      <c r="AC73" s="19">
        <v>4</v>
      </c>
      <c r="AD73" s="19">
        <v>4</v>
      </c>
      <c r="AE73" s="19">
        <v>5</v>
      </c>
      <c r="AF73" s="19">
        <v>4</v>
      </c>
      <c r="AG73" s="19">
        <v>4</v>
      </c>
      <c r="AH73" s="19">
        <v>4</v>
      </c>
      <c r="AI73" s="19">
        <v>4</v>
      </c>
      <c r="AJ73" s="19"/>
      <c r="AK73" s="14">
        <f t="shared" si="17"/>
        <v>134.5</v>
      </c>
      <c r="AL73" s="14">
        <v>35</v>
      </c>
      <c r="AM73" s="36">
        <f t="shared" si="18"/>
        <v>4707.5</v>
      </c>
      <c r="AN73" s="19"/>
      <c r="AO73" s="36">
        <v>100</v>
      </c>
      <c r="AP73" s="36">
        <v>100</v>
      </c>
      <c r="AQ73" s="41"/>
      <c r="AR73" s="19"/>
      <c r="AS73" s="19"/>
      <c r="AT73" s="19"/>
      <c r="AU73" s="40">
        <f t="shared" si="19"/>
        <v>334.5</v>
      </c>
      <c r="AV73" s="40">
        <f t="shared" si="20"/>
        <v>0</v>
      </c>
      <c r="AW73" s="40"/>
      <c r="AX73" s="40">
        <f t="shared" si="21"/>
        <v>134.5</v>
      </c>
      <c r="AY73" s="40">
        <f t="shared" si="22"/>
        <v>134.5</v>
      </c>
      <c r="AZ73" s="40">
        <f t="shared" ref="AZ73:BA76" si="24">AO73</f>
        <v>100</v>
      </c>
      <c r="BA73" s="40">
        <f t="shared" si="24"/>
        <v>100</v>
      </c>
      <c r="BB73" s="40">
        <f t="shared" si="23"/>
        <v>4373</v>
      </c>
      <c r="BC73" s="19"/>
      <c r="BD73" s="44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</row>
    <row r="74" ht="15.85" spans="1:257">
      <c r="A74" s="13">
        <v>70</v>
      </c>
      <c r="B74" s="19" t="s">
        <v>707</v>
      </c>
      <c r="C74" s="19" t="s">
        <v>70</v>
      </c>
      <c r="D74" s="19"/>
      <c r="E74" s="19"/>
      <c r="F74" s="19">
        <v>5</v>
      </c>
      <c r="G74" s="14">
        <v>5</v>
      </c>
      <c r="H74" s="19">
        <v>5</v>
      </c>
      <c r="I74" s="19">
        <v>5</v>
      </c>
      <c r="J74" s="19">
        <v>5</v>
      </c>
      <c r="K74" s="19">
        <v>5</v>
      </c>
      <c r="L74" s="19">
        <v>5</v>
      </c>
      <c r="M74" s="19">
        <v>5</v>
      </c>
      <c r="N74" s="19">
        <v>5</v>
      </c>
      <c r="O74" s="19">
        <v>5</v>
      </c>
      <c r="P74" s="19">
        <v>5</v>
      </c>
      <c r="Q74" s="19">
        <v>5</v>
      </c>
      <c r="R74" s="19">
        <v>5</v>
      </c>
      <c r="S74" s="19">
        <v>5</v>
      </c>
      <c r="T74" s="19">
        <v>5</v>
      </c>
      <c r="U74" s="19">
        <v>5</v>
      </c>
      <c r="V74" s="19">
        <v>5</v>
      </c>
      <c r="W74" s="19">
        <v>5</v>
      </c>
      <c r="X74" s="19">
        <v>5</v>
      </c>
      <c r="Y74" s="19">
        <v>5</v>
      </c>
      <c r="Z74" s="19">
        <v>5</v>
      </c>
      <c r="AA74" s="19">
        <v>5</v>
      </c>
      <c r="AB74" s="14">
        <v>5</v>
      </c>
      <c r="AC74" s="19">
        <v>3.5</v>
      </c>
      <c r="AD74" s="19">
        <v>4</v>
      </c>
      <c r="AE74" s="19">
        <v>4</v>
      </c>
      <c r="AF74" s="19">
        <v>4</v>
      </c>
      <c r="AG74" s="19">
        <v>4</v>
      </c>
      <c r="AH74" s="19"/>
      <c r="AI74" s="19"/>
      <c r="AJ74" s="19"/>
      <c r="AK74" s="14">
        <f t="shared" si="17"/>
        <v>134.5</v>
      </c>
      <c r="AL74" s="14">
        <v>35</v>
      </c>
      <c r="AM74" s="36">
        <f t="shared" si="18"/>
        <v>4707.5</v>
      </c>
      <c r="AN74" s="19"/>
      <c r="AO74" s="36">
        <v>100</v>
      </c>
      <c r="AP74" s="36">
        <v>100</v>
      </c>
      <c r="AQ74" s="41"/>
      <c r="AR74" s="19"/>
      <c r="AS74" s="19"/>
      <c r="AT74" s="19"/>
      <c r="AU74" s="40">
        <f t="shared" si="19"/>
        <v>334.5</v>
      </c>
      <c r="AV74" s="40">
        <f t="shared" si="20"/>
        <v>0</v>
      </c>
      <c r="AW74" s="40"/>
      <c r="AX74" s="40">
        <f t="shared" si="21"/>
        <v>134.5</v>
      </c>
      <c r="AY74" s="40">
        <f t="shared" si="22"/>
        <v>134.5</v>
      </c>
      <c r="AZ74" s="40">
        <f t="shared" si="24"/>
        <v>100</v>
      </c>
      <c r="BA74" s="40">
        <f t="shared" si="24"/>
        <v>100</v>
      </c>
      <c r="BB74" s="40">
        <f t="shared" si="23"/>
        <v>4373</v>
      </c>
      <c r="BC74" s="19"/>
      <c r="BD74" s="44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</row>
    <row r="75" ht="15.85" spans="1:257">
      <c r="A75" s="13">
        <v>71</v>
      </c>
      <c r="B75" s="14" t="s">
        <v>1003</v>
      </c>
      <c r="C75" s="14" t="s">
        <v>363</v>
      </c>
      <c r="D75" s="14"/>
      <c r="E75" s="14"/>
      <c r="F75" s="14">
        <v>5</v>
      </c>
      <c r="G75" s="14">
        <v>7.5</v>
      </c>
      <c r="H75" s="14">
        <v>5</v>
      </c>
      <c r="I75" s="14">
        <v>5</v>
      </c>
      <c r="J75" s="14">
        <v>3</v>
      </c>
      <c r="K75" s="14"/>
      <c r="L75" s="14"/>
      <c r="M75" s="14">
        <v>6.5</v>
      </c>
      <c r="N75" s="14">
        <v>4.5</v>
      </c>
      <c r="O75" s="14">
        <v>5</v>
      </c>
      <c r="P75" s="14">
        <v>5.5</v>
      </c>
      <c r="Q75" s="14">
        <v>6.5</v>
      </c>
      <c r="R75" s="14">
        <v>6</v>
      </c>
      <c r="S75" s="14"/>
      <c r="T75" s="14">
        <v>9</v>
      </c>
      <c r="U75" s="14">
        <v>7</v>
      </c>
      <c r="V75" s="14">
        <v>4.5</v>
      </c>
      <c r="W75" s="14">
        <v>5</v>
      </c>
      <c r="X75" s="14">
        <v>3.5</v>
      </c>
      <c r="Y75" s="14">
        <v>5.5</v>
      </c>
      <c r="Z75" s="14"/>
      <c r="AA75" s="14"/>
      <c r="AB75" s="14">
        <v>6</v>
      </c>
      <c r="AC75" s="14">
        <v>4.5</v>
      </c>
      <c r="AD75" s="14">
        <v>5.5</v>
      </c>
      <c r="AE75" s="14">
        <v>5</v>
      </c>
      <c r="AF75" s="14">
        <v>3</v>
      </c>
      <c r="AG75" s="14"/>
      <c r="AH75" s="14">
        <v>8</v>
      </c>
      <c r="AI75" s="14">
        <v>5</v>
      </c>
      <c r="AJ75" s="14"/>
      <c r="AK75" s="14">
        <f t="shared" si="17"/>
        <v>131</v>
      </c>
      <c r="AL75" s="14">
        <v>35</v>
      </c>
      <c r="AM75" s="36">
        <f t="shared" si="18"/>
        <v>4585</v>
      </c>
      <c r="AN75" s="14">
        <v>0</v>
      </c>
      <c r="AO75" s="36">
        <v>100</v>
      </c>
      <c r="AP75" s="36">
        <v>100</v>
      </c>
      <c r="AQ75" s="41"/>
      <c r="AR75" s="14"/>
      <c r="AS75" s="14"/>
      <c r="AT75" s="14"/>
      <c r="AU75" s="40">
        <f t="shared" si="19"/>
        <v>331</v>
      </c>
      <c r="AV75" s="40">
        <f t="shared" si="20"/>
        <v>0</v>
      </c>
      <c r="AW75" s="14">
        <v>97</v>
      </c>
      <c r="AX75" s="40">
        <f t="shared" si="21"/>
        <v>131</v>
      </c>
      <c r="AY75" s="40">
        <f t="shared" si="22"/>
        <v>228</v>
      </c>
      <c r="AZ75" s="40">
        <f t="shared" si="24"/>
        <v>100</v>
      </c>
      <c r="BA75" s="40">
        <f t="shared" si="24"/>
        <v>100</v>
      </c>
      <c r="BB75" s="40">
        <f t="shared" si="23"/>
        <v>4254</v>
      </c>
      <c r="BC75" s="14"/>
      <c r="BD75" s="44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</row>
    <row r="76" ht="15.85" spans="1:257">
      <c r="A76" s="13">
        <v>72</v>
      </c>
      <c r="B76" s="19" t="s">
        <v>834</v>
      </c>
      <c r="C76" s="19" t="s">
        <v>118</v>
      </c>
      <c r="D76" s="19"/>
      <c r="E76" s="19"/>
      <c r="F76" s="19">
        <v>3.5</v>
      </c>
      <c r="G76" s="14">
        <v>4</v>
      </c>
      <c r="H76" s="19">
        <v>3.5</v>
      </c>
      <c r="I76" s="19">
        <v>3</v>
      </c>
      <c r="J76" s="19">
        <v>4</v>
      </c>
      <c r="K76" s="19">
        <v>4.5</v>
      </c>
      <c r="L76" s="19">
        <v>3.5</v>
      </c>
      <c r="M76" s="19">
        <v>4.5</v>
      </c>
      <c r="N76" s="19">
        <v>2</v>
      </c>
      <c r="O76" s="19">
        <v>4</v>
      </c>
      <c r="P76" s="19">
        <v>4.5</v>
      </c>
      <c r="Q76" s="19">
        <v>4.5</v>
      </c>
      <c r="R76" s="19">
        <v>4.5</v>
      </c>
      <c r="S76" s="19">
        <v>4.5</v>
      </c>
      <c r="T76" s="19">
        <v>4.5</v>
      </c>
      <c r="U76" s="19">
        <v>5</v>
      </c>
      <c r="V76" s="19">
        <v>6</v>
      </c>
      <c r="W76" s="19">
        <v>5</v>
      </c>
      <c r="X76" s="19">
        <v>4</v>
      </c>
      <c r="Y76" s="19">
        <v>4.5</v>
      </c>
      <c r="Z76" s="19">
        <v>5</v>
      </c>
      <c r="AA76" s="19">
        <v>5</v>
      </c>
      <c r="AB76" s="14">
        <v>4</v>
      </c>
      <c r="AC76" s="19">
        <v>5</v>
      </c>
      <c r="AD76" s="19">
        <v>5</v>
      </c>
      <c r="AE76" s="19">
        <v>4.5</v>
      </c>
      <c r="AF76" s="19">
        <v>5</v>
      </c>
      <c r="AG76" s="19">
        <v>5</v>
      </c>
      <c r="AH76" s="19">
        <v>4.5</v>
      </c>
      <c r="AI76" s="19">
        <v>4</v>
      </c>
      <c r="AJ76" s="19"/>
      <c r="AK76" s="14">
        <f t="shared" si="17"/>
        <v>130.5</v>
      </c>
      <c r="AL76" s="14">
        <v>35</v>
      </c>
      <c r="AM76" s="36">
        <f t="shared" si="18"/>
        <v>4567.5</v>
      </c>
      <c r="AN76" s="19">
        <v>0</v>
      </c>
      <c r="AO76" s="36">
        <v>100</v>
      </c>
      <c r="AP76" s="36">
        <v>100</v>
      </c>
      <c r="AQ76" s="41"/>
      <c r="AR76" s="19"/>
      <c r="AS76" s="19"/>
      <c r="AT76" s="19"/>
      <c r="AU76" s="40">
        <f t="shared" si="19"/>
        <v>330.5</v>
      </c>
      <c r="AV76" s="40">
        <f t="shared" si="20"/>
        <v>0</v>
      </c>
      <c r="AW76" s="40">
        <v>662</v>
      </c>
      <c r="AX76" s="40">
        <f t="shared" si="21"/>
        <v>130.5</v>
      </c>
      <c r="AY76" s="40">
        <f t="shared" si="22"/>
        <v>792.5</v>
      </c>
      <c r="AZ76" s="40">
        <f t="shared" si="24"/>
        <v>100</v>
      </c>
      <c r="BA76" s="40">
        <f t="shared" si="24"/>
        <v>100</v>
      </c>
      <c r="BB76" s="40">
        <f t="shared" si="23"/>
        <v>4237</v>
      </c>
      <c r="BC76" s="19"/>
      <c r="BD76" s="44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</row>
    <row r="77" ht="15.85" spans="1:257">
      <c r="A77" s="13">
        <v>73</v>
      </c>
      <c r="B77" s="18" t="s">
        <v>769</v>
      </c>
      <c r="C77" s="19" t="s">
        <v>50</v>
      </c>
      <c r="D77" s="19">
        <v>13617266</v>
      </c>
      <c r="E77" s="19" t="s">
        <v>1186</v>
      </c>
      <c r="F77" s="19">
        <v>10.5</v>
      </c>
      <c r="G77" s="14">
        <v>5.5</v>
      </c>
      <c r="H77" s="19">
        <v>9</v>
      </c>
      <c r="I77" s="19">
        <v>6.5</v>
      </c>
      <c r="J77" s="19">
        <v>10</v>
      </c>
      <c r="K77" s="19">
        <v>11.5</v>
      </c>
      <c r="L77" s="19">
        <v>9</v>
      </c>
      <c r="M77" s="19">
        <v>9</v>
      </c>
      <c r="N77" s="19">
        <v>5</v>
      </c>
      <c r="O77" s="19">
        <v>10</v>
      </c>
      <c r="P77" s="19">
        <v>10</v>
      </c>
      <c r="Q77" s="19">
        <v>10</v>
      </c>
      <c r="R77" s="19">
        <v>10</v>
      </c>
      <c r="S77" s="19">
        <v>9</v>
      </c>
      <c r="T77" s="19">
        <v>8.5</v>
      </c>
      <c r="U77" s="19">
        <v>9.5</v>
      </c>
      <c r="V77" s="19">
        <v>9</v>
      </c>
      <c r="W77" s="19">
        <v>8</v>
      </c>
      <c r="X77" s="19">
        <v>10.5</v>
      </c>
      <c r="Y77" s="19">
        <v>8</v>
      </c>
      <c r="Z77" s="19">
        <v>9</v>
      </c>
      <c r="AA77" s="19">
        <v>8.5</v>
      </c>
      <c r="AB77" s="14">
        <v>8.5</v>
      </c>
      <c r="AC77" s="19">
        <v>8.5</v>
      </c>
      <c r="AD77" s="19">
        <v>8.5</v>
      </c>
      <c r="AE77" s="19">
        <v>8</v>
      </c>
      <c r="AF77" s="19">
        <v>8</v>
      </c>
      <c r="AG77" s="19">
        <v>8.5</v>
      </c>
      <c r="AH77" s="19">
        <v>9.5</v>
      </c>
      <c r="AI77" s="19">
        <v>7</v>
      </c>
      <c r="AJ77" s="19"/>
      <c r="AK77" s="14">
        <f t="shared" si="17"/>
        <v>262.5</v>
      </c>
      <c r="AL77" s="14">
        <v>35</v>
      </c>
      <c r="AM77" s="36">
        <f t="shared" si="18"/>
        <v>9187.5</v>
      </c>
      <c r="AN77" s="19">
        <v>0</v>
      </c>
      <c r="AO77" s="36">
        <v>0</v>
      </c>
      <c r="AP77" s="36">
        <v>100</v>
      </c>
      <c r="AQ77" s="41"/>
      <c r="AR77" s="19"/>
      <c r="AS77" s="19"/>
      <c r="AT77" s="18">
        <v>4600</v>
      </c>
      <c r="AU77" s="40">
        <f t="shared" si="19"/>
        <v>4962.5</v>
      </c>
      <c r="AV77" s="40">
        <f t="shared" si="20"/>
        <v>0</v>
      </c>
      <c r="AW77" s="40">
        <v>1049.5</v>
      </c>
      <c r="AX77" s="40">
        <f t="shared" si="21"/>
        <v>262.5</v>
      </c>
      <c r="AY77" s="40">
        <f t="shared" si="22"/>
        <v>1312</v>
      </c>
      <c r="AZ77" s="40">
        <v>1000</v>
      </c>
      <c r="BA77" s="40">
        <v>2100</v>
      </c>
      <c r="BB77" s="40">
        <f t="shared" si="23"/>
        <v>4225</v>
      </c>
      <c r="BC77" s="45"/>
      <c r="BD77" s="44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</row>
    <row r="78" ht="15.85" spans="1:257">
      <c r="A78" s="13">
        <v>74</v>
      </c>
      <c r="B78" s="19" t="s">
        <v>662</v>
      </c>
      <c r="C78" s="19" t="s">
        <v>70</v>
      </c>
      <c r="D78" s="19"/>
      <c r="E78" s="19"/>
      <c r="F78" s="19">
        <v>3</v>
      </c>
      <c r="G78" s="14">
        <v>3</v>
      </c>
      <c r="H78" s="19">
        <v>4</v>
      </c>
      <c r="I78" s="19">
        <v>3.5</v>
      </c>
      <c r="J78" s="19">
        <v>4</v>
      </c>
      <c r="K78" s="19">
        <v>4</v>
      </c>
      <c r="L78" s="19">
        <v>4</v>
      </c>
      <c r="M78" s="19">
        <v>4</v>
      </c>
      <c r="N78" s="19">
        <v>4.5</v>
      </c>
      <c r="O78" s="19">
        <v>4</v>
      </c>
      <c r="P78" s="19">
        <v>4.5</v>
      </c>
      <c r="Q78" s="19">
        <v>4.5</v>
      </c>
      <c r="R78" s="19">
        <v>4</v>
      </c>
      <c r="S78" s="19">
        <v>4.5</v>
      </c>
      <c r="T78" s="19">
        <v>4</v>
      </c>
      <c r="U78" s="19">
        <v>4.5</v>
      </c>
      <c r="V78" s="19">
        <v>5</v>
      </c>
      <c r="W78" s="19">
        <v>4</v>
      </c>
      <c r="X78" s="19">
        <v>4</v>
      </c>
      <c r="Y78" s="19">
        <v>4.5</v>
      </c>
      <c r="Z78" s="19">
        <v>4.5</v>
      </c>
      <c r="AA78" s="19">
        <v>4</v>
      </c>
      <c r="AB78" s="14">
        <v>5</v>
      </c>
      <c r="AC78" s="19">
        <v>5</v>
      </c>
      <c r="AD78" s="19">
        <v>4.5</v>
      </c>
      <c r="AE78" s="19">
        <v>4.5</v>
      </c>
      <c r="AF78" s="19">
        <v>5.5</v>
      </c>
      <c r="AG78" s="19">
        <v>5.5</v>
      </c>
      <c r="AH78" s="19">
        <v>5</v>
      </c>
      <c r="AI78" s="19">
        <v>5</v>
      </c>
      <c r="AJ78" s="19"/>
      <c r="AK78" s="14">
        <f t="shared" si="17"/>
        <v>130</v>
      </c>
      <c r="AL78" s="14">
        <v>35</v>
      </c>
      <c r="AM78" s="36">
        <f t="shared" si="18"/>
        <v>4550</v>
      </c>
      <c r="AN78" s="19">
        <v>0</v>
      </c>
      <c r="AO78" s="36">
        <v>100</v>
      </c>
      <c r="AP78" s="36">
        <v>100</v>
      </c>
      <c r="AQ78" s="41"/>
      <c r="AR78" s="19"/>
      <c r="AS78" s="19"/>
      <c r="AT78" s="19"/>
      <c r="AU78" s="40">
        <f t="shared" si="19"/>
        <v>330</v>
      </c>
      <c r="AV78" s="40">
        <f t="shared" si="20"/>
        <v>0</v>
      </c>
      <c r="AW78" s="40">
        <v>242</v>
      </c>
      <c r="AX78" s="40">
        <f t="shared" si="21"/>
        <v>130</v>
      </c>
      <c r="AY78" s="40">
        <f t="shared" si="22"/>
        <v>372</v>
      </c>
      <c r="AZ78" s="40">
        <f t="shared" ref="AZ78:BA81" si="25">AO78</f>
        <v>100</v>
      </c>
      <c r="BA78" s="40">
        <f t="shared" si="25"/>
        <v>100</v>
      </c>
      <c r="BB78" s="40">
        <f t="shared" si="23"/>
        <v>4220</v>
      </c>
      <c r="BC78" s="19"/>
      <c r="BD78" s="44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</row>
    <row r="79" ht="15.85" spans="1:257">
      <c r="A79" s="13">
        <v>75</v>
      </c>
      <c r="B79" s="14" t="s">
        <v>399</v>
      </c>
      <c r="C79" s="14" t="s">
        <v>33</v>
      </c>
      <c r="D79" s="14"/>
      <c r="E79" s="14">
        <v>726123998</v>
      </c>
      <c r="F79" s="14">
        <v>5.5</v>
      </c>
      <c r="G79" s="14">
        <v>5</v>
      </c>
      <c r="H79" s="14">
        <v>5.5</v>
      </c>
      <c r="I79" s="14">
        <v>5</v>
      </c>
      <c r="J79" s="14">
        <v>6</v>
      </c>
      <c r="K79" s="14">
        <v>5</v>
      </c>
      <c r="L79" s="14">
        <v>5</v>
      </c>
      <c r="M79" s="14">
        <v>5</v>
      </c>
      <c r="N79" s="14">
        <v>4.5</v>
      </c>
      <c r="O79" s="14">
        <v>5</v>
      </c>
      <c r="P79" s="14">
        <v>5</v>
      </c>
      <c r="Q79" s="14">
        <v>5</v>
      </c>
      <c r="R79" s="14">
        <v>5</v>
      </c>
      <c r="S79" s="14">
        <v>4.5</v>
      </c>
      <c r="T79" s="14">
        <v>2.5</v>
      </c>
      <c r="U79" s="14">
        <v>2.5</v>
      </c>
      <c r="V79" s="14">
        <v>4.5</v>
      </c>
      <c r="W79" s="14">
        <v>4.5</v>
      </c>
      <c r="X79" s="14">
        <v>4</v>
      </c>
      <c r="Y79" s="14">
        <v>3.5</v>
      </c>
      <c r="Z79" s="14">
        <v>3.5</v>
      </c>
      <c r="AA79" s="14">
        <v>4</v>
      </c>
      <c r="AB79" s="14">
        <v>4</v>
      </c>
      <c r="AC79" s="14">
        <v>4</v>
      </c>
      <c r="AD79" s="14">
        <v>4</v>
      </c>
      <c r="AE79" s="14">
        <v>3.5</v>
      </c>
      <c r="AF79" s="14">
        <v>3.5</v>
      </c>
      <c r="AG79" s="14">
        <v>3.5</v>
      </c>
      <c r="AH79" s="14">
        <v>3.5</v>
      </c>
      <c r="AI79" s="14">
        <v>3</v>
      </c>
      <c r="AJ79" s="14"/>
      <c r="AK79" s="14">
        <f t="shared" si="17"/>
        <v>129</v>
      </c>
      <c r="AL79" s="14">
        <v>35</v>
      </c>
      <c r="AM79" s="36">
        <f t="shared" si="18"/>
        <v>4515</v>
      </c>
      <c r="AN79" s="38"/>
      <c r="AO79" s="36">
        <v>100</v>
      </c>
      <c r="AP79" s="36">
        <v>100</v>
      </c>
      <c r="AQ79" s="41"/>
      <c r="AR79" s="14"/>
      <c r="AS79" s="14"/>
      <c r="AT79" s="14"/>
      <c r="AU79" s="40">
        <f t="shared" si="19"/>
        <v>329</v>
      </c>
      <c r="AV79" s="40">
        <f t="shared" si="20"/>
        <v>0</v>
      </c>
      <c r="AW79" s="40"/>
      <c r="AX79" s="40">
        <f t="shared" si="21"/>
        <v>129</v>
      </c>
      <c r="AY79" s="40">
        <f t="shared" si="22"/>
        <v>129</v>
      </c>
      <c r="AZ79" s="40">
        <f t="shared" si="25"/>
        <v>100</v>
      </c>
      <c r="BA79" s="40">
        <f t="shared" si="25"/>
        <v>100</v>
      </c>
      <c r="BB79" s="40">
        <f t="shared" si="23"/>
        <v>4186</v>
      </c>
      <c r="BC79" s="14"/>
      <c r="BD79" s="44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</row>
    <row r="80" ht="15.85" spans="1:257">
      <c r="A80" s="13">
        <v>76</v>
      </c>
      <c r="B80" s="14" t="s">
        <v>802</v>
      </c>
      <c r="C80" s="14" t="s">
        <v>50</v>
      </c>
      <c r="D80" s="14"/>
      <c r="E80" s="14">
        <v>720575903</v>
      </c>
      <c r="F80" s="14"/>
      <c r="G80" s="14"/>
      <c r="H80" s="14">
        <v>6</v>
      </c>
      <c r="I80" s="14">
        <v>5</v>
      </c>
      <c r="J80" s="14">
        <v>5</v>
      </c>
      <c r="K80" s="14">
        <v>6</v>
      </c>
      <c r="L80" s="14">
        <v>7</v>
      </c>
      <c r="M80" s="14">
        <v>5</v>
      </c>
      <c r="N80" s="14">
        <v>5</v>
      </c>
      <c r="O80" s="14">
        <v>4</v>
      </c>
      <c r="P80" s="14">
        <v>4</v>
      </c>
      <c r="Q80" s="14">
        <v>4</v>
      </c>
      <c r="R80" s="14">
        <v>4</v>
      </c>
      <c r="S80" s="14">
        <v>4</v>
      </c>
      <c r="T80" s="14">
        <v>4</v>
      </c>
      <c r="U80" s="14">
        <v>4</v>
      </c>
      <c r="V80" s="14">
        <v>4</v>
      </c>
      <c r="W80" s="14">
        <v>4</v>
      </c>
      <c r="X80" s="14">
        <v>4</v>
      </c>
      <c r="Y80" s="14">
        <v>3</v>
      </c>
      <c r="Z80" s="14">
        <v>3</v>
      </c>
      <c r="AA80" s="14">
        <v>4</v>
      </c>
      <c r="AB80" s="14">
        <v>4.5</v>
      </c>
      <c r="AC80" s="14">
        <v>4.5</v>
      </c>
      <c r="AD80" s="14">
        <v>4.5</v>
      </c>
      <c r="AE80" s="14">
        <v>5</v>
      </c>
      <c r="AF80" s="14">
        <v>4.5</v>
      </c>
      <c r="AG80" s="14">
        <v>5</v>
      </c>
      <c r="AH80" s="14">
        <v>5</v>
      </c>
      <c r="AI80" s="14">
        <v>5</v>
      </c>
      <c r="AJ80" s="14"/>
      <c r="AK80" s="14">
        <f t="shared" si="17"/>
        <v>127</v>
      </c>
      <c r="AL80" s="14">
        <v>35</v>
      </c>
      <c r="AM80" s="36">
        <f t="shared" si="18"/>
        <v>4445</v>
      </c>
      <c r="AN80" s="14"/>
      <c r="AO80" s="36">
        <v>100</v>
      </c>
      <c r="AP80" s="36">
        <v>100</v>
      </c>
      <c r="AQ80" s="41"/>
      <c r="AR80" s="14"/>
      <c r="AS80" s="14"/>
      <c r="AT80" s="14"/>
      <c r="AU80" s="40">
        <f t="shared" si="19"/>
        <v>327</v>
      </c>
      <c r="AV80" s="40">
        <f t="shared" si="20"/>
        <v>0</v>
      </c>
      <c r="AW80" s="40"/>
      <c r="AX80" s="40">
        <f t="shared" si="21"/>
        <v>127</v>
      </c>
      <c r="AY80" s="40">
        <f t="shared" si="22"/>
        <v>127</v>
      </c>
      <c r="AZ80" s="40">
        <f t="shared" si="25"/>
        <v>100</v>
      </c>
      <c r="BA80" s="40">
        <f t="shared" si="25"/>
        <v>100</v>
      </c>
      <c r="BB80" s="40">
        <f t="shared" si="23"/>
        <v>4118</v>
      </c>
      <c r="BC80" s="14"/>
      <c r="BD80" s="44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</row>
    <row r="81" s="28" customFormat="1" ht="15.85" spans="1:257">
      <c r="A81" s="13">
        <v>77</v>
      </c>
      <c r="B81" s="19" t="s">
        <v>844</v>
      </c>
      <c r="C81" s="19" t="s">
        <v>118</v>
      </c>
      <c r="D81" s="19"/>
      <c r="E81" s="19"/>
      <c r="F81" s="19">
        <v>2.5</v>
      </c>
      <c r="G81" s="14">
        <v>3</v>
      </c>
      <c r="H81" s="19">
        <v>2.5</v>
      </c>
      <c r="I81" s="19">
        <v>3</v>
      </c>
      <c r="J81" s="19">
        <v>3</v>
      </c>
      <c r="K81" s="19">
        <v>4</v>
      </c>
      <c r="L81" s="19"/>
      <c r="M81" s="19">
        <v>5</v>
      </c>
      <c r="N81" s="19">
        <v>3</v>
      </c>
      <c r="O81" s="19">
        <v>4.5</v>
      </c>
      <c r="P81" s="19">
        <v>3</v>
      </c>
      <c r="Q81" s="19">
        <v>4</v>
      </c>
      <c r="R81" s="19">
        <v>4</v>
      </c>
      <c r="S81" s="19">
        <v>4</v>
      </c>
      <c r="T81" s="19">
        <v>3</v>
      </c>
      <c r="U81" s="19">
        <v>5</v>
      </c>
      <c r="V81" s="19">
        <v>4.5</v>
      </c>
      <c r="W81" s="19">
        <v>4</v>
      </c>
      <c r="X81" s="19">
        <v>3</v>
      </c>
      <c r="Y81" s="19">
        <v>4</v>
      </c>
      <c r="Z81" s="19">
        <v>5.5</v>
      </c>
      <c r="AA81" s="19">
        <v>5.5</v>
      </c>
      <c r="AB81" s="14">
        <v>7.5</v>
      </c>
      <c r="AC81" s="19">
        <v>5</v>
      </c>
      <c r="AD81" s="19">
        <v>5.5</v>
      </c>
      <c r="AE81" s="19">
        <v>6.5</v>
      </c>
      <c r="AF81" s="19">
        <v>5.5</v>
      </c>
      <c r="AG81" s="19">
        <v>6</v>
      </c>
      <c r="AH81" s="19">
        <v>6</v>
      </c>
      <c r="AI81" s="19">
        <v>5</v>
      </c>
      <c r="AJ81" s="19"/>
      <c r="AK81" s="14">
        <f t="shared" si="17"/>
        <v>127</v>
      </c>
      <c r="AL81" s="14">
        <v>35</v>
      </c>
      <c r="AM81" s="36">
        <f t="shared" si="18"/>
        <v>4445</v>
      </c>
      <c r="AN81" s="19"/>
      <c r="AO81" s="36">
        <v>100</v>
      </c>
      <c r="AP81" s="36">
        <v>100</v>
      </c>
      <c r="AQ81" s="41"/>
      <c r="AR81" s="19"/>
      <c r="AS81" s="19"/>
      <c r="AT81" s="19"/>
      <c r="AU81" s="40">
        <f t="shared" si="19"/>
        <v>327</v>
      </c>
      <c r="AV81" s="40">
        <f t="shared" si="20"/>
        <v>0</v>
      </c>
      <c r="AW81" s="40"/>
      <c r="AX81" s="40">
        <f t="shared" si="21"/>
        <v>127</v>
      </c>
      <c r="AY81" s="40">
        <f t="shared" si="22"/>
        <v>127</v>
      </c>
      <c r="AZ81" s="40">
        <f t="shared" si="25"/>
        <v>100</v>
      </c>
      <c r="BA81" s="40">
        <f t="shared" si="25"/>
        <v>100</v>
      </c>
      <c r="BB81" s="40">
        <f t="shared" si="23"/>
        <v>4118</v>
      </c>
      <c r="BC81" s="19"/>
      <c r="BD81" s="44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</row>
    <row r="82" ht="15.85" spans="1:257">
      <c r="A82" s="13">
        <v>78</v>
      </c>
      <c r="B82" s="18" t="s">
        <v>1183</v>
      </c>
      <c r="C82" s="19" t="s">
        <v>50</v>
      </c>
      <c r="D82" s="19"/>
      <c r="E82" s="19"/>
      <c r="F82" s="19">
        <v>6</v>
      </c>
      <c r="G82" s="14">
        <v>6</v>
      </c>
      <c r="H82" s="19">
        <v>4.5</v>
      </c>
      <c r="I82" s="19">
        <v>5.5</v>
      </c>
      <c r="J82" s="19">
        <v>6</v>
      </c>
      <c r="K82" s="19">
        <v>6</v>
      </c>
      <c r="L82" s="19">
        <v>6</v>
      </c>
      <c r="M82" s="19">
        <v>6</v>
      </c>
      <c r="N82" s="19">
        <v>5</v>
      </c>
      <c r="O82" s="19">
        <v>2.5</v>
      </c>
      <c r="P82" s="19">
        <v>3.5</v>
      </c>
      <c r="Q82" s="19">
        <v>5</v>
      </c>
      <c r="R82" s="19">
        <v>5.5</v>
      </c>
      <c r="S82" s="19">
        <v>2.5</v>
      </c>
      <c r="T82" s="19">
        <v>2.5</v>
      </c>
      <c r="U82" s="19">
        <v>2.5</v>
      </c>
      <c r="V82" s="19">
        <v>4.5</v>
      </c>
      <c r="W82" s="19">
        <v>5</v>
      </c>
      <c r="X82" s="19">
        <v>4.5</v>
      </c>
      <c r="Y82" s="19">
        <v>7</v>
      </c>
      <c r="Z82" s="19">
        <v>7</v>
      </c>
      <c r="AA82" s="19">
        <v>5</v>
      </c>
      <c r="AB82" s="14">
        <v>5.5</v>
      </c>
      <c r="AC82" s="19">
        <v>3.5</v>
      </c>
      <c r="AD82" s="19">
        <v>5</v>
      </c>
      <c r="AE82" s="19">
        <v>4.5</v>
      </c>
      <c r="AF82" s="19">
        <v>4</v>
      </c>
      <c r="AG82" s="19">
        <v>8</v>
      </c>
      <c r="AH82" s="19">
        <v>9</v>
      </c>
      <c r="AI82" s="19">
        <v>10</v>
      </c>
      <c r="AJ82" s="19"/>
      <c r="AK82" s="14">
        <f t="shared" si="17"/>
        <v>157.5</v>
      </c>
      <c r="AL82" s="14">
        <v>35</v>
      </c>
      <c r="AM82" s="36">
        <f t="shared" si="18"/>
        <v>5512.5</v>
      </c>
      <c r="AN82" s="19">
        <v>0</v>
      </c>
      <c r="AO82" s="36">
        <v>0</v>
      </c>
      <c r="AP82" s="36">
        <v>100</v>
      </c>
      <c r="AQ82" s="41"/>
      <c r="AR82" s="19"/>
      <c r="AS82" s="19"/>
      <c r="AT82" s="18">
        <v>1150</v>
      </c>
      <c r="AU82" s="40">
        <f t="shared" si="19"/>
        <v>1407.5</v>
      </c>
      <c r="AV82" s="40">
        <f t="shared" si="20"/>
        <v>0</v>
      </c>
      <c r="AW82" s="40">
        <v>1383</v>
      </c>
      <c r="AX82" s="40">
        <f t="shared" si="21"/>
        <v>157.5</v>
      </c>
      <c r="AY82" s="40">
        <f t="shared" si="22"/>
        <v>1540.5</v>
      </c>
      <c r="AZ82" s="40">
        <v>1000</v>
      </c>
      <c r="BA82" s="40">
        <f t="shared" ref="BA82:BA87" si="26">AP82</f>
        <v>100</v>
      </c>
      <c r="BB82" s="40">
        <f t="shared" si="23"/>
        <v>4105</v>
      </c>
      <c r="BC82" s="45"/>
      <c r="BD82" s="44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</row>
    <row r="83" ht="15.85" spans="1:257">
      <c r="A83" s="13">
        <v>79</v>
      </c>
      <c r="B83" s="16" t="s">
        <v>466</v>
      </c>
      <c r="C83" s="16" t="s">
        <v>455</v>
      </c>
      <c r="D83" s="16"/>
      <c r="E83" s="16"/>
      <c r="F83" s="16">
        <v>5</v>
      </c>
      <c r="G83" s="16">
        <v>4.5</v>
      </c>
      <c r="H83" s="16">
        <v>4</v>
      </c>
      <c r="I83" s="16">
        <v>5</v>
      </c>
      <c r="J83" s="16">
        <v>4.5</v>
      </c>
      <c r="K83" s="16">
        <v>4.5</v>
      </c>
      <c r="L83" s="16">
        <v>4</v>
      </c>
      <c r="M83" s="16">
        <v>5</v>
      </c>
      <c r="N83" s="16">
        <v>4.5</v>
      </c>
      <c r="O83" s="16">
        <v>4.5</v>
      </c>
      <c r="P83" s="16">
        <v>4</v>
      </c>
      <c r="Q83" s="16">
        <v>4.5</v>
      </c>
      <c r="R83" s="16">
        <v>4</v>
      </c>
      <c r="S83" s="16">
        <v>4.5</v>
      </c>
      <c r="T83" s="16">
        <v>4</v>
      </c>
      <c r="U83" s="16">
        <v>3.5</v>
      </c>
      <c r="V83" s="16">
        <v>4</v>
      </c>
      <c r="W83" s="16">
        <v>3</v>
      </c>
      <c r="X83" s="16">
        <v>3</v>
      </c>
      <c r="Y83" s="16">
        <v>3</v>
      </c>
      <c r="Z83" s="16">
        <v>4</v>
      </c>
      <c r="AA83" s="16">
        <v>4</v>
      </c>
      <c r="AB83" s="16">
        <v>4</v>
      </c>
      <c r="AC83" s="16">
        <v>4</v>
      </c>
      <c r="AD83" s="16">
        <v>4</v>
      </c>
      <c r="AE83" s="16">
        <v>4</v>
      </c>
      <c r="AF83" s="16">
        <v>4</v>
      </c>
      <c r="AG83" s="16">
        <v>4</v>
      </c>
      <c r="AH83" s="16">
        <v>4</v>
      </c>
      <c r="AI83" s="16">
        <v>4</v>
      </c>
      <c r="AJ83" s="16"/>
      <c r="AK83" s="16">
        <f t="shared" si="17"/>
        <v>123</v>
      </c>
      <c r="AL83" s="16">
        <v>35</v>
      </c>
      <c r="AM83" s="37">
        <f t="shared" si="18"/>
        <v>4305</v>
      </c>
      <c r="AN83" s="16">
        <v>0</v>
      </c>
      <c r="AO83" s="36">
        <v>100</v>
      </c>
      <c r="AP83" s="36">
        <v>100</v>
      </c>
      <c r="AQ83" s="42"/>
      <c r="AR83" s="16"/>
      <c r="AS83" s="16"/>
      <c r="AT83" s="16"/>
      <c r="AU83" s="40">
        <f t="shared" si="19"/>
        <v>323</v>
      </c>
      <c r="AV83" s="43">
        <f t="shared" si="20"/>
        <v>0</v>
      </c>
      <c r="AW83" s="47">
        <v>162</v>
      </c>
      <c r="AX83" s="43">
        <f t="shared" si="21"/>
        <v>123</v>
      </c>
      <c r="AY83" s="43">
        <f t="shared" si="22"/>
        <v>285</v>
      </c>
      <c r="AZ83" s="40">
        <v>300</v>
      </c>
      <c r="BA83" s="40">
        <f t="shared" si="26"/>
        <v>100</v>
      </c>
      <c r="BB83" s="43">
        <f t="shared" si="23"/>
        <v>3982</v>
      </c>
      <c r="BC83" s="16"/>
      <c r="BD83" s="44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</row>
    <row r="84" ht="15.85" spans="1:257">
      <c r="A84" s="13">
        <v>80</v>
      </c>
      <c r="B84" s="19" t="s">
        <v>655</v>
      </c>
      <c r="C84" s="19" t="s">
        <v>70</v>
      </c>
      <c r="D84" s="19"/>
      <c r="E84" s="19"/>
      <c r="F84" s="19">
        <v>4</v>
      </c>
      <c r="G84" s="14">
        <v>4</v>
      </c>
      <c r="H84" s="19">
        <v>4</v>
      </c>
      <c r="I84" s="19">
        <v>4</v>
      </c>
      <c r="J84" s="19">
        <v>4</v>
      </c>
      <c r="K84" s="19">
        <v>4</v>
      </c>
      <c r="L84" s="19">
        <v>4</v>
      </c>
      <c r="M84" s="19">
        <v>4</v>
      </c>
      <c r="N84" s="19">
        <v>4</v>
      </c>
      <c r="O84" s="19">
        <v>4</v>
      </c>
      <c r="P84" s="19">
        <v>4</v>
      </c>
      <c r="Q84" s="19">
        <v>5</v>
      </c>
      <c r="R84" s="19">
        <v>4</v>
      </c>
      <c r="S84" s="19">
        <v>4</v>
      </c>
      <c r="T84" s="19">
        <v>4</v>
      </c>
      <c r="U84" s="19">
        <v>4</v>
      </c>
      <c r="V84" s="19">
        <v>4</v>
      </c>
      <c r="W84" s="19">
        <v>4</v>
      </c>
      <c r="X84" s="19">
        <v>4</v>
      </c>
      <c r="Y84" s="19">
        <v>4</v>
      </c>
      <c r="Z84" s="19">
        <v>4</v>
      </c>
      <c r="AA84" s="19">
        <v>4</v>
      </c>
      <c r="AB84" s="14">
        <v>3</v>
      </c>
      <c r="AC84" s="19">
        <v>3</v>
      </c>
      <c r="AD84" s="19">
        <v>4</v>
      </c>
      <c r="AE84" s="19">
        <v>4</v>
      </c>
      <c r="AF84" s="19">
        <v>4</v>
      </c>
      <c r="AG84" s="19">
        <v>5</v>
      </c>
      <c r="AH84" s="19">
        <v>4</v>
      </c>
      <c r="AI84" s="19">
        <v>4</v>
      </c>
      <c r="AJ84" s="19"/>
      <c r="AK84" s="14">
        <f t="shared" si="17"/>
        <v>120</v>
      </c>
      <c r="AL84" s="14">
        <v>35</v>
      </c>
      <c r="AM84" s="36">
        <f t="shared" si="18"/>
        <v>4200</v>
      </c>
      <c r="AN84" s="19">
        <v>0</v>
      </c>
      <c r="AO84" s="36">
        <v>0</v>
      </c>
      <c r="AP84" s="36">
        <v>100</v>
      </c>
      <c r="AQ84" s="41"/>
      <c r="AR84" s="19"/>
      <c r="AS84" s="19"/>
      <c r="AT84" s="19"/>
      <c r="AU84" s="40">
        <f t="shared" si="19"/>
        <v>220</v>
      </c>
      <c r="AV84" s="40">
        <f t="shared" si="20"/>
        <v>0</v>
      </c>
      <c r="AW84" s="40">
        <v>678.5</v>
      </c>
      <c r="AX84" s="40">
        <f t="shared" si="21"/>
        <v>120</v>
      </c>
      <c r="AY84" s="40">
        <f t="shared" si="22"/>
        <v>798.5</v>
      </c>
      <c r="AZ84" s="40">
        <v>1000</v>
      </c>
      <c r="BA84" s="40">
        <f t="shared" si="26"/>
        <v>100</v>
      </c>
      <c r="BB84" s="40">
        <f t="shared" si="23"/>
        <v>3980</v>
      </c>
      <c r="BC84" s="19"/>
      <c r="BD84" s="44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</row>
    <row r="85" ht="15.85" spans="1:257">
      <c r="A85" s="13">
        <v>81</v>
      </c>
      <c r="B85" s="14" t="s">
        <v>815</v>
      </c>
      <c r="C85" s="14" t="s">
        <v>33</v>
      </c>
      <c r="D85" s="14">
        <v>26958279</v>
      </c>
      <c r="E85" s="14">
        <v>711782871</v>
      </c>
      <c r="F85" s="14">
        <v>5</v>
      </c>
      <c r="G85" s="14">
        <v>4</v>
      </c>
      <c r="H85" s="14">
        <v>4.5</v>
      </c>
      <c r="I85" s="14">
        <v>4.5</v>
      </c>
      <c r="J85" s="14">
        <v>3</v>
      </c>
      <c r="K85" s="14">
        <v>5</v>
      </c>
      <c r="L85" s="14">
        <v>5.5</v>
      </c>
      <c r="M85" s="14">
        <v>5.5</v>
      </c>
      <c r="N85" s="14">
        <v>5</v>
      </c>
      <c r="O85" s="14">
        <v>6.5</v>
      </c>
      <c r="P85" s="14">
        <v>6.5</v>
      </c>
      <c r="Q85" s="14">
        <v>7.5</v>
      </c>
      <c r="R85" s="14">
        <v>7.5</v>
      </c>
      <c r="S85" s="14">
        <v>7.5</v>
      </c>
      <c r="T85" s="14">
        <v>7.5</v>
      </c>
      <c r="U85" s="14">
        <v>8</v>
      </c>
      <c r="V85" s="14">
        <v>7.5</v>
      </c>
      <c r="W85" s="14">
        <v>8</v>
      </c>
      <c r="X85" s="14">
        <v>6.5</v>
      </c>
      <c r="Y85" s="14">
        <v>6.5</v>
      </c>
      <c r="Z85" s="14">
        <v>7.5</v>
      </c>
      <c r="AA85" s="14">
        <v>7</v>
      </c>
      <c r="AB85" s="14">
        <v>8</v>
      </c>
      <c r="AC85" s="14">
        <v>7</v>
      </c>
      <c r="AD85" s="14">
        <v>6</v>
      </c>
      <c r="AE85" s="14">
        <v>7</v>
      </c>
      <c r="AF85" s="14">
        <v>6.5</v>
      </c>
      <c r="AG85" s="14">
        <v>7.5</v>
      </c>
      <c r="AH85" s="14">
        <v>6.5</v>
      </c>
      <c r="AI85" s="14">
        <v>6</v>
      </c>
      <c r="AJ85" s="14"/>
      <c r="AK85" s="14">
        <f t="shared" si="17"/>
        <v>190.5</v>
      </c>
      <c r="AL85" s="14">
        <v>35</v>
      </c>
      <c r="AM85" s="36">
        <f t="shared" si="18"/>
        <v>6667.5</v>
      </c>
      <c r="AN85" s="38">
        <v>0</v>
      </c>
      <c r="AO85" s="36">
        <v>100</v>
      </c>
      <c r="AP85" s="36">
        <v>100</v>
      </c>
      <c r="AQ85" s="41"/>
      <c r="AR85" s="14"/>
      <c r="AS85" s="14"/>
      <c r="AT85" s="14">
        <v>2300</v>
      </c>
      <c r="AU85" s="40">
        <f t="shared" si="19"/>
        <v>2690.5</v>
      </c>
      <c r="AV85" s="40">
        <f t="shared" si="20"/>
        <v>0</v>
      </c>
      <c r="AW85" s="40">
        <v>457.5</v>
      </c>
      <c r="AX85" s="40">
        <f t="shared" si="21"/>
        <v>190.5</v>
      </c>
      <c r="AY85" s="40">
        <f t="shared" si="22"/>
        <v>648</v>
      </c>
      <c r="AZ85" s="40">
        <f>AO85</f>
        <v>100</v>
      </c>
      <c r="BA85" s="40">
        <f t="shared" si="26"/>
        <v>100</v>
      </c>
      <c r="BB85" s="40">
        <f t="shared" si="23"/>
        <v>3977</v>
      </c>
      <c r="BC85" s="14"/>
      <c r="BD85" s="44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</row>
    <row r="86" ht="15.85" spans="1:257">
      <c r="A86" s="13">
        <v>82</v>
      </c>
      <c r="B86" s="16" t="s">
        <v>813</v>
      </c>
      <c r="C86" s="16" t="s">
        <v>363</v>
      </c>
      <c r="D86" s="16"/>
      <c r="E86" s="16">
        <v>723068836</v>
      </c>
      <c r="F86" s="16">
        <v>4</v>
      </c>
      <c r="G86" s="16">
        <v>4</v>
      </c>
      <c r="H86" s="16">
        <v>4</v>
      </c>
      <c r="I86" s="16">
        <v>4.5</v>
      </c>
      <c r="J86" s="16">
        <v>4</v>
      </c>
      <c r="K86" s="16">
        <v>4.5</v>
      </c>
      <c r="L86" s="16">
        <v>4.5</v>
      </c>
      <c r="M86" s="16">
        <v>4.5</v>
      </c>
      <c r="N86" s="16">
        <v>4.5</v>
      </c>
      <c r="O86" s="16">
        <v>4.5</v>
      </c>
      <c r="P86" s="16">
        <v>5</v>
      </c>
      <c r="Q86" s="16">
        <v>5</v>
      </c>
      <c r="R86" s="16">
        <v>4</v>
      </c>
      <c r="S86" s="16">
        <v>4</v>
      </c>
      <c r="T86" s="16">
        <v>4</v>
      </c>
      <c r="U86" s="16">
        <v>4.5</v>
      </c>
      <c r="V86" s="16">
        <v>4</v>
      </c>
      <c r="W86" s="16">
        <v>4</v>
      </c>
      <c r="X86" s="16">
        <v>4</v>
      </c>
      <c r="Y86" s="16">
        <v>4</v>
      </c>
      <c r="Z86" s="16">
        <v>4.5</v>
      </c>
      <c r="AA86" s="16">
        <v>2</v>
      </c>
      <c r="AB86" s="16">
        <v>2.5</v>
      </c>
      <c r="AC86" s="16">
        <v>2.5</v>
      </c>
      <c r="AD86" s="16">
        <v>3</v>
      </c>
      <c r="AE86" s="16">
        <v>4</v>
      </c>
      <c r="AF86" s="16">
        <v>4.5</v>
      </c>
      <c r="AG86" s="16">
        <v>4.5</v>
      </c>
      <c r="AH86" s="16">
        <v>4.5</v>
      </c>
      <c r="AI86" s="16">
        <v>4.5</v>
      </c>
      <c r="AJ86" s="16"/>
      <c r="AK86" s="16">
        <f t="shared" si="17"/>
        <v>122</v>
      </c>
      <c r="AL86" s="16">
        <v>35</v>
      </c>
      <c r="AM86" s="37">
        <f t="shared" si="18"/>
        <v>4270</v>
      </c>
      <c r="AN86" s="16"/>
      <c r="AO86" s="36">
        <v>100</v>
      </c>
      <c r="AP86" s="36">
        <v>100</v>
      </c>
      <c r="AQ86" s="42"/>
      <c r="AR86" s="16"/>
      <c r="AS86" s="16"/>
      <c r="AT86" s="50"/>
      <c r="AU86" s="40">
        <f t="shared" si="19"/>
        <v>322</v>
      </c>
      <c r="AV86" s="43">
        <f t="shared" si="20"/>
        <v>0</v>
      </c>
      <c r="AW86" s="47"/>
      <c r="AX86" s="43">
        <f t="shared" si="21"/>
        <v>122</v>
      </c>
      <c r="AY86" s="43">
        <f t="shared" si="22"/>
        <v>122</v>
      </c>
      <c r="AZ86" s="40">
        <f>AO86</f>
        <v>100</v>
      </c>
      <c r="BA86" s="40">
        <f t="shared" si="26"/>
        <v>100</v>
      </c>
      <c r="BB86" s="43">
        <f t="shared" si="23"/>
        <v>3948</v>
      </c>
      <c r="BC86" s="16"/>
      <c r="BD86" s="44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</row>
    <row r="87" ht="15.85" spans="1:257">
      <c r="A87" s="13">
        <v>83</v>
      </c>
      <c r="B87" s="16" t="s">
        <v>465</v>
      </c>
      <c r="C87" s="16" t="s">
        <v>455</v>
      </c>
      <c r="D87" s="16"/>
      <c r="E87" s="16"/>
      <c r="F87" s="16">
        <v>8.5</v>
      </c>
      <c r="G87" s="16">
        <v>8</v>
      </c>
      <c r="H87" s="16">
        <v>7.5</v>
      </c>
      <c r="I87" s="16">
        <v>6</v>
      </c>
      <c r="J87" s="16">
        <v>8.5</v>
      </c>
      <c r="K87" s="16">
        <v>9.5</v>
      </c>
      <c r="L87" s="16">
        <v>9</v>
      </c>
      <c r="M87" s="16">
        <v>9</v>
      </c>
      <c r="N87" s="16">
        <v>8</v>
      </c>
      <c r="O87" s="16">
        <v>8</v>
      </c>
      <c r="P87" s="16"/>
      <c r="Q87" s="16">
        <v>7.5</v>
      </c>
      <c r="R87" s="16">
        <v>7</v>
      </c>
      <c r="S87" s="16">
        <v>10</v>
      </c>
      <c r="T87" s="16">
        <v>12</v>
      </c>
      <c r="U87" s="16">
        <v>13</v>
      </c>
      <c r="V87" s="16">
        <v>14</v>
      </c>
      <c r="W87" s="16">
        <v>10</v>
      </c>
      <c r="X87" s="16">
        <v>11</v>
      </c>
      <c r="Y87" s="16">
        <v>15</v>
      </c>
      <c r="Z87" s="16">
        <v>15</v>
      </c>
      <c r="AA87" s="16">
        <v>17</v>
      </c>
      <c r="AB87" s="16">
        <v>10</v>
      </c>
      <c r="AC87" s="16">
        <v>8</v>
      </c>
      <c r="AD87" s="16">
        <v>3</v>
      </c>
      <c r="AE87" s="16">
        <v>5</v>
      </c>
      <c r="AF87" s="16">
        <v>10</v>
      </c>
      <c r="AG87" s="16">
        <v>3</v>
      </c>
      <c r="AH87" s="16">
        <v>5</v>
      </c>
      <c r="AI87" s="16">
        <v>10</v>
      </c>
      <c r="AJ87" s="16"/>
      <c r="AK87" s="16">
        <f t="shared" si="17"/>
        <v>267.5</v>
      </c>
      <c r="AL87" s="16">
        <v>35</v>
      </c>
      <c r="AM87" s="37">
        <f t="shared" si="18"/>
        <v>9362.5</v>
      </c>
      <c r="AN87" s="16">
        <v>0</v>
      </c>
      <c r="AO87" s="36">
        <v>0</v>
      </c>
      <c r="AP87" s="36">
        <v>100</v>
      </c>
      <c r="AQ87" s="42"/>
      <c r="AR87" s="16"/>
      <c r="AS87" s="16"/>
      <c r="AT87" s="16">
        <v>5050</v>
      </c>
      <c r="AU87" s="40">
        <f t="shared" si="19"/>
        <v>5417.5</v>
      </c>
      <c r="AV87" s="43">
        <f t="shared" si="20"/>
        <v>0</v>
      </c>
      <c r="AW87" s="47">
        <v>152</v>
      </c>
      <c r="AX87" s="43">
        <f t="shared" si="21"/>
        <v>267.5</v>
      </c>
      <c r="AY87" s="43">
        <f t="shared" si="22"/>
        <v>419.5</v>
      </c>
      <c r="AZ87" s="40">
        <v>1000</v>
      </c>
      <c r="BA87" s="40">
        <f t="shared" si="26"/>
        <v>100</v>
      </c>
      <c r="BB87" s="43">
        <f t="shared" si="23"/>
        <v>3945</v>
      </c>
      <c r="BC87" s="16"/>
      <c r="BD87" s="44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</row>
    <row r="88" s="8" customFormat="1" ht="15.85" spans="1:257">
      <c r="A88" s="13">
        <v>84</v>
      </c>
      <c r="B88" s="18" t="s">
        <v>766</v>
      </c>
      <c r="C88" s="19" t="s">
        <v>50</v>
      </c>
      <c r="D88" s="19"/>
      <c r="E88" s="19"/>
      <c r="F88" s="19">
        <v>19.5</v>
      </c>
      <c r="G88" s="14">
        <v>21</v>
      </c>
      <c r="H88" s="19">
        <v>21</v>
      </c>
      <c r="I88" s="19">
        <v>19</v>
      </c>
      <c r="J88" s="19">
        <v>17</v>
      </c>
      <c r="K88" s="19">
        <v>22</v>
      </c>
      <c r="L88" s="19">
        <v>22.5</v>
      </c>
      <c r="M88" s="19">
        <v>19</v>
      </c>
      <c r="N88" s="19">
        <v>24</v>
      </c>
      <c r="O88" s="19">
        <v>20</v>
      </c>
      <c r="P88" s="19">
        <v>21.5</v>
      </c>
      <c r="Q88" s="19">
        <v>20</v>
      </c>
      <c r="R88" s="19">
        <v>18</v>
      </c>
      <c r="S88" s="19">
        <v>18.5</v>
      </c>
      <c r="T88" s="19">
        <v>18</v>
      </c>
      <c r="U88" s="19">
        <v>20.5</v>
      </c>
      <c r="V88" s="19">
        <v>22</v>
      </c>
      <c r="W88" s="19">
        <v>19</v>
      </c>
      <c r="X88" s="19">
        <v>22</v>
      </c>
      <c r="Y88" s="19">
        <v>20.5</v>
      </c>
      <c r="Z88" s="19">
        <v>21.5</v>
      </c>
      <c r="AA88" s="19">
        <v>19</v>
      </c>
      <c r="AB88" s="14">
        <v>15.5</v>
      </c>
      <c r="AC88" s="19">
        <v>17.5</v>
      </c>
      <c r="AD88" s="19">
        <v>19.5</v>
      </c>
      <c r="AE88" s="19">
        <v>19.5</v>
      </c>
      <c r="AF88" s="19">
        <v>15</v>
      </c>
      <c r="AG88" s="19">
        <v>20</v>
      </c>
      <c r="AH88" s="19">
        <v>15</v>
      </c>
      <c r="AI88" s="19">
        <v>20</v>
      </c>
      <c r="AJ88" s="19"/>
      <c r="AK88" s="14">
        <f t="shared" si="17"/>
        <v>587.5</v>
      </c>
      <c r="AL88" s="14">
        <v>35</v>
      </c>
      <c r="AM88" s="36">
        <f t="shared" si="18"/>
        <v>20562.5</v>
      </c>
      <c r="AN88" s="39">
        <v>60332</v>
      </c>
      <c r="AO88" s="36">
        <v>0</v>
      </c>
      <c r="AP88" s="36">
        <v>100</v>
      </c>
      <c r="AQ88" s="41">
        <v>13675</v>
      </c>
      <c r="AR88" s="19"/>
      <c r="AS88" s="19"/>
      <c r="AT88" s="18">
        <v>2300</v>
      </c>
      <c r="AU88" s="40">
        <f t="shared" si="19"/>
        <v>16662.5</v>
      </c>
      <c r="AV88" s="40">
        <f t="shared" si="20"/>
        <v>46657</v>
      </c>
      <c r="AW88" s="40">
        <v>881.5</v>
      </c>
      <c r="AX88" s="40">
        <f t="shared" si="21"/>
        <v>587.5</v>
      </c>
      <c r="AY88" s="40">
        <f t="shared" si="22"/>
        <v>1469</v>
      </c>
      <c r="AZ88" s="40">
        <v>1000</v>
      </c>
      <c r="BA88" s="40">
        <v>3100</v>
      </c>
      <c r="BB88" s="40">
        <f t="shared" si="23"/>
        <v>3900</v>
      </c>
      <c r="BC88" s="45"/>
      <c r="BD88" s="44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</row>
    <row r="89" ht="15.85" spans="1:257">
      <c r="A89" s="13">
        <v>85</v>
      </c>
      <c r="B89" s="14" t="s">
        <v>467</v>
      </c>
      <c r="C89" s="14" t="s">
        <v>455</v>
      </c>
      <c r="D89" s="14"/>
      <c r="E89" s="14"/>
      <c r="F89" s="14">
        <v>4</v>
      </c>
      <c r="G89" s="14">
        <v>4</v>
      </c>
      <c r="H89" s="14">
        <v>4</v>
      </c>
      <c r="I89" s="14">
        <v>4</v>
      </c>
      <c r="J89" s="14">
        <v>4</v>
      </c>
      <c r="K89" s="14">
        <v>4</v>
      </c>
      <c r="L89" s="14">
        <v>4</v>
      </c>
      <c r="M89" s="14">
        <v>4</v>
      </c>
      <c r="N89" s="14">
        <v>4</v>
      </c>
      <c r="O89" s="14">
        <v>4</v>
      </c>
      <c r="P89" s="14">
        <v>4</v>
      </c>
      <c r="Q89" s="14">
        <v>4</v>
      </c>
      <c r="R89" s="14">
        <v>4</v>
      </c>
      <c r="S89" s="14">
        <v>4</v>
      </c>
      <c r="T89" s="14">
        <v>4</v>
      </c>
      <c r="U89" s="14">
        <v>4</v>
      </c>
      <c r="V89" s="14">
        <v>4</v>
      </c>
      <c r="W89" s="14">
        <v>4</v>
      </c>
      <c r="X89" s="14">
        <v>4</v>
      </c>
      <c r="Y89" s="14">
        <v>4</v>
      </c>
      <c r="Z89" s="14">
        <v>4</v>
      </c>
      <c r="AA89" s="14">
        <v>4</v>
      </c>
      <c r="AB89" s="14">
        <v>4</v>
      </c>
      <c r="AC89" s="14">
        <v>4</v>
      </c>
      <c r="AD89" s="14">
        <v>4</v>
      </c>
      <c r="AE89" s="14">
        <v>4</v>
      </c>
      <c r="AF89" s="14">
        <v>4</v>
      </c>
      <c r="AG89" s="14">
        <v>4</v>
      </c>
      <c r="AH89" s="14">
        <v>4</v>
      </c>
      <c r="AI89" s="14">
        <v>4</v>
      </c>
      <c r="AJ89" s="14"/>
      <c r="AK89" s="14">
        <f t="shared" si="17"/>
        <v>120</v>
      </c>
      <c r="AL89" s="14">
        <v>35</v>
      </c>
      <c r="AM89" s="36">
        <f t="shared" si="18"/>
        <v>4200</v>
      </c>
      <c r="AN89" s="14">
        <v>0</v>
      </c>
      <c r="AO89" s="36">
        <v>100</v>
      </c>
      <c r="AP89" s="36">
        <v>100</v>
      </c>
      <c r="AQ89" s="41"/>
      <c r="AR89" s="14"/>
      <c r="AS89" s="14"/>
      <c r="AT89" s="14"/>
      <c r="AU89" s="40">
        <f t="shared" si="19"/>
        <v>320</v>
      </c>
      <c r="AV89" s="40">
        <f t="shared" si="20"/>
        <v>0</v>
      </c>
      <c r="AW89" s="46">
        <v>320.5</v>
      </c>
      <c r="AX89" s="40">
        <f t="shared" si="21"/>
        <v>120</v>
      </c>
      <c r="AY89" s="40">
        <f t="shared" si="22"/>
        <v>440.5</v>
      </c>
      <c r="AZ89" s="40">
        <f>AO89</f>
        <v>100</v>
      </c>
      <c r="BA89" s="40">
        <f>AP89</f>
        <v>100</v>
      </c>
      <c r="BB89" s="40">
        <f t="shared" si="23"/>
        <v>3880</v>
      </c>
      <c r="BC89" s="14"/>
      <c r="BD89" s="44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</row>
    <row r="90" ht="15.85" spans="1:257">
      <c r="A90" s="13">
        <v>86</v>
      </c>
      <c r="B90" s="18" t="s">
        <v>556</v>
      </c>
      <c r="C90" s="19" t="s">
        <v>70</v>
      </c>
      <c r="D90" s="19"/>
      <c r="E90" s="19"/>
      <c r="F90" s="19">
        <v>3.5</v>
      </c>
      <c r="G90" s="19">
        <v>4.5</v>
      </c>
      <c r="H90" s="19">
        <v>5</v>
      </c>
      <c r="I90" s="19">
        <v>2.5</v>
      </c>
      <c r="J90" s="19">
        <v>5</v>
      </c>
      <c r="K90" s="19">
        <v>5</v>
      </c>
      <c r="L90" s="19">
        <v>4.5</v>
      </c>
      <c r="M90" s="19">
        <v>3.5</v>
      </c>
      <c r="N90" s="19">
        <v>4.5</v>
      </c>
      <c r="O90" s="19">
        <v>4.5</v>
      </c>
      <c r="P90" s="19">
        <v>5</v>
      </c>
      <c r="Q90" s="19">
        <v>3.5</v>
      </c>
      <c r="R90" s="19">
        <v>5</v>
      </c>
      <c r="S90" s="19">
        <v>3</v>
      </c>
      <c r="T90" s="19">
        <v>4</v>
      </c>
      <c r="U90" s="19">
        <v>3.5</v>
      </c>
      <c r="V90" s="19">
        <v>4</v>
      </c>
      <c r="W90" s="19">
        <v>4</v>
      </c>
      <c r="X90" s="19">
        <v>4.5</v>
      </c>
      <c r="Y90" s="19">
        <v>4.5</v>
      </c>
      <c r="Z90" s="19">
        <v>3</v>
      </c>
      <c r="AA90" s="19">
        <v>3</v>
      </c>
      <c r="AB90" s="14">
        <v>4</v>
      </c>
      <c r="AC90" s="19">
        <v>4.5</v>
      </c>
      <c r="AD90" s="19">
        <v>3</v>
      </c>
      <c r="AE90" s="19">
        <v>3</v>
      </c>
      <c r="AF90" s="19">
        <v>3.5</v>
      </c>
      <c r="AG90" s="19">
        <v>4</v>
      </c>
      <c r="AH90" s="19">
        <v>4</v>
      </c>
      <c r="AI90" s="19">
        <v>3</v>
      </c>
      <c r="AJ90" s="19"/>
      <c r="AK90" s="14">
        <f t="shared" si="17"/>
        <v>118.5</v>
      </c>
      <c r="AL90" s="14">
        <v>35</v>
      </c>
      <c r="AM90" s="36">
        <f t="shared" si="18"/>
        <v>4147.5</v>
      </c>
      <c r="AN90" s="19">
        <v>0</v>
      </c>
      <c r="AO90" s="36">
        <v>100</v>
      </c>
      <c r="AP90" s="36">
        <v>100</v>
      </c>
      <c r="AQ90" s="41"/>
      <c r="AR90" s="19"/>
      <c r="AS90" s="19"/>
      <c r="AT90" s="18"/>
      <c r="AU90" s="40">
        <f t="shared" si="19"/>
        <v>318.5</v>
      </c>
      <c r="AV90" s="40">
        <f t="shared" si="20"/>
        <v>0</v>
      </c>
      <c r="AW90" s="40">
        <v>270.5</v>
      </c>
      <c r="AX90" s="40">
        <f t="shared" si="21"/>
        <v>118.5</v>
      </c>
      <c r="AY90" s="40">
        <f t="shared" si="22"/>
        <v>389</v>
      </c>
      <c r="AZ90" s="40">
        <v>500</v>
      </c>
      <c r="BA90" s="40">
        <v>150</v>
      </c>
      <c r="BB90" s="40">
        <f t="shared" si="23"/>
        <v>3829</v>
      </c>
      <c r="BC90" s="45"/>
      <c r="BD90" s="44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</row>
    <row r="91" ht="15.85" spans="1:257">
      <c r="A91" s="13">
        <v>87</v>
      </c>
      <c r="B91" s="19" t="s">
        <v>664</v>
      </c>
      <c r="C91" s="19" t="s">
        <v>70</v>
      </c>
      <c r="D91" s="19"/>
      <c r="E91" s="19"/>
      <c r="F91" s="19">
        <v>6</v>
      </c>
      <c r="G91" s="14">
        <v>6</v>
      </c>
      <c r="H91" s="19">
        <v>6</v>
      </c>
      <c r="I91" s="19">
        <v>6</v>
      </c>
      <c r="J91" s="19">
        <v>6.5</v>
      </c>
      <c r="K91" s="19">
        <v>6.5</v>
      </c>
      <c r="L91" s="19">
        <v>6.5</v>
      </c>
      <c r="M91" s="19">
        <v>6</v>
      </c>
      <c r="N91" s="19">
        <v>5</v>
      </c>
      <c r="O91" s="19">
        <v>6.5</v>
      </c>
      <c r="P91" s="19">
        <v>6.5</v>
      </c>
      <c r="Q91" s="19">
        <v>6.5</v>
      </c>
      <c r="R91" s="19">
        <v>6.5</v>
      </c>
      <c r="S91" s="19">
        <v>6.5</v>
      </c>
      <c r="T91" s="19">
        <v>6.5</v>
      </c>
      <c r="U91" s="19">
        <v>6.5</v>
      </c>
      <c r="V91" s="19">
        <v>6.5</v>
      </c>
      <c r="W91" s="19">
        <v>6.5</v>
      </c>
      <c r="X91" s="19">
        <v>6.5</v>
      </c>
      <c r="Y91" s="19">
        <v>6.5</v>
      </c>
      <c r="Z91" s="19">
        <v>6.5</v>
      </c>
      <c r="AA91" s="19">
        <v>6.5</v>
      </c>
      <c r="AB91" s="14">
        <v>5</v>
      </c>
      <c r="AC91" s="19">
        <v>6.5</v>
      </c>
      <c r="AD91" s="19">
        <v>6</v>
      </c>
      <c r="AE91" s="19">
        <v>6.5</v>
      </c>
      <c r="AF91" s="19">
        <v>6</v>
      </c>
      <c r="AG91" s="19">
        <v>5</v>
      </c>
      <c r="AH91" s="19">
        <v>6</v>
      </c>
      <c r="AI91" s="19">
        <v>6</v>
      </c>
      <c r="AJ91" s="19"/>
      <c r="AK91" s="14">
        <f t="shared" si="17"/>
        <v>186</v>
      </c>
      <c r="AL91" s="14">
        <v>35</v>
      </c>
      <c r="AM91" s="36">
        <f t="shared" si="18"/>
        <v>6510</v>
      </c>
      <c r="AN91" s="19">
        <v>0</v>
      </c>
      <c r="AO91" s="36">
        <v>100</v>
      </c>
      <c r="AP91" s="36">
        <v>100</v>
      </c>
      <c r="AQ91" s="41"/>
      <c r="AR91" s="19"/>
      <c r="AS91" s="19"/>
      <c r="AT91" s="19">
        <v>2300</v>
      </c>
      <c r="AU91" s="40">
        <f t="shared" si="19"/>
        <v>2686</v>
      </c>
      <c r="AV91" s="40">
        <f t="shared" si="20"/>
        <v>0</v>
      </c>
      <c r="AW91" s="40">
        <v>358.5</v>
      </c>
      <c r="AX91" s="40">
        <f t="shared" si="21"/>
        <v>186</v>
      </c>
      <c r="AY91" s="40">
        <f t="shared" si="22"/>
        <v>544.5</v>
      </c>
      <c r="AZ91" s="40">
        <v>600</v>
      </c>
      <c r="BA91" s="40">
        <f t="shared" ref="BA91:BA122" si="27">AP91</f>
        <v>100</v>
      </c>
      <c r="BB91" s="40">
        <f t="shared" si="23"/>
        <v>3824</v>
      </c>
      <c r="BC91" s="19"/>
      <c r="BD91" s="44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</row>
    <row r="92" ht="15.85" spans="1:257">
      <c r="A92" s="13">
        <v>88</v>
      </c>
      <c r="B92" s="14" t="s">
        <v>801</v>
      </c>
      <c r="C92" s="14" t="s">
        <v>50</v>
      </c>
      <c r="D92" s="14"/>
      <c r="E92" s="14">
        <v>727885433</v>
      </c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>
        <v>4.5</v>
      </c>
      <c r="AB92" s="14">
        <v>15</v>
      </c>
      <c r="AC92" s="14">
        <v>14</v>
      </c>
      <c r="AD92" s="14">
        <v>14</v>
      </c>
      <c r="AE92" s="14">
        <v>14</v>
      </c>
      <c r="AF92" s="14">
        <v>14</v>
      </c>
      <c r="AG92" s="14">
        <v>14</v>
      </c>
      <c r="AH92" s="14">
        <v>14.5</v>
      </c>
      <c r="AI92" s="14">
        <v>14</v>
      </c>
      <c r="AJ92" s="14"/>
      <c r="AK92" s="14">
        <f t="shared" si="17"/>
        <v>118</v>
      </c>
      <c r="AL92" s="14">
        <v>35</v>
      </c>
      <c r="AM92" s="36">
        <f t="shared" si="18"/>
        <v>4130</v>
      </c>
      <c r="AN92" s="14"/>
      <c r="AO92" s="36">
        <v>100</v>
      </c>
      <c r="AP92" s="36">
        <v>100</v>
      </c>
      <c r="AQ92" s="41"/>
      <c r="AR92" s="14"/>
      <c r="AS92" s="14"/>
      <c r="AT92" s="14"/>
      <c r="AU92" s="40">
        <f t="shared" si="19"/>
        <v>318</v>
      </c>
      <c r="AV92" s="40">
        <f t="shared" si="20"/>
        <v>0</v>
      </c>
      <c r="AW92" s="40"/>
      <c r="AX92" s="40">
        <f t="shared" si="21"/>
        <v>118</v>
      </c>
      <c r="AY92" s="40">
        <f t="shared" si="22"/>
        <v>118</v>
      </c>
      <c r="AZ92" s="40">
        <f>AO92</f>
        <v>100</v>
      </c>
      <c r="BA92" s="40">
        <f t="shared" si="27"/>
        <v>100</v>
      </c>
      <c r="BB92" s="40">
        <f t="shared" si="23"/>
        <v>3812</v>
      </c>
      <c r="BC92" s="14"/>
      <c r="BD92" s="44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</row>
    <row r="93" ht="15.85" spans="1:257">
      <c r="A93" s="13">
        <v>89</v>
      </c>
      <c r="B93" s="19" t="s">
        <v>686</v>
      </c>
      <c r="C93" s="19" t="s">
        <v>70</v>
      </c>
      <c r="D93" s="19"/>
      <c r="E93" s="19"/>
      <c r="F93" s="19">
        <v>4</v>
      </c>
      <c r="G93" s="14">
        <v>5</v>
      </c>
      <c r="H93" s="19">
        <v>5</v>
      </c>
      <c r="I93" s="19">
        <v>5</v>
      </c>
      <c r="J93" s="19">
        <v>5</v>
      </c>
      <c r="K93" s="19">
        <v>4</v>
      </c>
      <c r="L93" s="19">
        <v>4</v>
      </c>
      <c r="M93" s="19">
        <v>4.5</v>
      </c>
      <c r="N93" s="19">
        <v>4.5</v>
      </c>
      <c r="O93" s="19">
        <v>4</v>
      </c>
      <c r="P93" s="19">
        <v>4.5</v>
      </c>
      <c r="Q93" s="19">
        <v>3</v>
      </c>
      <c r="R93" s="19">
        <v>4</v>
      </c>
      <c r="S93" s="19">
        <v>3</v>
      </c>
      <c r="T93" s="19">
        <v>2.5</v>
      </c>
      <c r="U93" s="19">
        <v>4.5</v>
      </c>
      <c r="V93" s="19">
        <v>1.5</v>
      </c>
      <c r="W93" s="19">
        <v>2.5</v>
      </c>
      <c r="X93" s="19">
        <v>3.5</v>
      </c>
      <c r="Y93" s="19">
        <v>4</v>
      </c>
      <c r="Z93" s="19">
        <v>4</v>
      </c>
      <c r="AA93" s="19">
        <v>3.5</v>
      </c>
      <c r="AB93" s="14">
        <v>4</v>
      </c>
      <c r="AC93" s="19">
        <v>5</v>
      </c>
      <c r="AD93" s="19">
        <v>3.5</v>
      </c>
      <c r="AE93" s="19">
        <v>4</v>
      </c>
      <c r="AF93" s="19">
        <v>3.5</v>
      </c>
      <c r="AG93" s="19">
        <v>3</v>
      </c>
      <c r="AH93" s="19">
        <v>4</v>
      </c>
      <c r="AI93" s="19">
        <v>4.5</v>
      </c>
      <c r="AJ93" s="19"/>
      <c r="AK93" s="14">
        <f t="shared" si="17"/>
        <v>117</v>
      </c>
      <c r="AL93" s="14">
        <v>35</v>
      </c>
      <c r="AM93" s="36">
        <f t="shared" si="18"/>
        <v>4095</v>
      </c>
      <c r="AN93" s="19"/>
      <c r="AO93" s="36">
        <v>100</v>
      </c>
      <c r="AP93" s="36">
        <v>100</v>
      </c>
      <c r="AQ93" s="41"/>
      <c r="AR93" s="19"/>
      <c r="AS93" s="19"/>
      <c r="AT93" s="19"/>
      <c r="AU93" s="40">
        <f t="shared" si="19"/>
        <v>317</v>
      </c>
      <c r="AV93" s="40">
        <f t="shared" si="20"/>
        <v>0</v>
      </c>
      <c r="AW93" s="40">
        <v>115.5</v>
      </c>
      <c r="AX93" s="40">
        <f t="shared" si="21"/>
        <v>117</v>
      </c>
      <c r="AY93" s="40">
        <f t="shared" si="22"/>
        <v>232.5</v>
      </c>
      <c r="AZ93" s="40">
        <f>AO93</f>
        <v>100</v>
      </c>
      <c r="BA93" s="40">
        <f t="shared" si="27"/>
        <v>100</v>
      </c>
      <c r="BB93" s="40">
        <f t="shared" si="23"/>
        <v>3778</v>
      </c>
      <c r="BC93" s="19"/>
      <c r="BD93" s="44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</row>
    <row r="94" s="28" customFormat="1" ht="15.85" spans="1:257">
      <c r="A94" s="13">
        <v>90</v>
      </c>
      <c r="B94" s="19" t="s">
        <v>708</v>
      </c>
      <c r="C94" s="19" t="s">
        <v>70</v>
      </c>
      <c r="D94" s="19"/>
      <c r="E94" s="19"/>
      <c r="F94" s="19">
        <v>5</v>
      </c>
      <c r="G94" s="14">
        <v>4.5</v>
      </c>
      <c r="H94" s="19">
        <v>4</v>
      </c>
      <c r="I94" s="19">
        <v>4.5</v>
      </c>
      <c r="J94" s="19">
        <v>4.5</v>
      </c>
      <c r="K94" s="19">
        <v>4</v>
      </c>
      <c r="L94" s="19">
        <v>4</v>
      </c>
      <c r="M94" s="19">
        <v>3.5</v>
      </c>
      <c r="N94" s="19">
        <v>3.5</v>
      </c>
      <c r="O94" s="19">
        <v>4</v>
      </c>
      <c r="P94" s="19">
        <v>4</v>
      </c>
      <c r="Q94" s="19">
        <v>3</v>
      </c>
      <c r="R94" s="19">
        <v>4</v>
      </c>
      <c r="S94" s="19">
        <v>4.5</v>
      </c>
      <c r="T94" s="19">
        <v>4</v>
      </c>
      <c r="U94" s="19">
        <v>3.5</v>
      </c>
      <c r="V94" s="19">
        <v>4</v>
      </c>
      <c r="W94" s="19">
        <v>3</v>
      </c>
      <c r="X94" s="19">
        <v>4</v>
      </c>
      <c r="Y94" s="19">
        <v>4</v>
      </c>
      <c r="Z94" s="19">
        <v>4</v>
      </c>
      <c r="AA94" s="19">
        <v>3</v>
      </c>
      <c r="AB94" s="14">
        <v>3</v>
      </c>
      <c r="AC94" s="19">
        <v>4</v>
      </c>
      <c r="AD94" s="19">
        <v>4</v>
      </c>
      <c r="AE94" s="19">
        <v>4</v>
      </c>
      <c r="AF94" s="19">
        <v>3.5</v>
      </c>
      <c r="AG94" s="19">
        <v>4</v>
      </c>
      <c r="AH94" s="19">
        <v>4</v>
      </c>
      <c r="AI94" s="19">
        <v>4</v>
      </c>
      <c r="AJ94" s="19"/>
      <c r="AK94" s="14">
        <f t="shared" si="17"/>
        <v>117</v>
      </c>
      <c r="AL94" s="14">
        <v>35</v>
      </c>
      <c r="AM94" s="36">
        <f t="shared" si="18"/>
        <v>4095</v>
      </c>
      <c r="AN94" s="19"/>
      <c r="AO94" s="36">
        <v>100</v>
      </c>
      <c r="AP94" s="36">
        <v>100</v>
      </c>
      <c r="AQ94" s="41"/>
      <c r="AR94" s="19"/>
      <c r="AS94" s="19"/>
      <c r="AT94" s="19"/>
      <c r="AU94" s="40">
        <f t="shared" si="19"/>
        <v>317</v>
      </c>
      <c r="AV94" s="40">
        <f t="shared" si="20"/>
        <v>0</v>
      </c>
      <c r="AW94" s="40"/>
      <c r="AX94" s="40">
        <f t="shared" si="21"/>
        <v>117</v>
      </c>
      <c r="AY94" s="40">
        <f t="shared" si="22"/>
        <v>117</v>
      </c>
      <c r="AZ94" s="40">
        <f>AO94</f>
        <v>100</v>
      </c>
      <c r="BA94" s="40">
        <f t="shared" si="27"/>
        <v>100</v>
      </c>
      <c r="BB94" s="40">
        <f t="shared" si="23"/>
        <v>3778</v>
      </c>
      <c r="BC94" s="19"/>
      <c r="BD94" s="44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</row>
    <row r="95" ht="15.85" spans="1:257">
      <c r="A95" s="13">
        <v>91</v>
      </c>
      <c r="B95" s="19" t="s">
        <v>952</v>
      </c>
      <c r="C95" s="19" t="s">
        <v>36</v>
      </c>
      <c r="D95" s="19"/>
      <c r="E95" s="19">
        <v>725724169</v>
      </c>
      <c r="F95" s="19">
        <v>3.5</v>
      </c>
      <c r="G95" s="19">
        <v>3.5</v>
      </c>
      <c r="H95" s="19">
        <v>4</v>
      </c>
      <c r="I95" s="19">
        <v>3.5</v>
      </c>
      <c r="J95" s="19">
        <v>4</v>
      </c>
      <c r="K95" s="19">
        <v>4</v>
      </c>
      <c r="L95" s="19">
        <v>4</v>
      </c>
      <c r="M95" s="19">
        <v>3.5</v>
      </c>
      <c r="N95" s="19">
        <v>3</v>
      </c>
      <c r="O95" s="19">
        <v>3</v>
      </c>
      <c r="P95" s="19">
        <v>4</v>
      </c>
      <c r="Q95" s="19">
        <v>4</v>
      </c>
      <c r="R95" s="19">
        <v>4</v>
      </c>
      <c r="S95" s="19">
        <v>4</v>
      </c>
      <c r="T95" s="19">
        <v>4</v>
      </c>
      <c r="U95" s="19">
        <v>4</v>
      </c>
      <c r="V95" s="19">
        <v>4</v>
      </c>
      <c r="W95" s="19">
        <v>4</v>
      </c>
      <c r="X95" s="19">
        <v>4</v>
      </c>
      <c r="Y95" s="19">
        <v>4</v>
      </c>
      <c r="Z95" s="19">
        <v>4</v>
      </c>
      <c r="AA95" s="19">
        <v>3.5</v>
      </c>
      <c r="AB95" s="14">
        <v>4</v>
      </c>
      <c r="AC95" s="19">
        <v>3.5</v>
      </c>
      <c r="AD95" s="19">
        <v>3.5</v>
      </c>
      <c r="AE95" s="19">
        <v>3</v>
      </c>
      <c r="AF95" s="19">
        <v>4</v>
      </c>
      <c r="AG95" s="19">
        <v>4</v>
      </c>
      <c r="AH95" s="19">
        <v>4</v>
      </c>
      <c r="AI95" s="19">
        <v>4</v>
      </c>
      <c r="AJ95" s="19"/>
      <c r="AK95" s="14">
        <f t="shared" si="17"/>
        <v>113.5</v>
      </c>
      <c r="AL95" s="14">
        <v>35</v>
      </c>
      <c r="AM95" s="36">
        <f t="shared" si="18"/>
        <v>3972.5</v>
      </c>
      <c r="AN95" s="19">
        <v>0</v>
      </c>
      <c r="AO95" s="36">
        <v>0</v>
      </c>
      <c r="AP95" s="36">
        <v>100</v>
      </c>
      <c r="AQ95" s="41"/>
      <c r="AR95" s="19"/>
      <c r="AS95" s="19"/>
      <c r="AT95" s="18"/>
      <c r="AU95" s="40">
        <f t="shared" si="19"/>
        <v>213.5</v>
      </c>
      <c r="AV95" s="40">
        <f t="shared" si="20"/>
        <v>0</v>
      </c>
      <c r="AW95" s="40">
        <v>403.5</v>
      </c>
      <c r="AX95" s="40">
        <f t="shared" si="21"/>
        <v>113.5</v>
      </c>
      <c r="AY95" s="40">
        <f t="shared" si="22"/>
        <v>517</v>
      </c>
      <c r="AZ95" s="40">
        <v>1000</v>
      </c>
      <c r="BA95" s="40">
        <f t="shared" si="27"/>
        <v>100</v>
      </c>
      <c r="BB95" s="40">
        <f t="shared" si="23"/>
        <v>3759</v>
      </c>
      <c r="BC95" s="19"/>
      <c r="BD95" s="44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</row>
    <row r="96" s="9" customFormat="1" ht="15.85" spans="1:257">
      <c r="A96" s="13">
        <v>92</v>
      </c>
      <c r="B96" s="19" t="s">
        <v>676</v>
      </c>
      <c r="C96" s="19" t="s">
        <v>70</v>
      </c>
      <c r="D96" s="19"/>
      <c r="E96" s="19"/>
      <c r="F96" s="19">
        <v>5</v>
      </c>
      <c r="G96" s="14">
        <v>5</v>
      </c>
      <c r="H96" s="19">
        <v>5</v>
      </c>
      <c r="I96" s="19">
        <v>5</v>
      </c>
      <c r="J96" s="19">
        <v>4</v>
      </c>
      <c r="K96" s="19">
        <v>4</v>
      </c>
      <c r="L96" s="19">
        <v>4</v>
      </c>
      <c r="M96" s="19">
        <v>4</v>
      </c>
      <c r="N96" s="19">
        <v>4</v>
      </c>
      <c r="O96" s="19">
        <v>4</v>
      </c>
      <c r="P96" s="19">
        <v>4</v>
      </c>
      <c r="Q96" s="19">
        <v>4</v>
      </c>
      <c r="R96" s="19">
        <v>4</v>
      </c>
      <c r="S96" s="19">
        <v>4</v>
      </c>
      <c r="T96" s="19">
        <v>4</v>
      </c>
      <c r="U96" s="19">
        <v>4</v>
      </c>
      <c r="V96" s="19">
        <v>4</v>
      </c>
      <c r="W96" s="19">
        <v>4</v>
      </c>
      <c r="X96" s="19">
        <v>4</v>
      </c>
      <c r="Y96" s="19">
        <v>3</v>
      </c>
      <c r="Z96" s="19">
        <v>4</v>
      </c>
      <c r="AA96" s="19">
        <v>3</v>
      </c>
      <c r="AB96" s="14">
        <v>3</v>
      </c>
      <c r="AC96" s="19">
        <v>4</v>
      </c>
      <c r="AD96" s="19">
        <v>3.5</v>
      </c>
      <c r="AE96" s="19">
        <v>3</v>
      </c>
      <c r="AF96" s="19">
        <v>3</v>
      </c>
      <c r="AG96" s="19">
        <v>3.5</v>
      </c>
      <c r="AH96" s="19">
        <v>3</v>
      </c>
      <c r="AI96" s="19">
        <v>2</v>
      </c>
      <c r="AJ96" s="19"/>
      <c r="AK96" s="14">
        <f t="shared" si="17"/>
        <v>115</v>
      </c>
      <c r="AL96" s="14">
        <v>35</v>
      </c>
      <c r="AM96" s="36">
        <f t="shared" si="18"/>
        <v>4025</v>
      </c>
      <c r="AN96" s="19">
        <v>0</v>
      </c>
      <c r="AO96" s="36">
        <v>100</v>
      </c>
      <c r="AP96" s="36">
        <v>100</v>
      </c>
      <c r="AQ96" s="41"/>
      <c r="AR96" s="19"/>
      <c r="AS96" s="19"/>
      <c r="AT96" s="19"/>
      <c r="AU96" s="40">
        <f t="shared" si="19"/>
        <v>315</v>
      </c>
      <c r="AV96" s="40">
        <f t="shared" si="20"/>
        <v>0</v>
      </c>
      <c r="AW96" s="40">
        <v>218.5</v>
      </c>
      <c r="AX96" s="40">
        <f t="shared" si="21"/>
        <v>115</v>
      </c>
      <c r="AY96" s="40">
        <f t="shared" si="22"/>
        <v>333.5</v>
      </c>
      <c r="AZ96" s="40">
        <f>AO96</f>
        <v>100</v>
      </c>
      <c r="BA96" s="40">
        <f t="shared" si="27"/>
        <v>100</v>
      </c>
      <c r="BB96" s="40">
        <f t="shared" si="23"/>
        <v>3710</v>
      </c>
      <c r="BC96" s="19"/>
      <c r="BD96" s="44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</row>
    <row r="97" s="9" customFormat="1" ht="15.85" spans="1:257">
      <c r="A97" s="13">
        <v>93</v>
      </c>
      <c r="B97" s="14" t="s">
        <v>311</v>
      </c>
      <c r="C97" s="14" t="s">
        <v>50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>
        <v>14</v>
      </c>
      <c r="AC97" s="14">
        <v>15</v>
      </c>
      <c r="AD97" s="14">
        <v>15</v>
      </c>
      <c r="AE97" s="14">
        <v>14</v>
      </c>
      <c r="AF97" s="14">
        <v>14</v>
      </c>
      <c r="AG97" s="14">
        <v>13.5</v>
      </c>
      <c r="AH97" s="14">
        <v>14</v>
      </c>
      <c r="AI97" s="14">
        <v>15</v>
      </c>
      <c r="AJ97" s="14"/>
      <c r="AK97" s="14">
        <f t="shared" si="17"/>
        <v>114.5</v>
      </c>
      <c r="AL97" s="14">
        <v>35</v>
      </c>
      <c r="AM97" s="36">
        <f t="shared" si="18"/>
        <v>4007.5</v>
      </c>
      <c r="AN97" s="14"/>
      <c r="AO97" s="36">
        <v>100</v>
      </c>
      <c r="AP97" s="36">
        <v>100</v>
      </c>
      <c r="AQ97" s="41"/>
      <c r="AR97" s="14"/>
      <c r="AS97" s="14"/>
      <c r="AT97" s="14"/>
      <c r="AU97" s="40">
        <f t="shared" si="19"/>
        <v>314.5</v>
      </c>
      <c r="AV97" s="40">
        <f t="shared" si="20"/>
        <v>0</v>
      </c>
      <c r="AW97" s="40"/>
      <c r="AX97" s="40">
        <f t="shared" si="21"/>
        <v>114.5</v>
      </c>
      <c r="AY97" s="40">
        <f t="shared" si="22"/>
        <v>114.5</v>
      </c>
      <c r="AZ97" s="40">
        <f>AO97</f>
        <v>100</v>
      </c>
      <c r="BA97" s="40">
        <f t="shared" si="27"/>
        <v>100</v>
      </c>
      <c r="BB97" s="40">
        <f t="shared" si="23"/>
        <v>3693</v>
      </c>
      <c r="BC97" s="14"/>
      <c r="BD97" s="44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</row>
    <row r="98" ht="15.85" spans="1:257">
      <c r="A98" s="13">
        <v>94</v>
      </c>
      <c r="B98" s="19" t="s">
        <v>678</v>
      </c>
      <c r="C98" s="19" t="s">
        <v>70</v>
      </c>
      <c r="D98" s="19"/>
      <c r="E98" s="19"/>
      <c r="F98" s="19">
        <v>4</v>
      </c>
      <c r="G98" s="14">
        <v>3</v>
      </c>
      <c r="H98" s="19">
        <v>4</v>
      </c>
      <c r="I98" s="19">
        <v>4</v>
      </c>
      <c r="J98" s="19">
        <v>4</v>
      </c>
      <c r="K98" s="19">
        <v>4.5</v>
      </c>
      <c r="L98" s="19">
        <v>4</v>
      </c>
      <c r="M98" s="19">
        <v>4</v>
      </c>
      <c r="N98" s="19">
        <v>4</v>
      </c>
      <c r="O98" s="19">
        <v>4</v>
      </c>
      <c r="P98" s="19">
        <v>4</v>
      </c>
      <c r="Q98" s="19">
        <v>4</v>
      </c>
      <c r="R98" s="19">
        <v>4</v>
      </c>
      <c r="S98" s="19">
        <v>4</v>
      </c>
      <c r="T98" s="19">
        <v>4</v>
      </c>
      <c r="U98" s="19">
        <v>4</v>
      </c>
      <c r="V98" s="19">
        <v>4.5</v>
      </c>
      <c r="W98" s="19">
        <v>4</v>
      </c>
      <c r="X98" s="19">
        <v>3</v>
      </c>
      <c r="Y98" s="19">
        <v>4</v>
      </c>
      <c r="Z98" s="19">
        <v>4</v>
      </c>
      <c r="AA98" s="19"/>
      <c r="AB98" s="14">
        <v>3.5</v>
      </c>
      <c r="AC98" s="19">
        <v>4</v>
      </c>
      <c r="AD98" s="19">
        <v>4</v>
      </c>
      <c r="AE98" s="19">
        <v>2</v>
      </c>
      <c r="AF98" s="19">
        <v>4</v>
      </c>
      <c r="AG98" s="19">
        <v>4</v>
      </c>
      <c r="AH98" s="19">
        <v>3</v>
      </c>
      <c r="AI98" s="19">
        <v>3.5</v>
      </c>
      <c r="AJ98" s="19"/>
      <c r="AK98" s="14">
        <f t="shared" si="17"/>
        <v>111</v>
      </c>
      <c r="AL98" s="14">
        <v>35</v>
      </c>
      <c r="AM98" s="36">
        <f t="shared" si="18"/>
        <v>3885</v>
      </c>
      <c r="AN98" s="19">
        <v>0</v>
      </c>
      <c r="AO98" s="36">
        <v>100</v>
      </c>
      <c r="AP98" s="36">
        <v>100</v>
      </c>
      <c r="AQ98" s="41"/>
      <c r="AR98" s="19"/>
      <c r="AS98" s="19"/>
      <c r="AT98" s="19"/>
      <c r="AU98" s="40">
        <f t="shared" si="19"/>
        <v>311</v>
      </c>
      <c r="AV98" s="40">
        <f t="shared" si="20"/>
        <v>0</v>
      </c>
      <c r="AW98" s="40">
        <v>126.5</v>
      </c>
      <c r="AX98" s="40">
        <f t="shared" si="21"/>
        <v>111</v>
      </c>
      <c r="AY98" s="40">
        <f t="shared" si="22"/>
        <v>237.5</v>
      </c>
      <c r="AZ98" s="40">
        <f>AO98</f>
        <v>100</v>
      </c>
      <c r="BA98" s="40">
        <f t="shared" si="27"/>
        <v>100</v>
      </c>
      <c r="BB98" s="40">
        <f t="shared" si="23"/>
        <v>3574</v>
      </c>
      <c r="BC98" s="19"/>
      <c r="BD98" s="44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</row>
    <row r="99" ht="15.85" spans="1:257">
      <c r="A99" s="13">
        <v>95</v>
      </c>
      <c r="B99" s="19" t="s">
        <v>749</v>
      </c>
      <c r="C99" s="19" t="s">
        <v>30</v>
      </c>
      <c r="D99" s="19"/>
      <c r="E99" s="19"/>
      <c r="F99" s="19">
        <v>4</v>
      </c>
      <c r="G99" s="14">
        <v>4</v>
      </c>
      <c r="H99" s="19">
        <v>4</v>
      </c>
      <c r="I99" s="19">
        <v>4</v>
      </c>
      <c r="J99" s="19">
        <v>4</v>
      </c>
      <c r="K99" s="19">
        <v>3</v>
      </c>
      <c r="L99" s="19">
        <v>3</v>
      </c>
      <c r="M99" s="19">
        <v>3</v>
      </c>
      <c r="N99" s="19">
        <v>3</v>
      </c>
      <c r="O99" s="19">
        <v>3</v>
      </c>
      <c r="P99" s="19">
        <v>3</v>
      </c>
      <c r="Q99" s="19">
        <v>3</v>
      </c>
      <c r="R99" s="19">
        <v>3</v>
      </c>
      <c r="S99" s="19">
        <v>3.5</v>
      </c>
      <c r="T99" s="19">
        <v>3.5</v>
      </c>
      <c r="U99" s="19">
        <v>4</v>
      </c>
      <c r="V99" s="19">
        <v>4</v>
      </c>
      <c r="W99" s="19">
        <v>4</v>
      </c>
      <c r="X99" s="19">
        <v>4</v>
      </c>
      <c r="Y99" s="19">
        <v>4</v>
      </c>
      <c r="Z99" s="19">
        <v>4</v>
      </c>
      <c r="AA99" s="19">
        <v>3.5</v>
      </c>
      <c r="AB99" s="14">
        <v>4</v>
      </c>
      <c r="AC99" s="19">
        <v>4</v>
      </c>
      <c r="AD99" s="19">
        <v>4</v>
      </c>
      <c r="AE99" s="19">
        <v>4</v>
      </c>
      <c r="AF99" s="19">
        <v>4</v>
      </c>
      <c r="AG99" s="19">
        <v>4</v>
      </c>
      <c r="AH99" s="19">
        <v>4</v>
      </c>
      <c r="AI99" s="19">
        <v>4</v>
      </c>
      <c r="AJ99" s="19"/>
      <c r="AK99" s="14">
        <f t="shared" si="17"/>
        <v>110.5</v>
      </c>
      <c r="AL99" s="14">
        <v>35</v>
      </c>
      <c r="AM99" s="36">
        <f t="shared" si="18"/>
        <v>3867.5</v>
      </c>
      <c r="AN99" s="19"/>
      <c r="AO99" s="36">
        <v>100</v>
      </c>
      <c r="AP99" s="36">
        <v>100</v>
      </c>
      <c r="AQ99" s="41"/>
      <c r="AR99" s="19"/>
      <c r="AS99" s="19"/>
      <c r="AT99" s="19"/>
      <c r="AU99" s="40">
        <f t="shared" si="19"/>
        <v>310.5</v>
      </c>
      <c r="AV99" s="40">
        <f t="shared" si="20"/>
        <v>0</v>
      </c>
      <c r="AW99" s="40"/>
      <c r="AX99" s="40">
        <f t="shared" si="21"/>
        <v>110.5</v>
      </c>
      <c r="AY99" s="40">
        <f t="shared" si="22"/>
        <v>110.5</v>
      </c>
      <c r="AZ99" s="40">
        <f>AO99</f>
        <v>100</v>
      </c>
      <c r="BA99" s="40">
        <f t="shared" si="27"/>
        <v>100</v>
      </c>
      <c r="BB99" s="40">
        <f t="shared" si="23"/>
        <v>3557</v>
      </c>
      <c r="BC99" s="19"/>
      <c r="BD99" s="44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</row>
    <row r="100" ht="15.85" spans="1:257">
      <c r="A100" s="13">
        <v>96</v>
      </c>
      <c r="B100" s="18" t="s">
        <v>854</v>
      </c>
      <c r="C100" s="19" t="s">
        <v>212</v>
      </c>
      <c r="D100" s="19"/>
      <c r="E100" s="19"/>
      <c r="F100" s="19">
        <v>3.5</v>
      </c>
      <c r="G100" s="19">
        <v>3.5</v>
      </c>
      <c r="H100" s="19">
        <v>4</v>
      </c>
      <c r="I100" s="19">
        <v>4</v>
      </c>
      <c r="J100" s="19">
        <v>3.5</v>
      </c>
      <c r="K100" s="19">
        <v>3.5</v>
      </c>
      <c r="L100" s="19">
        <v>3.5</v>
      </c>
      <c r="M100" s="19">
        <v>3</v>
      </c>
      <c r="N100" s="19">
        <v>4</v>
      </c>
      <c r="O100" s="19">
        <v>3</v>
      </c>
      <c r="P100" s="19">
        <v>4</v>
      </c>
      <c r="Q100" s="19">
        <v>3.5</v>
      </c>
      <c r="R100" s="19">
        <v>4</v>
      </c>
      <c r="S100" s="19">
        <v>3.5</v>
      </c>
      <c r="T100" s="19">
        <v>3.5</v>
      </c>
      <c r="U100" s="19">
        <v>3.5</v>
      </c>
      <c r="V100" s="19">
        <v>3.5</v>
      </c>
      <c r="W100" s="19">
        <v>4</v>
      </c>
      <c r="X100" s="19">
        <v>4</v>
      </c>
      <c r="Y100" s="19">
        <v>4</v>
      </c>
      <c r="Z100" s="19">
        <v>4</v>
      </c>
      <c r="AA100" s="19">
        <v>4</v>
      </c>
      <c r="AB100" s="14">
        <v>4</v>
      </c>
      <c r="AC100" s="19">
        <v>3</v>
      </c>
      <c r="AD100" s="19">
        <v>4</v>
      </c>
      <c r="AE100" s="19">
        <v>3.5</v>
      </c>
      <c r="AF100" s="19">
        <v>3.5</v>
      </c>
      <c r="AG100" s="19">
        <v>3</v>
      </c>
      <c r="AH100" s="19">
        <v>4</v>
      </c>
      <c r="AI100" s="19">
        <v>4</v>
      </c>
      <c r="AJ100" s="19"/>
      <c r="AK100" s="14">
        <f t="shared" si="17"/>
        <v>110</v>
      </c>
      <c r="AL100" s="14">
        <v>35</v>
      </c>
      <c r="AM100" s="36">
        <f t="shared" si="18"/>
        <v>3850</v>
      </c>
      <c r="AN100" s="19">
        <v>0</v>
      </c>
      <c r="AO100" s="36">
        <v>100</v>
      </c>
      <c r="AP100" s="36">
        <v>100</v>
      </c>
      <c r="AQ100" s="41"/>
      <c r="AR100" s="19"/>
      <c r="AS100" s="19"/>
      <c r="AT100" s="18"/>
      <c r="AU100" s="40">
        <f t="shared" si="19"/>
        <v>310</v>
      </c>
      <c r="AV100" s="40">
        <f t="shared" si="20"/>
        <v>0</v>
      </c>
      <c r="AW100" s="40">
        <v>304.5</v>
      </c>
      <c r="AX100" s="40">
        <f t="shared" si="21"/>
        <v>110</v>
      </c>
      <c r="AY100" s="40">
        <f t="shared" si="22"/>
        <v>414.5</v>
      </c>
      <c r="AZ100" s="40">
        <f>AO100</f>
        <v>100</v>
      </c>
      <c r="BA100" s="40">
        <f t="shared" si="27"/>
        <v>100</v>
      </c>
      <c r="BB100" s="40">
        <f t="shared" si="23"/>
        <v>3540</v>
      </c>
      <c r="BC100" s="45"/>
      <c r="BD100" s="44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</row>
    <row r="101" ht="15.85" spans="1:257">
      <c r="A101" s="13">
        <v>97</v>
      </c>
      <c r="B101" s="14" t="s">
        <v>482</v>
      </c>
      <c r="C101" s="14" t="s">
        <v>455</v>
      </c>
      <c r="D101" s="14"/>
      <c r="E101" s="14"/>
      <c r="F101" s="14"/>
      <c r="G101" s="14">
        <v>3.5</v>
      </c>
      <c r="H101" s="14">
        <v>3</v>
      </c>
      <c r="I101" s="14">
        <v>4</v>
      </c>
      <c r="J101" s="14">
        <v>4</v>
      </c>
      <c r="K101" s="14">
        <v>3.5</v>
      </c>
      <c r="L101" s="14">
        <v>4.5</v>
      </c>
      <c r="M101" s="14">
        <v>4.5</v>
      </c>
      <c r="N101" s="14">
        <v>1</v>
      </c>
      <c r="O101" s="14">
        <v>4</v>
      </c>
      <c r="P101" s="14">
        <v>4.5</v>
      </c>
      <c r="Q101" s="14">
        <v>4.5</v>
      </c>
      <c r="R101" s="14">
        <v>4.5</v>
      </c>
      <c r="S101" s="14">
        <v>4</v>
      </c>
      <c r="T101" s="14">
        <v>2.5</v>
      </c>
      <c r="U101" s="14">
        <v>5</v>
      </c>
      <c r="V101" s="14">
        <v>2.5</v>
      </c>
      <c r="W101" s="14">
        <v>2.5</v>
      </c>
      <c r="X101" s="14">
        <v>4</v>
      </c>
      <c r="Y101" s="14">
        <v>4</v>
      </c>
      <c r="Z101" s="14">
        <v>4</v>
      </c>
      <c r="AA101" s="14">
        <v>4.5</v>
      </c>
      <c r="AB101" s="14">
        <v>4</v>
      </c>
      <c r="AC101" s="14">
        <v>3</v>
      </c>
      <c r="AD101" s="14">
        <v>3.5</v>
      </c>
      <c r="AE101" s="14">
        <v>4</v>
      </c>
      <c r="AF101" s="14">
        <v>3.5</v>
      </c>
      <c r="AG101" s="14">
        <v>4</v>
      </c>
      <c r="AH101" s="14">
        <v>3.5</v>
      </c>
      <c r="AI101" s="14">
        <v>5</v>
      </c>
      <c r="AJ101" s="14"/>
      <c r="AK101" s="14">
        <f t="shared" si="17"/>
        <v>109</v>
      </c>
      <c r="AL101" s="14">
        <v>35</v>
      </c>
      <c r="AM101" s="36">
        <f t="shared" si="18"/>
        <v>3815</v>
      </c>
      <c r="AN101" s="14">
        <v>0</v>
      </c>
      <c r="AO101" s="36">
        <v>100</v>
      </c>
      <c r="AP101" s="36">
        <v>100</v>
      </c>
      <c r="AQ101" s="41"/>
      <c r="AR101" s="14"/>
      <c r="AS101" s="14"/>
      <c r="AT101" s="14"/>
      <c r="AU101" s="40">
        <f t="shared" si="19"/>
        <v>309</v>
      </c>
      <c r="AV101" s="40">
        <f t="shared" si="20"/>
        <v>0</v>
      </c>
      <c r="AW101" s="46">
        <v>7</v>
      </c>
      <c r="AX101" s="40">
        <f t="shared" si="21"/>
        <v>109</v>
      </c>
      <c r="AY101" s="40">
        <f t="shared" si="22"/>
        <v>116</v>
      </c>
      <c r="AZ101" s="40">
        <v>300</v>
      </c>
      <c r="BA101" s="40">
        <f t="shared" si="27"/>
        <v>100</v>
      </c>
      <c r="BB101" s="40">
        <f t="shared" si="23"/>
        <v>3506</v>
      </c>
      <c r="BC101" s="14"/>
      <c r="BD101" s="44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</row>
    <row r="102" ht="15.85" spans="1:257">
      <c r="A102" s="13">
        <v>98</v>
      </c>
      <c r="B102" s="19" t="s">
        <v>641</v>
      </c>
      <c r="C102" s="19" t="s">
        <v>70</v>
      </c>
      <c r="D102" s="19"/>
      <c r="E102" s="19"/>
      <c r="F102" s="19">
        <v>4</v>
      </c>
      <c r="G102" s="14">
        <v>4</v>
      </c>
      <c r="H102" s="19">
        <v>4</v>
      </c>
      <c r="I102" s="19">
        <v>4</v>
      </c>
      <c r="J102" s="19">
        <v>4</v>
      </c>
      <c r="K102" s="19">
        <v>4</v>
      </c>
      <c r="L102" s="19">
        <v>4</v>
      </c>
      <c r="M102" s="19">
        <v>4</v>
      </c>
      <c r="N102" s="19">
        <v>4</v>
      </c>
      <c r="O102" s="19">
        <v>3.5</v>
      </c>
      <c r="P102" s="19">
        <v>4</v>
      </c>
      <c r="Q102" s="19">
        <v>4</v>
      </c>
      <c r="R102" s="19">
        <v>3</v>
      </c>
      <c r="S102" s="19">
        <v>3.5</v>
      </c>
      <c r="T102" s="19">
        <v>4</v>
      </c>
      <c r="U102" s="19">
        <v>3.5</v>
      </c>
      <c r="V102" s="19">
        <v>3</v>
      </c>
      <c r="W102" s="19">
        <v>3</v>
      </c>
      <c r="X102" s="19">
        <v>3</v>
      </c>
      <c r="Y102" s="19">
        <v>3</v>
      </c>
      <c r="Z102" s="19">
        <v>4</v>
      </c>
      <c r="AA102" s="19">
        <v>3.5</v>
      </c>
      <c r="AB102" s="14">
        <v>3</v>
      </c>
      <c r="AC102" s="19">
        <v>3</v>
      </c>
      <c r="AD102" s="19">
        <v>3</v>
      </c>
      <c r="AE102" s="19">
        <v>3</v>
      </c>
      <c r="AF102" s="19">
        <v>3</v>
      </c>
      <c r="AG102" s="19">
        <v>3</v>
      </c>
      <c r="AH102" s="19">
        <v>3</v>
      </c>
      <c r="AI102" s="19">
        <v>3</v>
      </c>
      <c r="AJ102" s="19"/>
      <c r="AK102" s="14">
        <f t="shared" si="17"/>
        <v>105</v>
      </c>
      <c r="AL102" s="14">
        <v>35</v>
      </c>
      <c r="AM102" s="36">
        <f t="shared" si="18"/>
        <v>3675</v>
      </c>
      <c r="AN102" s="19">
        <v>0</v>
      </c>
      <c r="AO102" s="36">
        <v>0</v>
      </c>
      <c r="AP102" s="36">
        <v>100</v>
      </c>
      <c r="AQ102" s="41"/>
      <c r="AR102" s="19"/>
      <c r="AS102" s="19"/>
      <c r="AT102" s="19"/>
      <c r="AU102" s="40">
        <f t="shared" si="19"/>
        <v>205</v>
      </c>
      <c r="AV102" s="40">
        <f t="shared" si="20"/>
        <v>0</v>
      </c>
      <c r="AW102" s="40">
        <v>66.5</v>
      </c>
      <c r="AX102" s="40">
        <f t="shared" si="21"/>
        <v>105</v>
      </c>
      <c r="AY102" s="40">
        <f t="shared" si="22"/>
        <v>171.5</v>
      </c>
      <c r="AZ102" s="40">
        <v>1000</v>
      </c>
      <c r="BA102" s="40">
        <f t="shared" si="27"/>
        <v>100</v>
      </c>
      <c r="BB102" s="40">
        <f t="shared" si="23"/>
        <v>3470</v>
      </c>
      <c r="BC102" s="19"/>
      <c r="BD102" s="44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</row>
    <row r="103" ht="15.85" spans="1:257">
      <c r="A103" s="13">
        <v>99</v>
      </c>
      <c r="B103" s="14" t="s">
        <v>785</v>
      </c>
      <c r="C103" s="14" t="s">
        <v>50</v>
      </c>
      <c r="D103" s="14"/>
      <c r="E103" s="14">
        <v>7137155330</v>
      </c>
      <c r="F103" s="14">
        <v>3</v>
      </c>
      <c r="G103" s="14">
        <v>3.5</v>
      </c>
      <c r="H103" s="14">
        <v>3.5</v>
      </c>
      <c r="I103" s="14">
        <v>4</v>
      </c>
      <c r="J103" s="14">
        <v>4</v>
      </c>
      <c r="K103" s="14">
        <v>4</v>
      </c>
      <c r="L103" s="14">
        <v>4.5</v>
      </c>
      <c r="M103" s="14">
        <v>4</v>
      </c>
      <c r="N103" s="14">
        <v>3.5</v>
      </c>
      <c r="O103" s="14">
        <v>4</v>
      </c>
      <c r="P103" s="14">
        <v>4</v>
      </c>
      <c r="Q103" s="14">
        <v>4</v>
      </c>
      <c r="R103" s="14">
        <v>4</v>
      </c>
      <c r="S103" s="14">
        <v>3</v>
      </c>
      <c r="T103" s="14">
        <v>3</v>
      </c>
      <c r="U103" s="14">
        <v>3</v>
      </c>
      <c r="V103" s="14">
        <v>3.5</v>
      </c>
      <c r="W103" s="14">
        <v>3.5</v>
      </c>
      <c r="X103" s="14">
        <v>4</v>
      </c>
      <c r="Y103" s="14">
        <v>4.5</v>
      </c>
      <c r="Z103" s="14">
        <v>4</v>
      </c>
      <c r="AA103" s="14">
        <v>3</v>
      </c>
      <c r="AB103" s="14">
        <v>3.5</v>
      </c>
      <c r="AC103" s="14">
        <v>4</v>
      </c>
      <c r="AD103" s="14">
        <v>4</v>
      </c>
      <c r="AE103" s="14">
        <v>2</v>
      </c>
      <c r="AF103" s="14">
        <v>3</v>
      </c>
      <c r="AG103" s="14">
        <v>3.5</v>
      </c>
      <c r="AH103" s="14">
        <v>3.5</v>
      </c>
      <c r="AI103" s="14">
        <v>2.5</v>
      </c>
      <c r="AJ103" s="14"/>
      <c r="AK103" s="14">
        <f t="shared" si="17"/>
        <v>107.5</v>
      </c>
      <c r="AL103" s="14">
        <v>35</v>
      </c>
      <c r="AM103" s="36">
        <f t="shared" si="18"/>
        <v>3762.5</v>
      </c>
      <c r="AN103" s="14">
        <v>0</v>
      </c>
      <c r="AO103" s="36">
        <v>100</v>
      </c>
      <c r="AP103" s="36">
        <v>100</v>
      </c>
      <c r="AQ103" s="41"/>
      <c r="AR103" s="14"/>
      <c r="AS103" s="14"/>
      <c r="AT103" s="14"/>
      <c r="AU103" s="40">
        <f t="shared" si="19"/>
        <v>307.5</v>
      </c>
      <c r="AV103" s="40">
        <f t="shared" si="20"/>
        <v>0</v>
      </c>
      <c r="AW103" s="14">
        <v>273</v>
      </c>
      <c r="AX103" s="40">
        <f t="shared" si="21"/>
        <v>107.5</v>
      </c>
      <c r="AY103" s="40">
        <f t="shared" si="22"/>
        <v>380.5</v>
      </c>
      <c r="AZ103" s="40">
        <v>500</v>
      </c>
      <c r="BA103" s="40">
        <f t="shared" si="27"/>
        <v>100</v>
      </c>
      <c r="BB103" s="40">
        <f t="shared" si="23"/>
        <v>3455</v>
      </c>
      <c r="BC103" s="14"/>
      <c r="BD103" s="44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</row>
    <row r="104" s="28" customFormat="1" ht="15.85" spans="1:257">
      <c r="A104" s="13">
        <v>100</v>
      </c>
      <c r="B104" s="19" t="s">
        <v>950</v>
      </c>
      <c r="C104" s="19" t="s">
        <v>36</v>
      </c>
      <c r="D104" s="19">
        <v>2453904</v>
      </c>
      <c r="E104" s="19" t="s">
        <v>1159</v>
      </c>
      <c r="F104" s="19">
        <v>3.5</v>
      </c>
      <c r="G104" s="19">
        <v>3</v>
      </c>
      <c r="H104" s="19">
        <v>3</v>
      </c>
      <c r="I104" s="19">
        <v>3</v>
      </c>
      <c r="J104" s="19">
        <v>3</v>
      </c>
      <c r="K104" s="19">
        <v>2.5</v>
      </c>
      <c r="L104" s="19">
        <v>3.5</v>
      </c>
      <c r="M104" s="19">
        <v>4</v>
      </c>
      <c r="N104" s="19">
        <v>3.5</v>
      </c>
      <c r="O104" s="19">
        <v>3.5</v>
      </c>
      <c r="P104" s="19">
        <v>4</v>
      </c>
      <c r="Q104" s="19">
        <v>4</v>
      </c>
      <c r="R104" s="19">
        <v>4.5</v>
      </c>
      <c r="S104" s="19">
        <v>4</v>
      </c>
      <c r="T104" s="19">
        <v>4</v>
      </c>
      <c r="U104" s="19">
        <v>4</v>
      </c>
      <c r="V104" s="19">
        <v>4</v>
      </c>
      <c r="W104" s="19">
        <v>3.5</v>
      </c>
      <c r="X104" s="19">
        <v>2.5</v>
      </c>
      <c r="Y104" s="19">
        <v>3</v>
      </c>
      <c r="Z104" s="19">
        <v>3</v>
      </c>
      <c r="AA104" s="19">
        <v>4</v>
      </c>
      <c r="AB104" s="14">
        <v>4.5</v>
      </c>
      <c r="AC104" s="19">
        <v>4</v>
      </c>
      <c r="AD104" s="19">
        <v>3.5</v>
      </c>
      <c r="AE104" s="19">
        <v>3.5</v>
      </c>
      <c r="AF104" s="19">
        <v>3</v>
      </c>
      <c r="AG104" s="19">
        <v>4</v>
      </c>
      <c r="AH104" s="19">
        <v>4</v>
      </c>
      <c r="AI104" s="19">
        <v>4</v>
      </c>
      <c r="AJ104" s="19"/>
      <c r="AK104" s="14">
        <f t="shared" si="17"/>
        <v>107.5</v>
      </c>
      <c r="AL104" s="14">
        <v>35</v>
      </c>
      <c r="AM104" s="36">
        <f t="shared" si="18"/>
        <v>3762.5</v>
      </c>
      <c r="AN104" s="19">
        <v>0</v>
      </c>
      <c r="AO104" s="36">
        <v>100</v>
      </c>
      <c r="AP104" s="36">
        <v>100</v>
      </c>
      <c r="AQ104" s="41"/>
      <c r="AR104" s="19"/>
      <c r="AS104" s="19"/>
      <c r="AT104" s="18"/>
      <c r="AU104" s="40">
        <f t="shared" si="19"/>
        <v>307.5</v>
      </c>
      <c r="AV104" s="40">
        <f t="shared" si="20"/>
        <v>0</v>
      </c>
      <c r="AW104" s="40">
        <v>46</v>
      </c>
      <c r="AX104" s="40">
        <f t="shared" si="21"/>
        <v>107.5</v>
      </c>
      <c r="AY104" s="40">
        <f t="shared" si="22"/>
        <v>153.5</v>
      </c>
      <c r="AZ104" s="40">
        <f t="shared" ref="AZ104:AZ115" si="28">AO104</f>
        <v>100</v>
      </c>
      <c r="BA104" s="40">
        <f t="shared" si="27"/>
        <v>100</v>
      </c>
      <c r="BB104" s="40">
        <f t="shared" si="23"/>
        <v>3455</v>
      </c>
      <c r="BC104" s="19"/>
      <c r="BD104" s="44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</row>
    <row r="105" ht="15.85" spans="1:257">
      <c r="A105" s="13">
        <v>101</v>
      </c>
      <c r="B105" s="14" t="s">
        <v>402</v>
      </c>
      <c r="C105" s="14" t="s">
        <v>455</v>
      </c>
      <c r="D105" s="14"/>
      <c r="E105" s="14"/>
      <c r="F105" s="14">
        <v>4</v>
      </c>
      <c r="G105" s="14">
        <v>4</v>
      </c>
      <c r="H105" s="14">
        <v>3</v>
      </c>
      <c r="I105" s="14">
        <v>2.5</v>
      </c>
      <c r="J105" s="14">
        <v>4</v>
      </c>
      <c r="K105" s="14">
        <v>4</v>
      </c>
      <c r="L105" s="14">
        <v>4</v>
      </c>
      <c r="M105" s="14">
        <v>4</v>
      </c>
      <c r="N105" s="14">
        <v>4</v>
      </c>
      <c r="O105" s="14">
        <v>4</v>
      </c>
      <c r="P105" s="14">
        <v>3</v>
      </c>
      <c r="Q105" s="14">
        <v>3.5</v>
      </c>
      <c r="R105" s="14">
        <v>3.5</v>
      </c>
      <c r="S105" s="14">
        <v>3.5</v>
      </c>
      <c r="T105" s="14">
        <v>3</v>
      </c>
      <c r="U105" s="14">
        <v>4</v>
      </c>
      <c r="V105" s="14">
        <v>3</v>
      </c>
      <c r="W105" s="14">
        <v>3</v>
      </c>
      <c r="X105" s="14">
        <v>3</v>
      </c>
      <c r="Y105" s="14">
        <v>3</v>
      </c>
      <c r="Z105" s="14">
        <v>3</v>
      </c>
      <c r="AA105" s="14">
        <v>4</v>
      </c>
      <c r="AB105" s="14">
        <v>4</v>
      </c>
      <c r="AC105" s="14">
        <v>4</v>
      </c>
      <c r="AD105" s="14">
        <v>4</v>
      </c>
      <c r="AE105" s="14">
        <v>3</v>
      </c>
      <c r="AF105" s="14">
        <v>3</v>
      </c>
      <c r="AG105" s="14">
        <v>3.5</v>
      </c>
      <c r="AH105" s="14">
        <v>4</v>
      </c>
      <c r="AI105" s="14">
        <v>4</v>
      </c>
      <c r="AJ105" s="14"/>
      <c r="AK105" s="14">
        <f t="shared" si="17"/>
        <v>106.5</v>
      </c>
      <c r="AL105" s="14">
        <v>35</v>
      </c>
      <c r="AM105" s="36">
        <f t="shared" si="18"/>
        <v>3727.5</v>
      </c>
      <c r="AN105" s="14">
        <v>0</v>
      </c>
      <c r="AO105" s="36">
        <v>100</v>
      </c>
      <c r="AP105" s="36">
        <v>100</v>
      </c>
      <c r="AQ105" s="41"/>
      <c r="AR105" s="14"/>
      <c r="AS105" s="14"/>
      <c r="AT105" s="14"/>
      <c r="AU105" s="40">
        <f t="shared" si="19"/>
        <v>306.5</v>
      </c>
      <c r="AV105" s="40">
        <f t="shared" si="20"/>
        <v>0</v>
      </c>
      <c r="AW105" s="46">
        <v>51</v>
      </c>
      <c r="AX105" s="40">
        <f t="shared" si="21"/>
        <v>106.5</v>
      </c>
      <c r="AY105" s="40">
        <f t="shared" si="22"/>
        <v>157.5</v>
      </c>
      <c r="AZ105" s="40">
        <f t="shared" si="28"/>
        <v>100</v>
      </c>
      <c r="BA105" s="40">
        <f t="shared" si="27"/>
        <v>100</v>
      </c>
      <c r="BB105" s="40">
        <f t="shared" si="23"/>
        <v>3421</v>
      </c>
      <c r="BC105" s="14"/>
      <c r="BD105" s="44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</row>
    <row r="106" ht="15.85" spans="1:257">
      <c r="A106" s="13">
        <v>102</v>
      </c>
      <c r="B106" s="14" t="s">
        <v>915</v>
      </c>
      <c r="C106" s="14" t="s">
        <v>143</v>
      </c>
      <c r="D106" s="14"/>
      <c r="E106" s="14"/>
      <c r="F106" s="14">
        <v>4</v>
      </c>
      <c r="G106" s="14">
        <v>2</v>
      </c>
      <c r="H106" s="14">
        <v>4</v>
      </c>
      <c r="I106" s="14">
        <v>4</v>
      </c>
      <c r="J106" s="14">
        <v>4</v>
      </c>
      <c r="K106" s="14">
        <v>4</v>
      </c>
      <c r="L106" s="14">
        <v>4</v>
      </c>
      <c r="M106" s="14">
        <v>4</v>
      </c>
      <c r="N106" s="14">
        <v>3</v>
      </c>
      <c r="O106" s="14">
        <v>3</v>
      </c>
      <c r="P106" s="14">
        <v>3.5</v>
      </c>
      <c r="Q106" s="14">
        <v>3</v>
      </c>
      <c r="R106" s="14">
        <v>4</v>
      </c>
      <c r="S106" s="14">
        <v>4</v>
      </c>
      <c r="T106" s="14">
        <v>4</v>
      </c>
      <c r="U106" s="14">
        <v>4</v>
      </c>
      <c r="V106" s="14">
        <v>4</v>
      </c>
      <c r="W106" s="14">
        <v>4</v>
      </c>
      <c r="X106" s="14">
        <v>4</v>
      </c>
      <c r="Y106" s="14">
        <v>4</v>
      </c>
      <c r="Z106" s="14">
        <v>4</v>
      </c>
      <c r="AA106" s="14">
        <v>4</v>
      </c>
      <c r="AB106" s="14">
        <v>4</v>
      </c>
      <c r="AC106" s="14">
        <v>4</v>
      </c>
      <c r="AD106" s="14">
        <v>4</v>
      </c>
      <c r="AE106" s="14">
        <v>2</v>
      </c>
      <c r="AF106" s="14">
        <v>4</v>
      </c>
      <c r="AG106" s="14">
        <v>2</v>
      </c>
      <c r="AH106" s="14"/>
      <c r="AI106" s="14">
        <v>4</v>
      </c>
      <c r="AJ106" s="14"/>
      <c r="AK106" s="14">
        <f t="shared" si="17"/>
        <v>106.5</v>
      </c>
      <c r="AL106" s="14">
        <v>35</v>
      </c>
      <c r="AM106" s="36">
        <f t="shared" si="18"/>
        <v>3727.5</v>
      </c>
      <c r="AN106" s="14">
        <v>0</v>
      </c>
      <c r="AO106" s="36">
        <v>100</v>
      </c>
      <c r="AP106" s="36">
        <v>100</v>
      </c>
      <c r="AQ106" s="41"/>
      <c r="AR106" s="14"/>
      <c r="AS106" s="14"/>
      <c r="AT106" s="14"/>
      <c r="AU106" s="40">
        <f t="shared" si="19"/>
        <v>306.5</v>
      </c>
      <c r="AV106" s="40">
        <f t="shared" si="20"/>
        <v>0</v>
      </c>
      <c r="AW106" s="40">
        <v>135.5</v>
      </c>
      <c r="AX106" s="40">
        <f t="shared" si="21"/>
        <v>106.5</v>
      </c>
      <c r="AY106" s="40">
        <f t="shared" si="22"/>
        <v>242</v>
      </c>
      <c r="AZ106" s="40">
        <f t="shared" si="28"/>
        <v>100</v>
      </c>
      <c r="BA106" s="40">
        <f t="shared" si="27"/>
        <v>100</v>
      </c>
      <c r="BB106" s="40">
        <f t="shared" si="23"/>
        <v>3421</v>
      </c>
      <c r="BC106" s="14"/>
      <c r="BD106" s="44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</row>
    <row r="107" ht="15.85" spans="1:257">
      <c r="A107" s="13">
        <v>103</v>
      </c>
      <c r="B107" s="14" t="s">
        <v>481</v>
      </c>
      <c r="C107" s="14" t="s">
        <v>455</v>
      </c>
      <c r="D107" s="14"/>
      <c r="E107" s="14"/>
      <c r="F107" s="14">
        <v>3</v>
      </c>
      <c r="G107" s="14">
        <v>2</v>
      </c>
      <c r="H107" s="14">
        <v>4</v>
      </c>
      <c r="I107" s="14">
        <v>4</v>
      </c>
      <c r="J107" s="14">
        <v>2</v>
      </c>
      <c r="K107" s="14">
        <v>3.5</v>
      </c>
      <c r="L107" s="14">
        <v>4</v>
      </c>
      <c r="M107" s="14">
        <v>4</v>
      </c>
      <c r="N107" s="14">
        <v>3.5</v>
      </c>
      <c r="O107" s="14">
        <v>4</v>
      </c>
      <c r="P107" s="14">
        <v>4</v>
      </c>
      <c r="Q107" s="14">
        <v>4</v>
      </c>
      <c r="R107" s="14">
        <v>3.5</v>
      </c>
      <c r="S107" s="14">
        <v>4</v>
      </c>
      <c r="T107" s="14">
        <v>4</v>
      </c>
      <c r="U107" s="14"/>
      <c r="V107" s="14">
        <v>4</v>
      </c>
      <c r="W107" s="14">
        <v>4</v>
      </c>
      <c r="X107" s="14">
        <v>3.5</v>
      </c>
      <c r="Y107" s="14">
        <v>3</v>
      </c>
      <c r="Z107" s="14">
        <v>3.5</v>
      </c>
      <c r="AA107" s="14">
        <v>4</v>
      </c>
      <c r="AB107" s="14">
        <v>4</v>
      </c>
      <c r="AC107" s="14">
        <v>3</v>
      </c>
      <c r="AD107" s="14">
        <v>3.5</v>
      </c>
      <c r="AE107" s="14">
        <v>4</v>
      </c>
      <c r="AF107" s="14">
        <v>3.5</v>
      </c>
      <c r="AG107" s="14">
        <v>3</v>
      </c>
      <c r="AH107" s="14">
        <v>3</v>
      </c>
      <c r="AI107" s="14">
        <v>4</v>
      </c>
      <c r="AJ107" s="14"/>
      <c r="AK107" s="14">
        <f t="shared" si="17"/>
        <v>103.5</v>
      </c>
      <c r="AL107" s="14">
        <v>35</v>
      </c>
      <c r="AM107" s="36">
        <f t="shared" si="18"/>
        <v>3622.5</v>
      </c>
      <c r="AN107" s="14">
        <v>0</v>
      </c>
      <c r="AO107" s="36">
        <v>100</v>
      </c>
      <c r="AP107" s="36">
        <v>100</v>
      </c>
      <c r="AQ107" s="41"/>
      <c r="AR107" s="14"/>
      <c r="AS107" s="14"/>
      <c r="AT107" s="14"/>
      <c r="AU107" s="40">
        <f t="shared" si="19"/>
        <v>303.5</v>
      </c>
      <c r="AV107" s="40">
        <f t="shared" si="20"/>
        <v>0</v>
      </c>
      <c r="AW107" s="46">
        <v>80</v>
      </c>
      <c r="AX107" s="40">
        <f t="shared" si="21"/>
        <v>103.5</v>
      </c>
      <c r="AY107" s="40">
        <f t="shared" si="22"/>
        <v>183.5</v>
      </c>
      <c r="AZ107" s="40">
        <f t="shared" si="28"/>
        <v>100</v>
      </c>
      <c r="BA107" s="40">
        <f t="shared" si="27"/>
        <v>100</v>
      </c>
      <c r="BB107" s="40">
        <f t="shared" si="23"/>
        <v>3319</v>
      </c>
      <c r="BC107" s="14"/>
      <c r="BD107" s="44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</row>
    <row r="108" s="28" customFormat="1" ht="15.85" spans="1:257">
      <c r="A108" s="13">
        <v>104</v>
      </c>
      <c r="B108" s="19" t="s">
        <v>995</v>
      </c>
      <c r="C108" s="19" t="s">
        <v>96</v>
      </c>
      <c r="D108" s="19"/>
      <c r="E108" s="19"/>
      <c r="F108" s="19"/>
      <c r="G108" s="14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>
        <v>5</v>
      </c>
      <c r="S108" s="19">
        <v>4</v>
      </c>
      <c r="T108" s="19">
        <v>5.5</v>
      </c>
      <c r="U108" s="19">
        <v>6</v>
      </c>
      <c r="V108" s="19">
        <v>5.5</v>
      </c>
      <c r="W108" s="19">
        <v>6</v>
      </c>
      <c r="X108" s="19">
        <v>6</v>
      </c>
      <c r="Y108" s="19">
        <v>5.5</v>
      </c>
      <c r="Z108" s="19">
        <v>6</v>
      </c>
      <c r="AA108" s="19">
        <v>5.5</v>
      </c>
      <c r="AB108" s="14">
        <v>6.5</v>
      </c>
      <c r="AC108" s="19">
        <v>6</v>
      </c>
      <c r="AD108" s="19">
        <v>6</v>
      </c>
      <c r="AE108" s="19">
        <v>6</v>
      </c>
      <c r="AF108" s="19">
        <v>6</v>
      </c>
      <c r="AG108" s="14">
        <v>6</v>
      </c>
      <c r="AH108" s="19">
        <v>6</v>
      </c>
      <c r="AI108" s="19">
        <v>6</v>
      </c>
      <c r="AJ108" s="19"/>
      <c r="AK108" s="14">
        <f t="shared" si="17"/>
        <v>103.5</v>
      </c>
      <c r="AL108" s="14">
        <v>35</v>
      </c>
      <c r="AM108" s="36">
        <f t="shared" si="18"/>
        <v>3622.5</v>
      </c>
      <c r="AN108" s="19"/>
      <c r="AO108" s="36">
        <v>100</v>
      </c>
      <c r="AP108" s="36">
        <v>100</v>
      </c>
      <c r="AQ108" s="41"/>
      <c r="AR108" s="19"/>
      <c r="AS108" s="19"/>
      <c r="AT108" s="19"/>
      <c r="AU108" s="40">
        <f t="shared" si="19"/>
        <v>303.5</v>
      </c>
      <c r="AV108" s="40">
        <f t="shared" si="20"/>
        <v>0</v>
      </c>
      <c r="AW108" s="40"/>
      <c r="AX108" s="40">
        <f t="shared" si="21"/>
        <v>103.5</v>
      </c>
      <c r="AY108" s="40">
        <f t="shared" si="22"/>
        <v>103.5</v>
      </c>
      <c r="AZ108" s="40">
        <f t="shared" si="28"/>
        <v>100</v>
      </c>
      <c r="BA108" s="40">
        <f t="shared" si="27"/>
        <v>100</v>
      </c>
      <c r="BB108" s="40">
        <f t="shared" si="23"/>
        <v>3319</v>
      </c>
      <c r="BC108" s="45"/>
      <c r="BD108" s="44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</row>
    <row r="109" ht="15.85" spans="1:257">
      <c r="A109" s="13">
        <v>105</v>
      </c>
      <c r="B109" s="14" t="s">
        <v>432</v>
      </c>
      <c r="C109" s="14" t="s">
        <v>120</v>
      </c>
      <c r="D109" s="14"/>
      <c r="E109" s="14"/>
      <c r="F109" s="14">
        <v>4</v>
      </c>
      <c r="G109" s="14">
        <v>3.5</v>
      </c>
      <c r="H109" s="14">
        <v>3.5</v>
      </c>
      <c r="I109" s="14">
        <v>4</v>
      </c>
      <c r="J109" s="14" t="s">
        <v>1146</v>
      </c>
      <c r="K109" s="14">
        <v>4</v>
      </c>
      <c r="L109" s="14">
        <v>4</v>
      </c>
      <c r="M109" s="14">
        <v>4</v>
      </c>
      <c r="N109" s="14">
        <v>3</v>
      </c>
      <c r="O109" s="14">
        <v>3.5</v>
      </c>
      <c r="P109" s="14">
        <v>3.5</v>
      </c>
      <c r="Q109" s="14">
        <v>3.5</v>
      </c>
      <c r="R109" s="14">
        <v>3.5</v>
      </c>
      <c r="S109" s="14">
        <v>3.5</v>
      </c>
      <c r="T109" s="14">
        <v>3.5</v>
      </c>
      <c r="U109" s="14">
        <v>3.5</v>
      </c>
      <c r="V109" s="14">
        <v>4</v>
      </c>
      <c r="W109" s="14">
        <v>3.5</v>
      </c>
      <c r="X109" s="14">
        <v>3.5</v>
      </c>
      <c r="Y109" s="14">
        <v>3</v>
      </c>
      <c r="Z109" s="14">
        <v>3</v>
      </c>
      <c r="AA109" s="14">
        <v>3</v>
      </c>
      <c r="AB109" s="14">
        <v>3</v>
      </c>
      <c r="AC109" s="14">
        <v>4</v>
      </c>
      <c r="AD109" s="14">
        <v>3</v>
      </c>
      <c r="AE109" s="14">
        <v>4</v>
      </c>
      <c r="AF109" s="14">
        <v>4</v>
      </c>
      <c r="AG109" s="14">
        <v>3.5</v>
      </c>
      <c r="AH109" s="14">
        <v>3</v>
      </c>
      <c r="AI109" s="14">
        <v>4</v>
      </c>
      <c r="AJ109" s="14"/>
      <c r="AK109" s="14">
        <f t="shared" si="17"/>
        <v>103</v>
      </c>
      <c r="AL109" s="14">
        <v>35</v>
      </c>
      <c r="AM109" s="36">
        <f t="shared" si="18"/>
        <v>3605</v>
      </c>
      <c r="AN109" s="14"/>
      <c r="AO109" s="36">
        <v>100</v>
      </c>
      <c r="AP109" s="36">
        <v>100</v>
      </c>
      <c r="AQ109" s="41"/>
      <c r="AR109" s="14"/>
      <c r="AS109" s="14"/>
      <c r="AT109" s="14"/>
      <c r="AU109" s="40">
        <f t="shared" si="19"/>
        <v>303</v>
      </c>
      <c r="AV109" s="40">
        <f t="shared" si="20"/>
        <v>0</v>
      </c>
      <c r="AW109" s="14">
        <v>42</v>
      </c>
      <c r="AX109" s="40">
        <f t="shared" si="21"/>
        <v>103</v>
      </c>
      <c r="AY109" s="40">
        <f t="shared" si="22"/>
        <v>145</v>
      </c>
      <c r="AZ109" s="40">
        <f t="shared" si="28"/>
        <v>100</v>
      </c>
      <c r="BA109" s="40">
        <f t="shared" si="27"/>
        <v>100</v>
      </c>
      <c r="BB109" s="40">
        <f t="shared" si="23"/>
        <v>3302</v>
      </c>
      <c r="BC109" s="14"/>
      <c r="BD109" s="44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</row>
    <row r="110" ht="15.85" spans="1:257">
      <c r="A110" s="13">
        <v>106</v>
      </c>
      <c r="B110" s="19" t="s">
        <v>667</v>
      </c>
      <c r="C110" s="19" t="s">
        <v>70</v>
      </c>
      <c r="D110" s="19"/>
      <c r="E110" s="19"/>
      <c r="F110" s="19">
        <v>2</v>
      </c>
      <c r="G110" s="14">
        <v>3</v>
      </c>
      <c r="H110" s="19">
        <v>3.5</v>
      </c>
      <c r="I110" s="19">
        <v>3.5</v>
      </c>
      <c r="J110" s="19">
        <v>3.5</v>
      </c>
      <c r="K110" s="19">
        <v>3.5</v>
      </c>
      <c r="L110" s="19">
        <v>3.5</v>
      </c>
      <c r="M110" s="19">
        <v>3.5</v>
      </c>
      <c r="N110" s="19">
        <v>3.5</v>
      </c>
      <c r="O110" s="19">
        <v>3.5</v>
      </c>
      <c r="P110" s="19">
        <v>3.5</v>
      </c>
      <c r="Q110" s="19">
        <v>3.5</v>
      </c>
      <c r="R110" s="19">
        <v>3.5</v>
      </c>
      <c r="S110" s="19">
        <v>3.5</v>
      </c>
      <c r="T110" s="19">
        <v>3.5</v>
      </c>
      <c r="U110" s="19">
        <v>3.5</v>
      </c>
      <c r="V110" s="19">
        <v>3.5</v>
      </c>
      <c r="W110" s="19">
        <v>3.5</v>
      </c>
      <c r="X110" s="19">
        <v>3.5</v>
      </c>
      <c r="Y110" s="19">
        <v>3.5</v>
      </c>
      <c r="Z110" s="19">
        <v>3.5</v>
      </c>
      <c r="AA110" s="19">
        <v>3.5</v>
      </c>
      <c r="AB110" s="14">
        <v>3.5</v>
      </c>
      <c r="AC110" s="19">
        <v>3.5</v>
      </c>
      <c r="AD110" s="19">
        <v>3.5</v>
      </c>
      <c r="AE110" s="19">
        <v>3.5</v>
      </c>
      <c r="AF110" s="19">
        <v>3.5</v>
      </c>
      <c r="AG110" s="19">
        <v>3.5</v>
      </c>
      <c r="AH110" s="19">
        <v>3.5</v>
      </c>
      <c r="AI110" s="19">
        <v>3.5</v>
      </c>
      <c r="AJ110" s="19"/>
      <c r="AK110" s="14">
        <f t="shared" si="17"/>
        <v>103</v>
      </c>
      <c r="AL110" s="14">
        <v>35</v>
      </c>
      <c r="AM110" s="36">
        <f t="shared" si="18"/>
        <v>3605</v>
      </c>
      <c r="AN110" s="19">
        <v>0</v>
      </c>
      <c r="AO110" s="36">
        <v>100</v>
      </c>
      <c r="AP110" s="36">
        <v>100</v>
      </c>
      <c r="AQ110" s="41"/>
      <c r="AR110" s="19"/>
      <c r="AS110" s="19"/>
      <c r="AT110" s="19"/>
      <c r="AU110" s="40">
        <f t="shared" si="19"/>
        <v>303</v>
      </c>
      <c r="AV110" s="40">
        <f t="shared" si="20"/>
        <v>0</v>
      </c>
      <c r="AW110" s="40">
        <v>254</v>
      </c>
      <c r="AX110" s="40">
        <f t="shared" si="21"/>
        <v>103</v>
      </c>
      <c r="AY110" s="40">
        <f t="shared" si="22"/>
        <v>357</v>
      </c>
      <c r="AZ110" s="40">
        <f t="shared" si="28"/>
        <v>100</v>
      </c>
      <c r="BA110" s="40">
        <f t="shared" si="27"/>
        <v>100</v>
      </c>
      <c r="BB110" s="40">
        <f t="shared" si="23"/>
        <v>3302</v>
      </c>
      <c r="BC110" s="19"/>
      <c r="BD110" s="44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</row>
    <row r="111" ht="15.85" spans="1:257">
      <c r="A111" s="13">
        <v>107</v>
      </c>
      <c r="B111" s="14" t="s">
        <v>795</v>
      </c>
      <c r="C111" s="14" t="s">
        <v>50</v>
      </c>
      <c r="D111" s="14"/>
      <c r="E111" s="14">
        <v>708812905</v>
      </c>
      <c r="F111" s="14">
        <v>3.5</v>
      </c>
      <c r="G111" s="14">
        <v>4</v>
      </c>
      <c r="H111" s="14">
        <v>4.5</v>
      </c>
      <c r="I111" s="14">
        <v>4</v>
      </c>
      <c r="J111" s="14">
        <v>4</v>
      </c>
      <c r="K111" s="14">
        <v>4</v>
      </c>
      <c r="L111" s="14">
        <v>4</v>
      </c>
      <c r="M111" s="14">
        <v>4</v>
      </c>
      <c r="N111" s="14">
        <v>5</v>
      </c>
      <c r="O111" s="14">
        <v>4</v>
      </c>
      <c r="P111" s="14">
        <v>4</v>
      </c>
      <c r="Q111" s="14">
        <v>5.5</v>
      </c>
      <c r="R111" s="14">
        <v>5</v>
      </c>
      <c r="S111" s="14">
        <v>5</v>
      </c>
      <c r="T111" s="14">
        <v>5</v>
      </c>
      <c r="U111" s="14">
        <v>5</v>
      </c>
      <c r="V111" s="14">
        <v>6</v>
      </c>
      <c r="W111" s="14">
        <v>5.5</v>
      </c>
      <c r="X111" s="14">
        <v>5.5</v>
      </c>
      <c r="Y111" s="14">
        <v>4</v>
      </c>
      <c r="Z111" s="14">
        <v>4</v>
      </c>
      <c r="AA111" s="14">
        <v>4</v>
      </c>
      <c r="AB111" s="14">
        <v>4</v>
      </c>
      <c r="AC111" s="14">
        <v>5.5</v>
      </c>
      <c r="AD111" s="14">
        <v>4</v>
      </c>
      <c r="AE111" s="14">
        <v>5</v>
      </c>
      <c r="AF111" s="14">
        <v>4</v>
      </c>
      <c r="AG111" s="14">
        <v>5.5</v>
      </c>
      <c r="AH111" s="14">
        <v>5</v>
      </c>
      <c r="AI111" s="14">
        <v>4</v>
      </c>
      <c r="AJ111" s="14"/>
      <c r="AK111" s="14">
        <f t="shared" si="17"/>
        <v>136.5</v>
      </c>
      <c r="AL111" s="14">
        <v>35</v>
      </c>
      <c r="AM111" s="36">
        <f t="shared" si="18"/>
        <v>4777.5</v>
      </c>
      <c r="AN111" s="14"/>
      <c r="AO111" s="36">
        <v>100</v>
      </c>
      <c r="AP111" s="36">
        <v>100</v>
      </c>
      <c r="AQ111" s="41"/>
      <c r="AR111" s="14"/>
      <c r="AS111" s="14"/>
      <c r="AT111" s="14">
        <v>1150</v>
      </c>
      <c r="AU111" s="40">
        <f t="shared" si="19"/>
        <v>1486.5</v>
      </c>
      <c r="AV111" s="40">
        <f t="shared" si="20"/>
        <v>0</v>
      </c>
      <c r="AW111" s="40"/>
      <c r="AX111" s="40">
        <f t="shared" si="21"/>
        <v>136.5</v>
      </c>
      <c r="AY111" s="40">
        <f t="shared" si="22"/>
        <v>136.5</v>
      </c>
      <c r="AZ111" s="40">
        <f t="shared" si="28"/>
        <v>100</v>
      </c>
      <c r="BA111" s="40">
        <f t="shared" si="27"/>
        <v>100</v>
      </c>
      <c r="BB111" s="40">
        <f t="shared" si="23"/>
        <v>3291</v>
      </c>
      <c r="BC111" s="14"/>
      <c r="BD111" s="44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</row>
    <row r="112" ht="15.85" spans="1:257">
      <c r="A112" s="13">
        <v>108</v>
      </c>
      <c r="B112" s="14" t="s">
        <v>302</v>
      </c>
      <c r="C112" s="14" t="s">
        <v>50</v>
      </c>
      <c r="D112" s="14"/>
      <c r="E112" s="14"/>
      <c r="F112" s="14">
        <v>3.5</v>
      </c>
      <c r="G112" s="14">
        <v>3</v>
      </c>
      <c r="H112" s="14">
        <v>3.5</v>
      </c>
      <c r="I112" s="14">
        <v>3.5</v>
      </c>
      <c r="J112" s="14">
        <v>3.5</v>
      </c>
      <c r="K112" s="14">
        <v>3.5</v>
      </c>
      <c r="L112" s="14">
        <v>3.5</v>
      </c>
      <c r="M112" s="14">
        <v>3.5</v>
      </c>
      <c r="N112" s="14">
        <v>3.5</v>
      </c>
      <c r="O112" s="14">
        <v>3</v>
      </c>
      <c r="P112" s="14">
        <v>3</v>
      </c>
      <c r="Q112" s="14">
        <v>3.5</v>
      </c>
      <c r="R112" s="14">
        <v>3.5</v>
      </c>
      <c r="S112" s="14">
        <v>3</v>
      </c>
      <c r="T112" s="14">
        <v>3.5</v>
      </c>
      <c r="U112" s="14">
        <v>3.5</v>
      </c>
      <c r="V112" s="14">
        <v>3.5</v>
      </c>
      <c r="W112" s="14">
        <v>3.5</v>
      </c>
      <c r="X112" s="14">
        <v>3</v>
      </c>
      <c r="Y112" s="14">
        <v>3.5</v>
      </c>
      <c r="Z112" s="14">
        <v>3.5</v>
      </c>
      <c r="AA112" s="14">
        <v>3.5</v>
      </c>
      <c r="AB112" s="14">
        <v>3.5</v>
      </c>
      <c r="AC112" s="14">
        <v>3.5</v>
      </c>
      <c r="AD112" s="14">
        <v>3.5</v>
      </c>
      <c r="AE112" s="14">
        <v>3.5</v>
      </c>
      <c r="AF112" s="14">
        <v>3.5</v>
      </c>
      <c r="AG112" s="14">
        <v>3.5</v>
      </c>
      <c r="AH112" s="14">
        <v>3.5</v>
      </c>
      <c r="AI112" s="14">
        <v>3.5</v>
      </c>
      <c r="AJ112" s="14"/>
      <c r="AK112" s="14">
        <f t="shared" si="17"/>
        <v>102.5</v>
      </c>
      <c r="AL112" s="14">
        <v>35</v>
      </c>
      <c r="AM112" s="36">
        <f t="shared" si="18"/>
        <v>3587.5</v>
      </c>
      <c r="AN112" s="14">
        <v>0</v>
      </c>
      <c r="AO112" s="36">
        <v>100</v>
      </c>
      <c r="AP112" s="36">
        <v>100</v>
      </c>
      <c r="AQ112" s="41"/>
      <c r="AR112" s="14"/>
      <c r="AS112" s="14"/>
      <c r="AT112" s="14"/>
      <c r="AU112" s="40">
        <f t="shared" si="19"/>
        <v>302.5</v>
      </c>
      <c r="AV112" s="40">
        <f t="shared" si="20"/>
        <v>0</v>
      </c>
      <c r="AW112" s="40">
        <v>469.5</v>
      </c>
      <c r="AX112" s="40">
        <f t="shared" si="21"/>
        <v>102.5</v>
      </c>
      <c r="AY112" s="40">
        <f t="shared" si="22"/>
        <v>572</v>
      </c>
      <c r="AZ112" s="40">
        <f t="shared" si="28"/>
        <v>100</v>
      </c>
      <c r="BA112" s="40">
        <f t="shared" si="27"/>
        <v>100</v>
      </c>
      <c r="BB112" s="40">
        <f t="shared" si="23"/>
        <v>3285</v>
      </c>
      <c r="BC112" s="14"/>
      <c r="BD112" s="44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</row>
    <row r="113" s="29" customFormat="1" ht="15.85" spans="1:257">
      <c r="A113" s="13">
        <v>109</v>
      </c>
      <c r="B113" s="27" t="s">
        <v>681</v>
      </c>
      <c r="C113" s="27" t="s">
        <v>70</v>
      </c>
      <c r="D113" s="27"/>
      <c r="E113" s="27"/>
      <c r="F113" s="27">
        <v>3</v>
      </c>
      <c r="G113" s="16">
        <v>3.5</v>
      </c>
      <c r="H113" s="27">
        <v>3.5</v>
      </c>
      <c r="I113" s="27">
        <v>4</v>
      </c>
      <c r="J113" s="27">
        <v>3.5</v>
      </c>
      <c r="K113" s="27">
        <v>4</v>
      </c>
      <c r="L113" s="27">
        <v>3.5</v>
      </c>
      <c r="M113" s="27">
        <v>3.5</v>
      </c>
      <c r="N113" s="27">
        <v>4</v>
      </c>
      <c r="O113" s="27">
        <v>3.5</v>
      </c>
      <c r="P113" s="27">
        <v>3.5</v>
      </c>
      <c r="Q113" s="27">
        <v>4</v>
      </c>
      <c r="R113" s="27">
        <v>4</v>
      </c>
      <c r="S113" s="27">
        <v>4</v>
      </c>
      <c r="T113" s="27">
        <v>3</v>
      </c>
      <c r="U113" s="27">
        <v>4</v>
      </c>
      <c r="V113" s="27">
        <v>3.5</v>
      </c>
      <c r="W113" s="27">
        <v>3.5</v>
      </c>
      <c r="X113" s="27">
        <v>3</v>
      </c>
      <c r="Y113" s="27">
        <v>3</v>
      </c>
      <c r="Z113" s="27">
        <v>3.5</v>
      </c>
      <c r="AA113" s="27">
        <v>3.5</v>
      </c>
      <c r="AB113" s="16">
        <v>4</v>
      </c>
      <c r="AC113" s="27">
        <v>3.5</v>
      </c>
      <c r="AD113" s="27">
        <v>3.5</v>
      </c>
      <c r="AE113" s="27">
        <v>2.5</v>
      </c>
      <c r="AF113" s="27">
        <v>3</v>
      </c>
      <c r="AG113" s="27">
        <v>2.5</v>
      </c>
      <c r="AH113" s="27">
        <v>2.5</v>
      </c>
      <c r="AI113" s="27">
        <v>2</v>
      </c>
      <c r="AJ113" s="27"/>
      <c r="AK113" s="16">
        <f t="shared" si="17"/>
        <v>102</v>
      </c>
      <c r="AL113" s="16">
        <v>35</v>
      </c>
      <c r="AM113" s="37">
        <f t="shared" si="18"/>
        <v>3570</v>
      </c>
      <c r="AN113" s="27"/>
      <c r="AO113" s="36">
        <v>100</v>
      </c>
      <c r="AP113" s="36">
        <v>100</v>
      </c>
      <c r="AQ113" s="42"/>
      <c r="AR113" s="27"/>
      <c r="AS113" s="27"/>
      <c r="AT113" s="27"/>
      <c r="AU113" s="40">
        <f t="shared" si="19"/>
        <v>302</v>
      </c>
      <c r="AV113" s="43">
        <f t="shared" si="20"/>
        <v>0</v>
      </c>
      <c r="AW113" s="43">
        <v>94.5</v>
      </c>
      <c r="AX113" s="43">
        <f t="shared" si="21"/>
        <v>102</v>
      </c>
      <c r="AY113" s="43">
        <f t="shared" si="22"/>
        <v>196.5</v>
      </c>
      <c r="AZ113" s="40">
        <f t="shared" si="28"/>
        <v>100</v>
      </c>
      <c r="BA113" s="40">
        <f t="shared" si="27"/>
        <v>100</v>
      </c>
      <c r="BB113" s="43">
        <f t="shared" si="23"/>
        <v>3268</v>
      </c>
      <c r="BC113" s="27"/>
      <c r="BD113" s="44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</row>
    <row r="114" ht="15.85" spans="1:257">
      <c r="A114" s="13">
        <v>110</v>
      </c>
      <c r="B114" s="19" t="s">
        <v>837</v>
      </c>
      <c r="C114" s="19" t="s">
        <v>118</v>
      </c>
      <c r="D114" s="19"/>
      <c r="E114" s="19"/>
      <c r="F114" s="19">
        <v>3</v>
      </c>
      <c r="G114" s="14">
        <v>3</v>
      </c>
      <c r="H114" s="19">
        <v>3</v>
      </c>
      <c r="I114" s="19">
        <v>3</v>
      </c>
      <c r="J114" s="19">
        <v>2.5</v>
      </c>
      <c r="K114" s="19">
        <v>2.5</v>
      </c>
      <c r="L114" s="19">
        <v>2</v>
      </c>
      <c r="M114" s="19">
        <v>3</v>
      </c>
      <c r="N114" s="19">
        <v>3</v>
      </c>
      <c r="O114" s="19">
        <v>2</v>
      </c>
      <c r="P114" s="19">
        <v>2.5</v>
      </c>
      <c r="Q114" s="19">
        <v>3.5</v>
      </c>
      <c r="R114" s="19">
        <v>3.5</v>
      </c>
      <c r="S114" s="19">
        <v>3.5</v>
      </c>
      <c r="T114" s="19">
        <v>3.5</v>
      </c>
      <c r="U114" s="19">
        <v>4</v>
      </c>
      <c r="V114" s="19">
        <v>3.5</v>
      </c>
      <c r="W114" s="19">
        <v>4</v>
      </c>
      <c r="X114" s="19">
        <v>4</v>
      </c>
      <c r="Y114" s="19">
        <v>3.5</v>
      </c>
      <c r="Z114" s="19">
        <v>5</v>
      </c>
      <c r="AA114" s="19">
        <v>3.5</v>
      </c>
      <c r="AB114" s="14">
        <v>4</v>
      </c>
      <c r="AC114" s="19">
        <v>4</v>
      </c>
      <c r="AD114" s="19">
        <v>3</v>
      </c>
      <c r="AE114" s="19">
        <v>4</v>
      </c>
      <c r="AF114" s="19">
        <v>4</v>
      </c>
      <c r="AG114" s="19">
        <v>4</v>
      </c>
      <c r="AH114" s="19">
        <v>3.5</v>
      </c>
      <c r="AI114" s="19">
        <v>4.5</v>
      </c>
      <c r="AJ114" s="19"/>
      <c r="AK114" s="14">
        <f t="shared" si="17"/>
        <v>102</v>
      </c>
      <c r="AL114" s="14">
        <v>35</v>
      </c>
      <c r="AM114" s="36">
        <f t="shared" si="18"/>
        <v>3570</v>
      </c>
      <c r="AN114" s="19">
        <v>0</v>
      </c>
      <c r="AO114" s="36">
        <v>100</v>
      </c>
      <c r="AP114" s="36">
        <v>100</v>
      </c>
      <c r="AQ114" s="41"/>
      <c r="AR114" s="19"/>
      <c r="AS114" s="19"/>
      <c r="AT114" s="19"/>
      <c r="AU114" s="40">
        <f t="shared" si="19"/>
        <v>302</v>
      </c>
      <c r="AV114" s="40">
        <f t="shared" si="20"/>
        <v>0</v>
      </c>
      <c r="AW114" s="40">
        <v>411</v>
      </c>
      <c r="AX114" s="40">
        <f t="shared" si="21"/>
        <v>102</v>
      </c>
      <c r="AY114" s="40">
        <f t="shared" si="22"/>
        <v>513</v>
      </c>
      <c r="AZ114" s="40">
        <f t="shared" si="28"/>
        <v>100</v>
      </c>
      <c r="BA114" s="40">
        <f t="shared" si="27"/>
        <v>100</v>
      </c>
      <c r="BB114" s="40">
        <f t="shared" si="23"/>
        <v>3268</v>
      </c>
      <c r="BC114" s="19"/>
      <c r="BD114" s="44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</row>
    <row r="115" s="30" customFormat="1" ht="15.85" spans="1:257">
      <c r="A115" s="13">
        <v>111</v>
      </c>
      <c r="B115" s="19" t="s">
        <v>867</v>
      </c>
      <c r="C115" s="19" t="s">
        <v>212</v>
      </c>
      <c r="D115" s="19"/>
      <c r="E115" s="19"/>
      <c r="F115" s="19">
        <v>4</v>
      </c>
      <c r="G115" s="19">
        <v>4.5</v>
      </c>
      <c r="H115" s="19">
        <v>3</v>
      </c>
      <c r="I115" s="19">
        <v>4</v>
      </c>
      <c r="J115" s="19">
        <v>2</v>
      </c>
      <c r="K115" s="19"/>
      <c r="L115" s="19">
        <v>3</v>
      </c>
      <c r="M115" s="19">
        <v>3</v>
      </c>
      <c r="N115" s="19">
        <v>3</v>
      </c>
      <c r="O115" s="19">
        <v>3.5</v>
      </c>
      <c r="P115" s="19">
        <v>3</v>
      </c>
      <c r="Q115" s="19">
        <v>4</v>
      </c>
      <c r="R115" s="19">
        <v>3</v>
      </c>
      <c r="S115" s="19">
        <v>3.5</v>
      </c>
      <c r="T115" s="19">
        <v>3.5</v>
      </c>
      <c r="U115" s="19">
        <v>2.5</v>
      </c>
      <c r="V115" s="19">
        <v>2.5</v>
      </c>
      <c r="W115" s="19">
        <v>4</v>
      </c>
      <c r="X115" s="19">
        <v>3.5</v>
      </c>
      <c r="Y115" s="19">
        <v>3.5</v>
      </c>
      <c r="Z115" s="19">
        <v>3.5</v>
      </c>
      <c r="AA115" s="19">
        <v>3</v>
      </c>
      <c r="AB115" s="14">
        <v>3.5</v>
      </c>
      <c r="AC115" s="19">
        <v>4</v>
      </c>
      <c r="AD115" s="19">
        <v>4</v>
      </c>
      <c r="AE115" s="19">
        <v>4</v>
      </c>
      <c r="AF115" s="19">
        <v>4</v>
      </c>
      <c r="AG115" s="19">
        <v>4</v>
      </c>
      <c r="AH115" s="19">
        <v>4</v>
      </c>
      <c r="AI115" s="19">
        <v>3.5</v>
      </c>
      <c r="AJ115" s="19"/>
      <c r="AK115" s="14">
        <f t="shared" si="17"/>
        <v>100.5</v>
      </c>
      <c r="AL115" s="14">
        <v>35</v>
      </c>
      <c r="AM115" s="36">
        <f t="shared" si="18"/>
        <v>3517.5</v>
      </c>
      <c r="AN115" s="19">
        <v>0</v>
      </c>
      <c r="AO115" s="36">
        <v>100</v>
      </c>
      <c r="AP115" s="36">
        <v>100</v>
      </c>
      <c r="AQ115" s="41"/>
      <c r="AR115" s="19"/>
      <c r="AS115" s="19"/>
      <c r="AT115" s="19"/>
      <c r="AU115" s="40">
        <f t="shared" si="19"/>
        <v>300.5</v>
      </c>
      <c r="AV115" s="40">
        <f t="shared" si="20"/>
        <v>0</v>
      </c>
      <c r="AW115" s="40">
        <v>218.5</v>
      </c>
      <c r="AX115" s="40">
        <f t="shared" si="21"/>
        <v>100.5</v>
      </c>
      <c r="AY115" s="40">
        <f t="shared" si="22"/>
        <v>319</v>
      </c>
      <c r="AZ115" s="40">
        <f t="shared" si="28"/>
        <v>100</v>
      </c>
      <c r="BA115" s="40">
        <f t="shared" si="27"/>
        <v>100</v>
      </c>
      <c r="BB115" s="40">
        <f t="shared" si="23"/>
        <v>3217</v>
      </c>
      <c r="BC115" s="19"/>
      <c r="BD115" s="44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</row>
    <row r="116" s="9" customFormat="1" ht="15.85" spans="1:257">
      <c r="A116" s="13">
        <v>112</v>
      </c>
      <c r="B116" s="18" t="s">
        <v>557</v>
      </c>
      <c r="C116" s="19" t="s">
        <v>70</v>
      </c>
      <c r="D116" s="19"/>
      <c r="E116" s="19"/>
      <c r="F116" s="19">
        <v>4</v>
      </c>
      <c r="G116" s="19">
        <v>4</v>
      </c>
      <c r="H116" s="19">
        <v>4</v>
      </c>
      <c r="I116" s="19">
        <v>4</v>
      </c>
      <c r="J116" s="19">
        <v>4</v>
      </c>
      <c r="K116" s="19">
        <v>4</v>
      </c>
      <c r="L116" s="19">
        <v>3</v>
      </c>
      <c r="M116" s="19">
        <v>3</v>
      </c>
      <c r="N116" s="19">
        <v>3</v>
      </c>
      <c r="O116" s="19">
        <v>3.5</v>
      </c>
      <c r="P116" s="19">
        <v>3</v>
      </c>
      <c r="Q116" s="19">
        <v>3.5</v>
      </c>
      <c r="R116" s="19">
        <v>3.5</v>
      </c>
      <c r="S116" s="19">
        <v>3.5</v>
      </c>
      <c r="T116" s="19">
        <v>3</v>
      </c>
      <c r="U116" s="19">
        <v>3.5</v>
      </c>
      <c r="V116" s="19">
        <v>3</v>
      </c>
      <c r="W116" s="19">
        <v>3</v>
      </c>
      <c r="X116" s="19">
        <v>3</v>
      </c>
      <c r="Y116" s="19">
        <v>3</v>
      </c>
      <c r="Z116" s="19">
        <v>3</v>
      </c>
      <c r="AA116" s="19">
        <v>3</v>
      </c>
      <c r="AB116" s="14">
        <v>3</v>
      </c>
      <c r="AC116" s="19">
        <v>3</v>
      </c>
      <c r="AD116" s="19">
        <v>3</v>
      </c>
      <c r="AE116" s="19">
        <v>3</v>
      </c>
      <c r="AF116" s="19">
        <v>3</v>
      </c>
      <c r="AG116" s="19">
        <v>3</v>
      </c>
      <c r="AH116" s="19">
        <v>3</v>
      </c>
      <c r="AI116" s="19">
        <v>3</v>
      </c>
      <c r="AJ116" s="19"/>
      <c r="AK116" s="14">
        <f t="shared" si="17"/>
        <v>98.5</v>
      </c>
      <c r="AL116" s="14">
        <v>35</v>
      </c>
      <c r="AM116" s="36">
        <f t="shared" si="18"/>
        <v>3447.5</v>
      </c>
      <c r="AN116" s="19">
        <v>0</v>
      </c>
      <c r="AO116" s="36">
        <v>100</v>
      </c>
      <c r="AP116" s="36">
        <v>100</v>
      </c>
      <c r="AQ116" s="41"/>
      <c r="AR116" s="19"/>
      <c r="AS116" s="19"/>
      <c r="AT116" s="18"/>
      <c r="AU116" s="40">
        <f t="shared" si="19"/>
        <v>298.5</v>
      </c>
      <c r="AV116" s="40">
        <f t="shared" si="20"/>
        <v>0</v>
      </c>
      <c r="AW116" s="40">
        <v>59.5</v>
      </c>
      <c r="AX116" s="40">
        <f t="shared" si="21"/>
        <v>98.5</v>
      </c>
      <c r="AY116" s="40">
        <f t="shared" si="22"/>
        <v>158</v>
      </c>
      <c r="AZ116" s="40">
        <v>300</v>
      </c>
      <c r="BA116" s="40">
        <f t="shared" si="27"/>
        <v>100</v>
      </c>
      <c r="BB116" s="40">
        <f t="shared" si="23"/>
        <v>3149</v>
      </c>
      <c r="BC116" s="45"/>
      <c r="BD116" s="44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</row>
    <row r="117" ht="15.85" spans="1:257">
      <c r="A117" s="13">
        <v>113</v>
      </c>
      <c r="B117" s="19" t="s">
        <v>746</v>
      </c>
      <c r="C117" s="19" t="s">
        <v>30</v>
      </c>
      <c r="D117" s="19"/>
      <c r="E117" s="19"/>
      <c r="F117" s="19">
        <v>4</v>
      </c>
      <c r="G117" s="14">
        <v>3.5</v>
      </c>
      <c r="H117" s="19">
        <v>3.5</v>
      </c>
      <c r="I117" s="19">
        <v>3.5</v>
      </c>
      <c r="J117" s="19">
        <v>3</v>
      </c>
      <c r="K117" s="19">
        <v>3.5</v>
      </c>
      <c r="L117" s="19">
        <v>3</v>
      </c>
      <c r="M117" s="19">
        <v>2</v>
      </c>
      <c r="N117" s="19">
        <v>3.5</v>
      </c>
      <c r="O117" s="19">
        <v>3.5</v>
      </c>
      <c r="P117" s="19">
        <v>3.5</v>
      </c>
      <c r="Q117" s="19">
        <v>3.5</v>
      </c>
      <c r="R117" s="19">
        <v>3</v>
      </c>
      <c r="S117" s="19">
        <v>3.5</v>
      </c>
      <c r="T117" s="19">
        <v>3</v>
      </c>
      <c r="U117" s="19">
        <v>3</v>
      </c>
      <c r="V117" s="19">
        <v>3</v>
      </c>
      <c r="W117" s="19">
        <v>3.5</v>
      </c>
      <c r="X117" s="19">
        <v>3.5</v>
      </c>
      <c r="Y117" s="19">
        <v>3.5</v>
      </c>
      <c r="Z117" s="19">
        <v>4</v>
      </c>
      <c r="AA117" s="19">
        <v>3</v>
      </c>
      <c r="AB117" s="14">
        <v>3</v>
      </c>
      <c r="AC117" s="19">
        <v>3</v>
      </c>
      <c r="AD117" s="19">
        <v>3.5</v>
      </c>
      <c r="AE117" s="19">
        <v>4.5</v>
      </c>
      <c r="AF117" s="19">
        <v>3.5</v>
      </c>
      <c r="AG117" s="19">
        <v>3</v>
      </c>
      <c r="AH117" s="19">
        <v>2.5</v>
      </c>
      <c r="AI117" s="19">
        <v>2.5</v>
      </c>
      <c r="AJ117" s="19"/>
      <c r="AK117" s="14">
        <f t="shared" si="17"/>
        <v>98.5</v>
      </c>
      <c r="AL117" s="14">
        <v>35</v>
      </c>
      <c r="AM117" s="36">
        <f t="shared" si="18"/>
        <v>3447.5</v>
      </c>
      <c r="AN117" s="19">
        <v>0</v>
      </c>
      <c r="AO117" s="36">
        <v>100</v>
      </c>
      <c r="AP117" s="36">
        <v>100</v>
      </c>
      <c r="AQ117" s="41"/>
      <c r="AR117" s="19"/>
      <c r="AS117" s="19"/>
      <c r="AT117" s="19"/>
      <c r="AU117" s="40">
        <f t="shared" si="19"/>
        <v>298.5</v>
      </c>
      <c r="AV117" s="40">
        <f t="shared" si="20"/>
        <v>0</v>
      </c>
      <c r="AW117" s="40">
        <v>559.5</v>
      </c>
      <c r="AX117" s="40">
        <f t="shared" si="21"/>
        <v>98.5</v>
      </c>
      <c r="AY117" s="40">
        <f t="shared" si="22"/>
        <v>658</v>
      </c>
      <c r="AZ117" s="40">
        <f>AO117</f>
        <v>100</v>
      </c>
      <c r="BA117" s="40">
        <f t="shared" si="27"/>
        <v>100</v>
      </c>
      <c r="BB117" s="40">
        <f t="shared" si="23"/>
        <v>3149</v>
      </c>
      <c r="BC117" s="19"/>
      <c r="BD117" s="44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</row>
    <row r="118" ht="15.85" spans="1:257">
      <c r="A118" s="13">
        <v>114</v>
      </c>
      <c r="B118" s="19" t="s">
        <v>954</v>
      </c>
      <c r="C118" s="19" t="s">
        <v>36</v>
      </c>
      <c r="D118" s="19"/>
      <c r="E118" s="19"/>
      <c r="F118" s="19">
        <v>4</v>
      </c>
      <c r="G118" s="19">
        <v>3.5</v>
      </c>
      <c r="H118" s="19">
        <v>4</v>
      </c>
      <c r="I118" s="19">
        <v>4.5</v>
      </c>
      <c r="J118" s="19">
        <v>4.5</v>
      </c>
      <c r="K118" s="19">
        <v>4.5</v>
      </c>
      <c r="L118" s="19">
        <v>3.5</v>
      </c>
      <c r="M118" s="19">
        <v>4.5</v>
      </c>
      <c r="N118" s="19">
        <v>5</v>
      </c>
      <c r="O118" s="19">
        <v>4.5</v>
      </c>
      <c r="P118" s="19">
        <v>4.5</v>
      </c>
      <c r="Q118" s="19">
        <v>4</v>
      </c>
      <c r="R118" s="19">
        <v>4</v>
      </c>
      <c r="S118" s="19">
        <v>4</v>
      </c>
      <c r="T118" s="19">
        <v>4</v>
      </c>
      <c r="U118" s="19">
        <v>4.5</v>
      </c>
      <c r="V118" s="19">
        <v>3.5</v>
      </c>
      <c r="W118" s="19">
        <v>4</v>
      </c>
      <c r="X118" s="19">
        <v>4</v>
      </c>
      <c r="Y118" s="19">
        <v>4.5</v>
      </c>
      <c r="Z118" s="19">
        <v>4</v>
      </c>
      <c r="AA118" s="19">
        <v>3</v>
      </c>
      <c r="AB118" s="14">
        <v>3.5</v>
      </c>
      <c r="AC118" s="19">
        <v>3.5</v>
      </c>
      <c r="AD118" s="19">
        <v>3.5</v>
      </c>
      <c r="AE118" s="19">
        <v>3</v>
      </c>
      <c r="AF118" s="19">
        <v>2.5</v>
      </c>
      <c r="AG118" s="19">
        <v>3</v>
      </c>
      <c r="AH118" s="19">
        <v>4</v>
      </c>
      <c r="AI118" s="19">
        <v>4</v>
      </c>
      <c r="AJ118" s="19"/>
      <c r="AK118" s="14">
        <f t="shared" si="17"/>
        <v>117.5</v>
      </c>
      <c r="AL118" s="14">
        <v>35</v>
      </c>
      <c r="AM118" s="36">
        <f t="shared" si="18"/>
        <v>4112.5</v>
      </c>
      <c r="AN118" s="19">
        <v>655</v>
      </c>
      <c r="AO118" s="36">
        <v>100</v>
      </c>
      <c r="AP118" s="36">
        <v>100</v>
      </c>
      <c r="AQ118" s="41">
        <v>655</v>
      </c>
      <c r="AR118" s="19"/>
      <c r="AS118" s="19"/>
      <c r="AT118" s="18"/>
      <c r="AU118" s="40">
        <f t="shared" si="19"/>
        <v>972.5</v>
      </c>
      <c r="AV118" s="40">
        <f t="shared" si="20"/>
        <v>0</v>
      </c>
      <c r="AW118" s="40">
        <v>297</v>
      </c>
      <c r="AX118" s="40">
        <f t="shared" si="21"/>
        <v>117.5</v>
      </c>
      <c r="AY118" s="40">
        <f t="shared" si="22"/>
        <v>414.5</v>
      </c>
      <c r="AZ118" s="40">
        <f>AO118</f>
        <v>100</v>
      </c>
      <c r="BA118" s="40">
        <f t="shared" si="27"/>
        <v>100</v>
      </c>
      <c r="BB118" s="40">
        <f t="shared" si="23"/>
        <v>3140</v>
      </c>
      <c r="BC118" s="19"/>
      <c r="BD118" s="44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</row>
    <row r="119" ht="15.85" spans="1:257">
      <c r="A119" s="13">
        <v>115</v>
      </c>
      <c r="B119" s="19" t="s">
        <v>948</v>
      </c>
      <c r="C119" s="19" t="s">
        <v>36</v>
      </c>
      <c r="D119" s="19"/>
      <c r="E119" s="19"/>
      <c r="F119" s="19">
        <v>2.5</v>
      </c>
      <c r="G119" s="19">
        <v>2</v>
      </c>
      <c r="H119" s="19">
        <v>2</v>
      </c>
      <c r="I119" s="19">
        <v>2.5</v>
      </c>
      <c r="J119" s="19">
        <v>3</v>
      </c>
      <c r="K119" s="19">
        <v>3</v>
      </c>
      <c r="L119" s="19">
        <v>3</v>
      </c>
      <c r="M119" s="19">
        <v>2</v>
      </c>
      <c r="N119" s="19">
        <v>2.5</v>
      </c>
      <c r="O119" s="19">
        <v>3</v>
      </c>
      <c r="P119" s="19">
        <v>2.5</v>
      </c>
      <c r="Q119" s="19">
        <v>3</v>
      </c>
      <c r="R119" s="19">
        <v>3</v>
      </c>
      <c r="S119" s="19">
        <v>3.5</v>
      </c>
      <c r="T119" s="19">
        <v>3.5</v>
      </c>
      <c r="U119" s="19">
        <v>3.5</v>
      </c>
      <c r="V119" s="19">
        <v>3.5</v>
      </c>
      <c r="W119" s="19">
        <v>4</v>
      </c>
      <c r="X119" s="19">
        <v>3.5</v>
      </c>
      <c r="Y119" s="19">
        <v>4</v>
      </c>
      <c r="Z119" s="19">
        <v>3.5</v>
      </c>
      <c r="AA119" s="19">
        <v>3.5</v>
      </c>
      <c r="AB119" s="14">
        <v>3.5</v>
      </c>
      <c r="AC119" s="19">
        <v>4</v>
      </c>
      <c r="AD119" s="19">
        <v>4</v>
      </c>
      <c r="AE119" s="19">
        <v>4</v>
      </c>
      <c r="AF119" s="19">
        <v>3</v>
      </c>
      <c r="AG119" s="19">
        <v>3.5</v>
      </c>
      <c r="AH119" s="19">
        <v>2.5</v>
      </c>
      <c r="AI119" s="19">
        <v>3</v>
      </c>
      <c r="AJ119" s="19"/>
      <c r="AK119" s="14">
        <f t="shared" si="17"/>
        <v>94</v>
      </c>
      <c r="AL119" s="14">
        <v>35</v>
      </c>
      <c r="AM119" s="36">
        <f t="shared" si="18"/>
        <v>3290</v>
      </c>
      <c r="AN119" s="19">
        <v>0</v>
      </c>
      <c r="AO119" s="36">
        <v>0</v>
      </c>
      <c r="AP119" s="36">
        <v>100</v>
      </c>
      <c r="AQ119" s="41"/>
      <c r="AR119" s="19"/>
      <c r="AS119" s="19"/>
      <c r="AT119" s="18"/>
      <c r="AU119" s="40">
        <f t="shared" si="19"/>
        <v>194</v>
      </c>
      <c r="AV119" s="40">
        <f t="shared" si="20"/>
        <v>0</v>
      </c>
      <c r="AW119" s="40">
        <v>594.5</v>
      </c>
      <c r="AX119" s="40">
        <f t="shared" si="21"/>
        <v>94</v>
      </c>
      <c r="AY119" s="40">
        <f t="shared" si="22"/>
        <v>688.5</v>
      </c>
      <c r="AZ119" s="40">
        <v>1000</v>
      </c>
      <c r="BA119" s="40">
        <f t="shared" si="27"/>
        <v>100</v>
      </c>
      <c r="BB119" s="40">
        <f t="shared" si="23"/>
        <v>3096</v>
      </c>
      <c r="BC119" s="19"/>
      <c r="BD119" s="44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</row>
    <row r="120" ht="15.85" spans="1:257">
      <c r="A120" s="13">
        <v>116</v>
      </c>
      <c r="B120" s="19" t="s">
        <v>757</v>
      </c>
      <c r="C120" s="19" t="s">
        <v>30</v>
      </c>
      <c r="D120" s="19"/>
      <c r="E120" s="19"/>
      <c r="F120" s="19">
        <v>4</v>
      </c>
      <c r="G120" s="14">
        <v>4</v>
      </c>
      <c r="H120" s="19"/>
      <c r="I120" s="19">
        <v>4</v>
      </c>
      <c r="J120" s="19">
        <v>4</v>
      </c>
      <c r="K120" s="19">
        <v>4</v>
      </c>
      <c r="L120" s="19">
        <v>4</v>
      </c>
      <c r="M120" s="19"/>
      <c r="N120" s="19"/>
      <c r="O120" s="19">
        <v>4</v>
      </c>
      <c r="P120" s="19">
        <v>4</v>
      </c>
      <c r="Q120" s="19">
        <v>4</v>
      </c>
      <c r="R120" s="19">
        <v>4</v>
      </c>
      <c r="S120" s="19">
        <v>4</v>
      </c>
      <c r="T120" s="19">
        <v>1</v>
      </c>
      <c r="U120" s="19">
        <v>4</v>
      </c>
      <c r="V120" s="19">
        <v>4</v>
      </c>
      <c r="W120" s="19">
        <v>4</v>
      </c>
      <c r="X120" s="19">
        <v>4</v>
      </c>
      <c r="Y120" s="19">
        <v>4</v>
      </c>
      <c r="Z120" s="19">
        <v>4</v>
      </c>
      <c r="AA120" s="19"/>
      <c r="AB120" s="14">
        <v>4</v>
      </c>
      <c r="AC120" s="19">
        <v>3.5</v>
      </c>
      <c r="AD120" s="19">
        <v>4</v>
      </c>
      <c r="AE120" s="19"/>
      <c r="AF120" s="19">
        <v>4</v>
      </c>
      <c r="AG120" s="19">
        <v>4</v>
      </c>
      <c r="AH120" s="19">
        <v>4</v>
      </c>
      <c r="AI120" s="19">
        <v>4</v>
      </c>
      <c r="AJ120" s="19"/>
      <c r="AK120" s="14">
        <f t="shared" si="17"/>
        <v>96.5</v>
      </c>
      <c r="AL120" s="14">
        <v>35</v>
      </c>
      <c r="AM120" s="36">
        <f t="shared" si="18"/>
        <v>3377.5</v>
      </c>
      <c r="AN120" s="19"/>
      <c r="AO120" s="36">
        <v>100</v>
      </c>
      <c r="AP120" s="36">
        <v>100</v>
      </c>
      <c r="AQ120" s="41"/>
      <c r="AR120" s="19"/>
      <c r="AS120" s="19"/>
      <c r="AT120" s="19"/>
      <c r="AU120" s="40">
        <f t="shared" si="19"/>
        <v>296.5</v>
      </c>
      <c r="AV120" s="40">
        <f t="shared" si="20"/>
        <v>0</v>
      </c>
      <c r="AW120" s="40">
        <v>30.5</v>
      </c>
      <c r="AX120" s="40">
        <f t="shared" si="21"/>
        <v>96.5</v>
      </c>
      <c r="AY120" s="40">
        <f t="shared" si="22"/>
        <v>127</v>
      </c>
      <c r="AZ120" s="40">
        <f t="shared" ref="AZ120:AZ135" si="29">AO120</f>
        <v>100</v>
      </c>
      <c r="BA120" s="40">
        <f t="shared" si="27"/>
        <v>100</v>
      </c>
      <c r="BB120" s="40">
        <f t="shared" si="23"/>
        <v>3081</v>
      </c>
      <c r="BC120" s="19"/>
      <c r="BD120" s="44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</row>
    <row r="121" ht="15.85" spans="1:257">
      <c r="A121" s="13">
        <v>117</v>
      </c>
      <c r="B121" s="14" t="s">
        <v>1009</v>
      </c>
      <c r="C121" s="14" t="s">
        <v>363</v>
      </c>
      <c r="D121" s="14"/>
      <c r="E121" s="14">
        <v>705682111</v>
      </c>
      <c r="F121" s="14">
        <v>6</v>
      </c>
      <c r="G121" s="14">
        <v>5.5</v>
      </c>
      <c r="H121" s="14">
        <v>5.5</v>
      </c>
      <c r="I121" s="14">
        <v>5.5</v>
      </c>
      <c r="J121" s="14">
        <v>5</v>
      </c>
      <c r="K121" s="14">
        <v>5</v>
      </c>
      <c r="L121" s="14">
        <v>5.5</v>
      </c>
      <c r="M121" s="14">
        <v>6</v>
      </c>
      <c r="N121" s="14">
        <v>6</v>
      </c>
      <c r="O121" s="14">
        <v>5.5</v>
      </c>
      <c r="P121" s="14">
        <v>6</v>
      </c>
      <c r="Q121" s="14">
        <v>5</v>
      </c>
      <c r="R121" s="14">
        <v>5</v>
      </c>
      <c r="S121" s="14">
        <v>5</v>
      </c>
      <c r="T121" s="14">
        <v>5</v>
      </c>
      <c r="U121" s="14">
        <v>4.5</v>
      </c>
      <c r="V121" s="14">
        <v>5.5</v>
      </c>
      <c r="W121" s="14">
        <v>6</v>
      </c>
      <c r="X121" s="14">
        <v>6</v>
      </c>
      <c r="Y121" s="14">
        <v>6.5</v>
      </c>
      <c r="Z121" s="14">
        <v>6</v>
      </c>
      <c r="AA121" s="14">
        <v>5.5</v>
      </c>
      <c r="AB121" s="14">
        <v>4.5</v>
      </c>
      <c r="AC121" s="14">
        <v>5.5</v>
      </c>
      <c r="AD121" s="14">
        <v>6</v>
      </c>
      <c r="AE121" s="14">
        <v>5.5</v>
      </c>
      <c r="AF121" s="14">
        <v>5.5</v>
      </c>
      <c r="AG121" s="14">
        <v>6</v>
      </c>
      <c r="AH121" s="14">
        <v>5</v>
      </c>
      <c r="AI121" s="14">
        <v>4</v>
      </c>
      <c r="AJ121" s="14"/>
      <c r="AK121" s="14">
        <f t="shared" si="17"/>
        <v>163.5</v>
      </c>
      <c r="AL121" s="14">
        <v>35</v>
      </c>
      <c r="AM121" s="36">
        <f t="shared" si="18"/>
        <v>5722.5</v>
      </c>
      <c r="AN121" s="14">
        <v>0</v>
      </c>
      <c r="AO121" s="36">
        <v>100</v>
      </c>
      <c r="AP121" s="36">
        <v>100</v>
      </c>
      <c r="AQ121" s="41"/>
      <c r="AR121" s="14"/>
      <c r="AS121" s="14"/>
      <c r="AT121" s="14">
        <v>2300</v>
      </c>
      <c r="AU121" s="40">
        <f t="shared" si="19"/>
        <v>2663.5</v>
      </c>
      <c r="AV121" s="40">
        <f t="shared" si="20"/>
        <v>0</v>
      </c>
      <c r="AW121" s="14">
        <v>461</v>
      </c>
      <c r="AX121" s="40">
        <f t="shared" si="21"/>
        <v>163.5</v>
      </c>
      <c r="AY121" s="40">
        <f t="shared" si="22"/>
        <v>624.5</v>
      </c>
      <c r="AZ121" s="40">
        <f t="shared" si="29"/>
        <v>100</v>
      </c>
      <c r="BA121" s="40">
        <f t="shared" si="27"/>
        <v>100</v>
      </c>
      <c r="BB121" s="40">
        <f t="shared" si="23"/>
        <v>3059</v>
      </c>
      <c r="BC121" s="14"/>
      <c r="BD121" s="44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  <c r="HC121" s="15"/>
      <c r="HD121" s="15"/>
      <c r="HE121" s="15"/>
      <c r="HF121" s="15"/>
      <c r="HG121" s="15"/>
      <c r="HH121" s="15"/>
      <c r="HI121" s="15"/>
      <c r="HJ121" s="15"/>
      <c r="HK121" s="15"/>
      <c r="HL121" s="15"/>
      <c r="HM121" s="15"/>
      <c r="HN121" s="15"/>
      <c r="HO121" s="15"/>
      <c r="HP121" s="15"/>
      <c r="HQ121" s="15"/>
      <c r="HR121" s="15"/>
      <c r="HS121" s="15"/>
      <c r="HT121" s="15"/>
      <c r="HU121" s="15"/>
      <c r="HV121" s="15"/>
      <c r="HW121" s="15"/>
      <c r="HX121" s="15"/>
      <c r="HY121" s="15"/>
      <c r="HZ121" s="15"/>
      <c r="IA121" s="15"/>
      <c r="IB121" s="15"/>
      <c r="IC121" s="15"/>
      <c r="ID121" s="15"/>
      <c r="IE121" s="15"/>
      <c r="IF121" s="15"/>
      <c r="IG121" s="15"/>
      <c r="IH121" s="15"/>
      <c r="II121" s="15"/>
      <c r="IJ121" s="15"/>
      <c r="IK121" s="15"/>
      <c r="IL121" s="15"/>
      <c r="IM121" s="15"/>
      <c r="IN121" s="15"/>
      <c r="IO121" s="15"/>
      <c r="IP121" s="15"/>
      <c r="IQ121" s="15"/>
      <c r="IR121" s="15"/>
      <c r="IS121" s="15"/>
      <c r="IT121" s="15"/>
      <c r="IU121" s="15"/>
      <c r="IV121" s="15"/>
      <c r="IW121" s="15"/>
    </row>
    <row r="122" ht="15.85" spans="1:257">
      <c r="A122" s="13">
        <v>118</v>
      </c>
      <c r="B122" s="19" t="s">
        <v>705</v>
      </c>
      <c r="C122" s="19" t="s">
        <v>70</v>
      </c>
      <c r="D122" s="19"/>
      <c r="E122" s="19"/>
      <c r="F122" s="19">
        <v>2.5</v>
      </c>
      <c r="G122" s="14">
        <v>3.5</v>
      </c>
      <c r="H122" s="19">
        <v>3.5</v>
      </c>
      <c r="I122" s="19">
        <v>3.5</v>
      </c>
      <c r="J122" s="19">
        <v>3.5</v>
      </c>
      <c r="K122" s="19">
        <v>3.5</v>
      </c>
      <c r="L122" s="19">
        <v>3.5</v>
      </c>
      <c r="M122" s="19">
        <v>3.5</v>
      </c>
      <c r="N122" s="19">
        <v>3.5</v>
      </c>
      <c r="O122" s="19">
        <v>2</v>
      </c>
      <c r="P122" s="19"/>
      <c r="Q122" s="19">
        <v>3.5</v>
      </c>
      <c r="R122" s="19">
        <v>3.5</v>
      </c>
      <c r="S122" s="19">
        <v>4</v>
      </c>
      <c r="T122" s="19">
        <v>4</v>
      </c>
      <c r="U122" s="19">
        <v>4</v>
      </c>
      <c r="V122" s="19">
        <v>4</v>
      </c>
      <c r="W122" s="19">
        <v>3.5</v>
      </c>
      <c r="X122" s="19">
        <v>4</v>
      </c>
      <c r="Y122" s="19">
        <v>4</v>
      </c>
      <c r="Z122" s="19">
        <v>4</v>
      </c>
      <c r="AA122" s="19">
        <v>3</v>
      </c>
      <c r="AB122" s="14">
        <v>3</v>
      </c>
      <c r="AC122" s="19">
        <v>3</v>
      </c>
      <c r="AD122" s="19">
        <v>3</v>
      </c>
      <c r="AE122" s="19">
        <v>3</v>
      </c>
      <c r="AF122" s="19">
        <v>3</v>
      </c>
      <c r="AG122" s="19">
        <v>3</v>
      </c>
      <c r="AH122" s="19">
        <v>3</v>
      </c>
      <c r="AI122" s="19"/>
      <c r="AJ122" s="19"/>
      <c r="AK122" s="14">
        <f t="shared" si="17"/>
        <v>95</v>
      </c>
      <c r="AL122" s="14">
        <v>35</v>
      </c>
      <c r="AM122" s="36">
        <f t="shared" si="18"/>
        <v>3325</v>
      </c>
      <c r="AN122" s="19"/>
      <c r="AO122" s="36">
        <v>100</v>
      </c>
      <c r="AP122" s="36">
        <v>100</v>
      </c>
      <c r="AQ122" s="41"/>
      <c r="AR122" s="19"/>
      <c r="AS122" s="19"/>
      <c r="AT122" s="19"/>
      <c r="AU122" s="40">
        <f t="shared" si="19"/>
        <v>295</v>
      </c>
      <c r="AV122" s="40">
        <f t="shared" si="20"/>
        <v>0</v>
      </c>
      <c r="AW122" s="40"/>
      <c r="AX122" s="40">
        <f t="shared" si="21"/>
        <v>95</v>
      </c>
      <c r="AY122" s="40">
        <f t="shared" si="22"/>
        <v>95</v>
      </c>
      <c r="AZ122" s="40">
        <f t="shared" si="29"/>
        <v>100</v>
      </c>
      <c r="BA122" s="40">
        <f t="shared" si="27"/>
        <v>100</v>
      </c>
      <c r="BB122" s="40">
        <f t="shared" si="23"/>
        <v>3030</v>
      </c>
      <c r="BC122" s="19"/>
      <c r="BD122" s="44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/>
      <c r="HS122" s="15"/>
      <c r="HT122" s="15"/>
      <c r="HU122" s="15"/>
      <c r="HV122" s="15"/>
      <c r="HW122" s="15"/>
      <c r="HX122" s="15"/>
      <c r="HY122" s="15"/>
      <c r="HZ122" s="15"/>
      <c r="IA122" s="15"/>
      <c r="IB122" s="15"/>
      <c r="IC122" s="15"/>
      <c r="ID122" s="15"/>
      <c r="IE122" s="15"/>
      <c r="IF122" s="15"/>
      <c r="IG122" s="15"/>
      <c r="IH122" s="15"/>
      <c r="II122" s="15"/>
      <c r="IJ122" s="15"/>
      <c r="IK122" s="15"/>
      <c r="IL122" s="15"/>
      <c r="IM122" s="15"/>
      <c r="IN122" s="15"/>
      <c r="IO122" s="15"/>
      <c r="IP122" s="15"/>
      <c r="IQ122" s="15"/>
      <c r="IR122" s="15"/>
      <c r="IS122" s="15"/>
      <c r="IT122" s="15"/>
      <c r="IU122" s="15"/>
      <c r="IV122" s="15"/>
      <c r="IW122" s="15"/>
    </row>
    <row r="123" ht="15.85" spans="1:257">
      <c r="A123" s="13">
        <v>119</v>
      </c>
      <c r="B123" s="14" t="s">
        <v>793</v>
      </c>
      <c r="C123" s="14" t="s">
        <v>50</v>
      </c>
      <c r="D123" s="14"/>
      <c r="E123" s="14">
        <v>727995262</v>
      </c>
      <c r="F123" s="14"/>
      <c r="G123" s="14">
        <v>3</v>
      </c>
      <c r="H123" s="14">
        <v>3</v>
      </c>
      <c r="I123" s="14">
        <v>3</v>
      </c>
      <c r="J123" s="14">
        <v>3</v>
      </c>
      <c r="K123" s="14">
        <v>3.5</v>
      </c>
      <c r="L123" s="14">
        <v>4</v>
      </c>
      <c r="M123" s="14">
        <v>3.5</v>
      </c>
      <c r="N123" s="14">
        <v>3.5</v>
      </c>
      <c r="O123" s="14">
        <v>3</v>
      </c>
      <c r="P123" s="14">
        <v>4</v>
      </c>
      <c r="Q123" s="14">
        <v>3</v>
      </c>
      <c r="R123" s="14">
        <v>3.5</v>
      </c>
      <c r="S123" s="14">
        <v>3.5</v>
      </c>
      <c r="T123" s="14">
        <v>3</v>
      </c>
      <c r="U123" s="14">
        <v>3.5</v>
      </c>
      <c r="V123" s="14">
        <v>3</v>
      </c>
      <c r="W123" s="14">
        <v>3.5</v>
      </c>
      <c r="X123" s="14">
        <v>3.5</v>
      </c>
      <c r="Y123" s="14">
        <v>3</v>
      </c>
      <c r="Z123" s="14">
        <v>3</v>
      </c>
      <c r="AA123" s="14">
        <v>3</v>
      </c>
      <c r="AB123" s="14">
        <v>4.5</v>
      </c>
      <c r="AC123" s="14">
        <v>3</v>
      </c>
      <c r="AD123" s="14">
        <v>3.5</v>
      </c>
      <c r="AE123" s="14" t="s">
        <v>1146</v>
      </c>
      <c r="AF123" s="14">
        <v>4</v>
      </c>
      <c r="AG123" s="14">
        <v>3.5</v>
      </c>
      <c r="AH123" s="14">
        <v>4</v>
      </c>
      <c r="AI123" s="14">
        <v>3.5</v>
      </c>
      <c r="AJ123" s="14"/>
      <c r="AK123" s="14">
        <f t="shared" si="17"/>
        <v>95</v>
      </c>
      <c r="AL123" s="14">
        <v>35</v>
      </c>
      <c r="AM123" s="36">
        <f t="shared" si="18"/>
        <v>3325</v>
      </c>
      <c r="AN123" s="14"/>
      <c r="AO123" s="36">
        <v>100</v>
      </c>
      <c r="AP123" s="36">
        <v>100</v>
      </c>
      <c r="AQ123" s="41"/>
      <c r="AR123" s="14"/>
      <c r="AS123" s="14"/>
      <c r="AT123" s="14"/>
      <c r="AU123" s="40">
        <f t="shared" si="19"/>
        <v>295</v>
      </c>
      <c r="AV123" s="40">
        <f t="shared" si="20"/>
        <v>0</v>
      </c>
      <c r="AW123" s="40">
        <v>47</v>
      </c>
      <c r="AX123" s="40">
        <f t="shared" si="21"/>
        <v>95</v>
      </c>
      <c r="AY123" s="40">
        <f t="shared" si="22"/>
        <v>142</v>
      </c>
      <c r="AZ123" s="40">
        <f t="shared" si="29"/>
        <v>100</v>
      </c>
      <c r="BA123" s="40">
        <f t="shared" ref="BA123:BA143" si="30">AP123</f>
        <v>100</v>
      </c>
      <c r="BB123" s="40">
        <f t="shared" si="23"/>
        <v>3030</v>
      </c>
      <c r="BC123" s="14"/>
      <c r="BD123" s="44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/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</row>
    <row r="124" ht="15.85" spans="1:257">
      <c r="A124" s="13">
        <v>120</v>
      </c>
      <c r="B124" s="19" t="s">
        <v>1182</v>
      </c>
      <c r="C124" s="19" t="s">
        <v>70</v>
      </c>
      <c r="D124" s="19"/>
      <c r="E124" s="19"/>
      <c r="F124" s="19">
        <v>3</v>
      </c>
      <c r="G124" s="14">
        <v>3</v>
      </c>
      <c r="H124" s="19">
        <v>3.5</v>
      </c>
      <c r="I124" s="19">
        <v>3</v>
      </c>
      <c r="J124" s="19">
        <v>3.5</v>
      </c>
      <c r="K124" s="19">
        <v>3</v>
      </c>
      <c r="L124" s="19">
        <v>3.5</v>
      </c>
      <c r="M124" s="19">
        <v>3</v>
      </c>
      <c r="N124" s="19">
        <v>3</v>
      </c>
      <c r="O124" s="19">
        <v>3.5</v>
      </c>
      <c r="P124" s="19">
        <v>3</v>
      </c>
      <c r="Q124" s="19">
        <v>3</v>
      </c>
      <c r="R124" s="19">
        <v>3</v>
      </c>
      <c r="S124" s="19"/>
      <c r="T124" s="19">
        <v>3.5</v>
      </c>
      <c r="U124" s="19">
        <v>3.5</v>
      </c>
      <c r="V124" s="19">
        <v>3</v>
      </c>
      <c r="W124" s="19">
        <v>3</v>
      </c>
      <c r="X124" s="19">
        <v>3</v>
      </c>
      <c r="Y124" s="19">
        <v>3.5</v>
      </c>
      <c r="Z124" s="19">
        <v>3.5</v>
      </c>
      <c r="AA124" s="19">
        <v>3.5</v>
      </c>
      <c r="AB124" s="14">
        <v>3.5</v>
      </c>
      <c r="AC124" s="19">
        <v>3.5</v>
      </c>
      <c r="AD124" s="19">
        <v>3</v>
      </c>
      <c r="AE124" s="19">
        <v>3.5</v>
      </c>
      <c r="AF124" s="19">
        <v>3.5</v>
      </c>
      <c r="AG124" s="19">
        <v>3</v>
      </c>
      <c r="AH124" s="19">
        <v>3.5</v>
      </c>
      <c r="AI124" s="19">
        <v>3.5</v>
      </c>
      <c r="AJ124" s="19"/>
      <c r="AK124" s="14">
        <f t="shared" si="17"/>
        <v>94.5</v>
      </c>
      <c r="AL124" s="14">
        <v>35</v>
      </c>
      <c r="AM124" s="36">
        <f t="shared" si="18"/>
        <v>3307.5</v>
      </c>
      <c r="AN124" s="19"/>
      <c r="AO124" s="36">
        <v>100</v>
      </c>
      <c r="AP124" s="36">
        <v>100</v>
      </c>
      <c r="AQ124" s="41"/>
      <c r="AR124" s="19"/>
      <c r="AS124" s="19"/>
      <c r="AT124" s="19"/>
      <c r="AU124" s="40">
        <f t="shared" si="19"/>
        <v>294.5</v>
      </c>
      <c r="AV124" s="40">
        <f t="shared" si="20"/>
        <v>0</v>
      </c>
      <c r="AW124" s="40">
        <v>37.5</v>
      </c>
      <c r="AX124" s="40">
        <f t="shared" si="21"/>
        <v>94.5</v>
      </c>
      <c r="AY124" s="40">
        <f t="shared" si="22"/>
        <v>132</v>
      </c>
      <c r="AZ124" s="40">
        <f t="shared" si="29"/>
        <v>100</v>
      </c>
      <c r="BA124" s="40">
        <f t="shared" si="30"/>
        <v>100</v>
      </c>
      <c r="BB124" s="40">
        <f t="shared" si="23"/>
        <v>3013</v>
      </c>
      <c r="BC124" s="19"/>
      <c r="BD124" s="44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</row>
    <row r="125" ht="15.85" spans="1:257">
      <c r="A125" s="13">
        <v>121</v>
      </c>
      <c r="B125" s="19" t="s">
        <v>760</v>
      </c>
      <c r="C125" s="19" t="s">
        <v>81</v>
      </c>
      <c r="D125" s="19"/>
      <c r="E125" s="19"/>
      <c r="F125" s="19">
        <v>5.5</v>
      </c>
      <c r="G125" s="19">
        <v>3</v>
      </c>
      <c r="H125" s="19">
        <v>3.5</v>
      </c>
      <c r="I125" s="19">
        <v>3</v>
      </c>
      <c r="J125" s="19">
        <v>3.5</v>
      </c>
      <c r="K125" s="19">
        <v>3.5</v>
      </c>
      <c r="L125" s="19">
        <v>3</v>
      </c>
      <c r="M125" s="19">
        <v>3.5</v>
      </c>
      <c r="N125" s="19">
        <v>3</v>
      </c>
      <c r="O125" s="19">
        <v>3</v>
      </c>
      <c r="P125" s="19">
        <v>3</v>
      </c>
      <c r="Q125" s="19">
        <v>3</v>
      </c>
      <c r="R125" s="19">
        <v>3</v>
      </c>
      <c r="S125" s="19">
        <v>2.5</v>
      </c>
      <c r="T125" s="19">
        <v>3</v>
      </c>
      <c r="U125" s="19">
        <v>3</v>
      </c>
      <c r="V125" s="19">
        <v>3</v>
      </c>
      <c r="W125" s="19">
        <v>3</v>
      </c>
      <c r="X125" s="19">
        <v>3</v>
      </c>
      <c r="Y125" s="19">
        <v>3</v>
      </c>
      <c r="Z125" s="19">
        <v>3</v>
      </c>
      <c r="AA125" s="19">
        <v>3</v>
      </c>
      <c r="AB125" s="14">
        <v>3</v>
      </c>
      <c r="AC125" s="19">
        <v>3</v>
      </c>
      <c r="AD125" s="19">
        <v>3</v>
      </c>
      <c r="AE125" s="19">
        <v>3</v>
      </c>
      <c r="AF125" s="19">
        <v>3</v>
      </c>
      <c r="AG125" s="14">
        <v>3</v>
      </c>
      <c r="AH125" s="19">
        <v>3</v>
      </c>
      <c r="AI125" s="19">
        <v>3</v>
      </c>
      <c r="AJ125" s="19"/>
      <c r="AK125" s="14">
        <f t="shared" si="17"/>
        <v>94</v>
      </c>
      <c r="AL125" s="14">
        <v>35</v>
      </c>
      <c r="AM125" s="36">
        <f t="shared" si="18"/>
        <v>3290</v>
      </c>
      <c r="AN125" s="19">
        <v>0</v>
      </c>
      <c r="AO125" s="36">
        <v>100</v>
      </c>
      <c r="AP125" s="36">
        <v>100</v>
      </c>
      <c r="AQ125" s="41"/>
      <c r="AR125" s="19"/>
      <c r="AS125" s="19"/>
      <c r="AT125" s="19"/>
      <c r="AU125" s="40">
        <f t="shared" si="19"/>
        <v>294</v>
      </c>
      <c r="AV125" s="40">
        <f t="shared" si="20"/>
        <v>0</v>
      </c>
      <c r="AW125" s="40">
        <v>351</v>
      </c>
      <c r="AX125" s="40">
        <f t="shared" si="21"/>
        <v>94</v>
      </c>
      <c r="AY125" s="40">
        <f t="shared" si="22"/>
        <v>445</v>
      </c>
      <c r="AZ125" s="40">
        <f t="shared" si="29"/>
        <v>100</v>
      </c>
      <c r="BA125" s="40">
        <f t="shared" si="30"/>
        <v>100</v>
      </c>
      <c r="BB125" s="40">
        <f t="shared" si="23"/>
        <v>2996</v>
      </c>
      <c r="BC125" s="19"/>
      <c r="BD125" s="44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/>
      <c r="HS125" s="15"/>
      <c r="HT125" s="15"/>
      <c r="HU125" s="15"/>
      <c r="HV125" s="15"/>
      <c r="HW125" s="15"/>
      <c r="HX125" s="15"/>
      <c r="HY125" s="15"/>
      <c r="HZ125" s="15"/>
      <c r="IA125" s="15"/>
      <c r="IB125" s="15"/>
      <c r="IC125" s="15"/>
      <c r="ID125" s="15"/>
      <c r="IE125" s="15"/>
      <c r="IF125" s="15"/>
      <c r="IG125" s="15"/>
      <c r="IH125" s="15"/>
      <c r="II125" s="15"/>
      <c r="IJ125" s="15"/>
      <c r="IK125" s="15"/>
      <c r="IL125" s="15"/>
      <c r="IM125" s="15"/>
      <c r="IN125" s="15"/>
      <c r="IO125" s="15"/>
      <c r="IP125" s="15"/>
      <c r="IQ125" s="15"/>
      <c r="IR125" s="15"/>
      <c r="IS125" s="15"/>
      <c r="IT125" s="15"/>
      <c r="IU125" s="15"/>
      <c r="IV125" s="15"/>
      <c r="IW125" s="15"/>
    </row>
    <row r="126" ht="15.85" spans="1:257">
      <c r="A126" s="13">
        <v>122</v>
      </c>
      <c r="B126" s="14" t="s">
        <v>780</v>
      </c>
      <c r="C126" s="14" t="s">
        <v>50</v>
      </c>
      <c r="D126" s="14"/>
      <c r="E126" s="14">
        <v>701605275</v>
      </c>
      <c r="F126" s="14"/>
      <c r="G126" s="14">
        <v>3.5</v>
      </c>
      <c r="H126" s="14">
        <v>3.5</v>
      </c>
      <c r="I126" s="14">
        <v>3.5</v>
      </c>
      <c r="J126" s="14">
        <v>3</v>
      </c>
      <c r="K126" s="14">
        <v>3</v>
      </c>
      <c r="L126" s="14">
        <v>3.5</v>
      </c>
      <c r="M126" s="14">
        <v>3.5</v>
      </c>
      <c r="N126" s="14">
        <v>3</v>
      </c>
      <c r="O126" s="14">
        <v>3.5</v>
      </c>
      <c r="P126" s="14">
        <v>4.5</v>
      </c>
      <c r="Q126" s="14">
        <v>3.5</v>
      </c>
      <c r="R126" s="14">
        <v>4</v>
      </c>
      <c r="S126" s="14">
        <v>4</v>
      </c>
      <c r="T126" s="14">
        <v>3.5</v>
      </c>
      <c r="U126" s="14">
        <v>2.5</v>
      </c>
      <c r="V126" s="14">
        <v>3.5</v>
      </c>
      <c r="W126" s="14">
        <v>3.5</v>
      </c>
      <c r="X126" s="14">
        <v>3.5</v>
      </c>
      <c r="Y126" s="14">
        <v>2.5</v>
      </c>
      <c r="Z126" s="14">
        <v>3.5</v>
      </c>
      <c r="AA126" s="14">
        <v>2.5</v>
      </c>
      <c r="AB126" s="14"/>
      <c r="AC126" s="14">
        <v>2</v>
      </c>
      <c r="AD126" s="14">
        <v>2</v>
      </c>
      <c r="AE126" s="14">
        <v>3</v>
      </c>
      <c r="AF126" s="14">
        <v>3</v>
      </c>
      <c r="AG126" s="14">
        <v>3</v>
      </c>
      <c r="AH126" s="14">
        <v>4.5</v>
      </c>
      <c r="AI126" s="14">
        <v>4.5</v>
      </c>
      <c r="AJ126" s="14"/>
      <c r="AK126" s="14">
        <f t="shared" si="17"/>
        <v>93</v>
      </c>
      <c r="AL126" s="14">
        <v>35</v>
      </c>
      <c r="AM126" s="36">
        <f t="shared" si="18"/>
        <v>3255</v>
      </c>
      <c r="AN126" s="14">
        <v>0</v>
      </c>
      <c r="AO126" s="36">
        <v>100</v>
      </c>
      <c r="AP126" s="36">
        <v>100</v>
      </c>
      <c r="AQ126" s="41"/>
      <c r="AR126" s="14"/>
      <c r="AS126" s="14"/>
      <c r="AT126" s="14"/>
      <c r="AU126" s="40">
        <f t="shared" si="19"/>
        <v>293</v>
      </c>
      <c r="AV126" s="40">
        <f t="shared" si="20"/>
        <v>0</v>
      </c>
      <c r="AW126" s="40">
        <v>349</v>
      </c>
      <c r="AX126" s="40">
        <f t="shared" si="21"/>
        <v>93</v>
      </c>
      <c r="AY126" s="40">
        <f t="shared" si="22"/>
        <v>442</v>
      </c>
      <c r="AZ126" s="40">
        <f t="shared" si="29"/>
        <v>100</v>
      </c>
      <c r="BA126" s="40">
        <f t="shared" si="30"/>
        <v>100</v>
      </c>
      <c r="BB126" s="40">
        <f t="shared" si="23"/>
        <v>2962</v>
      </c>
      <c r="BC126" s="14"/>
      <c r="BD126" s="44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</row>
    <row r="127" ht="15.85" spans="1:257">
      <c r="A127" s="13">
        <v>123</v>
      </c>
      <c r="B127" s="19" t="s">
        <v>1204</v>
      </c>
      <c r="C127" s="19" t="s">
        <v>212</v>
      </c>
      <c r="D127" s="19"/>
      <c r="E127" s="19"/>
      <c r="F127" s="19">
        <v>3</v>
      </c>
      <c r="G127" s="19">
        <v>3</v>
      </c>
      <c r="H127" s="19">
        <v>3</v>
      </c>
      <c r="I127" s="19">
        <v>4</v>
      </c>
      <c r="J127" s="19">
        <v>4</v>
      </c>
      <c r="K127" s="19">
        <v>3</v>
      </c>
      <c r="L127" s="19">
        <v>4</v>
      </c>
      <c r="M127" s="19">
        <v>3</v>
      </c>
      <c r="N127" s="19">
        <v>3.5</v>
      </c>
      <c r="O127" s="19">
        <v>3</v>
      </c>
      <c r="P127" s="19">
        <v>2.5</v>
      </c>
      <c r="Q127" s="19">
        <v>2</v>
      </c>
      <c r="R127" s="19">
        <v>1.5</v>
      </c>
      <c r="S127" s="19">
        <v>3.5</v>
      </c>
      <c r="T127" s="19">
        <v>4</v>
      </c>
      <c r="U127" s="19">
        <v>2.5</v>
      </c>
      <c r="V127" s="19">
        <v>3</v>
      </c>
      <c r="W127" s="19">
        <v>3</v>
      </c>
      <c r="X127" s="19">
        <v>2.5</v>
      </c>
      <c r="Y127" s="19">
        <v>2.5</v>
      </c>
      <c r="Z127" s="19">
        <v>4</v>
      </c>
      <c r="AA127" s="19">
        <v>4</v>
      </c>
      <c r="AB127" s="14">
        <v>3</v>
      </c>
      <c r="AC127" s="19">
        <v>3</v>
      </c>
      <c r="AD127" s="19">
        <v>3.5</v>
      </c>
      <c r="AE127" s="19"/>
      <c r="AF127" s="19">
        <v>3</v>
      </c>
      <c r="AG127" s="19">
        <v>4</v>
      </c>
      <c r="AH127" s="19">
        <v>4.5</v>
      </c>
      <c r="AI127" s="19">
        <v>3.5</v>
      </c>
      <c r="AJ127" s="19"/>
      <c r="AK127" s="14">
        <f t="shared" si="17"/>
        <v>93</v>
      </c>
      <c r="AL127" s="14">
        <v>35</v>
      </c>
      <c r="AM127" s="36">
        <f t="shared" si="18"/>
        <v>3255</v>
      </c>
      <c r="AN127" s="19"/>
      <c r="AO127" s="36">
        <v>100</v>
      </c>
      <c r="AP127" s="36">
        <v>100</v>
      </c>
      <c r="AQ127" s="41"/>
      <c r="AR127" s="19"/>
      <c r="AS127" s="19"/>
      <c r="AT127" s="19"/>
      <c r="AU127" s="40">
        <f t="shared" si="19"/>
        <v>293</v>
      </c>
      <c r="AV127" s="40">
        <f t="shared" si="20"/>
        <v>0</v>
      </c>
      <c r="AW127" s="40"/>
      <c r="AX127" s="40">
        <f t="shared" si="21"/>
        <v>93</v>
      </c>
      <c r="AY127" s="40">
        <f t="shared" si="22"/>
        <v>93</v>
      </c>
      <c r="AZ127" s="40">
        <f t="shared" si="29"/>
        <v>100</v>
      </c>
      <c r="BA127" s="40">
        <f t="shared" si="30"/>
        <v>100</v>
      </c>
      <c r="BB127" s="40">
        <f t="shared" si="23"/>
        <v>2962</v>
      </c>
      <c r="BC127" s="19"/>
      <c r="BD127" s="44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</row>
    <row r="128" ht="15.85" spans="1:257">
      <c r="A128" s="13">
        <v>124</v>
      </c>
      <c r="B128" s="19" t="s">
        <v>699</v>
      </c>
      <c r="C128" s="19" t="s">
        <v>70</v>
      </c>
      <c r="D128" s="19"/>
      <c r="E128" s="19">
        <v>720251153</v>
      </c>
      <c r="F128" s="19">
        <v>2</v>
      </c>
      <c r="G128" s="14">
        <v>2</v>
      </c>
      <c r="H128" s="19">
        <v>2</v>
      </c>
      <c r="I128" s="19">
        <v>3</v>
      </c>
      <c r="J128" s="19">
        <v>3</v>
      </c>
      <c r="K128" s="19">
        <v>3</v>
      </c>
      <c r="L128" s="19">
        <v>3</v>
      </c>
      <c r="M128" s="19">
        <v>3</v>
      </c>
      <c r="N128" s="19">
        <v>2.5</v>
      </c>
      <c r="O128" s="19">
        <v>3.5</v>
      </c>
      <c r="P128" s="19">
        <v>3.5</v>
      </c>
      <c r="Q128" s="19">
        <v>3.5</v>
      </c>
      <c r="R128" s="19">
        <v>3.5</v>
      </c>
      <c r="S128" s="19">
        <v>3.5</v>
      </c>
      <c r="T128" s="19">
        <v>2.5</v>
      </c>
      <c r="U128" s="19">
        <v>2.5</v>
      </c>
      <c r="V128" s="19">
        <v>3</v>
      </c>
      <c r="W128" s="19">
        <v>3.5</v>
      </c>
      <c r="X128" s="19">
        <v>3.5</v>
      </c>
      <c r="Y128" s="19">
        <v>3.5</v>
      </c>
      <c r="Z128" s="19">
        <v>3.5</v>
      </c>
      <c r="AA128" s="19">
        <v>3.5</v>
      </c>
      <c r="AB128" s="14">
        <v>3.5</v>
      </c>
      <c r="AC128" s="19">
        <v>3.5</v>
      </c>
      <c r="AD128" s="19">
        <v>3.5</v>
      </c>
      <c r="AE128" s="19">
        <v>3.5</v>
      </c>
      <c r="AF128" s="19">
        <v>3.5</v>
      </c>
      <c r="AG128" s="19">
        <v>2.5</v>
      </c>
      <c r="AH128" s="19">
        <v>2.5</v>
      </c>
      <c r="AI128" s="19">
        <v>3.5</v>
      </c>
      <c r="AJ128" s="19"/>
      <c r="AK128" s="14">
        <f t="shared" si="17"/>
        <v>92.5</v>
      </c>
      <c r="AL128" s="14">
        <v>35</v>
      </c>
      <c r="AM128" s="36">
        <f t="shared" si="18"/>
        <v>3237.5</v>
      </c>
      <c r="AN128" s="19"/>
      <c r="AO128" s="36">
        <v>100</v>
      </c>
      <c r="AP128" s="36">
        <v>100</v>
      </c>
      <c r="AQ128" s="41"/>
      <c r="AR128" s="19"/>
      <c r="AS128" s="19"/>
      <c r="AT128" s="19"/>
      <c r="AU128" s="40">
        <f t="shared" si="19"/>
        <v>292.5</v>
      </c>
      <c r="AV128" s="40">
        <f t="shared" si="20"/>
        <v>0</v>
      </c>
      <c r="AW128" s="40"/>
      <c r="AX128" s="40">
        <f t="shared" si="21"/>
        <v>92.5</v>
      </c>
      <c r="AY128" s="40">
        <f t="shared" si="22"/>
        <v>92.5</v>
      </c>
      <c r="AZ128" s="40">
        <f t="shared" si="29"/>
        <v>100</v>
      </c>
      <c r="BA128" s="40">
        <f t="shared" si="30"/>
        <v>100</v>
      </c>
      <c r="BB128" s="40">
        <f t="shared" si="23"/>
        <v>2945</v>
      </c>
      <c r="BC128" s="19"/>
      <c r="BD128" s="44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</row>
    <row r="129" ht="15.85" spans="1:257">
      <c r="A129" s="13">
        <v>125</v>
      </c>
      <c r="B129" s="19" t="s">
        <v>868</v>
      </c>
      <c r="C129" s="19" t="s">
        <v>212</v>
      </c>
      <c r="D129" s="19"/>
      <c r="E129" s="19"/>
      <c r="F129" s="19">
        <v>5.5</v>
      </c>
      <c r="G129" s="19">
        <v>5</v>
      </c>
      <c r="H129" s="19">
        <v>4.5</v>
      </c>
      <c r="I129" s="19">
        <v>5.5</v>
      </c>
      <c r="J129" s="19">
        <v>5.5</v>
      </c>
      <c r="K129" s="19">
        <v>5</v>
      </c>
      <c r="L129" s="19">
        <v>5.5</v>
      </c>
      <c r="M129" s="19">
        <v>5</v>
      </c>
      <c r="N129" s="19">
        <v>5</v>
      </c>
      <c r="O129" s="19">
        <v>4</v>
      </c>
      <c r="P129" s="19">
        <v>4</v>
      </c>
      <c r="Q129" s="19">
        <v>3.5</v>
      </c>
      <c r="R129" s="19">
        <v>3</v>
      </c>
      <c r="S129" s="19">
        <v>3.5</v>
      </c>
      <c r="T129" s="19">
        <v>5</v>
      </c>
      <c r="U129" s="19">
        <v>5.5</v>
      </c>
      <c r="V129" s="19">
        <v>5</v>
      </c>
      <c r="W129" s="19">
        <v>5</v>
      </c>
      <c r="X129" s="19">
        <v>6</v>
      </c>
      <c r="Y129" s="19">
        <v>6</v>
      </c>
      <c r="Z129" s="19">
        <v>6</v>
      </c>
      <c r="AA129" s="19">
        <v>5.5</v>
      </c>
      <c r="AB129" s="14">
        <v>5.5</v>
      </c>
      <c r="AC129" s="19">
        <v>6</v>
      </c>
      <c r="AD129" s="19">
        <v>6</v>
      </c>
      <c r="AE129" s="19">
        <v>7</v>
      </c>
      <c r="AF129" s="19">
        <v>6.5</v>
      </c>
      <c r="AG129" s="19">
        <v>7</v>
      </c>
      <c r="AH129" s="19">
        <v>7</v>
      </c>
      <c r="AI129" s="19">
        <v>6.5</v>
      </c>
      <c r="AJ129" s="19"/>
      <c r="AK129" s="14">
        <f t="shared" si="17"/>
        <v>160</v>
      </c>
      <c r="AL129" s="14">
        <v>35</v>
      </c>
      <c r="AM129" s="36">
        <f t="shared" si="18"/>
        <v>5600</v>
      </c>
      <c r="AN129" s="19"/>
      <c r="AO129" s="36">
        <v>100</v>
      </c>
      <c r="AP129" s="36">
        <v>100</v>
      </c>
      <c r="AQ129" s="41"/>
      <c r="AR129" s="19"/>
      <c r="AS129" s="19"/>
      <c r="AT129" s="19">
        <v>2300</v>
      </c>
      <c r="AU129" s="40">
        <f t="shared" si="19"/>
        <v>2660</v>
      </c>
      <c r="AV129" s="40">
        <f t="shared" si="20"/>
        <v>0</v>
      </c>
      <c r="AW129" s="40"/>
      <c r="AX129" s="40">
        <f t="shared" si="21"/>
        <v>160</v>
      </c>
      <c r="AY129" s="40">
        <f t="shared" si="22"/>
        <v>160</v>
      </c>
      <c r="AZ129" s="40">
        <f t="shared" si="29"/>
        <v>100</v>
      </c>
      <c r="BA129" s="40">
        <f t="shared" si="30"/>
        <v>100</v>
      </c>
      <c r="BB129" s="40">
        <f t="shared" si="23"/>
        <v>2940</v>
      </c>
      <c r="BC129" s="19"/>
      <c r="BD129" s="44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15"/>
      <c r="HS129" s="15"/>
      <c r="HT129" s="15"/>
      <c r="HU129" s="15"/>
      <c r="HV129" s="15"/>
      <c r="HW129" s="15"/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</row>
    <row r="130" ht="15.85" spans="1:257">
      <c r="A130" s="13">
        <v>126</v>
      </c>
      <c r="B130" s="14" t="s">
        <v>923</v>
      </c>
      <c r="C130" s="14" t="s">
        <v>143</v>
      </c>
      <c r="D130" s="14"/>
      <c r="E130" s="14"/>
      <c r="F130" s="14">
        <v>5</v>
      </c>
      <c r="G130" s="14">
        <v>4</v>
      </c>
      <c r="H130" s="14">
        <v>4</v>
      </c>
      <c r="I130" s="14">
        <v>3</v>
      </c>
      <c r="J130" s="14">
        <v>4</v>
      </c>
      <c r="K130" s="14">
        <v>4</v>
      </c>
      <c r="L130" s="14">
        <v>4</v>
      </c>
      <c r="M130" s="14">
        <v>4</v>
      </c>
      <c r="N130" s="14">
        <v>4.5</v>
      </c>
      <c r="O130" s="14">
        <v>4</v>
      </c>
      <c r="P130" s="14">
        <v>5</v>
      </c>
      <c r="Q130" s="14">
        <v>2.5</v>
      </c>
      <c r="R130" s="14">
        <v>4.5</v>
      </c>
      <c r="S130" s="14"/>
      <c r="T130" s="14">
        <v>3.5</v>
      </c>
      <c r="U130" s="14">
        <v>2</v>
      </c>
      <c r="V130" s="14">
        <v>1</v>
      </c>
      <c r="W130" s="14">
        <v>5</v>
      </c>
      <c r="X130" s="14">
        <v>5</v>
      </c>
      <c r="Y130" s="14"/>
      <c r="Z130" s="14">
        <v>2.5</v>
      </c>
      <c r="AA130" s="14">
        <v>3</v>
      </c>
      <c r="AB130" s="14">
        <v>3.5</v>
      </c>
      <c r="AC130" s="14">
        <v>4.5</v>
      </c>
      <c r="AD130" s="14">
        <v>5</v>
      </c>
      <c r="AE130" s="14">
        <v>2</v>
      </c>
      <c r="AF130" s="14"/>
      <c r="AG130" s="14"/>
      <c r="AH130" s="14"/>
      <c r="AI130" s="14">
        <v>2.5</v>
      </c>
      <c r="AJ130" s="14"/>
      <c r="AK130" s="14">
        <f t="shared" si="17"/>
        <v>92</v>
      </c>
      <c r="AL130" s="14">
        <v>35</v>
      </c>
      <c r="AM130" s="36">
        <f t="shared" si="18"/>
        <v>3220</v>
      </c>
      <c r="AN130" s="14"/>
      <c r="AO130" s="36">
        <v>100</v>
      </c>
      <c r="AP130" s="36">
        <v>100</v>
      </c>
      <c r="AQ130" s="41"/>
      <c r="AR130" s="14"/>
      <c r="AS130" s="14"/>
      <c r="AT130" s="14"/>
      <c r="AU130" s="40">
        <f t="shared" si="19"/>
        <v>292</v>
      </c>
      <c r="AV130" s="40">
        <f t="shared" si="20"/>
        <v>0</v>
      </c>
      <c r="AW130" s="40"/>
      <c r="AX130" s="40">
        <f t="shared" si="21"/>
        <v>92</v>
      </c>
      <c r="AY130" s="40">
        <f t="shared" si="22"/>
        <v>92</v>
      </c>
      <c r="AZ130" s="40">
        <f t="shared" si="29"/>
        <v>100</v>
      </c>
      <c r="BA130" s="40">
        <f t="shared" si="30"/>
        <v>100</v>
      </c>
      <c r="BB130" s="40">
        <f t="shared" si="23"/>
        <v>2928</v>
      </c>
      <c r="BC130" s="14"/>
      <c r="BD130" s="44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</row>
    <row r="131" ht="15.85" spans="1:257">
      <c r="A131" s="13">
        <v>127</v>
      </c>
      <c r="B131" s="13" t="s">
        <v>84</v>
      </c>
      <c r="C131" s="14" t="s">
        <v>33</v>
      </c>
      <c r="D131" s="14"/>
      <c r="E131" s="14"/>
      <c r="F131" s="19">
        <v>3</v>
      </c>
      <c r="G131" s="14">
        <v>3.5</v>
      </c>
      <c r="H131" s="14">
        <v>3.5</v>
      </c>
      <c r="I131" s="14">
        <v>4</v>
      </c>
      <c r="J131" s="14">
        <v>4</v>
      </c>
      <c r="K131" s="14">
        <v>4</v>
      </c>
      <c r="L131" s="14">
        <v>3.5</v>
      </c>
      <c r="M131" s="14">
        <v>3.5</v>
      </c>
      <c r="N131" s="14">
        <v>4</v>
      </c>
      <c r="O131" s="14">
        <v>4</v>
      </c>
      <c r="P131" s="14"/>
      <c r="Q131" s="14">
        <v>4</v>
      </c>
      <c r="R131" s="14">
        <v>4</v>
      </c>
      <c r="S131" s="14">
        <v>4</v>
      </c>
      <c r="T131" s="14">
        <v>4.5</v>
      </c>
      <c r="U131" s="14">
        <v>4.5</v>
      </c>
      <c r="V131" s="14">
        <v>4.5</v>
      </c>
      <c r="W131" s="14">
        <v>4.5</v>
      </c>
      <c r="X131" s="14">
        <v>7</v>
      </c>
      <c r="Y131" s="14">
        <v>8</v>
      </c>
      <c r="Z131" s="14">
        <v>7</v>
      </c>
      <c r="AA131" s="14">
        <v>7.5</v>
      </c>
      <c r="AB131" s="14">
        <v>8</v>
      </c>
      <c r="AC131" s="14">
        <v>8.5</v>
      </c>
      <c r="AD131" s="14">
        <v>8.5</v>
      </c>
      <c r="AE131" s="14">
        <v>9</v>
      </c>
      <c r="AF131" s="14">
        <v>8</v>
      </c>
      <c r="AG131" s="14">
        <v>8</v>
      </c>
      <c r="AH131" s="14">
        <v>6</v>
      </c>
      <c r="AI131" s="14">
        <v>6</v>
      </c>
      <c r="AJ131" s="14"/>
      <c r="AK131" s="14">
        <f t="shared" si="17"/>
        <v>158.5</v>
      </c>
      <c r="AL131" s="14">
        <v>35</v>
      </c>
      <c r="AM131" s="36">
        <f t="shared" si="18"/>
        <v>5547.5</v>
      </c>
      <c r="AN131" s="36">
        <v>0</v>
      </c>
      <c r="AO131" s="36">
        <v>100</v>
      </c>
      <c r="AP131" s="36">
        <v>100</v>
      </c>
      <c r="AQ131" s="41"/>
      <c r="AR131" s="14"/>
      <c r="AS131" s="14"/>
      <c r="AT131" s="13">
        <v>2300</v>
      </c>
      <c r="AU131" s="40">
        <f t="shared" si="19"/>
        <v>2658.5</v>
      </c>
      <c r="AV131" s="40">
        <f t="shared" si="20"/>
        <v>0</v>
      </c>
      <c r="AW131" s="40">
        <v>664</v>
      </c>
      <c r="AX131" s="40">
        <f t="shared" si="21"/>
        <v>158.5</v>
      </c>
      <c r="AY131" s="40">
        <f t="shared" si="22"/>
        <v>822.5</v>
      </c>
      <c r="AZ131" s="40">
        <f t="shared" si="29"/>
        <v>100</v>
      </c>
      <c r="BA131" s="40">
        <f t="shared" si="30"/>
        <v>100</v>
      </c>
      <c r="BB131" s="40">
        <f t="shared" si="23"/>
        <v>2889</v>
      </c>
      <c r="BC131" s="13"/>
      <c r="BD131" s="44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/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/>
      <c r="IT131" s="15"/>
      <c r="IU131" s="15"/>
      <c r="IV131" s="15"/>
      <c r="IW131" s="15"/>
    </row>
    <row r="132" ht="15.85" spans="1:257">
      <c r="A132" s="13">
        <v>128</v>
      </c>
      <c r="B132" s="16" t="s">
        <v>410</v>
      </c>
      <c r="C132" s="16" t="s">
        <v>120</v>
      </c>
      <c r="D132" s="16"/>
      <c r="E132" s="16">
        <v>705466833</v>
      </c>
      <c r="F132" s="16">
        <v>3.5</v>
      </c>
      <c r="G132" s="16">
        <v>3.5</v>
      </c>
      <c r="H132" s="16">
        <v>3.5</v>
      </c>
      <c r="I132" s="16">
        <v>3</v>
      </c>
      <c r="J132" s="16">
        <v>2.5</v>
      </c>
      <c r="K132" s="16">
        <v>3</v>
      </c>
      <c r="L132" s="16">
        <v>3</v>
      </c>
      <c r="M132" s="16">
        <v>3.5</v>
      </c>
      <c r="N132" s="16">
        <v>3</v>
      </c>
      <c r="O132" s="16">
        <v>8</v>
      </c>
      <c r="P132" s="16">
        <v>5</v>
      </c>
      <c r="Q132" s="16">
        <v>9</v>
      </c>
      <c r="R132" s="16">
        <v>6</v>
      </c>
      <c r="S132" s="16">
        <v>5</v>
      </c>
      <c r="T132" s="16">
        <v>8</v>
      </c>
      <c r="U132" s="16">
        <v>8</v>
      </c>
      <c r="V132" s="16">
        <v>5.5</v>
      </c>
      <c r="W132" s="16">
        <v>7</v>
      </c>
      <c r="X132" s="16">
        <v>8.5</v>
      </c>
      <c r="Y132" s="16">
        <v>7</v>
      </c>
      <c r="Z132" s="16">
        <v>6</v>
      </c>
      <c r="AA132" s="16">
        <v>9</v>
      </c>
      <c r="AB132" s="16">
        <v>8</v>
      </c>
      <c r="AC132" s="16">
        <v>10</v>
      </c>
      <c r="AD132" s="16">
        <v>3</v>
      </c>
      <c r="AE132" s="16">
        <v>2.5</v>
      </c>
      <c r="AF132" s="16">
        <v>5.5</v>
      </c>
      <c r="AG132" s="16">
        <v>3</v>
      </c>
      <c r="AH132" s="16">
        <v>2.5</v>
      </c>
      <c r="AI132" s="16">
        <v>2.5</v>
      </c>
      <c r="AJ132" s="16"/>
      <c r="AK132" s="16">
        <f t="shared" si="17"/>
        <v>157.5</v>
      </c>
      <c r="AL132" s="16">
        <v>35</v>
      </c>
      <c r="AM132" s="37">
        <f t="shared" si="18"/>
        <v>5512.5</v>
      </c>
      <c r="AN132" s="16">
        <v>0</v>
      </c>
      <c r="AO132" s="36">
        <v>100</v>
      </c>
      <c r="AP132" s="36">
        <v>100</v>
      </c>
      <c r="AQ132" s="42"/>
      <c r="AR132" s="16"/>
      <c r="AS132" s="16"/>
      <c r="AT132" s="16">
        <v>2300</v>
      </c>
      <c r="AU132" s="40">
        <f t="shared" si="19"/>
        <v>2657.5</v>
      </c>
      <c r="AV132" s="43">
        <f t="shared" si="20"/>
        <v>0</v>
      </c>
      <c r="AW132" s="16">
        <v>217.5</v>
      </c>
      <c r="AX132" s="43">
        <f t="shared" si="21"/>
        <v>157.5</v>
      </c>
      <c r="AY132" s="43">
        <f t="shared" si="22"/>
        <v>375</v>
      </c>
      <c r="AZ132" s="40">
        <f t="shared" si="29"/>
        <v>100</v>
      </c>
      <c r="BA132" s="40">
        <f t="shared" si="30"/>
        <v>100</v>
      </c>
      <c r="BB132" s="43">
        <f t="shared" si="23"/>
        <v>2855</v>
      </c>
      <c r="BC132" s="16"/>
      <c r="BD132" s="44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</row>
    <row r="133" ht="15.85" spans="1:257">
      <c r="A133" s="13">
        <v>129</v>
      </c>
      <c r="B133" s="14" t="s">
        <v>203</v>
      </c>
      <c r="C133" s="14" t="s">
        <v>50</v>
      </c>
      <c r="D133" s="14"/>
      <c r="E133" s="14">
        <v>7207110233</v>
      </c>
      <c r="F133" s="14">
        <v>3.5</v>
      </c>
      <c r="G133" s="14">
        <v>3.5</v>
      </c>
      <c r="H133" s="14">
        <v>4</v>
      </c>
      <c r="I133" s="14">
        <v>3.5</v>
      </c>
      <c r="J133" s="14">
        <v>3</v>
      </c>
      <c r="K133" s="14">
        <v>3.5</v>
      </c>
      <c r="L133" s="14">
        <v>3.5</v>
      </c>
      <c r="M133" s="14">
        <v>3</v>
      </c>
      <c r="N133" s="14">
        <v>3</v>
      </c>
      <c r="O133" s="14">
        <v>3</v>
      </c>
      <c r="P133" s="14">
        <v>3</v>
      </c>
      <c r="Q133" s="14">
        <v>3</v>
      </c>
      <c r="R133" s="14">
        <v>3</v>
      </c>
      <c r="S133" s="14">
        <v>3.5</v>
      </c>
      <c r="T133" s="14">
        <v>3.5</v>
      </c>
      <c r="U133" s="14">
        <v>2.5</v>
      </c>
      <c r="V133" s="14">
        <v>2.5</v>
      </c>
      <c r="W133" s="14">
        <v>3</v>
      </c>
      <c r="X133" s="14">
        <v>2</v>
      </c>
      <c r="Y133" s="14">
        <v>3</v>
      </c>
      <c r="Z133" s="14">
        <v>3</v>
      </c>
      <c r="AA133" s="14">
        <v>2.5</v>
      </c>
      <c r="AB133" s="14">
        <v>3</v>
      </c>
      <c r="AC133" s="14">
        <v>2</v>
      </c>
      <c r="AD133" s="14">
        <v>2.5</v>
      </c>
      <c r="AE133" s="14">
        <v>2.5</v>
      </c>
      <c r="AF133" s="14">
        <v>3</v>
      </c>
      <c r="AG133" s="14">
        <v>3</v>
      </c>
      <c r="AH133" s="14">
        <v>3</v>
      </c>
      <c r="AI133" s="14">
        <v>1.5</v>
      </c>
      <c r="AJ133" s="14"/>
      <c r="AK133" s="14">
        <f t="shared" ref="AK133:AK196" si="31">SUM(F133:AJ133)</f>
        <v>88.5</v>
      </c>
      <c r="AL133" s="14">
        <v>35</v>
      </c>
      <c r="AM133" s="36">
        <f t="shared" ref="AM133:AM196" si="32">AK133*AL133</f>
        <v>3097.5</v>
      </c>
      <c r="AN133" s="14">
        <v>0</v>
      </c>
      <c r="AO133" s="36">
        <v>100</v>
      </c>
      <c r="AP133" s="36">
        <v>100</v>
      </c>
      <c r="AQ133" s="41"/>
      <c r="AR133" s="14"/>
      <c r="AS133" s="14"/>
      <c r="AT133" s="14"/>
      <c r="AU133" s="40">
        <f t="shared" ref="AU133:AU196" si="33">AO133+AP133+AQ133+AR133+AS133+AT133+AX133</f>
        <v>288.5</v>
      </c>
      <c r="AV133" s="40">
        <f t="shared" ref="AV133:AV196" si="34">AN133-AQ133</f>
        <v>0</v>
      </c>
      <c r="AW133" s="40">
        <v>554</v>
      </c>
      <c r="AX133" s="40">
        <f t="shared" ref="AX133:AX196" si="35">AK133</f>
        <v>88.5</v>
      </c>
      <c r="AY133" s="40">
        <f t="shared" ref="AY133:AY196" si="36">AW133+AX133</f>
        <v>642.5</v>
      </c>
      <c r="AZ133" s="40">
        <f t="shared" si="29"/>
        <v>100</v>
      </c>
      <c r="BA133" s="40">
        <f t="shared" si="30"/>
        <v>100</v>
      </c>
      <c r="BB133" s="40">
        <f t="shared" ref="BB133:BB196" si="37">AM133-AU133</f>
        <v>2809</v>
      </c>
      <c r="BC133" s="14"/>
      <c r="BD133" s="44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/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</row>
    <row r="134" ht="15.85" spans="1:257">
      <c r="A134" s="13">
        <v>130</v>
      </c>
      <c r="B134" s="14" t="s">
        <v>433</v>
      </c>
      <c r="C134" s="14" t="s">
        <v>120</v>
      </c>
      <c r="D134" s="14"/>
      <c r="E134" s="14"/>
      <c r="F134" s="14">
        <v>6.5</v>
      </c>
      <c r="G134" s="14">
        <v>7</v>
      </c>
      <c r="H134" s="14">
        <v>6.5</v>
      </c>
      <c r="I134" s="14">
        <v>7</v>
      </c>
      <c r="J134" s="14"/>
      <c r="K134" s="14">
        <v>10</v>
      </c>
      <c r="L134" s="14">
        <v>9</v>
      </c>
      <c r="M134" s="14">
        <v>10.5</v>
      </c>
      <c r="N134" s="14">
        <v>6.5</v>
      </c>
      <c r="O134" s="14">
        <v>9</v>
      </c>
      <c r="P134" s="14">
        <v>7.5</v>
      </c>
      <c r="Q134" s="14">
        <v>5.5</v>
      </c>
      <c r="R134" s="14">
        <v>3</v>
      </c>
      <c r="S134" s="14">
        <v>3</v>
      </c>
      <c r="T134" s="14">
        <v>7</v>
      </c>
      <c r="U134" s="14">
        <v>6.5</v>
      </c>
      <c r="V134" s="14">
        <v>4</v>
      </c>
      <c r="W134" s="14">
        <v>6.5</v>
      </c>
      <c r="X134" s="14">
        <v>6.5</v>
      </c>
      <c r="Y134" s="14">
        <v>6</v>
      </c>
      <c r="Z134" s="14">
        <v>7.5</v>
      </c>
      <c r="AA134" s="14"/>
      <c r="AB134" s="14"/>
      <c r="AC134" s="14"/>
      <c r="AD134" s="14">
        <v>7.5</v>
      </c>
      <c r="AE134" s="14">
        <v>5</v>
      </c>
      <c r="AF134" s="14"/>
      <c r="AG134" s="14">
        <v>4</v>
      </c>
      <c r="AH134" s="14">
        <v>4.5</v>
      </c>
      <c r="AI134" s="14"/>
      <c r="AJ134" s="14"/>
      <c r="AK134" s="14">
        <f t="shared" si="31"/>
        <v>156</v>
      </c>
      <c r="AL134" s="14">
        <v>35</v>
      </c>
      <c r="AM134" s="36">
        <f t="shared" si="32"/>
        <v>5460</v>
      </c>
      <c r="AN134" s="14"/>
      <c r="AO134" s="36">
        <v>100</v>
      </c>
      <c r="AP134" s="36">
        <v>100</v>
      </c>
      <c r="AQ134" s="41"/>
      <c r="AR134" s="14"/>
      <c r="AS134" s="14"/>
      <c r="AT134" s="14">
        <v>2300</v>
      </c>
      <c r="AU134" s="40">
        <f t="shared" si="33"/>
        <v>2656</v>
      </c>
      <c r="AV134" s="40">
        <f t="shared" si="34"/>
        <v>0</v>
      </c>
      <c r="AW134" s="14"/>
      <c r="AX134" s="40">
        <f t="shared" si="35"/>
        <v>156</v>
      </c>
      <c r="AY134" s="40">
        <f t="shared" si="36"/>
        <v>156</v>
      </c>
      <c r="AZ134" s="40">
        <f t="shared" si="29"/>
        <v>100</v>
      </c>
      <c r="BA134" s="40">
        <f t="shared" si="30"/>
        <v>100</v>
      </c>
      <c r="BB134" s="40">
        <f t="shared" si="37"/>
        <v>2804</v>
      </c>
      <c r="BC134" s="14"/>
      <c r="BD134" s="44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/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</row>
    <row r="135" ht="15.85" spans="1:257">
      <c r="A135" s="13">
        <v>131</v>
      </c>
      <c r="B135" s="14" t="s">
        <v>1001</v>
      </c>
      <c r="C135" s="14" t="s">
        <v>363</v>
      </c>
      <c r="D135" s="14"/>
      <c r="E135" s="14">
        <v>71487634</v>
      </c>
      <c r="F135" s="14">
        <v>8</v>
      </c>
      <c r="G135" s="14">
        <v>8</v>
      </c>
      <c r="H135" s="14">
        <v>7.5</v>
      </c>
      <c r="I135" s="14">
        <v>7.5</v>
      </c>
      <c r="J135" s="14">
        <v>8</v>
      </c>
      <c r="K135" s="14">
        <v>7</v>
      </c>
      <c r="L135" s="14">
        <v>7.5</v>
      </c>
      <c r="M135" s="14">
        <v>6</v>
      </c>
      <c r="N135" s="14">
        <v>8</v>
      </c>
      <c r="O135" s="14">
        <v>8</v>
      </c>
      <c r="P135" s="14">
        <v>8</v>
      </c>
      <c r="Q135" s="14">
        <v>8</v>
      </c>
      <c r="R135" s="14">
        <v>8</v>
      </c>
      <c r="S135" s="14">
        <v>5</v>
      </c>
      <c r="T135" s="14">
        <v>9</v>
      </c>
      <c r="U135" s="14">
        <v>8</v>
      </c>
      <c r="V135" s="14">
        <v>8.5</v>
      </c>
      <c r="W135" s="14">
        <v>7.5</v>
      </c>
      <c r="X135" s="14">
        <v>7</v>
      </c>
      <c r="Y135" s="14">
        <v>7.5</v>
      </c>
      <c r="Z135" s="14">
        <v>8.5</v>
      </c>
      <c r="AA135" s="14">
        <v>8.5</v>
      </c>
      <c r="AB135" s="14">
        <v>8.5</v>
      </c>
      <c r="AC135" s="14">
        <v>7.5</v>
      </c>
      <c r="AD135" s="14">
        <v>7.5</v>
      </c>
      <c r="AE135" s="14">
        <v>6.5</v>
      </c>
      <c r="AF135" s="14">
        <v>4.5</v>
      </c>
      <c r="AG135" s="14">
        <v>5.5</v>
      </c>
      <c r="AH135" s="14">
        <v>6</v>
      </c>
      <c r="AI135" s="14">
        <v>8.5</v>
      </c>
      <c r="AJ135" s="14"/>
      <c r="AK135" s="14">
        <f t="shared" si="31"/>
        <v>223.5</v>
      </c>
      <c r="AL135" s="14">
        <v>35</v>
      </c>
      <c r="AM135" s="36">
        <f t="shared" si="32"/>
        <v>7822.5</v>
      </c>
      <c r="AN135" s="14">
        <v>0</v>
      </c>
      <c r="AO135" s="36">
        <v>100</v>
      </c>
      <c r="AP135" s="36">
        <v>100</v>
      </c>
      <c r="AQ135" s="41"/>
      <c r="AR135" s="14"/>
      <c r="AS135" s="14"/>
      <c r="AT135" s="14">
        <v>4600</v>
      </c>
      <c r="AU135" s="40">
        <f t="shared" si="33"/>
        <v>5023.5</v>
      </c>
      <c r="AV135" s="40">
        <f t="shared" si="34"/>
        <v>0</v>
      </c>
      <c r="AW135" s="14">
        <v>930</v>
      </c>
      <c r="AX135" s="40">
        <f t="shared" si="35"/>
        <v>223.5</v>
      </c>
      <c r="AY135" s="40">
        <f t="shared" si="36"/>
        <v>1153.5</v>
      </c>
      <c r="AZ135" s="40">
        <f t="shared" si="29"/>
        <v>100</v>
      </c>
      <c r="BA135" s="40">
        <f t="shared" si="30"/>
        <v>100</v>
      </c>
      <c r="BB135" s="40">
        <f t="shared" si="37"/>
        <v>2799</v>
      </c>
      <c r="BC135" s="14"/>
      <c r="BD135" s="44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  <c r="EG135" s="15"/>
      <c r="EH135" s="15"/>
      <c r="EI135" s="15"/>
      <c r="EJ135" s="15"/>
      <c r="EK135" s="15"/>
      <c r="EL135" s="15"/>
      <c r="EM135" s="15"/>
      <c r="EN135" s="15"/>
      <c r="EO135" s="15"/>
      <c r="EP135" s="15"/>
      <c r="EQ135" s="15"/>
      <c r="ER135" s="15"/>
      <c r="ES135" s="15"/>
      <c r="ET135" s="15"/>
      <c r="EU135" s="15"/>
      <c r="EV135" s="15"/>
      <c r="EW135" s="15"/>
      <c r="EX135" s="15"/>
      <c r="EY135" s="15"/>
      <c r="EZ135" s="15"/>
      <c r="FA135" s="15"/>
      <c r="FB135" s="15"/>
      <c r="FC135" s="15"/>
      <c r="FD135" s="15"/>
      <c r="FE135" s="15"/>
      <c r="FF135" s="15"/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5"/>
      <c r="GN135" s="15"/>
      <c r="GO135" s="15"/>
      <c r="GP135" s="15"/>
      <c r="GQ135" s="15"/>
      <c r="GR135" s="15"/>
      <c r="GS135" s="15"/>
      <c r="GT135" s="15"/>
      <c r="GU135" s="15"/>
      <c r="GV135" s="15"/>
      <c r="GW135" s="15"/>
      <c r="GX135" s="15"/>
      <c r="GY135" s="15"/>
      <c r="GZ135" s="15"/>
      <c r="HA135" s="15"/>
      <c r="HB135" s="15"/>
      <c r="HC135" s="15"/>
      <c r="HD135" s="15"/>
      <c r="HE135" s="15"/>
      <c r="HF135" s="15"/>
      <c r="HG135" s="15"/>
      <c r="HH135" s="15"/>
      <c r="HI135" s="15"/>
      <c r="HJ135" s="15"/>
      <c r="HK135" s="15"/>
      <c r="HL135" s="15"/>
      <c r="HM135" s="15"/>
      <c r="HN135" s="15"/>
      <c r="HO135" s="15"/>
      <c r="HP135" s="15"/>
      <c r="HQ135" s="15"/>
      <c r="HR135" s="15"/>
      <c r="HS135" s="15"/>
      <c r="HT135" s="15"/>
      <c r="HU135" s="15"/>
      <c r="HV135" s="15"/>
      <c r="HW135" s="15"/>
      <c r="HX135" s="15"/>
      <c r="HY135" s="15"/>
      <c r="HZ135" s="15"/>
      <c r="IA135" s="15"/>
      <c r="IB135" s="15"/>
      <c r="IC135" s="15"/>
      <c r="ID135" s="15"/>
      <c r="IE135" s="15"/>
      <c r="IF135" s="15"/>
      <c r="IG135" s="15"/>
      <c r="IH135" s="15"/>
      <c r="II135" s="15"/>
      <c r="IJ135" s="15"/>
      <c r="IK135" s="15"/>
      <c r="IL135" s="15"/>
      <c r="IM135" s="15"/>
      <c r="IN135" s="15"/>
      <c r="IO135" s="15"/>
      <c r="IP135" s="15"/>
      <c r="IQ135" s="15"/>
      <c r="IR135" s="15"/>
      <c r="IS135" s="15"/>
      <c r="IT135" s="15"/>
      <c r="IU135" s="15"/>
      <c r="IV135" s="15"/>
      <c r="IW135" s="15"/>
    </row>
    <row r="136" ht="15.85" spans="1:257">
      <c r="A136" s="13">
        <v>132</v>
      </c>
      <c r="B136" s="19" t="s">
        <v>595</v>
      </c>
      <c r="C136" s="19" t="s">
        <v>70</v>
      </c>
      <c r="D136" s="19"/>
      <c r="E136" s="19"/>
      <c r="F136" s="19">
        <v>3.5</v>
      </c>
      <c r="G136" s="14">
        <v>4</v>
      </c>
      <c r="H136" s="19">
        <v>3</v>
      </c>
      <c r="I136" s="19">
        <v>4</v>
      </c>
      <c r="J136" s="19">
        <v>2</v>
      </c>
      <c r="K136" s="19">
        <v>4</v>
      </c>
      <c r="L136" s="19">
        <v>5</v>
      </c>
      <c r="M136" s="19">
        <v>4</v>
      </c>
      <c r="N136" s="19">
        <v>4</v>
      </c>
      <c r="O136" s="19"/>
      <c r="P136" s="19">
        <v>4</v>
      </c>
      <c r="Q136" s="19">
        <v>4</v>
      </c>
      <c r="R136" s="19">
        <v>3</v>
      </c>
      <c r="S136" s="19">
        <v>2</v>
      </c>
      <c r="T136" s="19">
        <v>3</v>
      </c>
      <c r="U136" s="19">
        <v>3</v>
      </c>
      <c r="V136" s="19">
        <v>3</v>
      </c>
      <c r="W136" s="19">
        <v>1</v>
      </c>
      <c r="X136" s="19">
        <v>2.5</v>
      </c>
      <c r="Y136" s="19">
        <v>3</v>
      </c>
      <c r="Z136" s="19">
        <v>3</v>
      </c>
      <c r="AA136" s="19">
        <v>3</v>
      </c>
      <c r="AB136" s="14">
        <v>2</v>
      </c>
      <c r="AC136" s="19">
        <v>2.5</v>
      </c>
      <c r="AD136" s="19">
        <v>3</v>
      </c>
      <c r="AE136" s="19">
        <v>3</v>
      </c>
      <c r="AF136" s="19">
        <v>3</v>
      </c>
      <c r="AG136" s="19">
        <v>2</v>
      </c>
      <c r="AH136" s="19">
        <v>2</v>
      </c>
      <c r="AI136" s="19">
        <v>2.5</v>
      </c>
      <c r="AJ136" s="19"/>
      <c r="AK136" s="14">
        <f t="shared" si="31"/>
        <v>88</v>
      </c>
      <c r="AL136" s="14">
        <v>35</v>
      </c>
      <c r="AM136" s="36">
        <f t="shared" si="32"/>
        <v>3080</v>
      </c>
      <c r="AN136" s="19">
        <v>0</v>
      </c>
      <c r="AO136" s="36">
        <v>100</v>
      </c>
      <c r="AP136" s="36">
        <v>100</v>
      </c>
      <c r="AQ136" s="41"/>
      <c r="AR136" s="19"/>
      <c r="AS136" s="19"/>
      <c r="AT136" s="18"/>
      <c r="AU136" s="40">
        <f t="shared" si="33"/>
        <v>288</v>
      </c>
      <c r="AV136" s="40">
        <f t="shared" si="34"/>
        <v>0</v>
      </c>
      <c r="AW136" s="40">
        <v>0</v>
      </c>
      <c r="AX136" s="40">
        <f t="shared" si="35"/>
        <v>88</v>
      </c>
      <c r="AY136" s="40">
        <f t="shared" si="36"/>
        <v>88</v>
      </c>
      <c r="AZ136" s="40">
        <v>500</v>
      </c>
      <c r="BA136" s="40">
        <f t="shared" si="30"/>
        <v>100</v>
      </c>
      <c r="BB136" s="40">
        <f t="shared" si="37"/>
        <v>2792</v>
      </c>
      <c r="BC136" s="19"/>
      <c r="BD136" s="44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/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/>
      <c r="HW136" s="15"/>
      <c r="HX136" s="15"/>
      <c r="HY136" s="15"/>
      <c r="HZ136" s="15"/>
      <c r="IA136" s="15"/>
      <c r="IB136" s="15"/>
      <c r="IC136" s="15"/>
      <c r="ID136" s="15"/>
      <c r="IE136" s="15"/>
      <c r="IF136" s="15"/>
      <c r="IG136" s="15"/>
      <c r="IH136" s="15"/>
      <c r="II136" s="15"/>
      <c r="IJ136" s="15"/>
      <c r="IK136" s="15"/>
      <c r="IL136" s="15"/>
      <c r="IM136" s="15"/>
      <c r="IN136" s="15"/>
      <c r="IO136" s="15"/>
      <c r="IP136" s="15"/>
      <c r="IQ136" s="15"/>
      <c r="IR136" s="15"/>
      <c r="IS136" s="15"/>
      <c r="IT136" s="15"/>
      <c r="IU136" s="15"/>
      <c r="IV136" s="15"/>
      <c r="IW136" s="15"/>
    </row>
    <row r="137" ht="15.85" spans="1:257">
      <c r="A137" s="13">
        <v>133</v>
      </c>
      <c r="B137" s="19" t="s">
        <v>698</v>
      </c>
      <c r="C137" s="19" t="s">
        <v>70</v>
      </c>
      <c r="D137" s="19"/>
      <c r="E137" s="19"/>
      <c r="F137" s="19">
        <v>3</v>
      </c>
      <c r="G137" s="14">
        <v>3</v>
      </c>
      <c r="H137" s="19">
        <v>3</v>
      </c>
      <c r="I137" s="19">
        <v>4</v>
      </c>
      <c r="J137" s="19">
        <v>4</v>
      </c>
      <c r="K137" s="19">
        <v>4</v>
      </c>
      <c r="L137" s="19">
        <v>3</v>
      </c>
      <c r="M137" s="19"/>
      <c r="N137" s="19">
        <v>3</v>
      </c>
      <c r="O137" s="19">
        <v>3</v>
      </c>
      <c r="P137" s="19">
        <v>3</v>
      </c>
      <c r="Q137" s="19">
        <v>3</v>
      </c>
      <c r="R137" s="19">
        <v>3</v>
      </c>
      <c r="S137" s="19">
        <v>3</v>
      </c>
      <c r="T137" s="19">
        <v>3</v>
      </c>
      <c r="U137" s="19">
        <v>3</v>
      </c>
      <c r="V137" s="19">
        <v>3</v>
      </c>
      <c r="W137" s="19">
        <v>3</v>
      </c>
      <c r="X137" s="19">
        <v>3</v>
      </c>
      <c r="Y137" s="19">
        <v>3</v>
      </c>
      <c r="Z137" s="19">
        <v>3</v>
      </c>
      <c r="AA137" s="19">
        <v>3</v>
      </c>
      <c r="AB137" s="14">
        <v>2</v>
      </c>
      <c r="AC137" s="19">
        <v>3</v>
      </c>
      <c r="AD137" s="19">
        <v>3</v>
      </c>
      <c r="AE137" s="19">
        <v>3</v>
      </c>
      <c r="AF137" s="19">
        <v>3</v>
      </c>
      <c r="AG137" s="19">
        <v>3</v>
      </c>
      <c r="AH137" s="19">
        <v>2</v>
      </c>
      <c r="AI137" s="19">
        <v>2.5</v>
      </c>
      <c r="AJ137" s="19"/>
      <c r="AK137" s="14">
        <f t="shared" si="31"/>
        <v>87.5</v>
      </c>
      <c r="AL137" s="14">
        <v>35</v>
      </c>
      <c r="AM137" s="36">
        <f t="shared" si="32"/>
        <v>3062.5</v>
      </c>
      <c r="AN137" s="19"/>
      <c r="AO137" s="36">
        <v>100</v>
      </c>
      <c r="AP137" s="36">
        <v>100</v>
      </c>
      <c r="AQ137" s="41"/>
      <c r="AR137" s="19"/>
      <c r="AS137" s="19"/>
      <c r="AT137" s="19"/>
      <c r="AU137" s="40">
        <f t="shared" si="33"/>
        <v>287.5</v>
      </c>
      <c r="AV137" s="40">
        <f t="shared" si="34"/>
        <v>0</v>
      </c>
      <c r="AW137" s="40">
        <v>12</v>
      </c>
      <c r="AX137" s="40">
        <f t="shared" si="35"/>
        <v>87.5</v>
      </c>
      <c r="AY137" s="40">
        <f t="shared" si="36"/>
        <v>99.5</v>
      </c>
      <c r="AZ137" s="40">
        <f t="shared" ref="AZ137:AZ143" si="38">AO137</f>
        <v>100</v>
      </c>
      <c r="BA137" s="40">
        <f t="shared" si="30"/>
        <v>100</v>
      </c>
      <c r="BB137" s="40">
        <f t="shared" si="37"/>
        <v>2775</v>
      </c>
      <c r="BC137" s="19"/>
      <c r="BD137" s="44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/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</row>
    <row r="138" s="8" customFormat="1" ht="15.85" spans="1:257">
      <c r="A138" s="13">
        <v>134</v>
      </c>
      <c r="B138" s="14" t="s">
        <v>810</v>
      </c>
      <c r="C138" s="14" t="s">
        <v>33</v>
      </c>
      <c r="D138" s="14"/>
      <c r="E138" s="14"/>
      <c r="F138" s="14">
        <v>3</v>
      </c>
      <c r="G138" s="14">
        <v>3</v>
      </c>
      <c r="H138" s="14">
        <v>3</v>
      </c>
      <c r="I138" s="14">
        <v>3</v>
      </c>
      <c r="J138" s="14">
        <v>3</v>
      </c>
      <c r="K138" s="14">
        <v>2.5</v>
      </c>
      <c r="L138" s="14">
        <v>3</v>
      </c>
      <c r="M138" s="14">
        <v>3.5</v>
      </c>
      <c r="N138" s="14">
        <v>3</v>
      </c>
      <c r="O138" s="14">
        <v>3.5</v>
      </c>
      <c r="P138" s="14"/>
      <c r="Q138" s="14">
        <v>3.5</v>
      </c>
      <c r="R138" s="14">
        <v>3.5</v>
      </c>
      <c r="S138" s="14">
        <v>3</v>
      </c>
      <c r="T138" s="14">
        <v>3</v>
      </c>
      <c r="U138" s="14">
        <v>3</v>
      </c>
      <c r="V138" s="14">
        <v>3.5</v>
      </c>
      <c r="W138" s="14">
        <v>3</v>
      </c>
      <c r="X138" s="14">
        <v>3.5</v>
      </c>
      <c r="Y138" s="14">
        <v>4</v>
      </c>
      <c r="Z138" s="14"/>
      <c r="AA138" s="14">
        <v>3.5</v>
      </c>
      <c r="AB138" s="14">
        <v>3</v>
      </c>
      <c r="AC138" s="14">
        <v>3</v>
      </c>
      <c r="AD138" s="14">
        <v>2.5</v>
      </c>
      <c r="AE138" s="14">
        <v>3</v>
      </c>
      <c r="AF138" s="14">
        <v>3</v>
      </c>
      <c r="AG138" s="14">
        <v>3</v>
      </c>
      <c r="AH138" s="14">
        <v>3</v>
      </c>
      <c r="AI138" s="14">
        <v>3</v>
      </c>
      <c r="AJ138" s="14"/>
      <c r="AK138" s="14">
        <f t="shared" si="31"/>
        <v>87.5</v>
      </c>
      <c r="AL138" s="14">
        <v>35</v>
      </c>
      <c r="AM138" s="36">
        <f t="shared" si="32"/>
        <v>3062.5</v>
      </c>
      <c r="AN138" s="38">
        <v>0</v>
      </c>
      <c r="AO138" s="36">
        <v>100</v>
      </c>
      <c r="AP138" s="36">
        <v>100</v>
      </c>
      <c r="AQ138" s="41"/>
      <c r="AR138" s="14"/>
      <c r="AS138" s="14"/>
      <c r="AT138" s="14"/>
      <c r="AU138" s="40">
        <f t="shared" si="33"/>
        <v>287.5</v>
      </c>
      <c r="AV138" s="40">
        <f t="shared" si="34"/>
        <v>0</v>
      </c>
      <c r="AW138" s="40">
        <v>459</v>
      </c>
      <c r="AX138" s="40">
        <f t="shared" si="35"/>
        <v>87.5</v>
      </c>
      <c r="AY138" s="40">
        <f t="shared" si="36"/>
        <v>546.5</v>
      </c>
      <c r="AZ138" s="40">
        <f t="shared" si="38"/>
        <v>100</v>
      </c>
      <c r="BA138" s="40">
        <f t="shared" si="30"/>
        <v>100</v>
      </c>
      <c r="BB138" s="40">
        <f t="shared" si="37"/>
        <v>2775</v>
      </c>
      <c r="BC138" s="14"/>
      <c r="BD138" s="44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  <c r="HZ138" s="15"/>
      <c r="IA138" s="15"/>
      <c r="IB138" s="15"/>
      <c r="IC138" s="15"/>
      <c r="ID138" s="15"/>
      <c r="IE138" s="15"/>
      <c r="IF138" s="15"/>
      <c r="IG138" s="15"/>
      <c r="IH138" s="15"/>
      <c r="II138" s="15"/>
      <c r="IJ138" s="15"/>
      <c r="IK138" s="15"/>
      <c r="IL138" s="15"/>
      <c r="IM138" s="15"/>
      <c r="IN138" s="15"/>
      <c r="IO138" s="15"/>
      <c r="IP138" s="15"/>
      <c r="IQ138" s="15"/>
      <c r="IR138" s="15"/>
      <c r="IS138" s="15"/>
      <c r="IT138" s="15"/>
      <c r="IU138" s="15"/>
      <c r="IV138" s="15"/>
      <c r="IW138" s="15"/>
    </row>
    <row r="139" s="8" customFormat="1" ht="15.85" spans="1:257">
      <c r="A139" s="13">
        <v>135</v>
      </c>
      <c r="B139" s="14" t="s">
        <v>1202</v>
      </c>
      <c r="C139" s="14" t="s">
        <v>120</v>
      </c>
      <c r="D139" s="14"/>
      <c r="E139" s="14"/>
      <c r="F139" s="14">
        <v>4.5</v>
      </c>
      <c r="G139" s="14">
        <v>4</v>
      </c>
      <c r="H139" s="14">
        <v>4</v>
      </c>
      <c r="I139" s="14">
        <v>5</v>
      </c>
      <c r="J139" s="14">
        <v>5</v>
      </c>
      <c r="K139" s="14">
        <v>4.5</v>
      </c>
      <c r="L139" s="14">
        <v>5</v>
      </c>
      <c r="M139" s="14">
        <v>4</v>
      </c>
      <c r="N139" s="14">
        <v>4.5</v>
      </c>
      <c r="O139" s="14">
        <v>4.5</v>
      </c>
      <c r="P139" s="14">
        <v>4</v>
      </c>
      <c r="Q139" s="14">
        <v>4.5</v>
      </c>
      <c r="R139" s="14">
        <v>5</v>
      </c>
      <c r="S139" s="14">
        <v>4</v>
      </c>
      <c r="T139" s="14">
        <v>4</v>
      </c>
      <c r="U139" s="14">
        <v>4</v>
      </c>
      <c r="V139" s="14">
        <v>4</v>
      </c>
      <c r="W139" s="14">
        <v>5</v>
      </c>
      <c r="X139" s="14">
        <v>4.5</v>
      </c>
      <c r="Y139" s="14">
        <v>4.5</v>
      </c>
      <c r="Z139" s="14">
        <v>5.5</v>
      </c>
      <c r="AA139" s="14">
        <v>5.5</v>
      </c>
      <c r="AB139" s="14">
        <v>5</v>
      </c>
      <c r="AC139" s="14">
        <v>5.5</v>
      </c>
      <c r="AD139" s="14">
        <v>5</v>
      </c>
      <c r="AE139" s="14">
        <v>5</v>
      </c>
      <c r="AF139" s="14">
        <v>5</v>
      </c>
      <c r="AG139" s="14">
        <v>5</v>
      </c>
      <c r="AH139" s="14">
        <v>6</v>
      </c>
      <c r="AI139" s="14">
        <v>5</v>
      </c>
      <c r="AJ139" s="14"/>
      <c r="AK139" s="14">
        <f t="shared" si="31"/>
        <v>141</v>
      </c>
      <c r="AL139" s="14">
        <v>35</v>
      </c>
      <c r="AM139" s="36">
        <f t="shared" si="32"/>
        <v>4935</v>
      </c>
      <c r="AN139" s="14"/>
      <c r="AO139" s="36">
        <v>100</v>
      </c>
      <c r="AP139" s="36">
        <v>100</v>
      </c>
      <c r="AQ139" s="41"/>
      <c r="AR139" s="14"/>
      <c r="AS139" s="14"/>
      <c r="AT139" s="14">
        <v>1900</v>
      </c>
      <c r="AU139" s="40">
        <f t="shared" si="33"/>
        <v>2241</v>
      </c>
      <c r="AV139" s="40">
        <f t="shared" si="34"/>
        <v>0</v>
      </c>
      <c r="AW139" s="14">
        <v>147</v>
      </c>
      <c r="AX139" s="40">
        <f t="shared" si="35"/>
        <v>141</v>
      </c>
      <c r="AY139" s="40">
        <f t="shared" si="36"/>
        <v>288</v>
      </c>
      <c r="AZ139" s="40">
        <f t="shared" si="38"/>
        <v>100</v>
      </c>
      <c r="BA139" s="40">
        <f t="shared" si="30"/>
        <v>100</v>
      </c>
      <c r="BB139" s="40">
        <f t="shared" si="37"/>
        <v>2694</v>
      </c>
      <c r="BC139" s="14"/>
      <c r="BD139" s="44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  <c r="HC139" s="15"/>
      <c r="HD139" s="15"/>
      <c r="HE139" s="15"/>
      <c r="HF139" s="15"/>
      <c r="HG139" s="15"/>
      <c r="HH139" s="15"/>
      <c r="HI139" s="15"/>
      <c r="HJ139" s="15"/>
      <c r="HK139" s="15"/>
      <c r="HL139" s="15"/>
      <c r="HM139" s="15"/>
      <c r="HN139" s="15"/>
      <c r="HO139" s="15"/>
      <c r="HP139" s="15"/>
      <c r="HQ139" s="15"/>
      <c r="HR139" s="15"/>
      <c r="HS139" s="15"/>
      <c r="HT139" s="15"/>
      <c r="HU139" s="15"/>
      <c r="HV139" s="15"/>
      <c r="HW139" s="15"/>
      <c r="HX139" s="15"/>
      <c r="HY139" s="15"/>
      <c r="HZ139" s="15"/>
      <c r="IA139" s="15"/>
      <c r="IB139" s="15"/>
      <c r="IC139" s="15"/>
      <c r="ID139" s="15"/>
      <c r="IE139" s="15"/>
      <c r="IF139" s="15"/>
      <c r="IG139" s="15"/>
      <c r="IH139" s="15"/>
      <c r="II139" s="15"/>
      <c r="IJ139" s="15"/>
      <c r="IK139" s="15"/>
      <c r="IL139" s="15"/>
      <c r="IM139" s="15"/>
      <c r="IN139" s="15"/>
      <c r="IO139" s="15"/>
      <c r="IP139" s="15"/>
      <c r="IQ139" s="15"/>
      <c r="IR139" s="15"/>
      <c r="IS139" s="15"/>
      <c r="IT139" s="15"/>
      <c r="IU139" s="15"/>
      <c r="IV139" s="15"/>
      <c r="IW139" s="15"/>
    </row>
    <row r="140" ht="15.85" spans="1:257">
      <c r="A140" s="13">
        <v>136</v>
      </c>
      <c r="B140" s="19" t="s">
        <v>964</v>
      </c>
      <c r="C140" s="19" t="s">
        <v>36</v>
      </c>
      <c r="D140" s="19"/>
      <c r="E140" s="19"/>
      <c r="F140" s="19"/>
      <c r="G140" s="19"/>
      <c r="H140" s="19">
        <v>7</v>
      </c>
      <c r="I140" s="19">
        <v>4</v>
      </c>
      <c r="J140" s="19">
        <v>7.5</v>
      </c>
      <c r="K140" s="19">
        <v>6.5</v>
      </c>
      <c r="L140" s="19">
        <v>6.5</v>
      </c>
      <c r="M140" s="19">
        <v>6.5</v>
      </c>
      <c r="N140" s="19">
        <v>6.5</v>
      </c>
      <c r="O140" s="19">
        <v>6.5</v>
      </c>
      <c r="P140" s="14">
        <v>6.5</v>
      </c>
      <c r="Q140" s="19">
        <v>6.5</v>
      </c>
      <c r="R140" s="19">
        <v>6.5</v>
      </c>
      <c r="S140" s="19">
        <v>7</v>
      </c>
      <c r="T140" s="19">
        <v>6.5</v>
      </c>
      <c r="U140" s="19">
        <v>5.5</v>
      </c>
      <c r="V140" s="19">
        <v>6</v>
      </c>
      <c r="W140" s="19">
        <v>6</v>
      </c>
      <c r="X140" s="19">
        <v>7.5</v>
      </c>
      <c r="Y140" s="19">
        <v>5</v>
      </c>
      <c r="Z140" s="19">
        <v>6</v>
      </c>
      <c r="AA140" s="19">
        <v>6.5</v>
      </c>
      <c r="AB140" s="14">
        <v>4</v>
      </c>
      <c r="AC140" s="19">
        <v>6</v>
      </c>
      <c r="AD140" s="19">
        <v>6</v>
      </c>
      <c r="AE140" s="19">
        <v>5</v>
      </c>
      <c r="AF140" s="19">
        <v>4.5</v>
      </c>
      <c r="AG140" s="19">
        <v>4</v>
      </c>
      <c r="AH140" s="19">
        <v>3.5</v>
      </c>
      <c r="AI140" s="19">
        <v>3.5</v>
      </c>
      <c r="AJ140" s="19"/>
      <c r="AK140" s="14">
        <f t="shared" si="31"/>
        <v>163</v>
      </c>
      <c r="AL140" s="14">
        <v>35</v>
      </c>
      <c r="AM140" s="36">
        <f t="shared" si="32"/>
        <v>5705</v>
      </c>
      <c r="AN140" s="19"/>
      <c r="AO140" s="36">
        <v>100</v>
      </c>
      <c r="AP140" s="36">
        <v>100</v>
      </c>
      <c r="AQ140" s="41"/>
      <c r="AR140" s="19"/>
      <c r="AS140" s="19"/>
      <c r="AT140" s="19">
        <v>2650</v>
      </c>
      <c r="AU140" s="40">
        <f t="shared" si="33"/>
        <v>3013</v>
      </c>
      <c r="AV140" s="40">
        <f t="shared" si="34"/>
        <v>0</v>
      </c>
      <c r="AW140" s="40"/>
      <c r="AX140" s="40">
        <f t="shared" si="35"/>
        <v>163</v>
      </c>
      <c r="AY140" s="40">
        <f t="shared" si="36"/>
        <v>163</v>
      </c>
      <c r="AZ140" s="40">
        <f t="shared" si="38"/>
        <v>100</v>
      </c>
      <c r="BA140" s="40">
        <f t="shared" si="30"/>
        <v>100</v>
      </c>
      <c r="BB140" s="40">
        <f t="shared" si="37"/>
        <v>2692</v>
      </c>
      <c r="BC140" s="19"/>
      <c r="BD140" s="44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  <c r="HZ140" s="15"/>
      <c r="IA140" s="15"/>
      <c r="IB140" s="15"/>
      <c r="IC140" s="15"/>
      <c r="ID140" s="15"/>
      <c r="IE140" s="15"/>
      <c r="IF140" s="15"/>
      <c r="IG140" s="15"/>
      <c r="IH140" s="15"/>
      <c r="II140" s="15"/>
      <c r="IJ140" s="15"/>
      <c r="IK140" s="15"/>
      <c r="IL140" s="15"/>
      <c r="IM140" s="15"/>
      <c r="IN140" s="15"/>
      <c r="IO140" s="15"/>
      <c r="IP140" s="15"/>
      <c r="IQ140" s="15"/>
      <c r="IR140" s="15"/>
      <c r="IS140" s="15"/>
      <c r="IT140" s="15"/>
      <c r="IU140" s="15"/>
      <c r="IV140" s="15"/>
      <c r="IW140" s="15"/>
    </row>
    <row r="141" ht="15.85" spans="1:257">
      <c r="A141" s="13">
        <v>137</v>
      </c>
      <c r="B141" s="19" t="s">
        <v>552</v>
      </c>
      <c r="C141" s="19" t="s">
        <v>56</v>
      </c>
      <c r="D141" s="19"/>
      <c r="E141" s="19"/>
      <c r="F141" s="19">
        <v>2.5</v>
      </c>
      <c r="G141" s="19">
        <v>3.5</v>
      </c>
      <c r="H141" s="19">
        <v>2.5</v>
      </c>
      <c r="I141" s="19">
        <v>3</v>
      </c>
      <c r="J141" s="19">
        <v>2.5</v>
      </c>
      <c r="K141" s="19">
        <v>3</v>
      </c>
      <c r="L141" s="19">
        <v>3.5</v>
      </c>
      <c r="M141" s="19">
        <v>3.5</v>
      </c>
      <c r="N141" s="19">
        <v>3</v>
      </c>
      <c r="O141" s="19">
        <v>3.5</v>
      </c>
      <c r="P141" s="19">
        <v>3.5</v>
      </c>
      <c r="Q141" s="19">
        <v>3.5</v>
      </c>
      <c r="R141" s="19">
        <v>3</v>
      </c>
      <c r="S141" s="19">
        <v>3</v>
      </c>
      <c r="T141" s="19">
        <v>3</v>
      </c>
      <c r="U141" s="19">
        <v>3</v>
      </c>
      <c r="V141" s="19">
        <v>3.5</v>
      </c>
      <c r="W141" s="19">
        <v>3.5</v>
      </c>
      <c r="X141" s="19">
        <v>3</v>
      </c>
      <c r="Y141" s="19">
        <v>2</v>
      </c>
      <c r="Z141" s="19">
        <v>3</v>
      </c>
      <c r="AA141" s="19">
        <v>2.5</v>
      </c>
      <c r="AB141" s="14">
        <v>3</v>
      </c>
      <c r="AC141" s="19">
        <v>2.5</v>
      </c>
      <c r="AD141" s="19">
        <v>3</v>
      </c>
      <c r="AE141" s="19">
        <v>3</v>
      </c>
      <c r="AF141" s="19">
        <v>3</v>
      </c>
      <c r="AG141" s="19">
        <v>3.5</v>
      </c>
      <c r="AH141" s="19"/>
      <c r="AI141" s="19"/>
      <c r="AJ141" s="19"/>
      <c r="AK141" s="14">
        <f t="shared" si="31"/>
        <v>85</v>
      </c>
      <c r="AL141" s="14">
        <v>35</v>
      </c>
      <c r="AM141" s="36">
        <f t="shared" si="32"/>
        <v>2975</v>
      </c>
      <c r="AN141" s="19"/>
      <c r="AO141" s="36">
        <v>100</v>
      </c>
      <c r="AP141" s="36">
        <v>100</v>
      </c>
      <c r="AQ141" s="41"/>
      <c r="AR141" s="19"/>
      <c r="AS141" s="19"/>
      <c r="AT141" s="19"/>
      <c r="AU141" s="40">
        <f t="shared" si="33"/>
        <v>285</v>
      </c>
      <c r="AV141" s="40">
        <f t="shared" si="34"/>
        <v>0</v>
      </c>
      <c r="AW141" s="40"/>
      <c r="AX141" s="40">
        <f t="shared" si="35"/>
        <v>85</v>
      </c>
      <c r="AY141" s="40">
        <f t="shared" si="36"/>
        <v>85</v>
      </c>
      <c r="AZ141" s="40">
        <f t="shared" si="38"/>
        <v>100</v>
      </c>
      <c r="BA141" s="40">
        <f t="shared" si="30"/>
        <v>100</v>
      </c>
      <c r="BB141" s="40">
        <f t="shared" si="37"/>
        <v>2690</v>
      </c>
      <c r="BC141" s="19"/>
      <c r="BD141" s="44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="7" customFormat="1" ht="15.85" spans="1:257">
      <c r="A142" s="13">
        <v>138</v>
      </c>
      <c r="B142" s="14" t="s">
        <v>798</v>
      </c>
      <c r="C142" s="14" t="s">
        <v>50</v>
      </c>
      <c r="D142" s="14"/>
      <c r="E142" s="14">
        <v>702382271</v>
      </c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>
        <v>5.5</v>
      </c>
      <c r="Y142" s="14">
        <v>5.5</v>
      </c>
      <c r="Z142" s="14">
        <v>6</v>
      </c>
      <c r="AA142" s="14">
        <v>7</v>
      </c>
      <c r="AB142" s="14">
        <v>4.5</v>
      </c>
      <c r="AC142" s="14">
        <v>7.5</v>
      </c>
      <c r="AD142" s="14">
        <v>8</v>
      </c>
      <c r="AE142" s="14">
        <v>8</v>
      </c>
      <c r="AF142" s="14">
        <v>7.5</v>
      </c>
      <c r="AG142" s="14">
        <v>8</v>
      </c>
      <c r="AH142" s="14">
        <v>8</v>
      </c>
      <c r="AI142" s="14">
        <v>7</v>
      </c>
      <c r="AJ142" s="14"/>
      <c r="AK142" s="14">
        <f t="shared" si="31"/>
        <v>82.5</v>
      </c>
      <c r="AL142" s="14">
        <v>35</v>
      </c>
      <c r="AM142" s="36">
        <f t="shared" si="32"/>
        <v>2887.5</v>
      </c>
      <c r="AN142" s="14"/>
      <c r="AO142" s="36">
        <v>100</v>
      </c>
      <c r="AP142" s="36">
        <v>100</v>
      </c>
      <c r="AQ142" s="41"/>
      <c r="AR142" s="14"/>
      <c r="AS142" s="14"/>
      <c r="AT142" s="14"/>
      <c r="AU142" s="40">
        <f t="shared" si="33"/>
        <v>282.5</v>
      </c>
      <c r="AV142" s="40">
        <f t="shared" si="34"/>
        <v>0</v>
      </c>
      <c r="AW142" s="40"/>
      <c r="AX142" s="40">
        <f t="shared" si="35"/>
        <v>82.5</v>
      </c>
      <c r="AY142" s="40">
        <f t="shared" si="36"/>
        <v>82.5</v>
      </c>
      <c r="AZ142" s="40">
        <f t="shared" si="38"/>
        <v>100</v>
      </c>
      <c r="BA142" s="40">
        <f t="shared" si="30"/>
        <v>100</v>
      </c>
      <c r="BB142" s="40">
        <f t="shared" si="37"/>
        <v>2605</v>
      </c>
      <c r="BC142" s="14"/>
      <c r="BD142" s="44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  <c r="ED142" s="15"/>
      <c r="EE142" s="15"/>
      <c r="EF142" s="15"/>
      <c r="EG142" s="15"/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  <c r="HC142" s="15"/>
      <c r="HD142" s="15"/>
      <c r="HE142" s="15"/>
      <c r="HF142" s="15"/>
      <c r="HG142" s="15"/>
      <c r="HH142" s="15"/>
      <c r="HI142" s="15"/>
      <c r="HJ142" s="15"/>
      <c r="HK142" s="15"/>
      <c r="HL142" s="15"/>
      <c r="HM142" s="15"/>
      <c r="HN142" s="15"/>
      <c r="HO142" s="15"/>
      <c r="HP142" s="15"/>
      <c r="HQ142" s="15"/>
      <c r="HR142" s="15"/>
      <c r="HS142" s="15"/>
      <c r="HT142" s="15"/>
      <c r="HU142" s="15"/>
      <c r="HV142" s="15"/>
      <c r="HW142" s="15"/>
      <c r="HX142" s="15"/>
      <c r="HY142" s="15"/>
      <c r="HZ142" s="15"/>
      <c r="IA142" s="15"/>
      <c r="IB142" s="15"/>
      <c r="IC142" s="15"/>
      <c r="ID142" s="15"/>
      <c r="IE142" s="15"/>
      <c r="IF142" s="15"/>
      <c r="IG142" s="15"/>
      <c r="IH142" s="15"/>
      <c r="II142" s="15"/>
      <c r="IJ142" s="15"/>
      <c r="IK142" s="15"/>
      <c r="IL142" s="15"/>
      <c r="IM142" s="15"/>
      <c r="IN142" s="15"/>
      <c r="IO142" s="15"/>
      <c r="IP142" s="15"/>
      <c r="IQ142" s="15"/>
      <c r="IR142" s="15"/>
      <c r="IS142" s="15"/>
      <c r="IT142" s="15"/>
      <c r="IU142" s="15"/>
      <c r="IV142" s="15"/>
      <c r="IW142" s="15"/>
    </row>
    <row r="143" ht="15.85" spans="1:257">
      <c r="A143" s="13">
        <v>139</v>
      </c>
      <c r="B143" s="14" t="s">
        <v>799</v>
      </c>
      <c r="C143" s="14" t="s">
        <v>50</v>
      </c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>
        <v>6</v>
      </c>
      <c r="Y143" s="14">
        <v>4</v>
      </c>
      <c r="Z143" s="14">
        <v>6.5</v>
      </c>
      <c r="AA143" s="14">
        <v>6</v>
      </c>
      <c r="AB143" s="14">
        <v>8</v>
      </c>
      <c r="AC143" s="14">
        <v>8</v>
      </c>
      <c r="AD143" s="14">
        <v>7</v>
      </c>
      <c r="AE143" s="14">
        <v>8</v>
      </c>
      <c r="AF143" s="14">
        <v>7</v>
      </c>
      <c r="AG143" s="14">
        <v>7.5</v>
      </c>
      <c r="AH143" s="14">
        <v>6.5</v>
      </c>
      <c r="AI143" s="14">
        <v>8</v>
      </c>
      <c r="AJ143" s="14"/>
      <c r="AK143" s="14">
        <f t="shared" si="31"/>
        <v>82.5</v>
      </c>
      <c r="AL143" s="14">
        <v>35</v>
      </c>
      <c r="AM143" s="36">
        <f t="shared" si="32"/>
        <v>2887.5</v>
      </c>
      <c r="AN143" s="14"/>
      <c r="AO143" s="36">
        <v>100</v>
      </c>
      <c r="AP143" s="36">
        <v>100</v>
      </c>
      <c r="AQ143" s="41"/>
      <c r="AR143" s="14"/>
      <c r="AS143" s="14"/>
      <c r="AT143" s="14"/>
      <c r="AU143" s="40">
        <f t="shared" si="33"/>
        <v>282.5</v>
      </c>
      <c r="AV143" s="40">
        <f t="shared" si="34"/>
        <v>0</v>
      </c>
      <c r="AW143" s="40"/>
      <c r="AX143" s="40">
        <f t="shared" si="35"/>
        <v>82.5</v>
      </c>
      <c r="AY143" s="40">
        <f t="shared" si="36"/>
        <v>82.5</v>
      </c>
      <c r="AZ143" s="40">
        <f t="shared" si="38"/>
        <v>100</v>
      </c>
      <c r="BA143" s="40">
        <f t="shared" si="30"/>
        <v>100</v>
      </c>
      <c r="BB143" s="40">
        <f t="shared" si="37"/>
        <v>2605</v>
      </c>
      <c r="BC143" s="14"/>
      <c r="BD143" s="44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B143" s="15"/>
      <c r="HC143" s="15"/>
      <c r="HD143" s="15"/>
      <c r="HE143" s="15"/>
      <c r="HF143" s="15"/>
      <c r="HG143" s="15"/>
      <c r="HH143" s="15"/>
      <c r="HI143" s="15"/>
      <c r="HJ143" s="15"/>
      <c r="HK143" s="15"/>
      <c r="HL143" s="15"/>
      <c r="HM143" s="15"/>
      <c r="HN143" s="15"/>
      <c r="HO143" s="15"/>
      <c r="HP143" s="15"/>
      <c r="HQ143" s="15"/>
      <c r="HR143" s="15"/>
      <c r="HS143" s="15"/>
      <c r="HT143" s="15"/>
      <c r="HU143" s="15"/>
      <c r="HV143" s="15"/>
      <c r="HW143" s="15"/>
      <c r="HX143" s="15"/>
      <c r="HY143" s="15"/>
      <c r="HZ143" s="15"/>
      <c r="IA143" s="15"/>
      <c r="IB143" s="15"/>
      <c r="IC143" s="15"/>
      <c r="ID143" s="15"/>
      <c r="IE143" s="15"/>
      <c r="IF143" s="15"/>
      <c r="IG143" s="15"/>
      <c r="IH143" s="15"/>
      <c r="II143" s="15"/>
      <c r="IJ143" s="15"/>
      <c r="IK143" s="15"/>
      <c r="IL143" s="15"/>
      <c r="IM143" s="15"/>
      <c r="IN143" s="15"/>
      <c r="IO143" s="15"/>
      <c r="IP143" s="15"/>
      <c r="IQ143" s="15"/>
      <c r="IR143" s="15"/>
      <c r="IS143" s="15"/>
      <c r="IT143" s="15"/>
      <c r="IU143" s="15"/>
      <c r="IV143" s="15"/>
      <c r="IW143" s="15"/>
    </row>
    <row r="144" s="12" customFormat="1" ht="15.85" spans="1:257">
      <c r="A144" s="13">
        <v>140</v>
      </c>
      <c r="B144" s="18" t="s">
        <v>295</v>
      </c>
      <c r="C144" s="19" t="s">
        <v>50</v>
      </c>
      <c r="D144" s="19"/>
      <c r="E144" s="19">
        <v>700655377</v>
      </c>
      <c r="F144" s="19">
        <v>1.5</v>
      </c>
      <c r="G144" s="14">
        <v>3</v>
      </c>
      <c r="H144" s="19">
        <v>3.5</v>
      </c>
      <c r="I144" s="19">
        <v>3</v>
      </c>
      <c r="J144" s="19">
        <v>3</v>
      </c>
      <c r="K144" s="19">
        <v>2.5</v>
      </c>
      <c r="L144" s="19">
        <v>4.5</v>
      </c>
      <c r="M144" s="19">
        <v>2</v>
      </c>
      <c r="N144" s="19">
        <v>4</v>
      </c>
      <c r="O144" s="19">
        <v>4</v>
      </c>
      <c r="P144" s="19">
        <v>4.5</v>
      </c>
      <c r="Q144" s="19"/>
      <c r="R144" s="19">
        <v>3.5</v>
      </c>
      <c r="S144" s="19">
        <v>1.5</v>
      </c>
      <c r="T144" s="19">
        <v>3</v>
      </c>
      <c r="U144" s="19">
        <v>3</v>
      </c>
      <c r="V144" s="19">
        <v>3</v>
      </c>
      <c r="W144" s="19">
        <v>2.5</v>
      </c>
      <c r="X144" s="19">
        <v>2.5</v>
      </c>
      <c r="Y144" s="19">
        <v>3</v>
      </c>
      <c r="Z144" s="19">
        <v>3</v>
      </c>
      <c r="AA144" s="19">
        <v>2</v>
      </c>
      <c r="AB144" s="14">
        <v>2</v>
      </c>
      <c r="AC144" s="19">
        <v>1.5</v>
      </c>
      <c r="AD144" s="19"/>
      <c r="AE144" s="19">
        <v>3</v>
      </c>
      <c r="AF144" s="19">
        <v>3</v>
      </c>
      <c r="AG144" s="19">
        <v>2.5</v>
      </c>
      <c r="AH144" s="19">
        <v>3</v>
      </c>
      <c r="AI144" s="19">
        <v>2</v>
      </c>
      <c r="AJ144" s="19"/>
      <c r="AK144" s="14">
        <f t="shared" si="31"/>
        <v>79.5</v>
      </c>
      <c r="AL144" s="14">
        <v>35</v>
      </c>
      <c r="AM144" s="36">
        <f t="shared" si="32"/>
        <v>2782.5</v>
      </c>
      <c r="AN144" s="19">
        <v>0</v>
      </c>
      <c r="AO144" s="36">
        <v>0</v>
      </c>
      <c r="AP144" s="36">
        <v>100</v>
      </c>
      <c r="AQ144" s="41"/>
      <c r="AR144" s="19"/>
      <c r="AS144" s="19"/>
      <c r="AT144" s="18"/>
      <c r="AU144" s="40">
        <f t="shared" si="33"/>
        <v>179.5</v>
      </c>
      <c r="AV144" s="40">
        <f t="shared" si="34"/>
        <v>0</v>
      </c>
      <c r="AW144" s="40">
        <v>1176.5</v>
      </c>
      <c r="AX144" s="40">
        <f t="shared" si="35"/>
        <v>79.5</v>
      </c>
      <c r="AY144" s="40">
        <f t="shared" si="36"/>
        <v>1256</v>
      </c>
      <c r="AZ144" s="40">
        <v>800</v>
      </c>
      <c r="BA144" s="40">
        <v>150</v>
      </c>
      <c r="BB144" s="40">
        <f t="shared" si="37"/>
        <v>2603</v>
      </c>
      <c r="BC144" s="45"/>
      <c r="BD144" s="44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  <c r="HB144" s="15"/>
      <c r="HC144" s="15"/>
      <c r="HD144" s="15"/>
      <c r="HE144" s="15"/>
      <c r="HF144" s="15"/>
      <c r="HG144" s="15"/>
      <c r="HH144" s="15"/>
      <c r="HI144" s="15"/>
      <c r="HJ144" s="15"/>
      <c r="HK144" s="15"/>
      <c r="HL144" s="15"/>
      <c r="HM144" s="15"/>
      <c r="HN144" s="15"/>
      <c r="HO144" s="15"/>
      <c r="HP144" s="15"/>
      <c r="HQ144" s="15"/>
      <c r="HR144" s="15"/>
      <c r="HS144" s="15"/>
      <c r="HT144" s="15"/>
      <c r="HU144" s="15"/>
      <c r="HV144" s="15"/>
      <c r="HW144" s="15"/>
      <c r="HX144" s="15"/>
      <c r="HY144" s="15"/>
      <c r="HZ144" s="15"/>
      <c r="IA144" s="15"/>
      <c r="IB144" s="15"/>
      <c r="IC144" s="15"/>
      <c r="ID144" s="15"/>
      <c r="IE144" s="15"/>
      <c r="IF144" s="15"/>
      <c r="IG144" s="15"/>
      <c r="IH144" s="15"/>
      <c r="II144" s="15"/>
      <c r="IJ144" s="15"/>
      <c r="IK144" s="15"/>
      <c r="IL144" s="15"/>
      <c r="IM144" s="15"/>
      <c r="IN144" s="15"/>
      <c r="IO144" s="15"/>
      <c r="IP144" s="15"/>
      <c r="IQ144" s="15"/>
      <c r="IR144" s="15"/>
      <c r="IS144" s="15"/>
      <c r="IT144" s="15"/>
      <c r="IU144" s="15"/>
      <c r="IV144" s="15"/>
      <c r="IW144" s="15"/>
    </row>
    <row r="145" s="28" customFormat="1" ht="15.85" spans="1:257">
      <c r="A145" s="13">
        <v>141</v>
      </c>
      <c r="B145" s="14" t="s">
        <v>474</v>
      </c>
      <c r="C145" s="14" t="s">
        <v>455</v>
      </c>
      <c r="D145" s="14"/>
      <c r="E145" s="14"/>
      <c r="F145" s="14">
        <v>2</v>
      </c>
      <c r="G145" s="14"/>
      <c r="H145" s="14">
        <v>2</v>
      </c>
      <c r="I145" s="14">
        <v>3</v>
      </c>
      <c r="J145" s="14">
        <v>4</v>
      </c>
      <c r="K145" s="14">
        <v>4</v>
      </c>
      <c r="L145" s="14">
        <v>4</v>
      </c>
      <c r="M145" s="14">
        <v>1</v>
      </c>
      <c r="N145" s="14">
        <v>2.5</v>
      </c>
      <c r="O145" s="14">
        <v>2</v>
      </c>
      <c r="P145" s="14">
        <v>3</v>
      </c>
      <c r="Q145" s="14">
        <v>3</v>
      </c>
      <c r="R145" s="14">
        <v>3.5</v>
      </c>
      <c r="S145" s="14">
        <v>2</v>
      </c>
      <c r="T145" s="14">
        <v>3</v>
      </c>
      <c r="U145" s="14">
        <v>3</v>
      </c>
      <c r="V145" s="14">
        <v>3</v>
      </c>
      <c r="W145" s="14">
        <v>3</v>
      </c>
      <c r="X145" s="14">
        <v>2.5</v>
      </c>
      <c r="Y145" s="14">
        <v>2.5</v>
      </c>
      <c r="Z145" s="14">
        <v>3</v>
      </c>
      <c r="AA145" s="14">
        <v>3</v>
      </c>
      <c r="AB145" s="14">
        <v>3</v>
      </c>
      <c r="AC145" s="14">
        <v>1</v>
      </c>
      <c r="AD145" s="14">
        <v>3.5</v>
      </c>
      <c r="AE145" s="14">
        <v>3</v>
      </c>
      <c r="AF145" s="14">
        <v>3</v>
      </c>
      <c r="AG145" s="14">
        <v>2</v>
      </c>
      <c r="AH145" s="14">
        <v>3</v>
      </c>
      <c r="AI145" s="14">
        <v>3</v>
      </c>
      <c r="AJ145" s="14"/>
      <c r="AK145" s="14">
        <f t="shared" si="31"/>
        <v>80.5</v>
      </c>
      <c r="AL145" s="14">
        <v>35</v>
      </c>
      <c r="AM145" s="36">
        <f t="shared" si="32"/>
        <v>2817.5</v>
      </c>
      <c r="AN145" s="14">
        <v>0</v>
      </c>
      <c r="AO145" s="36">
        <v>100</v>
      </c>
      <c r="AP145" s="36">
        <v>100</v>
      </c>
      <c r="AQ145" s="41"/>
      <c r="AR145" s="14"/>
      <c r="AS145" s="14"/>
      <c r="AT145" s="14"/>
      <c r="AU145" s="40">
        <f t="shared" si="33"/>
        <v>280.5</v>
      </c>
      <c r="AV145" s="40">
        <f t="shared" si="34"/>
        <v>0</v>
      </c>
      <c r="AW145" s="46">
        <v>48.5</v>
      </c>
      <c r="AX145" s="40">
        <f t="shared" si="35"/>
        <v>80.5</v>
      </c>
      <c r="AY145" s="40">
        <f t="shared" si="36"/>
        <v>129</v>
      </c>
      <c r="AZ145" s="40">
        <f>AO145</f>
        <v>100</v>
      </c>
      <c r="BA145" s="40">
        <f>AP145</f>
        <v>100</v>
      </c>
      <c r="BB145" s="40">
        <f t="shared" si="37"/>
        <v>2537</v>
      </c>
      <c r="BC145" s="14"/>
      <c r="BD145" s="44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  <c r="HB145" s="15"/>
      <c r="HC145" s="15"/>
      <c r="HD145" s="15"/>
      <c r="HE145" s="15"/>
      <c r="HF145" s="15"/>
      <c r="HG145" s="15"/>
      <c r="HH145" s="15"/>
      <c r="HI145" s="15"/>
      <c r="HJ145" s="15"/>
      <c r="HK145" s="15"/>
      <c r="HL145" s="15"/>
      <c r="HM145" s="15"/>
      <c r="HN145" s="15"/>
      <c r="HO145" s="15"/>
      <c r="HP145" s="15"/>
      <c r="HQ145" s="15"/>
      <c r="HR145" s="15"/>
      <c r="HS145" s="15"/>
      <c r="HT145" s="15"/>
      <c r="HU145" s="15"/>
      <c r="HV145" s="15"/>
      <c r="HW145" s="15"/>
      <c r="HX145" s="15"/>
      <c r="HY145" s="15"/>
      <c r="HZ145" s="15"/>
      <c r="IA145" s="15"/>
      <c r="IB145" s="15"/>
      <c r="IC145" s="15"/>
      <c r="ID145" s="15"/>
      <c r="IE145" s="15"/>
      <c r="IF145" s="15"/>
      <c r="IG145" s="15"/>
      <c r="IH145" s="15"/>
      <c r="II145" s="15"/>
      <c r="IJ145" s="15"/>
      <c r="IK145" s="15"/>
      <c r="IL145" s="15"/>
      <c r="IM145" s="15"/>
      <c r="IN145" s="15"/>
      <c r="IO145" s="15"/>
      <c r="IP145" s="15"/>
      <c r="IQ145" s="15"/>
      <c r="IR145" s="15"/>
      <c r="IS145" s="15"/>
      <c r="IT145" s="15"/>
      <c r="IU145" s="15"/>
      <c r="IV145" s="15"/>
      <c r="IW145" s="15"/>
    </row>
    <row r="146" ht="15.85" spans="1:257">
      <c r="A146" s="13">
        <v>142</v>
      </c>
      <c r="B146" s="19" t="s">
        <v>585</v>
      </c>
      <c r="C146" s="19" t="s">
        <v>70</v>
      </c>
      <c r="D146" s="19">
        <v>20100052</v>
      </c>
      <c r="E146" s="19" t="s">
        <v>1175</v>
      </c>
      <c r="F146" s="19">
        <v>2.5</v>
      </c>
      <c r="G146" s="14">
        <v>3.5</v>
      </c>
      <c r="H146" s="19">
        <v>3</v>
      </c>
      <c r="I146" s="19">
        <v>3</v>
      </c>
      <c r="J146" s="19">
        <v>2.5</v>
      </c>
      <c r="K146" s="19">
        <v>2.5</v>
      </c>
      <c r="L146" s="19">
        <v>3</v>
      </c>
      <c r="M146" s="19">
        <v>3</v>
      </c>
      <c r="N146" s="19">
        <v>3</v>
      </c>
      <c r="O146" s="19">
        <v>3</v>
      </c>
      <c r="P146" s="19">
        <v>3</v>
      </c>
      <c r="Q146" s="19">
        <v>3</v>
      </c>
      <c r="R146" s="19">
        <v>4</v>
      </c>
      <c r="S146" s="19">
        <v>4.5</v>
      </c>
      <c r="T146" s="19">
        <v>3.5</v>
      </c>
      <c r="U146" s="19">
        <v>4</v>
      </c>
      <c r="V146" s="19">
        <v>3</v>
      </c>
      <c r="W146" s="19"/>
      <c r="X146" s="19">
        <v>3</v>
      </c>
      <c r="Y146" s="19">
        <v>2.5</v>
      </c>
      <c r="Z146" s="19">
        <v>2.5</v>
      </c>
      <c r="AA146" s="19">
        <v>3</v>
      </c>
      <c r="AB146" s="14">
        <v>3</v>
      </c>
      <c r="AC146" s="19"/>
      <c r="AD146" s="19"/>
      <c r="AE146" s="19"/>
      <c r="AF146" s="19">
        <v>3</v>
      </c>
      <c r="AG146" s="19">
        <v>2.5</v>
      </c>
      <c r="AH146" s="19">
        <v>3.5</v>
      </c>
      <c r="AI146" s="19"/>
      <c r="AJ146" s="19"/>
      <c r="AK146" s="14">
        <f t="shared" si="31"/>
        <v>77</v>
      </c>
      <c r="AL146" s="14">
        <v>35</v>
      </c>
      <c r="AM146" s="36">
        <f t="shared" si="32"/>
        <v>2695</v>
      </c>
      <c r="AN146" s="19">
        <v>0</v>
      </c>
      <c r="AO146" s="36">
        <v>0</v>
      </c>
      <c r="AP146" s="36">
        <v>100</v>
      </c>
      <c r="AQ146" s="41"/>
      <c r="AR146" s="19"/>
      <c r="AS146" s="19"/>
      <c r="AT146" s="18"/>
      <c r="AU146" s="40">
        <f t="shared" si="33"/>
        <v>177</v>
      </c>
      <c r="AV146" s="40">
        <f t="shared" si="34"/>
        <v>0</v>
      </c>
      <c r="AW146" s="40">
        <v>755</v>
      </c>
      <c r="AX146" s="40">
        <f t="shared" si="35"/>
        <v>77</v>
      </c>
      <c r="AY146" s="40">
        <f t="shared" si="36"/>
        <v>832</v>
      </c>
      <c r="AZ146" s="40">
        <v>1000</v>
      </c>
      <c r="BA146" s="40">
        <v>400</v>
      </c>
      <c r="BB146" s="40">
        <f t="shared" si="37"/>
        <v>2518</v>
      </c>
      <c r="BC146" s="19"/>
      <c r="BD146" s="44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/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  <c r="HC146" s="15"/>
      <c r="HD146" s="15"/>
      <c r="HE146" s="15"/>
      <c r="HF146" s="15"/>
      <c r="HG146" s="15"/>
      <c r="HH146" s="15"/>
      <c r="HI146" s="15"/>
      <c r="HJ146" s="15"/>
      <c r="HK146" s="15"/>
      <c r="HL146" s="15"/>
      <c r="HM146" s="15"/>
      <c r="HN146" s="15"/>
      <c r="HO146" s="15"/>
      <c r="HP146" s="15"/>
      <c r="HQ146" s="15"/>
      <c r="HR146" s="15"/>
      <c r="HS146" s="15"/>
      <c r="HT146" s="15"/>
      <c r="HU146" s="15"/>
      <c r="HV146" s="15"/>
      <c r="HW146" s="15"/>
      <c r="HX146" s="15"/>
      <c r="HY146" s="15"/>
      <c r="HZ146" s="15"/>
      <c r="IA146" s="15"/>
      <c r="IB146" s="15"/>
      <c r="IC146" s="15"/>
      <c r="ID146" s="15"/>
      <c r="IE146" s="15"/>
      <c r="IF146" s="15"/>
      <c r="IG146" s="15"/>
      <c r="IH146" s="15"/>
      <c r="II146" s="15"/>
      <c r="IJ146" s="15"/>
      <c r="IK146" s="15"/>
      <c r="IL146" s="15"/>
      <c r="IM146" s="15"/>
      <c r="IN146" s="15"/>
      <c r="IO146" s="15"/>
      <c r="IP146" s="15"/>
      <c r="IQ146" s="15"/>
      <c r="IR146" s="15"/>
      <c r="IS146" s="15"/>
      <c r="IT146" s="15"/>
      <c r="IU146" s="15"/>
      <c r="IV146" s="15"/>
      <c r="IW146" s="15"/>
    </row>
    <row r="147" ht="15.85" spans="1:257">
      <c r="A147" s="13">
        <v>143</v>
      </c>
      <c r="B147" s="14" t="s">
        <v>471</v>
      </c>
      <c r="C147" s="14" t="s">
        <v>455</v>
      </c>
      <c r="D147" s="14"/>
      <c r="E147" s="14"/>
      <c r="F147" s="14"/>
      <c r="G147" s="14">
        <v>4</v>
      </c>
      <c r="H147" s="14">
        <v>4</v>
      </c>
      <c r="I147" s="14">
        <v>4</v>
      </c>
      <c r="J147" s="14">
        <v>4</v>
      </c>
      <c r="K147" s="14">
        <v>4</v>
      </c>
      <c r="L147" s="14">
        <v>4</v>
      </c>
      <c r="M147" s="14">
        <v>2</v>
      </c>
      <c r="N147" s="14">
        <v>1.5</v>
      </c>
      <c r="O147" s="14">
        <v>3</v>
      </c>
      <c r="P147" s="14"/>
      <c r="Q147" s="14"/>
      <c r="R147" s="14"/>
      <c r="S147" s="14">
        <v>4</v>
      </c>
      <c r="T147" s="14"/>
      <c r="U147" s="14">
        <v>3</v>
      </c>
      <c r="V147" s="14"/>
      <c r="W147" s="14">
        <v>3</v>
      </c>
      <c r="X147" s="14">
        <v>4</v>
      </c>
      <c r="Y147" s="14">
        <v>3.5</v>
      </c>
      <c r="Z147" s="14">
        <v>3.5</v>
      </c>
      <c r="AA147" s="14">
        <v>5</v>
      </c>
      <c r="AB147" s="14">
        <v>4</v>
      </c>
      <c r="AC147" s="14">
        <v>3.5</v>
      </c>
      <c r="AD147" s="14">
        <v>3</v>
      </c>
      <c r="AE147" s="14">
        <v>3</v>
      </c>
      <c r="AF147" s="14">
        <v>3</v>
      </c>
      <c r="AG147" s="14">
        <v>2</v>
      </c>
      <c r="AH147" s="14">
        <v>2</v>
      </c>
      <c r="AI147" s="14">
        <v>2</v>
      </c>
      <c r="AJ147" s="14"/>
      <c r="AK147" s="14">
        <f t="shared" si="31"/>
        <v>79</v>
      </c>
      <c r="AL147" s="14">
        <v>35</v>
      </c>
      <c r="AM147" s="36">
        <f t="shared" si="32"/>
        <v>2765</v>
      </c>
      <c r="AN147" s="14">
        <v>0</v>
      </c>
      <c r="AO147" s="36">
        <v>100</v>
      </c>
      <c r="AP147" s="36">
        <v>100</v>
      </c>
      <c r="AQ147" s="41"/>
      <c r="AR147" s="14"/>
      <c r="AS147" s="14"/>
      <c r="AT147" s="14"/>
      <c r="AU147" s="40">
        <f t="shared" si="33"/>
        <v>279</v>
      </c>
      <c r="AV147" s="40">
        <f t="shared" si="34"/>
        <v>0</v>
      </c>
      <c r="AW147" s="46">
        <v>105</v>
      </c>
      <c r="AX147" s="40">
        <f t="shared" si="35"/>
        <v>79</v>
      </c>
      <c r="AY147" s="40">
        <f t="shared" si="36"/>
        <v>184</v>
      </c>
      <c r="AZ147" s="40">
        <f t="shared" ref="AZ147:BA154" si="39">AO147</f>
        <v>100</v>
      </c>
      <c r="BA147" s="40">
        <f t="shared" si="39"/>
        <v>100</v>
      </c>
      <c r="BB147" s="40">
        <f t="shared" si="37"/>
        <v>2486</v>
      </c>
      <c r="BC147" s="14"/>
      <c r="BD147" s="44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  <c r="HB147" s="15"/>
      <c r="HC147" s="15"/>
      <c r="HD147" s="15"/>
      <c r="HE147" s="15"/>
      <c r="HF147" s="15"/>
      <c r="HG147" s="15"/>
      <c r="HH147" s="15"/>
      <c r="HI147" s="15"/>
      <c r="HJ147" s="15"/>
      <c r="HK147" s="15"/>
      <c r="HL147" s="15"/>
      <c r="HM147" s="15"/>
      <c r="HN147" s="15"/>
      <c r="HO147" s="15"/>
      <c r="HP147" s="15"/>
      <c r="HQ147" s="15"/>
      <c r="HR147" s="15"/>
      <c r="HS147" s="15"/>
      <c r="HT147" s="15"/>
      <c r="HU147" s="15"/>
      <c r="HV147" s="15"/>
      <c r="HW147" s="15"/>
      <c r="HX147" s="15"/>
      <c r="HY147" s="15"/>
      <c r="HZ147" s="15"/>
      <c r="IA147" s="15"/>
      <c r="IB147" s="15"/>
      <c r="IC147" s="15"/>
      <c r="ID147" s="15"/>
      <c r="IE147" s="15"/>
      <c r="IF147" s="15"/>
      <c r="IG147" s="15"/>
      <c r="IH147" s="15"/>
      <c r="II147" s="15"/>
      <c r="IJ147" s="15"/>
      <c r="IK147" s="15"/>
      <c r="IL147" s="15"/>
      <c r="IM147" s="15"/>
      <c r="IN147" s="15"/>
      <c r="IO147" s="15"/>
      <c r="IP147" s="15"/>
      <c r="IQ147" s="15"/>
      <c r="IR147" s="15"/>
      <c r="IS147" s="15"/>
      <c r="IT147" s="15"/>
      <c r="IU147" s="15"/>
      <c r="IV147" s="15"/>
      <c r="IW147" s="15"/>
    </row>
    <row r="148" ht="15.85" spans="1:257">
      <c r="A148" s="13">
        <v>144</v>
      </c>
      <c r="B148" s="19" t="s">
        <v>713</v>
      </c>
      <c r="C148" s="19" t="s">
        <v>70</v>
      </c>
      <c r="D148" s="19"/>
      <c r="E148" s="19"/>
      <c r="F148" s="19"/>
      <c r="G148" s="14"/>
      <c r="H148" s="19"/>
      <c r="I148" s="19"/>
      <c r="J148" s="19"/>
      <c r="K148" s="19"/>
      <c r="L148" s="19"/>
      <c r="M148" s="19"/>
      <c r="N148" s="19"/>
      <c r="O148" s="19"/>
      <c r="P148" s="19"/>
      <c r="Q148" s="19">
        <v>3</v>
      </c>
      <c r="R148" s="19">
        <v>3</v>
      </c>
      <c r="S148" s="19">
        <v>3</v>
      </c>
      <c r="T148" s="19"/>
      <c r="U148" s="19">
        <v>3</v>
      </c>
      <c r="V148" s="19">
        <v>4</v>
      </c>
      <c r="W148" s="19">
        <v>2</v>
      </c>
      <c r="X148" s="19">
        <v>5.5</v>
      </c>
      <c r="Y148" s="19">
        <v>5.5</v>
      </c>
      <c r="Z148" s="19">
        <v>4</v>
      </c>
      <c r="AA148" s="19">
        <v>5.5</v>
      </c>
      <c r="AB148" s="14">
        <v>5</v>
      </c>
      <c r="AC148" s="19">
        <v>5</v>
      </c>
      <c r="AD148" s="19">
        <v>5.5</v>
      </c>
      <c r="AE148" s="19">
        <v>3</v>
      </c>
      <c r="AF148" s="19">
        <v>6</v>
      </c>
      <c r="AG148" s="19">
        <v>5.5</v>
      </c>
      <c r="AH148" s="19">
        <v>5</v>
      </c>
      <c r="AI148" s="19">
        <v>5.5</v>
      </c>
      <c r="AJ148" s="19"/>
      <c r="AK148" s="14">
        <f t="shared" si="31"/>
        <v>79</v>
      </c>
      <c r="AL148" s="14">
        <v>35</v>
      </c>
      <c r="AM148" s="36">
        <f t="shared" si="32"/>
        <v>2765</v>
      </c>
      <c r="AN148" s="19"/>
      <c r="AO148" s="36">
        <v>100</v>
      </c>
      <c r="AP148" s="36">
        <v>100</v>
      </c>
      <c r="AQ148" s="41"/>
      <c r="AR148" s="19"/>
      <c r="AS148" s="19"/>
      <c r="AT148" s="19"/>
      <c r="AU148" s="40">
        <f t="shared" si="33"/>
        <v>279</v>
      </c>
      <c r="AV148" s="40">
        <f t="shared" si="34"/>
        <v>0</v>
      </c>
      <c r="AW148" s="40"/>
      <c r="AX148" s="40">
        <f t="shared" si="35"/>
        <v>79</v>
      </c>
      <c r="AY148" s="40">
        <f t="shared" si="36"/>
        <v>79</v>
      </c>
      <c r="AZ148" s="40">
        <f t="shared" si="39"/>
        <v>100</v>
      </c>
      <c r="BA148" s="40">
        <f t="shared" si="39"/>
        <v>100</v>
      </c>
      <c r="BB148" s="40">
        <f t="shared" si="37"/>
        <v>2486</v>
      </c>
      <c r="BC148" s="19"/>
      <c r="BD148" s="44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  <c r="HU148" s="15"/>
      <c r="HV148" s="15"/>
      <c r="HW148" s="15"/>
      <c r="HX148" s="15"/>
      <c r="HY148" s="15"/>
      <c r="HZ148" s="15"/>
      <c r="IA148" s="15"/>
      <c r="IB148" s="15"/>
      <c r="IC148" s="15"/>
      <c r="ID148" s="15"/>
      <c r="IE148" s="15"/>
      <c r="IF148" s="15"/>
      <c r="IG148" s="15"/>
      <c r="IH148" s="15"/>
      <c r="II148" s="15"/>
      <c r="IJ148" s="15"/>
      <c r="IK148" s="15"/>
      <c r="IL148" s="15"/>
      <c r="IM148" s="15"/>
      <c r="IN148" s="15"/>
      <c r="IO148" s="15"/>
      <c r="IP148" s="15"/>
      <c r="IQ148" s="15"/>
      <c r="IR148" s="15"/>
      <c r="IS148" s="15"/>
      <c r="IT148" s="15"/>
      <c r="IU148" s="15"/>
      <c r="IV148" s="15"/>
      <c r="IW148" s="15"/>
    </row>
    <row r="149" ht="15.85" spans="1:257">
      <c r="A149" s="13">
        <v>145</v>
      </c>
      <c r="B149" s="21" t="s">
        <v>748</v>
      </c>
      <c r="C149" s="21" t="s">
        <v>30</v>
      </c>
      <c r="D149" s="21"/>
      <c r="E149" s="21"/>
      <c r="F149" s="21">
        <v>2</v>
      </c>
      <c r="G149" s="51">
        <v>3</v>
      </c>
      <c r="H149" s="21">
        <v>3</v>
      </c>
      <c r="I149" s="21">
        <v>2.5</v>
      </c>
      <c r="J149" s="21">
        <v>3</v>
      </c>
      <c r="K149" s="21">
        <v>1.5</v>
      </c>
      <c r="L149" s="21">
        <v>2.5</v>
      </c>
      <c r="M149" s="21">
        <v>2.5</v>
      </c>
      <c r="N149" s="21">
        <v>2.5</v>
      </c>
      <c r="O149" s="21"/>
      <c r="P149" s="21">
        <v>3.5</v>
      </c>
      <c r="Q149" s="21">
        <v>3</v>
      </c>
      <c r="R149" s="21">
        <v>3.5</v>
      </c>
      <c r="S149" s="21">
        <v>3.5</v>
      </c>
      <c r="T149" s="21">
        <v>1.5</v>
      </c>
      <c r="U149" s="21">
        <v>3.5</v>
      </c>
      <c r="V149" s="21">
        <v>2</v>
      </c>
      <c r="W149" s="21">
        <v>2.5</v>
      </c>
      <c r="X149" s="21">
        <v>2.5</v>
      </c>
      <c r="Y149" s="21">
        <v>2.5</v>
      </c>
      <c r="Z149" s="21">
        <v>2.5</v>
      </c>
      <c r="AA149" s="21">
        <v>3.5</v>
      </c>
      <c r="AB149" s="51">
        <v>3</v>
      </c>
      <c r="AC149" s="21">
        <v>2</v>
      </c>
      <c r="AD149" s="21">
        <v>3</v>
      </c>
      <c r="AE149" s="21">
        <v>2.5</v>
      </c>
      <c r="AF149" s="21">
        <v>1.5</v>
      </c>
      <c r="AG149" s="21">
        <v>3.5</v>
      </c>
      <c r="AH149" s="21">
        <v>3</v>
      </c>
      <c r="AI149" s="21">
        <v>4</v>
      </c>
      <c r="AJ149" s="21"/>
      <c r="AK149" s="51">
        <f t="shared" si="31"/>
        <v>79</v>
      </c>
      <c r="AL149" s="51">
        <v>35</v>
      </c>
      <c r="AM149" s="52">
        <f t="shared" si="32"/>
        <v>2765</v>
      </c>
      <c r="AN149" s="21"/>
      <c r="AO149" s="52">
        <v>100</v>
      </c>
      <c r="AP149" s="52">
        <v>100</v>
      </c>
      <c r="AQ149" s="53"/>
      <c r="AR149" s="21"/>
      <c r="AS149" s="21"/>
      <c r="AT149" s="21"/>
      <c r="AU149" s="54">
        <f t="shared" si="33"/>
        <v>279</v>
      </c>
      <c r="AV149" s="54">
        <f t="shared" si="34"/>
        <v>0</v>
      </c>
      <c r="AW149" s="54"/>
      <c r="AX149" s="54">
        <f t="shared" si="35"/>
        <v>79</v>
      </c>
      <c r="AY149" s="54">
        <f t="shared" si="36"/>
        <v>79</v>
      </c>
      <c r="AZ149" s="54">
        <f t="shared" si="39"/>
        <v>100</v>
      </c>
      <c r="BA149" s="54">
        <f t="shared" si="39"/>
        <v>100</v>
      </c>
      <c r="BB149" s="54">
        <f t="shared" si="37"/>
        <v>2486</v>
      </c>
      <c r="BC149" s="21"/>
      <c r="BD149" s="44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N149" s="22"/>
      <c r="EO149" s="22"/>
      <c r="EP149" s="22"/>
      <c r="EQ149" s="22"/>
      <c r="ER149" s="22"/>
      <c r="ES149" s="22"/>
      <c r="ET149" s="22"/>
      <c r="EU149" s="22"/>
      <c r="EV149" s="22"/>
      <c r="EW149" s="22"/>
      <c r="EX149" s="22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  <c r="FL149" s="22"/>
      <c r="FM149" s="22"/>
      <c r="FN149" s="22"/>
      <c r="FO149" s="22"/>
      <c r="FP149" s="22"/>
      <c r="FQ149" s="22"/>
      <c r="FR149" s="22"/>
      <c r="FS149" s="22"/>
      <c r="FT149" s="22"/>
      <c r="FU149" s="22"/>
      <c r="FV149" s="22"/>
      <c r="FW149" s="22"/>
      <c r="FX149" s="22"/>
      <c r="FY149" s="22"/>
      <c r="FZ149" s="22"/>
      <c r="GA149" s="22"/>
      <c r="GB149" s="22"/>
      <c r="GC149" s="22"/>
      <c r="GD149" s="22"/>
      <c r="GE149" s="22"/>
      <c r="GF149" s="22"/>
      <c r="GG149" s="22"/>
      <c r="GH149" s="22"/>
      <c r="GI149" s="22"/>
      <c r="GJ149" s="22"/>
      <c r="GK149" s="22"/>
      <c r="GL149" s="22"/>
      <c r="GM149" s="22"/>
      <c r="GN149" s="22"/>
      <c r="GO149" s="22"/>
      <c r="GP149" s="22"/>
      <c r="GQ149" s="22"/>
      <c r="GR149" s="22"/>
      <c r="GS149" s="22"/>
      <c r="GT149" s="22"/>
      <c r="GU149" s="22"/>
      <c r="GV149" s="22"/>
      <c r="GW149" s="22"/>
      <c r="GX149" s="22"/>
      <c r="GY149" s="22"/>
      <c r="GZ149" s="22"/>
      <c r="HA149" s="22"/>
      <c r="HB149" s="22"/>
      <c r="HC149" s="22"/>
      <c r="HD149" s="22"/>
      <c r="HE149" s="22"/>
      <c r="HF149" s="22"/>
      <c r="HG149" s="22"/>
      <c r="HH149" s="22"/>
      <c r="HI149" s="22"/>
      <c r="HJ149" s="22"/>
      <c r="HK149" s="22"/>
      <c r="HL149" s="22"/>
      <c r="HM149" s="22"/>
      <c r="HN149" s="22"/>
      <c r="HO149" s="22"/>
      <c r="HP149" s="22"/>
      <c r="HQ149" s="22"/>
      <c r="HR149" s="22"/>
      <c r="HS149" s="22"/>
      <c r="HT149" s="22"/>
      <c r="HU149" s="22"/>
      <c r="HV149" s="22"/>
      <c r="HW149" s="22"/>
      <c r="HX149" s="22"/>
      <c r="HY149" s="22"/>
      <c r="HZ149" s="22"/>
      <c r="IA149" s="22"/>
      <c r="IB149" s="22"/>
      <c r="IC149" s="22"/>
      <c r="ID149" s="22"/>
      <c r="IE149" s="22"/>
      <c r="IF149" s="22"/>
      <c r="IG149" s="22"/>
      <c r="IH149" s="22"/>
      <c r="II149" s="22"/>
      <c r="IJ149" s="22"/>
      <c r="IK149" s="22"/>
      <c r="IL149" s="22"/>
      <c r="IM149" s="22"/>
      <c r="IN149" s="22"/>
      <c r="IO149" s="22"/>
      <c r="IP149" s="22"/>
      <c r="IQ149" s="22"/>
      <c r="IR149" s="22"/>
      <c r="IS149" s="22"/>
      <c r="IT149" s="22"/>
      <c r="IU149" s="22"/>
      <c r="IV149" s="22"/>
      <c r="IW149" s="22"/>
    </row>
    <row r="150" s="30" customFormat="1" ht="15.85" spans="1:257">
      <c r="A150" s="13">
        <v>146</v>
      </c>
      <c r="B150" s="19" t="s">
        <v>865</v>
      </c>
      <c r="C150" s="19" t="s">
        <v>212</v>
      </c>
      <c r="D150" s="19"/>
      <c r="E150" s="19"/>
      <c r="F150" s="19">
        <v>4</v>
      </c>
      <c r="G150" s="19">
        <v>5.5</v>
      </c>
      <c r="H150" s="19">
        <v>5.5</v>
      </c>
      <c r="I150" s="19">
        <v>4.5</v>
      </c>
      <c r="J150" s="19">
        <v>5</v>
      </c>
      <c r="K150" s="19">
        <v>4.5</v>
      </c>
      <c r="L150" s="19">
        <v>5.5</v>
      </c>
      <c r="M150" s="19">
        <v>4</v>
      </c>
      <c r="N150" s="19">
        <v>4.5</v>
      </c>
      <c r="O150" s="19">
        <v>4.5</v>
      </c>
      <c r="P150" s="19">
        <v>4</v>
      </c>
      <c r="Q150" s="19">
        <v>5.5</v>
      </c>
      <c r="R150" s="19">
        <v>5</v>
      </c>
      <c r="S150" s="19">
        <v>5</v>
      </c>
      <c r="T150" s="19">
        <v>5</v>
      </c>
      <c r="U150" s="19">
        <v>4</v>
      </c>
      <c r="V150" s="19">
        <v>4.5</v>
      </c>
      <c r="W150" s="19">
        <v>4.5</v>
      </c>
      <c r="X150" s="19">
        <v>4.5</v>
      </c>
      <c r="Y150" s="19">
        <v>5</v>
      </c>
      <c r="Z150" s="19">
        <v>5</v>
      </c>
      <c r="AA150" s="19">
        <v>5.5</v>
      </c>
      <c r="AB150" s="14">
        <v>5</v>
      </c>
      <c r="AC150" s="19">
        <v>5</v>
      </c>
      <c r="AD150" s="19">
        <v>4.5</v>
      </c>
      <c r="AE150" s="19">
        <v>5.5</v>
      </c>
      <c r="AF150" s="19">
        <v>5.5</v>
      </c>
      <c r="AG150" s="19">
        <v>5.5</v>
      </c>
      <c r="AH150" s="19">
        <v>5.5</v>
      </c>
      <c r="AI150" s="19">
        <v>4.5</v>
      </c>
      <c r="AJ150" s="19"/>
      <c r="AK150" s="14">
        <f t="shared" si="31"/>
        <v>146</v>
      </c>
      <c r="AL150" s="14">
        <v>35</v>
      </c>
      <c r="AM150" s="36">
        <f t="shared" si="32"/>
        <v>5110</v>
      </c>
      <c r="AN150" s="19"/>
      <c r="AO150" s="36">
        <v>100</v>
      </c>
      <c r="AP150" s="36">
        <v>100</v>
      </c>
      <c r="AQ150" s="41"/>
      <c r="AR150" s="19"/>
      <c r="AS150" s="19"/>
      <c r="AT150" s="19">
        <v>2300</v>
      </c>
      <c r="AU150" s="40">
        <f t="shared" si="33"/>
        <v>2646</v>
      </c>
      <c r="AV150" s="40">
        <f t="shared" si="34"/>
        <v>0</v>
      </c>
      <c r="AW150" s="40">
        <v>969.5</v>
      </c>
      <c r="AX150" s="40">
        <f t="shared" si="35"/>
        <v>146</v>
      </c>
      <c r="AY150" s="40">
        <f t="shared" si="36"/>
        <v>1115.5</v>
      </c>
      <c r="AZ150" s="40">
        <f t="shared" si="39"/>
        <v>100</v>
      </c>
      <c r="BA150" s="40">
        <f t="shared" si="39"/>
        <v>100</v>
      </c>
      <c r="BB150" s="40">
        <f t="shared" si="37"/>
        <v>2464</v>
      </c>
      <c r="BC150" s="19"/>
      <c r="BD150" s="44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  <c r="HZ150" s="15"/>
      <c r="IA150" s="15"/>
      <c r="IB150" s="15"/>
      <c r="IC150" s="15"/>
      <c r="ID150" s="15"/>
      <c r="IE150" s="15"/>
      <c r="IF150" s="15"/>
      <c r="IG150" s="15"/>
      <c r="IH150" s="15"/>
      <c r="II150" s="15"/>
      <c r="IJ150" s="15"/>
      <c r="IK150" s="15"/>
      <c r="IL150" s="15"/>
      <c r="IM150" s="15"/>
      <c r="IN150" s="15"/>
      <c r="IO150" s="15"/>
      <c r="IP150" s="15"/>
      <c r="IQ150" s="15"/>
      <c r="IR150" s="15"/>
      <c r="IS150" s="15"/>
      <c r="IT150" s="15"/>
      <c r="IU150" s="15"/>
      <c r="IV150" s="15"/>
      <c r="IW150" s="15"/>
    </row>
    <row r="151" ht="15.85" spans="1:257">
      <c r="A151" s="13">
        <v>147</v>
      </c>
      <c r="B151" s="14" t="s">
        <v>489</v>
      </c>
      <c r="C151" s="14" t="s">
        <v>455</v>
      </c>
      <c r="D151" s="14"/>
      <c r="E151" s="14"/>
      <c r="F151" s="14">
        <v>2.5</v>
      </c>
      <c r="G151" s="14">
        <v>2</v>
      </c>
      <c r="H151" s="14">
        <v>2.5</v>
      </c>
      <c r="I151" s="14">
        <v>2.5</v>
      </c>
      <c r="J151" s="14">
        <v>2.5</v>
      </c>
      <c r="K151" s="14">
        <v>3.5</v>
      </c>
      <c r="L151" s="14">
        <v>2</v>
      </c>
      <c r="M151" s="14">
        <v>3</v>
      </c>
      <c r="N151" s="14">
        <v>3</v>
      </c>
      <c r="O151" s="14">
        <v>2.5</v>
      </c>
      <c r="P151" s="14">
        <v>2</v>
      </c>
      <c r="Q151" s="14">
        <v>2.5</v>
      </c>
      <c r="R151" s="14">
        <v>2.5</v>
      </c>
      <c r="S151" s="14">
        <v>2.5</v>
      </c>
      <c r="T151" s="14">
        <v>2.5</v>
      </c>
      <c r="U151" s="14">
        <v>2.5</v>
      </c>
      <c r="V151" s="14">
        <v>2.5</v>
      </c>
      <c r="W151" s="14">
        <v>4</v>
      </c>
      <c r="X151" s="14">
        <v>3</v>
      </c>
      <c r="Y151" s="14">
        <v>2</v>
      </c>
      <c r="Z151" s="14">
        <v>2</v>
      </c>
      <c r="AA151" s="14">
        <v>2</v>
      </c>
      <c r="AB151" s="14">
        <v>2</v>
      </c>
      <c r="AC151" s="14">
        <v>2.5</v>
      </c>
      <c r="AD151" s="14">
        <v>3</v>
      </c>
      <c r="AE151" s="14">
        <v>3</v>
      </c>
      <c r="AF151" s="14">
        <v>3</v>
      </c>
      <c r="AG151" s="14">
        <v>2.5</v>
      </c>
      <c r="AH151" s="14">
        <v>3</v>
      </c>
      <c r="AI151" s="14">
        <v>3</v>
      </c>
      <c r="AJ151" s="14"/>
      <c r="AK151" s="14">
        <f t="shared" si="31"/>
        <v>78</v>
      </c>
      <c r="AL151" s="14">
        <v>35</v>
      </c>
      <c r="AM151" s="36">
        <f t="shared" si="32"/>
        <v>2730</v>
      </c>
      <c r="AN151" s="14"/>
      <c r="AO151" s="36">
        <v>100</v>
      </c>
      <c r="AP151" s="36">
        <v>100</v>
      </c>
      <c r="AQ151" s="41"/>
      <c r="AR151" s="14"/>
      <c r="AS151" s="14"/>
      <c r="AT151" s="14"/>
      <c r="AU151" s="40">
        <f t="shared" si="33"/>
        <v>278</v>
      </c>
      <c r="AV151" s="40">
        <f t="shared" si="34"/>
        <v>0</v>
      </c>
      <c r="AW151" s="46"/>
      <c r="AX151" s="40">
        <f t="shared" si="35"/>
        <v>78</v>
      </c>
      <c r="AY151" s="40">
        <f t="shared" si="36"/>
        <v>78</v>
      </c>
      <c r="AZ151" s="40">
        <f t="shared" si="39"/>
        <v>100</v>
      </c>
      <c r="BA151" s="40">
        <f t="shared" si="39"/>
        <v>100</v>
      </c>
      <c r="BB151" s="40">
        <f t="shared" si="37"/>
        <v>2452</v>
      </c>
      <c r="BC151" s="14"/>
      <c r="BD151" s="44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/>
      <c r="HS151" s="15"/>
      <c r="HT151" s="15"/>
      <c r="HU151" s="15"/>
      <c r="HV151" s="15"/>
      <c r="HW151" s="15"/>
      <c r="HX151" s="15"/>
      <c r="HY151" s="15"/>
      <c r="HZ151" s="15"/>
      <c r="IA151" s="15"/>
      <c r="IB151" s="15"/>
      <c r="IC151" s="15"/>
      <c r="ID151" s="15"/>
      <c r="IE151" s="15"/>
      <c r="IF151" s="15"/>
      <c r="IG151" s="15"/>
      <c r="IH151" s="15"/>
      <c r="II151" s="15"/>
      <c r="IJ151" s="15"/>
      <c r="IK151" s="15"/>
      <c r="IL151" s="15"/>
      <c r="IM151" s="15"/>
      <c r="IN151" s="15"/>
      <c r="IO151" s="15"/>
      <c r="IP151" s="15"/>
      <c r="IQ151" s="15"/>
      <c r="IR151" s="15"/>
      <c r="IS151" s="15"/>
      <c r="IT151" s="15"/>
      <c r="IU151" s="15"/>
      <c r="IV151" s="15"/>
      <c r="IW151" s="15"/>
    </row>
    <row r="152" ht="15.85" spans="1:257">
      <c r="A152" s="13">
        <v>148</v>
      </c>
      <c r="B152" s="19" t="s">
        <v>572</v>
      </c>
      <c r="C152" s="19" t="s">
        <v>70</v>
      </c>
      <c r="D152" s="19"/>
      <c r="E152" s="19"/>
      <c r="F152" s="19">
        <v>2.5</v>
      </c>
      <c r="G152" s="14">
        <v>3</v>
      </c>
      <c r="H152" s="19">
        <v>2.5</v>
      </c>
      <c r="I152" s="19">
        <v>2.5</v>
      </c>
      <c r="J152" s="19"/>
      <c r="K152" s="19"/>
      <c r="L152" s="19"/>
      <c r="M152" s="19">
        <v>2.5</v>
      </c>
      <c r="N152" s="19">
        <v>2.5</v>
      </c>
      <c r="O152" s="19">
        <v>3.5</v>
      </c>
      <c r="P152" s="19">
        <v>3</v>
      </c>
      <c r="Q152" s="19">
        <v>1.5</v>
      </c>
      <c r="R152" s="19">
        <v>4</v>
      </c>
      <c r="S152" s="19">
        <v>4</v>
      </c>
      <c r="T152" s="19">
        <v>3</v>
      </c>
      <c r="U152" s="19">
        <v>3</v>
      </c>
      <c r="V152" s="19">
        <v>2</v>
      </c>
      <c r="W152" s="19">
        <v>4</v>
      </c>
      <c r="X152" s="19">
        <v>2.5</v>
      </c>
      <c r="Y152" s="19">
        <v>2</v>
      </c>
      <c r="Z152" s="19">
        <v>2</v>
      </c>
      <c r="AA152" s="19">
        <v>3.5</v>
      </c>
      <c r="AB152" s="14">
        <v>4</v>
      </c>
      <c r="AC152" s="19">
        <v>3</v>
      </c>
      <c r="AD152" s="19">
        <v>2.5</v>
      </c>
      <c r="AE152" s="19">
        <v>4</v>
      </c>
      <c r="AF152" s="19">
        <v>2.5</v>
      </c>
      <c r="AG152" s="19">
        <v>2.5</v>
      </c>
      <c r="AH152" s="19">
        <v>3</v>
      </c>
      <c r="AI152" s="19">
        <v>3</v>
      </c>
      <c r="AJ152" s="19"/>
      <c r="AK152" s="14">
        <f t="shared" si="31"/>
        <v>78</v>
      </c>
      <c r="AL152" s="14">
        <v>35</v>
      </c>
      <c r="AM152" s="36">
        <f t="shared" si="32"/>
        <v>2730</v>
      </c>
      <c r="AN152" s="19">
        <v>0</v>
      </c>
      <c r="AO152" s="36">
        <v>100</v>
      </c>
      <c r="AP152" s="36">
        <v>100</v>
      </c>
      <c r="AQ152" s="41"/>
      <c r="AR152" s="19"/>
      <c r="AS152" s="19"/>
      <c r="AT152" s="18"/>
      <c r="AU152" s="40">
        <f t="shared" si="33"/>
        <v>278</v>
      </c>
      <c r="AV152" s="40">
        <f t="shared" si="34"/>
        <v>0</v>
      </c>
      <c r="AW152" s="40">
        <v>288.5</v>
      </c>
      <c r="AX152" s="40">
        <f t="shared" si="35"/>
        <v>78</v>
      </c>
      <c r="AY152" s="40">
        <f t="shared" si="36"/>
        <v>366.5</v>
      </c>
      <c r="AZ152" s="40">
        <f t="shared" si="39"/>
        <v>100</v>
      </c>
      <c r="BA152" s="40">
        <f t="shared" si="39"/>
        <v>100</v>
      </c>
      <c r="BB152" s="40">
        <f t="shared" si="37"/>
        <v>2452</v>
      </c>
      <c r="BC152" s="19"/>
      <c r="BD152" s="44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15"/>
      <c r="HV152" s="15"/>
      <c r="HW152" s="15"/>
      <c r="HX152" s="15"/>
      <c r="HY152" s="15"/>
      <c r="HZ152" s="15"/>
      <c r="IA152" s="15"/>
      <c r="IB152" s="15"/>
      <c r="IC152" s="15"/>
      <c r="ID152" s="15"/>
      <c r="IE152" s="15"/>
      <c r="IF152" s="15"/>
      <c r="IG152" s="15"/>
      <c r="IH152" s="15"/>
      <c r="II152" s="15"/>
      <c r="IJ152" s="15"/>
      <c r="IK152" s="15"/>
      <c r="IL152" s="15"/>
      <c r="IM152" s="15"/>
      <c r="IN152" s="15"/>
      <c r="IO152" s="15"/>
      <c r="IP152" s="15"/>
      <c r="IQ152" s="15"/>
      <c r="IR152" s="15"/>
      <c r="IS152" s="15"/>
      <c r="IT152" s="15"/>
      <c r="IU152" s="15"/>
      <c r="IV152" s="15"/>
      <c r="IW152" s="15"/>
    </row>
    <row r="153" ht="15.85" spans="1:257">
      <c r="A153" s="13">
        <v>149</v>
      </c>
      <c r="B153" s="19" t="s">
        <v>870</v>
      </c>
      <c r="C153" s="19" t="s">
        <v>212</v>
      </c>
      <c r="D153" s="19"/>
      <c r="E153" s="19"/>
      <c r="F153" s="19"/>
      <c r="G153" s="19"/>
      <c r="H153" s="19">
        <v>3</v>
      </c>
      <c r="I153" s="19">
        <v>4</v>
      </c>
      <c r="J153" s="19">
        <v>2</v>
      </c>
      <c r="K153" s="19"/>
      <c r="L153" s="19">
        <v>3</v>
      </c>
      <c r="M153" s="19"/>
      <c r="N153" s="19">
        <v>3</v>
      </c>
      <c r="O153" s="19">
        <v>3.5</v>
      </c>
      <c r="P153" s="19">
        <v>3</v>
      </c>
      <c r="Q153" s="19">
        <v>4</v>
      </c>
      <c r="R153" s="19">
        <v>3</v>
      </c>
      <c r="S153" s="19">
        <v>3.5</v>
      </c>
      <c r="T153" s="19">
        <v>3.5</v>
      </c>
      <c r="U153" s="19">
        <v>2.5</v>
      </c>
      <c r="V153" s="19">
        <v>2.5</v>
      </c>
      <c r="W153" s="19">
        <v>4</v>
      </c>
      <c r="X153" s="19">
        <v>3.5</v>
      </c>
      <c r="Y153" s="19">
        <v>3.5</v>
      </c>
      <c r="Z153" s="19"/>
      <c r="AA153" s="19"/>
      <c r="AB153" s="14">
        <v>3</v>
      </c>
      <c r="AC153" s="19">
        <v>3.5</v>
      </c>
      <c r="AD153" s="19">
        <v>4</v>
      </c>
      <c r="AE153" s="19"/>
      <c r="AF153" s="19">
        <v>4</v>
      </c>
      <c r="AG153" s="19">
        <v>4</v>
      </c>
      <c r="AH153" s="19">
        <v>4</v>
      </c>
      <c r="AI153" s="19">
        <v>4</v>
      </c>
      <c r="AJ153" s="19"/>
      <c r="AK153" s="14">
        <f t="shared" si="31"/>
        <v>78</v>
      </c>
      <c r="AL153" s="14">
        <v>35</v>
      </c>
      <c r="AM153" s="36">
        <f t="shared" si="32"/>
        <v>2730</v>
      </c>
      <c r="AN153" s="19"/>
      <c r="AO153" s="36">
        <v>100</v>
      </c>
      <c r="AP153" s="36">
        <v>100</v>
      </c>
      <c r="AQ153" s="41"/>
      <c r="AR153" s="19"/>
      <c r="AS153" s="19"/>
      <c r="AT153" s="19"/>
      <c r="AU153" s="40">
        <f t="shared" si="33"/>
        <v>278</v>
      </c>
      <c r="AV153" s="40">
        <f t="shared" si="34"/>
        <v>0</v>
      </c>
      <c r="AW153" s="40"/>
      <c r="AX153" s="40">
        <f t="shared" si="35"/>
        <v>78</v>
      </c>
      <c r="AY153" s="40">
        <f t="shared" si="36"/>
        <v>78</v>
      </c>
      <c r="AZ153" s="40">
        <f t="shared" si="39"/>
        <v>100</v>
      </c>
      <c r="BA153" s="40">
        <f t="shared" si="39"/>
        <v>100</v>
      </c>
      <c r="BB153" s="40">
        <f t="shared" si="37"/>
        <v>2452</v>
      </c>
      <c r="BC153" s="19"/>
      <c r="BD153" s="44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  <c r="HB153" s="15"/>
      <c r="HC153" s="15"/>
      <c r="HD153" s="15"/>
      <c r="HE153" s="15"/>
      <c r="HF153" s="15"/>
      <c r="HG153" s="15"/>
      <c r="HH153" s="15"/>
      <c r="HI153" s="15"/>
      <c r="HJ153" s="15"/>
      <c r="HK153" s="15"/>
      <c r="HL153" s="15"/>
      <c r="HM153" s="15"/>
      <c r="HN153" s="15"/>
      <c r="HO153" s="15"/>
      <c r="HP153" s="15"/>
      <c r="HQ153" s="15"/>
      <c r="HR153" s="15"/>
      <c r="HS153" s="15"/>
      <c r="HT153" s="15"/>
      <c r="HU153" s="15"/>
      <c r="HV153" s="15"/>
      <c r="HW153" s="15"/>
      <c r="HX153" s="15"/>
      <c r="HY153" s="15"/>
      <c r="HZ153" s="15"/>
      <c r="IA153" s="15"/>
      <c r="IB153" s="15"/>
      <c r="IC153" s="15"/>
      <c r="ID153" s="15"/>
      <c r="IE153" s="15"/>
      <c r="IF153" s="15"/>
      <c r="IG153" s="15"/>
      <c r="IH153" s="15"/>
      <c r="II153" s="15"/>
      <c r="IJ153" s="15"/>
      <c r="IK153" s="15"/>
      <c r="IL153" s="15"/>
      <c r="IM153" s="15"/>
      <c r="IN153" s="15"/>
      <c r="IO153" s="15"/>
      <c r="IP153" s="15"/>
      <c r="IQ153" s="15"/>
      <c r="IR153" s="15"/>
      <c r="IS153" s="15"/>
      <c r="IT153" s="15"/>
      <c r="IU153" s="15"/>
      <c r="IV153" s="15"/>
      <c r="IW153" s="15"/>
    </row>
    <row r="154" ht="15.85" spans="1:257">
      <c r="A154" s="13">
        <v>150</v>
      </c>
      <c r="B154" s="14" t="s">
        <v>791</v>
      </c>
      <c r="C154" s="14" t="s">
        <v>50</v>
      </c>
      <c r="D154" s="14"/>
      <c r="E154" s="14"/>
      <c r="F154" s="14">
        <v>4</v>
      </c>
      <c r="G154" s="14">
        <v>4</v>
      </c>
      <c r="H154" s="14">
        <v>4</v>
      </c>
      <c r="I154" s="14">
        <v>5</v>
      </c>
      <c r="J154" s="14">
        <v>5</v>
      </c>
      <c r="K154" s="14">
        <v>5</v>
      </c>
      <c r="L154" s="14">
        <v>4.5</v>
      </c>
      <c r="M154" s="14">
        <v>4</v>
      </c>
      <c r="N154" s="14">
        <v>4.5</v>
      </c>
      <c r="O154" s="14">
        <v>4</v>
      </c>
      <c r="P154" s="14">
        <v>4</v>
      </c>
      <c r="Q154" s="14">
        <v>4.5</v>
      </c>
      <c r="R154" s="14">
        <v>4.5</v>
      </c>
      <c r="S154" s="14">
        <v>4</v>
      </c>
      <c r="T154" s="14">
        <v>4</v>
      </c>
      <c r="U154" s="14">
        <v>3.5</v>
      </c>
      <c r="V154" s="14">
        <v>3.5</v>
      </c>
      <c r="W154" s="14"/>
      <c r="X154" s="14">
        <v>4</v>
      </c>
      <c r="Y154" s="14">
        <v>3</v>
      </c>
      <c r="Z154" s="14">
        <v>3</v>
      </c>
      <c r="AA154" s="14">
        <v>3.5</v>
      </c>
      <c r="AB154" s="14">
        <v>3.5</v>
      </c>
      <c r="AC154" s="14">
        <v>3.5</v>
      </c>
      <c r="AD154" s="14">
        <v>3</v>
      </c>
      <c r="AE154" s="14">
        <v>3</v>
      </c>
      <c r="AF154" s="14">
        <v>3</v>
      </c>
      <c r="AG154" s="14">
        <v>3.5</v>
      </c>
      <c r="AH154" s="14">
        <v>3.5</v>
      </c>
      <c r="AI154" s="14">
        <v>3</v>
      </c>
      <c r="AJ154" s="14"/>
      <c r="AK154" s="14">
        <f t="shared" si="31"/>
        <v>111.5</v>
      </c>
      <c r="AL154" s="14">
        <v>35</v>
      </c>
      <c r="AM154" s="36">
        <f t="shared" si="32"/>
        <v>3902.5</v>
      </c>
      <c r="AN154" s="14"/>
      <c r="AO154" s="36">
        <v>100</v>
      </c>
      <c r="AP154" s="36">
        <v>100</v>
      </c>
      <c r="AQ154" s="41"/>
      <c r="AR154" s="14"/>
      <c r="AS154" s="14"/>
      <c r="AT154" s="14">
        <v>1150</v>
      </c>
      <c r="AU154" s="40">
        <f t="shared" si="33"/>
        <v>1461.5</v>
      </c>
      <c r="AV154" s="40">
        <f t="shared" si="34"/>
        <v>0</v>
      </c>
      <c r="AW154" s="40">
        <v>105</v>
      </c>
      <c r="AX154" s="40">
        <f t="shared" si="35"/>
        <v>111.5</v>
      </c>
      <c r="AY154" s="40">
        <f t="shared" si="36"/>
        <v>216.5</v>
      </c>
      <c r="AZ154" s="40">
        <f t="shared" si="39"/>
        <v>100</v>
      </c>
      <c r="BA154" s="40">
        <f t="shared" si="39"/>
        <v>100</v>
      </c>
      <c r="BB154" s="40">
        <f t="shared" si="37"/>
        <v>2441</v>
      </c>
      <c r="BC154" s="14"/>
      <c r="BD154" s="44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  <c r="ED154" s="15"/>
      <c r="EE154" s="15"/>
      <c r="EF154" s="15"/>
      <c r="EG154" s="15"/>
      <c r="EH154" s="15"/>
      <c r="EI154" s="15"/>
      <c r="EJ154" s="15"/>
      <c r="EK154" s="15"/>
      <c r="EL154" s="15"/>
      <c r="EM154" s="15"/>
      <c r="EN154" s="15"/>
      <c r="EO154" s="15"/>
      <c r="EP154" s="15"/>
      <c r="EQ154" s="15"/>
      <c r="ER154" s="15"/>
      <c r="ES154" s="15"/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  <c r="HB154" s="15"/>
      <c r="HC154" s="15"/>
      <c r="HD154" s="15"/>
      <c r="HE154" s="15"/>
      <c r="HF154" s="15"/>
      <c r="HG154" s="15"/>
      <c r="HH154" s="15"/>
      <c r="HI154" s="15"/>
      <c r="HJ154" s="15"/>
      <c r="HK154" s="15"/>
      <c r="HL154" s="15"/>
      <c r="HM154" s="15"/>
      <c r="HN154" s="15"/>
      <c r="HO154" s="15"/>
      <c r="HP154" s="15"/>
      <c r="HQ154" s="15"/>
      <c r="HR154" s="15"/>
      <c r="HS154" s="15"/>
      <c r="HT154" s="15"/>
      <c r="HU154" s="15"/>
      <c r="HV154" s="15"/>
      <c r="HW154" s="15"/>
      <c r="HX154" s="15"/>
      <c r="HY154" s="15"/>
      <c r="HZ154" s="15"/>
      <c r="IA154" s="15"/>
      <c r="IB154" s="15"/>
      <c r="IC154" s="15"/>
      <c r="ID154" s="15"/>
      <c r="IE154" s="15"/>
      <c r="IF154" s="15"/>
      <c r="IG154" s="15"/>
      <c r="IH154" s="15"/>
      <c r="II154" s="15"/>
      <c r="IJ154" s="15"/>
      <c r="IK154" s="15"/>
      <c r="IL154" s="15"/>
      <c r="IM154" s="15"/>
      <c r="IN154" s="15"/>
      <c r="IO154" s="15"/>
      <c r="IP154" s="15"/>
      <c r="IQ154" s="15"/>
      <c r="IR154" s="15"/>
      <c r="IS154" s="15"/>
      <c r="IT154" s="15"/>
      <c r="IU154" s="15"/>
      <c r="IV154" s="15"/>
      <c r="IW154" s="15"/>
    </row>
    <row r="155" ht="15.85" spans="1:257">
      <c r="A155" s="13">
        <v>151</v>
      </c>
      <c r="B155" s="19" t="s">
        <v>543</v>
      </c>
      <c r="C155" s="19" t="s">
        <v>56</v>
      </c>
      <c r="D155" s="19"/>
      <c r="E155" s="19"/>
      <c r="F155" s="19">
        <v>2.5</v>
      </c>
      <c r="G155" s="19">
        <v>2.5</v>
      </c>
      <c r="H155" s="19">
        <v>2.5</v>
      </c>
      <c r="I155" s="19">
        <v>2</v>
      </c>
      <c r="J155" s="19">
        <v>3</v>
      </c>
      <c r="K155" s="19">
        <v>2.5</v>
      </c>
      <c r="L155" s="19">
        <v>2.5</v>
      </c>
      <c r="M155" s="19">
        <v>3</v>
      </c>
      <c r="N155" s="19">
        <v>3</v>
      </c>
      <c r="O155" s="19">
        <v>3</v>
      </c>
      <c r="P155" s="19">
        <v>3</v>
      </c>
      <c r="Q155" s="19">
        <v>3</v>
      </c>
      <c r="R155" s="19">
        <v>3</v>
      </c>
      <c r="S155" s="19">
        <v>3</v>
      </c>
      <c r="T155" s="19">
        <v>3</v>
      </c>
      <c r="U155" s="19">
        <v>3</v>
      </c>
      <c r="V155" s="19">
        <v>3</v>
      </c>
      <c r="W155" s="19">
        <v>3</v>
      </c>
      <c r="X155" s="19">
        <v>2.5</v>
      </c>
      <c r="Y155" s="19">
        <v>3</v>
      </c>
      <c r="Z155" s="19">
        <v>3</v>
      </c>
      <c r="AA155" s="19">
        <v>3</v>
      </c>
      <c r="AB155" s="14">
        <v>3</v>
      </c>
      <c r="AC155" s="19">
        <v>3</v>
      </c>
      <c r="AD155" s="19">
        <v>2.5</v>
      </c>
      <c r="AE155" s="19">
        <v>2.5</v>
      </c>
      <c r="AF155" s="19"/>
      <c r="AG155" s="19">
        <v>2.5</v>
      </c>
      <c r="AH155" s="19">
        <v>2</v>
      </c>
      <c r="AI155" s="19">
        <v>1</v>
      </c>
      <c r="AJ155" s="19"/>
      <c r="AK155" s="14">
        <f t="shared" si="31"/>
        <v>78.5</v>
      </c>
      <c r="AL155" s="14">
        <v>35</v>
      </c>
      <c r="AM155" s="36">
        <f t="shared" si="32"/>
        <v>2747.5</v>
      </c>
      <c r="AN155" s="19">
        <v>149.5</v>
      </c>
      <c r="AO155" s="36"/>
      <c r="AP155" s="36">
        <v>100</v>
      </c>
      <c r="AQ155" s="41">
        <v>149.5</v>
      </c>
      <c r="AR155" s="19"/>
      <c r="AS155" s="19"/>
      <c r="AT155" s="19"/>
      <c r="AU155" s="40">
        <f t="shared" si="33"/>
        <v>328</v>
      </c>
      <c r="AV155" s="40">
        <f t="shared" si="34"/>
        <v>0</v>
      </c>
      <c r="AW155" s="40">
        <v>453</v>
      </c>
      <c r="AX155" s="40">
        <f t="shared" si="35"/>
        <v>78.5</v>
      </c>
      <c r="AY155" s="40">
        <f t="shared" si="36"/>
        <v>531.5</v>
      </c>
      <c r="AZ155" s="40">
        <v>1000</v>
      </c>
      <c r="BA155" s="40">
        <v>600</v>
      </c>
      <c r="BB155" s="40">
        <f t="shared" si="37"/>
        <v>2419.5</v>
      </c>
      <c r="BC155" s="19"/>
      <c r="BD155" s="44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</row>
    <row r="156" ht="15.85" spans="1:257">
      <c r="A156" s="13">
        <v>152</v>
      </c>
      <c r="B156" s="19" t="s">
        <v>593</v>
      </c>
      <c r="C156" s="19" t="s">
        <v>70</v>
      </c>
      <c r="D156" s="19"/>
      <c r="E156" s="19"/>
      <c r="F156" s="19"/>
      <c r="G156" s="14">
        <v>2.5</v>
      </c>
      <c r="H156" s="19">
        <v>3</v>
      </c>
      <c r="I156" s="19">
        <v>3</v>
      </c>
      <c r="J156" s="19">
        <v>3</v>
      </c>
      <c r="K156" s="19">
        <v>3</v>
      </c>
      <c r="L156" s="19">
        <v>3</v>
      </c>
      <c r="M156" s="19">
        <v>3</v>
      </c>
      <c r="N156" s="19">
        <v>3</v>
      </c>
      <c r="O156" s="19">
        <v>2.5</v>
      </c>
      <c r="P156" s="19">
        <v>3</v>
      </c>
      <c r="Q156" s="19">
        <v>3</v>
      </c>
      <c r="R156" s="19">
        <v>3</v>
      </c>
      <c r="S156" s="19">
        <v>2</v>
      </c>
      <c r="T156" s="19">
        <v>2</v>
      </c>
      <c r="U156" s="19">
        <v>3</v>
      </c>
      <c r="V156" s="19">
        <v>3</v>
      </c>
      <c r="W156" s="19">
        <v>3</v>
      </c>
      <c r="X156" s="19">
        <v>3</v>
      </c>
      <c r="Y156" s="19">
        <v>2</v>
      </c>
      <c r="Z156" s="19">
        <v>3</v>
      </c>
      <c r="AA156" s="19">
        <v>2</v>
      </c>
      <c r="AB156" s="14">
        <v>3</v>
      </c>
      <c r="AC156" s="19">
        <v>3</v>
      </c>
      <c r="AD156" s="19">
        <v>2</v>
      </c>
      <c r="AE156" s="19">
        <v>2.5</v>
      </c>
      <c r="AF156" s="19">
        <v>2</v>
      </c>
      <c r="AG156" s="19">
        <v>2.5</v>
      </c>
      <c r="AH156" s="19"/>
      <c r="AI156" s="19">
        <v>2.5</v>
      </c>
      <c r="AJ156" s="19"/>
      <c r="AK156" s="14">
        <f t="shared" si="31"/>
        <v>75.5</v>
      </c>
      <c r="AL156" s="14">
        <v>35</v>
      </c>
      <c r="AM156" s="36">
        <f t="shared" si="32"/>
        <v>2642.5</v>
      </c>
      <c r="AN156" s="19">
        <v>0</v>
      </c>
      <c r="AO156" s="36">
        <v>100</v>
      </c>
      <c r="AP156" s="36">
        <v>100</v>
      </c>
      <c r="AQ156" s="41"/>
      <c r="AR156" s="19"/>
      <c r="AS156" s="19"/>
      <c r="AT156" s="18"/>
      <c r="AU156" s="40">
        <f t="shared" si="33"/>
        <v>275.5</v>
      </c>
      <c r="AV156" s="40">
        <f t="shared" si="34"/>
        <v>0</v>
      </c>
      <c r="AW156" s="40">
        <v>0</v>
      </c>
      <c r="AX156" s="40">
        <f t="shared" si="35"/>
        <v>75.5</v>
      </c>
      <c r="AY156" s="40">
        <f t="shared" si="36"/>
        <v>75.5</v>
      </c>
      <c r="AZ156" s="40">
        <v>300</v>
      </c>
      <c r="BA156" s="40">
        <f t="shared" ref="BA156:BA187" si="40">AP156</f>
        <v>100</v>
      </c>
      <c r="BB156" s="40">
        <f t="shared" si="37"/>
        <v>2367</v>
      </c>
      <c r="BC156" s="19"/>
      <c r="BD156" s="44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</row>
    <row r="157" ht="15.85" spans="1:257">
      <c r="A157" s="13">
        <v>153</v>
      </c>
      <c r="B157" s="19" t="s">
        <v>862</v>
      </c>
      <c r="C157" s="19" t="s">
        <v>212</v>
      </c>
      <c r="D157" s="19"/>
      <c r="E157" s="19"/>
      <c r="F157" s="19">
        <v>3</v>
      </c>
      <c r="G157" s="19">
        <v>4</v>
      </c>
      <c r="H157" s="19">
        <v>3.5</v>
      </c>
      <c r="I157" s="19">
        <v>3</v>
      </c>
      <c r="J157" s="19">
        <v>2.5</v>
      </c>
      <c r="K157" s="19">
        <v>3</v>
      </c>
      <c r="L157" s="19">
        <v>3</v>
      </c>
      <c r="M157" s="19">
        <v>2.5</v>
      </c>
      <c r="N157" s="19">
        <v>3</v>
      </c>
      <c r="O157" s="19">
        <v>3</v>
      </c>
      <c r="P157" s="19">
        <v>1.5</v>
      </c>
      <c r="Q157" s="19">
        <v>4</v>
      </c>
      <c r="R157" s="19">
        <v>2.5</v>
      </c>
      <c r="S157" s="19">
        <v>2</v>
      </c>
      <c r="T157" s="19">
        <v>2.5</v>
      </c>
      <c r="U157" s="19">
        <v>2.5</v>
      </c>
      <c r="V157" s="19">
        <v>3</v>
      </c>
      <c r="W157" s="19">
        <v>2.5</v>
      </c>
      <c r="X157" s="19"/>
      <c r="Y157" s="19">
        <v>1.5</v>
      </c>
      <c r="Z157" s="19"/>
      <c r="AA157" s="19">
        <v>2</v>
      </c>
      <c r="AB157" s="14">
        <v>2</v>
      </c>
      <c r="AC157" s="19">
        <v>2</v>
      </c>
      <c r="AD157" s="19">
        <v>2</v>
      </c>
      <c r="AE157" s="19">
        <v>2</v>
      </c>
      <c r="AF157" s="19">
        <v>3</v>
      </c>
      <c r="AG157" s="19">
        <v>3.5</v>
      </c>
      <c r="AH157" s="19">
        <v>3</v>
      </c>
      <c r="AI157" s="19">
        <v>3.5</v>
      </c>
      <c r="AJ157" s="19"/>
      <c r="AK157" s="14">
        <f t="shared" si="31"/>
        <v>75.5</v>
      </c>
      <c r="AL157" s="14">
        <v>35</v>
      </c>
      <c r="AM157" s="36">
        <f t="shared" si="32"/>
        <v>2642.5</v>
      </c>
      <c r="AN157" s="19">
        <v>0</v>
      </c>
      <c r="AO157" s="36">
        <v>100</v>
      </c>
      <c r="AP157" s="36">
        <v>100</v>
      </c>
      <c r="AQ157" s="41"/>
      <c r="AR157" s="19"/>
      <c r="AS157" s="19"/>
      <c r="AT157" s="19"/>
      <c r="AU157" s="40">
        <f t="shared" si="33"/>
        <v>275.5</v>
      </c>
      <c r="AV157" s="40">
        <f t="shared" si="34"/>
        <v>0</v>
      </c>
      <c r="AW157" s="40">
        <v>427</v>
      </c>
      <c r="AX157" s="40">
        <f t="shared" si="35"/>
        <v>75.5</v>
      </c>
      <c r="AY157" s="40">
        <f t="shared" si="36"/>
        <v>502.5</v>
      </c>
      <c r="AZ157" s="40">
        <f t="shared" ref="AZ157:AZ177" si="41">AO157</f>
        <v>100</v>
      </c>
      <c r="BA157" s="40">
        <f t="shared" si="40"/>
        <v>100</v>
      </c>
      <c r="BB157" s="40">
        <f t="shared" si="37"/>
        <v>2367</v>
      </c>
      <c r="BC157" s="19"/>
      <c r="BD157" s="44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/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/>
      <c r="GW157" s="15"/>
      <c r="GX157" s="15"/>
      <c r="GY157" s="15"/>
      <c r="GZ157" s="15"/>
      <c r="HA157" s="15"/>
      <c r="HB157" s="15"/>
      <c r="HC157" s="15"/>
      <c r="HD157" s="15"/>
      <c r="HE157" s="15"/>
      <c r="HF157" s="15"/>
      <c r="HG157" s="15"/>
      <c r="HH157" s="15"/>
      <c r="HI157" s="15"/>
      <c r="HJ157" s="15"/>
      <c r="HK157" s="15"/>
      <c r="HL157" s="15"/>
      <c r="HM157" s="15"/>
      <c r="HN157" s="15"/>
      <c r="HO157" s="15"/>
      <c r="HP157" s="15"/>
      <c r="HQ157" s="15"/>
      <c r="HR157" s="15"/>
      <c r="HS157" s="15"/>
      <c r="HT157" s="15"/>
      <c r="HU157" s="15"/>
      <c r="HV157" s="15"/>
      <c r="HW157" s="15"/>
      <c r="HX157" s="15"/>
      <c r="HY157" s="15"/>
      <c r="HZ157" s="15"/>
      <c r="IA157" s="15"/>
      <c r="IB157" s="15"/>
      <c r="IC157" s="15"/>
      <c r="ID157" s="15"/>
      <c r="IE157" s="15"/>
      <c r="IF157" s="15"/>
      <c r="IG157" s="15"/>
      <c r="IH157" s="15"/>
      <c r="II157" s="15"/>
      <c r="IJ157" s="15"/>
      <c r="IK157" s="15"/>
      <c r="IL157" s="15"/>
      <c r="IM157" s="15"/>
      <c r="IN157" s="15"/>
      <c r="IO157" s="15"/>
      <c r="IP157" s="15"/>
      <c r="IQ157" s="15"/>
      <c r="IR157" s="15"/>
      <c r="IS157" s="15"/>
      <c r="IT157" s="15"/>
      <c r="IU157" s="15"/>
      <c r="IV157" s="15"/>
      <c r="IW157" s="15"/>
    </row>
    <row r="158" ht="15.85" spans="1:257">
      <c r="A158" s="13">
        <v>154</v>
      </c>
      <c r="B158" s="19" t="s">
        <v>994</v>
      </c>
      <c r="C158" s="19" t="s">
        <v>96</v>
      </c>
      <c r="D158" s="19"/>
      <c r="E158" s="19"/>
      <c r="F158" s="19"/>
      <c r="G158" s="14"/>
      <c r="H158" s="19"/>
      <c r="I158" s="19"/>
      <c r="J158" s="19"/>
      <c r="K158" s="19">
        <v>2</v>
      </c>
      <c r="L158" s="19">
        <v>2</v>
      </c>
      <c r="M158" s="19">
        <v>2</v>
      </c>
      <c r="N158" s="19">
        <v>2</v>
      </c>
      <c r="O158" s="19">
        <v>2</v>
      </c>
      <c r="P158" s="19">
        <v>2</v>
      </c>
      <c r="Q158" s="19">
        <v>2</v>
      </c>
      <c r="R158" s="19">
        <v>2</v>
      </c>
      <c r="S158" s="19">
        <v>2</v>
      </c>
      <c r="T158" s="19">
        <v>2</v>
      </c>
      <c r="U158" s="19"/>
      <c r="V158" s="19">
        <v>3.5</v>
      </c>
      <c r="W158" s="19">
        <v>3.5</v>
      </c>
      <c r="X158" s="19">
        <v>3.5</v>
      </c>
      <c r="Y158" s="19">
        <v>3.5</v>
      </c>
      <c r="Z158" s="19">
        <v>4</v>
      </c>
      <c r="AA158" s="19">
        <v>4</v>
      </c>
      <c r="AB158" s="14">
        <v>4</v>
      </c>
      <c r="AC158" s="19">
        <v>4</v>
      </c>
      <c r="AD158" s="19">
        <v>4.5</v>
      </c>
      <c r="AE158" s="19">
        <v>4</v>
      </c>
      <c r="AF158" s="19">
        <v>4</v>
      </c>
      <c r="AG158" s="14">
        <v>4.5</v>
      </c>
      <c r="AH158" s="19">
        <v>4</v>
      </c>
      <c r="AI158" s="19">
        <v>4.5</v>
      </c>
      <c r="AJ158" s="19"/>
      <c r="AK158" s="14">
        <f t="shared" si="31"/>
        <v>75.5</v>
      </c>
      <c r="AL158" s="14">
        <v>35</v>
      </c>
      <c r="AM158" s="36">
        <f t="shared" si="32"/>
        <v>2642.5</v>
      </c>
      <c r="AN158" s="19"/>
      <c r="AO158" s="36">
        <v>100</v>
      </c>
      <c r="AP158" s="36">
        <v>100</v>
      </c>
      <c r="AQ158" s="41"/>
      <c r="AR158" s="19"/>
      <c r="AS158" s="19"/>
      <c r="AT158" s="19"/>
      <c r="AU158" s="40">
        <f t="shared" si="33"/>
        <v>275.5</v>
      </c>
      <c r="AV158" s="40">
        <f t="shared" si="34"/>
        <v>0</v>
      </c>
      <c r="AW158" s="40"/>
      <c r="AX158" s="40">
        <f t="shared" si="35"/>
        <v>75.5</v>
      </c>
      <c r="AY158" s="40">
        <f t="shared" si="36"/>
        <v>75.5</v>
      </c>
      <c r="AZ158" s="40">
        <f t="shared" si="41"/>
        <v>100</v>
      </c>
      <c r="BA158" s="40">
        <f t="shared" si="40"/>
        <v>100</v>
      </c>
      <c r="BB158" s="40">
        <f t="shared" si="37"/>
        <v>2367</v>
      </c>
      <c r="BC158" s="45"/>
      <c r="BD158" s="44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/>
      <c r="HU158" s="15"/>
      <c r="HV158" s="15"/>
      <c r="HW158" s="15"/>
      <c r="HX158" s="15"/>
      <c r="HY158" s="15"/>
      <c r="HZ158" s="15"/>
      <c r="IA158" s="15"/>
      <c r="IB158" s="15"/>
      <c r="IC158" s="15"/>
      <c r="ID158" s="15"/>
      <c r="IE158" s="15"/>
      <c r="IF158" s="15"/>
      <c r="IG158" s="15"/>
      <c r="IH158" s="15"/>
      <c r="II158" s="15"/>
      <c r="IJ158" s="15"/>
      <c r="IK158" s="15"/>
      <c r="IL158" s="15"/>
      <c r="IM158" s="15"/>
      <c r="IN158" s="15"/>
      <c r="IO158" s="15"/>
      <c r="IP158" s="15"/>
      <c r="IQ158" s="15"/>
      <c r="IR158" s="15"/>
      <c r="IS158" s="15"/>
      <c r="IT158" s="15"/>
      <c r="IU158" s="15"/>
      <c r="IV158" s="15"/>
      <c r="IW158" s="15"/>
    </row>
    <row r="159" s="28" customFormat="1" ht="15.85" spans="1:257">
      <c r="A159" s="13">
        <v>155</v>
      </c>
      <c r="B159" s="14" t="s">
        <v>497</v>
      </c>
      <c r="C159" s="14" t="s">
        <v>455</v>
      </c>
      <c r="D159" s="14"/>
      <c r="E159" s="14"/>
      <c r="F159" s="14">
        <v>2.5</v>
      </c>
      <c r="G159" s="14">
        <v>2.5</v>
      </c>
      <c r="H159" s="14">
        <v>3</v>
      </c>
      <c r="I159" s="14">
        <v>2</v>
      </c>
      <c r="J159" s="14">
        <v>2</v>
      </c>
      <c r="K159" s="14">
        <v>2.5</v>
      </c>
      <c r="L159" s="14">
        <v>3</v>
      </c>
      <c r="M159" s="14">
        <v>2.5</v>
      </c>
      <c r="N159" s="14">
        <v>3</v>
      </c>
      <c r="O159" s="14">
        <v>3</v>
      </c>
      <c r="P159" s="14">
        <v>3</v>
      </c>
      <c r="Q159" s="14">
        <v>2</v>
      </c>
      <c r="R159" s="14">
        <v>3</v>
      </c>
      <c r="S159" s="14">
        <v>3</v>
      </c>
      <c r="T159" s="14">
        <v>3</v>
      </c>
      <c r="U159" s="14">
        <v>3</v>
      </c>
      <c r="V159" s="14">
        <v>3</v>
      </c>
      <c r="W159" s="14">
        <v>3</v>
      </c>
      <c r="X159" s="14"/>
      <c r="Y159" s="14">
        <v>3.5</v>
      </c>
      <c r="Z159" s="14">
        <v>3.5</v>
      </c>
      <c r="AA159" s="14">
        <v>2</v>
      </c>
      <c r="AB159" s="14">
        <v>2</v>
      </c>
      <c r="AC159" s="14">
        <v>2</v>
      </c>
      <c r="AD159" s="14">
        <v>2</v>
      </c>
      <c r="AE159" s="14">
        <v>2</v>
      </c>
      <c r="AF159" s="14">
        <v>2</v>
      </c>
      <c r="AG159" s="14">
        <v>2</v>
      </c>
      <c r="AH159" s="14">
        <v>2.5</v>
      </c>
      <c r="AI159" s="14">
        <v>2.5</v>
      </c>
      <c r="AJ159" s="14"/>
      <c r="AK159" s="14">
        <f t="shared" si="31"/>
        <v>75</v>
      </c>
      <c r="AL159" s="14">
        <v>35</v>
      </c>
      <c r="AM159" s="36">
        <f t="shared" si="32"/>
        <v>2625</v>
      </c>
      <c r="AN159" s="14"/>
      <c r="AO159" s="36">
        <v>100</v>
      </c>
      <c r="AP159" s="36">
        <v>100</v>
      </c>
      <c r="AQ159" s="41"/>
      <c r="AR159" s="14"/>
      <c r="AS159" s="14"/>
      <c r="AT159" s="14"/>
      <c r="AU159" s="40">
        <f t="shared" si="33"/>
        <v>275</v>
      </c>
      <c r="AV159" s="40">
        <f t="shared" si="34"/>
        <v>0</v>
      </c>
      <c r="AW159" s="46"/>
      <c r="AX159" s="40">
        <f t="shared" si="35"/>
        <v>75</v>
      </c>
      <c r="AY159" s="40">
        <f t="shared" si="36"/>
        <v>75</v>
      </c>
      <c r="AZ159" s="40">
        <f t="shared" si="41"/>
        <v>100</v>
      </c>
      <c r="BA159" s="40">
        <f t="shared" si="40"/>
        <v>100</v>
      </c>
      <c r="BB159" s="40">
        <f t="shared" si="37"/>
        <v>2350</v>
      </c>
      <c r="BC159" s="14"/>
      <c r="BD159" s="44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  <c r="HB159" s="15"/>
      <c r="HC159" s="15"/>
      <c r="HD159" s="15"/>
      <c r="HE159" s="15"/>
      <c r="HF159" s="15"/>
      <c r="HG159" s="15"/>
      <c r="HH159" s="15"/>
      <c r="HI159" s="15"/>
      <c r="HJ159" s="15"/>
      <c r="HK159" s="15"/>
      <c r="HL159" s="15"/>
      <c r="HM159" s="15"/>
      <c r="HN159" s="15"/>
      <c r="HO159" s="15"/>
      <c r="HP159" s="15"/>
      <c r="HQ159" s="15"/>
      <c r="HR159" s="15"/>
      <c r="HS159" s="15"/>
      <c r="HT159" s="15"/>
      <c r="HU159" s="15"/>
      <c r="HV159" s="15"/>
      <c r="HW159" s="15"/>
      <c r="HX159" s="15"/>
      <c r="HY159" s="15"/>
      <c r="HZ159" s="15"/>
      <c r="IA159" s="15"/>
      <c r="IB159" s="15"/>
      <c r="IC159" s="15"/>
      <c r="ID159" s="15"/>
      <c r="IE159" s="15"/>
      <c r="IF159" s="15"/>
      <c r="IG159" s="15"/>
      <c r="IH159" s="15"/>
      <c r="II159" s="15"/>
      <c r="IJ159" s="15"/>
      <c r="IK159" s="15"/>
      <c r="IL159" s="15"/>
      <c r="IM159" s="15"/>
      <c r="IN159" s="15"/>
      <c r="IO159" s="15"/>
      <c r="IP159" s="15"/>
      <c r="IQ159" s="15"/>
      <c r="IR159" s="15"/>
      <c r="IS159" s="15"/>
      <c r="IT159" s="15"/>
      <c r="IU159" s="15"/>
      <c r="IV159" s="15"/>
      <c r="IW159" s="15"/>
    </row>
    <row r="160" ht="15.85" spans="1:257">
      <c r="A160" s="13">
        <v>156</v>
      </c>
      <c r="B160" s="19" t="s">
        <v>1179</v>
      </c>
      <c r="C160" s="19" t="s">
        <v>70</v>
      </c>
      <c r="D160" s="19"/>
      <c r="E160" s="19"/>
      <c r="F160" s="19"/>
      <c r="G160" s="14"/>
      <c r="H160" s="19"/>
      <c r="I160" s="19"/>
      <c r="J160" s="19"/>
      <c r="K160" s="19"/>
      <c r="L160" s="19">
        <v>3</v>
      </c>
      <c r="M160" s="19">
        <v>3</v>
      </c>
      <c r="N160" s="19">
        <v>2.5</v>
      </c>
      <c r="O160" s="19">
        <v>3</v>
      </c>
      <c r="P160" s="19">
        <v>3.5</v>
      </c>
      <c r="Q160" s="19">
        <v>3.5</v>
      </c>
      <c r="R160" s="19">
        <v>3</v>
      </c>
      <c r="S160" s="19">
        <v>3</v>
      </c>
      <c r="T160" s="19">
        <v>3.5</v>
      </c>
      <c r="U160" s="19">
        <v>3.5</v>
      </c>
      <c r="V160" s="19">
        <v>3.5</v>
      </c>
      <c r="W160" s="19">
        <v>3</v>
      </c>
      <c r="X160" s="19">
        <v>3</v>
      </c>
      <c r="Y160" s="19">
        <v>3</v>
      </c>
      <c r="Z160" s="19">
        <v>3</v>
      </c>
      <c r="AA160" s="19">
        <v>3</v>
      </c>
      <c r="AB160" s="14">
        <v>3</v>
      </c>
      <c r="AC160" s="19">
        <v>3.5</v>
      </c>
      <c r="AD160" s="19">
        <v>3.5</v>
      </c>
      <c r="AE160" s="19">
        <v>3</v>
      </c>
      <c r="AF160" s="19">
        <v>3</v>
      </c>
      <c r="AG160" s="19">
        <v>3</v>
      </c>
      <c r="AH160" s="19">
        <v>3</v>
      </c>
      <c r="AI160" s="19">
        <v>3</v>
      </c>
      <c r="AJ160" s="19"/>
      <c r="AK160" s="14">
        <f t="shared" si="31"/>
        <v>75</v>
      </c>
      <c r="AL160" s="14">
        <v>35</v>
      </c>
      <c r="AM160" s="36">
        <f t="shared" si="32"/>
        <v>2625</v>
      </c>
      <c r="AN160" s="19">
        <v>0</v>
      </c>
      <c r="AO160" s="36">
        <v>100</v>
      </c>
      <c r="AP160" s="36">
        <v>100</v>
      </c>
      <c r="AQ160" s="41"/>
      <c r="AR160" s="19"/>
      <c r="AS160" s="19"/>
      <c r="AT160" s="19"/>
      <c r="AU160" s="40">
        <f t="shared" si="33"/>
        <v>275</v>
      </c>
      <c r="AV160" s="40">
        <f t="shared" si="34"/>
        <v>0</v>
      </c>
      <c r="AW160" s="40">
        <v>4.5</v>
      </c>
      <c r="AX160" s="40">
        <f t="shared" si="35"/>
        <v>75</v>
      </c>
      <c r="AY160" s="40">
        <f t="shared" si="36"/>
        <v>79.5</v>
      </c>
      <c r="AZ160" s="40">
        <f t="shared" si="41"/>
        <v>100</v>
      </c>
      <c r="BA160" s="40">
        <f t="shared" si="40"/>
        <v>100</v>
      </c>
      <c r="BB160" s="40">
        <f t="shared" si="37"/>
        <v>2350</v>
      </c>
      <c r="BC160" s="19"/>
      <c r="BD160" s="44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  <c r="HZ160" s="15"/>
      <c r="IA160" s="15"/>
      <c r="IB160" s="15"/>
      <c r="IC160" s="15"/>
      <c r="ID160" s="15"/>
      <c r="IE160" s="15"/>
      <c r="IF160" s="15"/>
      <c r="IG160" s="15"/>
      <c r="IH160" s="15"/>
      <c r="II160" s="15"/>
      <c r="IJ160" s="15"/>
      <c r="IK160" s="15"/>
      <c r="IL160" s="15"/>
      <c r="IM160" s="15"/>
      <c r="IN160" s="15"/>
      <c r="IO160" s="15"/>
      <c r="IP160" s="15"/>
      <c r="IQ160" s="15"/>
      <c r="IR160" s="15"/>
      <c r="IS160" s="15"/>
      <c r="IT160" s="15"/>
      <c r="IU160" s="15"/>
      <c r="IV160" s="15"/>
      <c r="IW160" s="15"/>
    </row>
    <row r="161" ht="15.85" spans="1:257">
      <c r="A161" s="13">
        <v>157</v>
      </c>
      <c r="B161" s="19" t="s">
        <v>672</v>
      </c>
      <c r="C161" s="19" t="s">
        <v>70</v>
      </c>
      <c r="D161" s="19"/>
      <c r="E161" s="19"/>
      <c r="F161" s="19">
        <v>3</v>
      </c>
      <c r="G161" s="14">
        <v>3</v>
      </c>
      <c r="H161" s="19">
        <v>3</v>
      </c>
      <c r="I161" s="19">
        <v>3</v>
      </c>
      <c r="J161" s="19">
        <v>3</v>
      </c>
      <c r="K161" s="19">
        <v>2</v>
      </c>
      <c r="L161" s="19">
        <v>3</v>
      </c>
      <c r="M161" s="19">
        <v>2</v>
      </c>
      <c r="N161" s="19">
        <v>2</v>
      </c>
      <c r="O161" s="19">
        <v>2</v>
      </c>
      <c r="P161" s="19">
        <v>2.5</v>
      </c>
      <c r="Q161" s="19">
        <v>2</v>
      </c>
      <c r="R161" s="19">
        <v>2</v>
      </c>
      <c r="S161" s="19">
        <v>2</v>
      </c>
      <c r="T161" s="19">
        <v>2.5</v>
      </c>
      <c r="U161" s="19">
        <v>2.5</v>
      </c>
      <c r="V161" s="19">
        <v>2</v>
      </c>
      <c r="W161" s="19">
        <v>2</v>
      </c>
      <c r="X161" s="19">
        <v>2</v>
      </c>
      <c r="Y161" s="19">
        <v>2</v>
      </c>
      <c r="Z161" s="19">
        <v>3</v>
      </c>
      <c r="AA161" s="19">
        <v>2.5</v>
      </c>
      <c r="AB161" s="14">
        <v>3</v>
      </c>
      <c r="AC161" s="19">
        <v>3</v>
      </c>
      <c r="AD161" s="19">
        <v>2.5</v>
      </c>
      <c r="AE161" s="19">
        <v>3</v>
      </c>
      <c r="AF161" s="19">
        <v>2</v>
      </c>
      <c r="AG161" s="19">
        <v>3</v>
      </c>
      <c r="AH161" s="19">
        <v>3</v>
      </c>
      <c r="AI161" s="19">
        <v>2.5</v>
      </c>
      <c r="AJ161" s="19"/>
      <c r="AK161" s="14">
        <f t="shared" si="31"/>
        <v>75</v>
      </c>
      <c r="AL161" s="14">
        <v>35</v>
      </c>
      <c r="AM161" s="36">
        <f t="shared" si="32"/>
        <v>2625</v>
      </c>
      <c r="AN161" s="19">
        <v>0</v>
      </c>
      <c r="AO161" s="36">
        <v>100</v>
      </c>
      <c r="AP161" s="36">
        <v>100</v>
      </c>
      <c r="AQ161" s="41"/>
      <c r="AR161" s="19"/>
      <c r="AS161" s="19"/>
      <c r="AT161" s="19"/>
      <c r="AU161" s="40">
        <f t="shared" si="33"/>
        <v>275</v>
      </c>
      <c r="AV161" s="40">
        <f t="shared" si="34"/>
        <v>0</v>
      </c>
      <c r="AW161" s="40">
        <v>170.5</v>
      </c>
      <c r="AX161" s="40">
        <f t="shared" si="35"/>
        <v>75</v>
      </c>
      <c r="AY161" s="40">
        <f t="shared" si="36"/>
        <v>245.5</v>
      </c>
      <c r="AZ161" s="40">
        <f t="shared" si="41"/>
        <v>100</v>
      </c>
      <c r="BA161" s="40">
        <f t="shared" si="40"/>
        <v>100</v>
      </c>
      <c r="BB161" s="40">
        <f t="shared" si="37"/>
        <v>2350</v>
      </c>
      <c r="BC161" s="19"/>
      <c r="BD161" s="44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  <c r="HB161" s="15"/>
      <c r="HC161" s="15"/>
      <c r="HD161" s="15"/>
      <c r="HE161" s="15"/>
      <c r="HF161" s="15"/>
      <c r="HG161" s="15"/>
      <c r="HH161" s="15"/>
      <c r="HI161" s="15"/>
      <c r="HJ161" s="15"/>
      <c r="HK161" s="15"/>
      <c r="HL161" s="15"/>
      <c r="HM161" s="15"/>
      <c r="HN161" s="15"/>
      <c r="HO161" s="15"/>
      <c r="HP161" s="15"/>
      <c r="HQ161" s="15"/>
      <c r="HR161" s="15"/>
      <c r="HS161" s="15"/>
      <c r="HT161" s="15"/>
      <c r="HU161" s="15"/>
      <c r="HV161" s="15"/>
      <c r="HW161" s="15"/>
      <c r="HX161" s="15"/>
      <c r="HY161" s="15"/>
      <c r="HZ161" s="15"/>
      <c r="IA161" s="15"/>
      <c r="IB161" s="15"/>
      <c r="IC161" s="15"/>
      <c r="ID161" s="15"/>
      <c r="IE161" s="15"/>
      <c r="IF161" s="15"/>
      <c r="IG161" s="15"/>
      <c r="IH161" s="15"/>
      <c r="II161" s="15"/>
      <c r="IJ161" s="15"/>
      <c r="IK161" s="15"/>
      <c r="IL161" s="15"/>
      <c r="IM161" s="15"/>
      <c r="IN161" s="15"/>
      <c r="IO161" s="15"/>
      <c r="IP161" s="15"/>
      <c r="IQ161" s="15"/>
      <c r="IR161" s="15"/>
      <c r="IS161" s="15"/>
      <c r="IT161" s="15"/>
      <c r="IU161" s="15"/>
      <c r="IV161" s="15"/>
      <c r="IW161" s="15"/>
    </row>
    <row r="162" ht="15.85" spans="1:257">
      <c r="A162" s="13">
        <v>158</v>
      </c>
      <c r="B162" s="19" t="s">
        <v>135</v>
      </c>
      <c r="C162" s="19" t="s">
        <v>81</v>
      </c>
      <c r="D162" s="19"/>
      <c r="E162" s="19"/>
      <c r="F162" s="19"/>
      <c r="G162" s="19"/>
      <c r="H162" s="19"/>
      <c r="I162" s="19"/>
      <c r="J162" s="19"/>
      <c r="K162" s="19"/>
      <c r="L162" s="19"/>
      <c r="M162" s="19">
        <v>3.5</v>
      </c>
      <c r="N162" s="19">
        <v>3.5</v>
      </c>
      <c r="O162" s="19">
        <v>4</v>
      </c>
      <c r="P162" s="19">
        <v>4</v>
      </c>
      <c r="Q162" s="19">
        <v>3.5</v>
      </c>
      <c r="R162" s="19"/>
      <c r="S162" s="19">
        <v>4</v>
      </c>
      <c r="T162" s="19">
        <v>4</v>
      </c>
      <c r="U162" s="19">
        <v>4</v>
      </c>
      <c r="V162" s="19">
        <v>4</v>
      </c>
      <c r="W162" s="19">
        <v>4</v>
      </c>
      <c r="X162" s="19"/>
      <c r="Y162" s="19">
        <v>2.5</v>
      </c>
      <c r="Z162" s="19">
        <v>2.5</v>
      </c>
      <c r="AA162" s="19"/>
      <c r="AB162" s="14">
        <v>4</v>
      </c>
      <c r="AC162" s="19">
        <v>4</v>
      </c>
      <c r="AD162" s="19">
        <v>4</v>
      </c>
      <c r="AE162" s="19">
        <v>4</v>
      </c>
      <c r="AF162" s="19">
        <v>4</v>
      </c>
      <c r="AG162" s="14">
        <v>4</v>
      </c>
      <c r="AH162" s="19">
        <v>2.5</v>
      </c>
      <c r="AI162" s="19">
        <v>4</v>
      </c>
      <c r="AJ162" s="19"/>
      <c r="AK162" s="14">
        <f t="shared" si="31"/>
        <v>74</v>
      </c>
      <c r="AL162" s="14">
        <v>35</v>
      </c>
      <c r="AM162" s="36">
        <f t="shared" si="32"/>
        <v>2590</v>
      </c>
      <c r="AN162" s="19"/>
      <c r="AO162" s="36">
        <v>100</v>
      </c>
      <c r="AP162" s="36">
        <v>100</v>
      </c>
      <c r="AQ162" s="41"/>
      <c r="AR162" s="19"/>
      <c r="AS162" s="19"/>
      <c r="AT162" s="19"/>
      <c r="AU162" s="40">
        <f t="shared" si="33"/>
        <v>274</v>
      </c>
      <c r="AV162" s="40">
        <f t="shared" si="34"/>
        <v>0</v>
      </c>
      <c r="AW162" s="40"/>
      <c r="AX162" s="40">
        <f t="shared" si="35"/>
        <v>74</v>
      </c>
      <c r="AY162" s="40">
        <f t="shared" si="36"/>
        <v>74</v>
      </c>
      <c r="AZ162" s="40">
        <f t="shared" si="41"/>
        <v>100</v>
      </c>
      <c r="BA162" s="40">
        <f t="shared" si="40"/>
        <v>100</v>
      </c>
      <c r="BB162" s="40">
        <f t="shared" si="37"/>
        <v>2316</v>
      </c>
      <c r="BC162" s="19"/>
      <c r="BD162" s="44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  <c r="HZ162" s="15"/>
      <c r="IA162" s="15"/>
      <c r="IB162" s="15"/>
      <c r="IC162" s="15"/>
      <c r="ID162" s="15"/>
      <c r="IE162" s="15"/>
      <c r="IF162" s="15"/>
      <c r="IG162" s="15"/>
      <c r="IH162" s="15"/>
      <c r="II162" s="15"/>
      <c r="IJ162" s="15"/>
      <c r="IK162" s="15"/>
      <c r="IL162" s="15"/>
      <c r="IM162" s="15"/>
      <c r="IN162" s="15"/>
      <c r="IO162" s="15"/>
      <c r="IP162" s="15"/>
      <c r="IQ162" s="15"/>
      <c r="IR162" s="15"/>
      <c r="IS162" s="15"/>
      <c r="IT162" s="15"/>
      <c r="IU162" s="15"/>
      <c r="IV162" s="15"/>
      <c r="IW162" s="15"/>
    </row>
    <row r="163" ht="15.85" spans="1:257">
      <c r="A163" s="13">
        <v>159</v>
      </c>
      <c r="B163" s="19" t="s">
        <v>187</v>
      </c>
      <c r="C163" s="19" t="s">
        <v>81</v>
      </c>
      <c r="D163" s="19"/>
      <c r="E163" s="19"/>
      <c r="F163" s="19">
        <v>2</v>
      </c>
      <c r="G163" s="19">
        <v>2.5</v>
      </c>
      <c r="H163" s="19">
        <v>2.5</v>
      </c>
      <c r="I163" s="19">
        <v>2.5</v>
      </c>
      <c r="J163" s="19">
        <v>2.5</v>
      </c>
      <c r="K163" s="19">
        <v>2.5</v>
      </c>
      <c r="L163" s="19">
        <v>2.5</v>
      </c>
      <c r="M163" s="19">
        <v>2</v>
      </c>
      <c r="N163" s="19">
        <v>2</v>
      </c>
      <c r="O163" s="19">
        <v>2</v>
      </c>
      <c r="P163" s="19">
        <v>2.5</v>
      </c>
      <c r="Q163" s="19">
        <v>2.5</v>
      </c>
      <c r="R163" s="19">
        <v>2.5</v>
      </c>
      <c r="S163" s="19">
        <v>2</v>
      </c>
      <c r="T163" s="19">
        <v>2.5</v>
      </c>
      <c r="U163" s="19">
        <v>2.5</v>
      </c>
      <c r="V163" s="19">
        <v>2.5</v>
      </c>
      <c r="W163" s="19">
        <v>2.5</v>
      </c>
      <c r="X163" s="19">
        <v>2.5</v>
      </c>
      <c r="Y163" s="19">
        <v>2.5</v>
      </c>
      <c r="Z163" s="19">
        <v>2.5</v>
      </c>
      <c r="AA163" s="19">
        <v>2.5</v>
      </c>
      <c r="AB163" s="14">
        <v>3</v>
      </c>
      <c r="AC163" s="19">
        <v>2.5</v>
      </c>
      <c r="AD163" s="19">
        <v>2.5</v>
      </c>
      <c r="AE163" s="19">
        <v>2.5</v>
      </c>
      <c r="AF163" s="19">
        <v>2.5</v>
      </c>
      <c r="AG163" s="14">
        <v>2.5</v>
      </c>
      <c r="AH163" s="19">
        <v>2.5</v>
      </c>
      <c r="AI163" s="19">
        <v>2.5</v>
      </c>
      <c r="AJ163" s="19"/>
      <c r="AK163" s="14">
        <f t="shared" si="31"/>
        <v>73</v>
      </c>
      <c r="AL163" s="14">
        <v>35</v>
      </c>
      <c r="AM163" s="36">
        <f t="shared" si="32"/>
        <v>2555</v>
      </c>
      <c r="AN163" s="19">
        <v>0</v>
      </c>
      <c r="AO163" s="36">
        <v>100</v>
      </c>
      <c r="AP163" s="36">
        <v>100</v>
      </c>
      <c r="AQ163" s="41"/>
      <c r="AR163" s="19"/>
      <c r="AS163" s="19"/>
      <c r="AT163" s="19"/>
      <c r="AU163" s="40">
        <f t="shared" si="33"/>
        <v>273</v>
      </c>
      <c r="AV163" s="40">
        <f t="shared" si="34"/>
        <v>0</v>
      </c>
      <c r="AW163" s="40">
        <v>253.5</v>
      </c>
      <c r="AX163" s="40">
        <f t="shared" si="35"/>
        <v>73</v>
      </c>
      <c r="AY163" s="40">
        <f t="shared" si="36"/>
        <v>326.5</v>
      </c>
      <c r="AZ163" s="40">
        <f t="shared" si="41"/>
        <v>100</v>
      </c>
      <c r="BA163" s="40">
        <f t="shared" si="40"/>
        <v>100</v>
      </c>
      <c r="BB163" s="40">
        <f t="shared" si="37"/>
        <v>2282</v>
      </c>
      <c r="BC163" s="19"/>
      <c r="BD163" s="44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/>
      <c r="GH163" s="15"/>
      <c r="GI163" s="15"/>
      <c r="GJ163" s="15"/>
      <c r="GK163" s="15"/>
      <c r="GL163" s="15"/>
      <c r="GM163" s="15"/>
      <c r="GN163" s="15"/>
      <c r="GO163" s="15"/>
      <c r="GP163" s="15"/>
      <c r="GQ163" s="15"/>
      <c r="GR163" s="15"/>
      <c r="GS163" s="15"/>
      <c r="GT163" s="15"/>
      <c r="GU163" s="15"/>
      <c r="GV163" s="15"/>
      <c r="GW163" s="15"/>
      <c r="GX163" s="15"/>
      <c r="GY163" s="15"/>
      <c r="GZ163" s="15"/>
      <c r="HA163" s="15"/>
      <c r="HB163" s="15"/>
      <c r="HC163" s="15"/>
      <c r="HD163" s="15"/>
      <c r="HE163" s="15"/>
      <c r="HF163" s="15"/>
      <c r="HG163" s="15"/>
      <c r="HH163" s="15"/>
      <c r="HI163" s="15"/>
      <c r="HJ163" s="15"/>
      <c r="HK163" s="15"/>
      <c r="HL163" s="15"/>
      <c r="HM163" s="15"/>
      <c r="HN163" s="15"/>
      <c r="HO163" s="15"/>
      <c r="HP163" s="15"/>
      <c r="HQ163" s="15"/>
      <c r="HR163" s="15"/>
      <c r="HS163" s="15"/>
      <c r="HT163" s="15"/>
      <c r="HU163" s="15"/>
      <c r="HV163" s="15"/>
      <c r="HW163" s="15"/>
      <c r="HX163" s="15"/>
      <c r="HY163" s="15"/>
      <c r="HZ163" s="15"/>
      <c r="IA163" s="15"/>
      <c r="IB163" s="15"/>
      <c r="IC163" s="15"/>
      <c r="ID163" s="15"/>
      <c r="IE163" s="15"/>
      <c r="IF163" s="15"/>
      <c r="IG163" s="15"/>
      <c r="IH163" s="15"/>
      <c r="II163" s="15"/>
      <c r="IJ163" s="15"/>
      <c r="IK163" s="15"/>
      <c r="IL163" s="15"/>
      <c r="IM163" s="15"/>
      <c r="IN163" s="15"/>
      <c r="IO163" s="15"/>
      <c r="IP163" s="15"/>
      <c r="IQ163" s="15"/>
      <c r="IR163" s="15"/>
      <c r="IS163" s="15"/>
      <c r="IT163" s="15"/>
      <c r="IU163" s="15"/>
      <c r="IV163" s="15"/>
      <c r="IW163" s="15"/>
    </row>
    <row r="164" ht="15.85" spans="1:257">
      <c r="A164" s="13">
        <v>160</v>
      </c>
      <c r="B164" s="19" t="s">
        <v>842</v>
      </c>
      <c r="C164" s="19" t="s">
        <v>118</v>
      </c>
      <c r="D164" s="19"/>
      <c r="E164" s="19"/>
      <c r="F164" s="19">
        <v>2</v>
      </c>
      <c r="G164" s="14">
        <v>3</v>
      </c>
      <c r="H164" s="19">
        <v>3</v>
      </c>
      <c r="I164" s="19">
        <v>2</v>
      </c>
      <c r="J164" s="19">
        <v>2.5</v>
      </c>
      <c r="K164" s="19">
        <v>3</v>
      </c>
      <c r="L164" s="19"/>
      <c r="M164" s="19"/>
      <c r="N164" s="19">
        <v>2</v>
      </c>
      <c r="O164" s="19">
        <v>3</v>
      </c>
      <c r="P164" s="19">
        <v>3</v>
      </c>
      <c r="Q164" s="19">
        <v>3</v>
      </c>
      <c r="R164" s="19">
        <v>2.5</v>
      </c>
      <c r="S164" s="19">
        <v>2.5</v>
      </c>
      <c r="T164" s="19">
        <v>2</v>
      </c>
      <c r="U164" s="19">
        <v>2</v>
      </c>
      <c r="V164" s="19">
        <v>2.5</v>
      </c>
      <c r="W164" s="19">
        <v>3</v>
      </c>
      <c r="X164" s="19">
        <v>2</v>
      </c>
      <c r="Y164" s="19">
        <v>3</v>
      </c>
      <c r="Z164" s="19">
        <v>3</v>
      </c>
      <c r="AA164" s="19">
        <v>2.5</v>
      </c>
      <c r="AB164" s="14">
        <v>3</v>
      </c>
      <c r="AC164" s="19">
        <v>4</v>
      </c>
      <c r="AD164" s="19">
        <v>3.5</v>
      </c>
      <c r="AE164" s="19">
        <v>3</v>
      </c>
      <c r="AF164" s="19">
        <v>1</v>
      </c>
      <c r="AG164" s="19">
        <v>2.5</v>
      </c>
      <c r="AH164" s="19">
        <v>2</v>
      </c>
      <c r="AI164" s="19">
        <v>2.5</v>
      </c>
      <c r="AJ164" s="19"/>
      <c r="AK164" s="14">
        <f t="shared" si="31"/>
        <v>73</v>
      </c>
      <c r="AL164" s="14">
        <v>35</v>
      </c>
      <c r="AM164" s="36">
        <f t="shared" si="32"/>
        <v>2555</v>
      </c>
      <c r="AN164" s="19"/>
      <c r="AO164" s="36">
        <v>100</v>
      </c>
      <c r="AP164" s="36">
        <v>100</v>
      </c>
      <c r="AQ164" s="41"/>
      <c r="AR164" s="19"/>
      <c r="AS164" s="19"/>
      <c r="AT164" s="19"/>
      <c r="AU164" s="40">
        <f t="shared" si="33"/>
        <v>273</v>
      </c>
      <c r="AV164" s="40">
        <f t="shared" si="34"/>
        <v>0</v>
      </c>
      <c r="AW164" s="40">
        <v>86.5</v>
      </c>
      <c r="AX164" s="40">
        <f t="shared" si="35"/>
        <v>73</v>
      </c>
      <c r="AY164" s="40">
        <f t="shared" si="36"/>
        <v>159.5</v>
      </c>
      <c r="AZ164" s="40">
        <f t="shared" si="41"/>
        <v>100</v>
      </c>
      <c r="BA164" s="40">
        <f t="shared" si="40"/>
        <v>100</v>
      </c>
      <c r="BB164" s="40">
        <f t="shared" si="37"/>
        <v>2282</v>
      </c>
      <c r="BC164" s="19"/>
      <c r="BD164" s="44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  <c r="HB164" s="15"/>
      <c r="HC164" s="15"/>
      <c r="HD164" s="15"/>
      <c r="HE164" s="15"/>
      <c r="HF164" s="15"/>
      <c r="HG164" s="15"/>
      <c r="HH164" s="15"/>
      <c r="HI164" s="15"/>
      <c r="HJ164" s="15"/>
      <c r="HK164" s="15"/>
      <c r="HL164" s="15"/>
      <c r="HM164" s="15"/>
      <c r="HN164" s="15"/>
      <c r="HO164" s="15"/>
      <c r="HP164" s="15"/>
      <c r="HQ164" s="15"/>
      <c r="HR164" s="15"/>
      <c r="HS164" s="15"/>
      <c r="HT164" s="15"/>
      <c r="HU164" s="15"/>
      <c r="HV164" s="15"/>
      <c r="HW164" s="15"/>
      <c r="HX164" s="15"/>
      <c r="HY164" s="15"/>
      <c r="HZ164" s="15"/>
      <c r="IA164" s="15"/>
      <c r="IB164" s="15"/>
      <c r="IC164" s="15"/>
      <c r="ID164" s="15"/>
      <c r="IE164" s="15"/>
      <c r="IF164" s="15"/>
      <c r="IG164" s="15"/>
      <c r="IH164" s="15"/>
      <c r="II164" s="15"/>
      <c r="IJ164" s="15"/>
      <c r="IK164" s="15"/>
      <c r="IL164" s="15"/>
      <c r="IM164" s="15"/>
      <c r="IN164" s="15"/>
      <c r="IO164" s="15"/>
      <c r="IP164" s="15"/>
      <c r="IQ164" s="15"/>
      <c r="IR164" s="15"/>
      <c r="IS164" s="15"/>
      <c r="IT164" s="15"/>
      <c r="IU164" s="15"/>
      <c r="IV164" s="15"/>
      <c r="IW164" s="15"/>
    </row>
    <row r="165" s="12" customFormat="1" ht="15.85" spans="1:257">
      <c r="A165" s="13">
        <v>161</v>
      </c>
      <c r="B165" s="14" t="s">
        <v>472</v>
      </c>
      <c r="C165" s="14" t="s">
        <v>455</v>
      </c>
      <c r="D165" s="14"/>
      <c r="E165" s="14"/>
      <c r="F165" s="14">
        <v>3.5</v>
      </c>
      <c r="G165" s="14">
        <v>3.5</v>
      </c>
      <c r="H165" s="14">
        <v>3.5</v>
      </c>
      <c r="I165" s="14"/>
      <c r="J165" s="14">
        <v>3</v>
      </c>
      <c r="K165" s="14">
        <v>3</v>
      </c>
      <c r="L165" s="14">
        <v>3.5</v>
      </c>
      <c r="M165" s="14">
        <v>2.5</v>
      </c>
      <c r="N165" s="14">
        <v>2</v>
      </c>
      <c r="O165" s="14">
        <v>3.5</v>
      </c>
      <c r="P165" s="14"/>
      <c r="Q165" s="14">
        <v>1.5</v>
      </c>
      <c r="R165" s="14">
        <v>2</v>
      </c>
      <c r="S165" s="14">
        <v>2</v>
      </c>
      <c r="T165" s="14">
        <v>2.5</v>
      </c>
      <c r="U165" s="14">
        <v>2</v>
      </c>
      <c r="V165" s="14">
        <v>2.5</v>
      </c>
      <c r="W165" s="14">
        <v>2</v>
      </c>
      <c r="X165" s="14">
        <v>2.5</v>
      </c>
      <c r="Y165" s="14">
        <v>2.5</v>
      </c>
      <c r="Z165" s="14">
        <v>3</v>
      </c>
      <c r="AA165" s="14">
        <v>2.5</v>
      </c>
      <c r="AB165" s="14">
        <v>1.5</v>
      </c>
      <c r="AC165" s="14">
        <v>2</v>
      </c>
      <c r="AD165" s="14">
        <v>2.5</v>
      </c>
      <c r="AE165" s="14">
        <v>2</v>
      </c>
      <c r="AF165" s="14">
        <v>3</v>
      </c>
      <c r="AG165" s="14">
        <v>2.5</v>
      </c>
      <c r="AH165" s="14">
        <v>2</v>
      </c>
      <c r="AI165" s="14">
        <v>3</v>
      </c>
      <c r="AJ165" s="14"/>
      <c r="AK165" s="14">
        <f t="shared" si="31"/>
        <v>71.5</v>
      </c>
      <c r="AL165" s="14">
        <v>35</v>
      </c>
      <c r="AM165" s="36">
        <f t="shared" si="32"/>
        <v>2502.5</v>
      </c>
      <c r="AN165" s="14">
        <v>0</v>
      </c>
      <c r="AO165" s="36">
        <v>100</v>
      </c>
      <c r="AP165" s="36">
        <v>100</v>
      </c>
      <c r="AQ165" s="41"/>
      <c r="AR165" s="14"/>
      <c r="AS165" s="14"/>
      <c r="AT165" s="14"/>
      <c r="AU165" s="40">
        <f t="shared" si="33"/>
        <v>271.5</v>
      </c>
      <c r="AV165" s="40">
        <f t="shared" si="34"/>
        <v>0</v>
      </c>
      <c r="AW165" s="46">
        <v>15.5</v>
      </c>
      <c r="AX165" s="40">
        <f t="shared" si="35"/>
        <v>71.5</v>
      </c>
      <c r="AY165" s="40">
        <f t="shared" si="36"/>
        <v>87</v>
      </c>
      <c r="AZ165" s="40">
        <f t="shared" si="41"/>
        <v>100</v>
      </c>
      <c r="BA165" s="40">
        <f t="shared" si="40"/>
        <v>100</v>
      </c>
      <c r="BB165" s="40">
        <f t="shared" si="37"/>
        <v>2231</v>
      </c>
      <c r="BC165" s="14"/>
      <c r="BD165" s="44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/>
      <c r="GY165" s="15"/>
      <c r="GZ165" s="15"/>
      <c r="HA165" s="15"/>
      <c r="HB165" s="15"/>
      <c r="HC165" s="15"/>
      <c r="HD165" s="15"/>
      <c r="HE165" s="15"/>
      <c r="HF165" s="15"/>
      <c r="HG165" s="15"/>
      <c r="HH165" s="15"/>
      <c r="HI165" s="15"/>
      <c r="HJ165" s="15"/>
      <c r="HK165" s="15"/>
      <c r="HL165" s="15"/>
      <c r="HM165" s="15"/>
      <c r="HN165" s="15"/>
      <c r="HO165" s="15"/>
      <c r="HP165" s="15"/>
      <c r="HQ165" s="15"/>
      <c r="HR165" s="15"/>
      <c r="HS165" s="15"/>
      <c r="HT165" s="15"/>
      <c r="HU165" s="15"/>
      <c r="HV165" s="15"/>
      <c r="HW165" s="15"/>
      <c r="HX165" s="15"/>
      <c r="HY165" s="15"/>
      <c r="HZ165" s="15"/>
      <c r="IA165" s="15"/>
      <c r="IB165" s="15"/>
      <c r="IC165" s="15"/>
      <c r="ID165" s="15"/>
      <c r="IE165" s="15"/>
      <c r="IF165" s="15"/>
      <c r="IG165" s="15"/>
      <c r="IH165" s="15"/>
      <c r="II165" s="15"/>
      <c r="IJ165" s="15"/>
      <c r="IK165" s="15"/>
      <c r="IL165" s="15"/>
      <c r="IM165" s="15"/>
      <c r="IN165" s="15"/>
      <c r="IO165" s="15"/>
      <c r="IP165" s="15"/>
      <c r="IQ165" s="15"/>
      <c r="IR165" s="15"/>
      <c r="IS165" s="15"/>
      <c r="IT165" s="15"/>
      <c r="IU165" s="15"/>
      <c r="IV165" s="15"/>
      <c r="IW165" s="15"/>
    </row>
    <row r="166" s="7" customFormat="1" ht="14.25" customHeight="1" spans="1:56">
      <c r="A166" s="13">
        <v>162</v>
      </c>
      <c r="B166" s="19" t="s">
        <v>554</v>
      </c>
      <c r="C166" s="19" t="s">
        <v>56</v>
      </c>
      <c r="D166" s="19">
        <v>233550946</v>
      </c>
      <c r="E166" s="19">
        <v>741372138</v>
      </c>
      <c r="F166" s="19"/>
      <c r="G166" s="19"/>
      <c r="H166" s="19"/>
      <c r="I166" s="19"/>
      <c r="J166" s="19"/>
      <c r="K166" s="19"/>
      <c r="L166" s="19"/>
      <c r="M166" s="19"/>
      <c r="N166" s="19">
        <v>2.5</v>
      </c>
      <c r="O166" s="19">
        <v>4</v>
      </c>
      <c r="P166" s="19">
        <v>4</v>
      </c>
      <c r="Q166" s="19">
        <v>3.5</v>
      </c>
      <c r="R166" s="19">
        <v>4</v>
      </c>
      <c r="S166" s="19">
        <v>5</v>
      </c>
      <c r="T166" s="19">
        <v>4</v>
      </c>
      <c r="U166" s="19">
        <v>4</v>
      </c>
      <c r="V166" s="19">
        <v>4</v>
      </c>
      <c r="W166" s="19">
        <v>3</v>
      </c>
      <c r="X166" s="19">
        <v>3</v>
      </c>
      <c r="Y166" s="19">
        <v>3</v>
      </c>
      <c r="Z166" s="19">
        <v>3</v>
      </c>
      <c r="AA166" s="19">
        <v>3</v>
      </c>
      <c r="AB166" s="14">
        <v>3</v>
      </c>
      <c r="AC166" s="19">
        <v>3</v>
      </c>
      <c r="AD166" s="19">
        <v>3</v>
      </c>
      <c r="AE166" s="19">
        <v>3</v>
      </c>
      <c r="AF166" s="19">
        <v>2</v>
      </c>
      <c r="AG166" s="19">
        <v>2</v>
      </c>
      <c r="AH166" s="19">
        <v>4</v>
      </c>
      <c r="AI166" s="19">
        <v>1.5</v>
      </c>
      <c r="AJ166" s="19"/>
      <c r="AK166" s="14">
        <f t="shared" si="31"/>
        <v>71.5</v>
      </c>
      <c r="AL166" s="14">
        <v>35</v>
      </c>
      <c r="AM166" s="36">
        <f t="shared" si="32"/>
        <v>2502.5</v>
      </c>
      <c r="AN166" s="19"/>
      <c r="AO166" s="36">
        <v>100</v>
      </c>
      <c r="AP166" s="36">
        <v>100</v>
      </c>
      <c r="AQ166" s="41"/>
      <c r="AR166" s="19"/>
      <c r="AS166" s="19"/>
      <c r="AT166" s="19"/>
      <c r="AU166" s="40">
        <f t="shared" si="33"/>
        <v>271.5</v>
      </c>
      <c r="AV166" s="40">
        <f t="shared" si="34"/>
        <v>0</v>
      </c>
      <c r="AW166" s="40">
        <v>2227</v>
      </c>
      <c r="AX166" s="40">
        <f t="shared" si="35"/>
        <v>71.5</v>
      </c>
      <c r="AY166" s="40">
        <f t="shared" si="36"/>
        <v>2298.5</v>
      </c>
      <c r="AZ166" s="40">
        <f t="shared" si="41"/>
        <v>100</v>
      </c>
      <c r="BA166" s="40">
        <f t="shared" si="40"/>
        <v>100</v>
      </c>
      <c r="BB166" s="40">
        <f t="shared" si="37"/>
        <v>2231</v>
      </c>
      <c r="BC166" s="19"/>
      <c r="BD166" s="44"/>
    </row>
    <row r="167" s="7" customFormat="1" ht="15.85" spans="1:257">
      <c r="A167" s="13">
        <v>163</v>
      </c>
      <c r="B167" s="19" t="s">
        <v>743</v>
      </c>
      <c r="C167" s="19" t="s">
        <v>30</v>
      </c>
      <c r="D167" s="19"/>
      <c r="E167" s="19"/>
      <c r="F167" s="19">
        <v>2.5</v>
      </c>
      <c r="G167" s="14">
        <v>2.5</v>
      </c>
      <c r="H167" s="19">
        <v>3</v>
      </c>
      <c r="I167" s="19">
        <v>3</v>
      </c>
      <c r="J167" s="19">
        <v>3</v>
      </c>
      <c r="K167" s="19">
        <v>2</v>
      </c>
      <c r="L167" s="19">
        <v>2</v>
      </c>
      <c r="M167" s="19">
        <v>2</v>
      </c>
      <c r="N167" s="19">
        <v>2</v>
      </c>
      <c r="O167" s="19">
        <v>2.5</v>
      </c>
      <c r="P167" s="19">
        <v>2.5</v>
      </c>
      <c r="Q167" s="19">
        <v>2</v>
      </c>
      <c r="R167" s="19">
        <v>2</v>
      </c>
      <c r="S167" s="19">
        <v>2</v>
      </c>
      <c r="T167" s="19">
        <v>2</v>
      </c>
      <c r="U167" s="19">
        <v>2</v>
      </c>
      <c r="V167" s="19">
        <v>2</v>
      </c>
      <c r="W167" s="19">
        <v>2.5</v>
      </c>
      <c r="X167" s="19">
        <v>2</v>
      </c>
      <c r="Y167" s="19">
        <v>2.5</v>
      </c>
      <c r="Z167" s="19">
        <v>2.5</v>
      </c>
      <c r="AA167" s="19">
        <v>2.5</v>
      </c>
      <c r="AB167" s="14">
        <v>3</v>
      </c>
      <c r="AC167" s="19">
        <v>3</v>
      </c>
      <c r="AD167" s="19">
        <v>3</v>
      </c>
      <c r="AE167" s="19">
        <v>2</v>
      </c>
      <c r="AF167" s="19">
        <v>2</v>
      </c>
      <c r="AG167" s="19">
        <v>2.5</v>
      </c>
      <c r="AH167" s="19">
        <v>2</v>
      </c>
      <c r="AI167" s="19">
        <v>3</v>
      </c>
      <c r="AJ167" s="19"/>
      <c r="AK167" s="14">
        <f t="shared" si="31"/>
        <v>71.5</v>
      </c>
      <c r="AL167" s="14">
        <v>35</v>
      </c>
      <c r="AM167" s="36">
        <f t="shared" si="32"/>
        <v>2502.5</v>
      </c>
      <c r="AN167" s="19">
        <v>0</v>
      </c>
      <c r="AO167" s="36">
        <v>100</v>
      </c>
      <c r="AP167" s="36">
        <v>100</v>
      </c>
      <c r="AQ167" s="41"/>
      <c r="AR167" s="19"/>
      <c r="AS167" s="19"/>
      <c r="AT167" s="19"/>
      <c r="AU167" s="40">
        <f t="shared" si="33"/>
        <v>271.5</v>
      </c>
      <c r="AV167" s="40">
        <f t="shared" si="34"/>
        <v>0</v>
      </c>
      <c r="AW167" s="40">
        <v>503.5</v>
      </c>
      <c r="AX167" s="40">
        <f t="shared" si="35"/>
        <v>71.5</v>
      </c>
      <c r="AY167" s="40">
        <f t="shared" si="36"/>
        <v>575</v>
      </c>
      <c r="AZ167" s="40">
        <f t="shared" si="41"/>
        <v>100</v>
      </c>
      <c r="BA167" s="40">
        <f t="shared" si="40"/>
        <v>100</v>
      </c>
      <c r="BB167" s="40">
        <f t="shared" si="37"/>
        <v>2231</v>
      </c>
      <c r="BC167" s="19"/>
      <c r="BD167" s="44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  <c r="HC167" s="15"/>
      <c r="HD167" s="15"/>
      <c r="HE167" s="15"/>
      <c r="HF167" s="15"/>
      <c r="HG167" s="15"/>
      <c r="HH167" s="15"/>
      <c r="HI167" s="15"/>
      <c r="HJ167" s="15"/>
      <c r="HK167" s="15"/>
      <c r="HL167" s="15"/>
      <c r="HM167" s="15"/>
      <c r="HN167" s="15"/>
      <c r="HO167" s="15"/>
      <c r="HP167" s="15"/>
      <c r="HQ167" s="15"/>
      <c r="HR167" s="15"/>
      <c r="HS167" s="15"/>
      <c r="HT167" s="15"/>
      <c r="HU167" s="15"/>
      <c r="HV167" s="15"/>
      <c r="HW167" s="15"/>
      <c r="HX167" s="15"/>
      <c r="HY167" s="15"/>
      <c r="HZ167" s="15"/>
      <c r="IA167" s="15"/>
      <c r="IB167" s="15"/>
      <c r="IC167" s="15"/>
      <c r="ID167" s="15"/>
      <c r="IE167" s="15"/>
      <c r="IF167" s="15"/>
      <c r="IG167" s="15"/>
      <c r="IH167" s="15"/>
      <c r="II167" s="15"/>
      <c r="IJ167" s="15"/>
      <c r="IK167" s="15"/>
      <c r="IL167" s="15"/>
      <c r="IM167" s="15"/>
      <c r="IN167" s="15"/>
      <c r="IO167" s="15"/>
      <c r="IP167" s="15"/>
      <c r="IQ167" s="15"/>
      <c r="IR167" s="15"/>
      <c r="IS167" s="15"/>
      <c r="IT167" s="15"/>
      <c r="IU167" s="15"/>
      <c r="IV167" s="15"/>
      <c r="IW167" s="15"/>
    </row>
    <row r="168" s="7" customFormat="1" ht="15.85" spans="1:257">
      <c r="A168" s="13">
        <v>164</v>
      </c>
      <c r="B168" s="19" t="s">
        <v>866</v>
      </c>
      <c r="C168" s="19" t="s">
        <v>212</v>
      </c>
      <c r="D168" s="19"/>
      <c r="E168" s="19"/>
      <c r="F168" s="19">
        <v>2.5</v>
      </c>
      <c r="G168" s="19">
        <v>2.5</v>
      </c>
      <c r="H168" s="19">
        <v>2.5</v>
      </c>
      <c r="I168" s="19">
        <v>2.5</v>
      </c>
      <c r="J168" s="19">
        <v>2</v>
      </c>
      <c r="K168" s="19">
        <v>2</v>
      </c>
      <c r="L168" s="19">
        <v>2</v>
      </c>
      <c r="M168" s="19">
        <v>2</v>
      </c>
      <c r="N168" s="19">
        <v>2.5</v>
      </c>
      <c r="O168" s="19">
        <v>2.5</v>
      </c>
      <c r="P168" s="19">
        <v>2.5</v>
      </c>
      <c r="Q168" s="19">
        <v>3</v>
      </c>
      <c r="R168" s="19">
        <v>3</v>
      </c>
      <c r="S168" s="19">
        <v>2.5</v>
      </c>
      <c r="T168" s="19">
        <v>3</v>
      </c>
      <c r="U168" s="19">
        <v>2.5</v>
      </c>
      <c r="V168" s="19">
        <v>3</v>
      </c>
      <c r="W168" s="19">
        <v>2.5</v>
      </c>
      <c r="X168" s="19">
        <v>2</v>
      </c>
      <c r="Y168" s="19">
        <v>2.5</v>
      </c>
      <c r="Z168" s="19">
        <v>2</v>
      </c>
      <c r="AA168" s="19">
        <v>2.5</v>
      </c>
      <c r="AB168" s="14">
        <v>2</v>
      </c>
      <c r="AC168" s="19">
        <v>2.5</v>
      </c>
      <c r="AD168" s="19">
        <v>2</v>
      </c>
      <c r="AE168" s="19">
        <v>2.5</v>
      </c>
      <c r="AF168" s="19">
        <v>2.5</v>
      </c>
      <c r="AG168" s="19">
        <v>2</v>
      </c>
      <c r="AH168" s="19">
        <v>2</v>
      </c>
      <c r="AI168" s="19">
        <v>2</v>
      </c>
      <c r="AJ168" s="19"/>
      <c r="AK168" s="14">
        <f t="shared" si="31"/>
        <v>71.5</v>
      </c>
      <c r="AL168" s="14">
        <v>35</v>
      </c>
      <c r="AM168" s="36">
        <f t="shared" si="32"/>
        <v>2502.5</v>
      </c>
      <c r="AN168" s="19">
        <v>0</v>
      </c>
      <c r="AO168" s="36">
        <v>100</v>
      </c>
      <c r="AP168" s="36">
        <v>100</v>
      </c>
      <c r="AQ168" s="41"/>
      <c r="AR168" s="19"/>
      <c r="AS168" s="19"/>
      <c r="AT168" s="19"/>
      <c r="AU168" s="40">
        <f t="shared" si="33"/>
        <v>271.5</v>
      </c>
      <c r="AV168" s="40">
        <f t="shared" si="34"/>
        <v>0</v>
      </c>
      <c r="AW168" s="40">
        <v>306</v>
      </c>
      <c r="AX168" s="40">
        <f t="shared" si="35"/>
        <v>71.5</v>
      </c>
      <c r="AY168" s="40">
        <f t="shared" si="36"/>
        <v>377.5</v>
      </c>
      <c r="AZ168" s="40">
        <f t="shared" si="41"/>
        <v>100</v>
      </c>
      <c r="BA168" s="40">
        <f t="shared" si="40"/>
        <v>100</v>
      </c>
      <c r="BB168" s="40">
        <f t="shared" si="37"/>
        <v>2231</v>
      </c>
      <c r="BC168" s="19"/>
      <c r="BD168" s="44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5"/>
      <c r="GN168" s="15"/>
      <c r="GO168" s="15"/>
      <c r="GP168" s="15"/>
      <c r="GQ168" s="15"/>
      <c r="GR168" s="15"/>
      <c r="GS168" s="15"/>
      <c r="GT168" s="15"/>
      <c r="GU168" s="15"/>
      <c r="GV168" s="15"/>
      <c r="GW168" s="15"/>
      <c r="GX168" s="15"/>
      <c r="GY168" s="15"/>
      <c r="GZ168" s="15"/>
      <c r="HA168" s="15"/>
      <c r="HB168" s="15"/>
      <c r="HC168" s="15"/>
      <c r="HD168" s="15"/>
      <c r="HE168" s="15"/>
      <c r="HF168" s="15"/>
      <c r="HG168" s="15"/>
      <c r="HH168" s="15"/>
      <c r="HI168" s="15"/>
      <c r="HJ168" s="15"/>
      <c r="HK168" s="15"/>
      <c r="HL168" s="15"/>
      <c r="HM168" s="15"/>
      <c r="HN168" s="15"/>
      <c r="HO168" s="15"/>
      <c r="HP168" s="15"/>
      <c r="HQ168" s="15"/>
      <c r="HR168" s="15"/>
      <c r="HS168" s="15"/>
      <c r="HT168" s="15"/>
      <c r="HU168" s="15"/>
      <c r="HV168" s="15"/>
      <c r="HW168" s="15"/>
      <c r="HX168" s="15"/>
      <c r="HY168" s="15"/>
      <c r="HZ168" s="15"/>
      <c r="IA168" s="15"/>
      <c r="IB168" s="15"/>
      <c r="IC168" s="15"/>
      <c r="ID168" s="15"/>
      <c r="IE168" s="15"/>
      <c r="IF168" s="15"/>
      <c r="IG168" s="15"/>
      <c r="IH168" s="15"/>
      <c r="II168" s="15"/>
      <c r="IJ168" s="15"/>
      <c r="IK168" s="15"/>
      <c r="IL168" s="15"/>
      <c r="IM168" s="15"/>
      <c r="IN168" s="15"/>
      <c r="IO168" s="15"/>
      <c r="IP168" s="15"/>
      <c r="IQ168" s="15"/>
      <c r="IR168" s="15"/>
      <c r="IS168" s="15"/>
      <c r="IT168" s="15"/>
      <c r="IU168" s="15"/>
      <c r="IV168" s="15"/>
      <c r="IW168" s="15"/>
    </row>
    <row r="169" s="7" customFormat="1" ht="15.85" spans="1:257">
      <c r="A169" s="13">
        <v>165</v>
      </c>
      <c r="B169" s="14" t="s">
        <v>434</v>
      </c>
      <c r="C169" s="14" t="s">
        <v>120</v>
      </c>
      <c r="D169" s="14"/>
      <c r="E169" s="14"/>
      <c r="F169" s="14">
        <v>12.5</v>
      </c>
      <c r="G169" s="14">
        <v>9</v>
      </c>
      <c r="H169" s="14">
        <v>9</v>
      </c>
      <c r="I169" s="14">
        <v>9</v>
      </c>
      <c r="J169" s="14">
        <v>9</v>
      </c>
      <c r="K169" s="14">
        <v>8</v>
      </c>
      <c r="L169" s="14">
        <v>9</v>
      </c>
      <c r="M169" s="14">
        <v>8</v>
      </c>
      <c r="N169" s="14">
        <v>7.5</v>
      </c>
      <c r="O169" s="14">
        <v>9</v>
      </c>
      <c r="P169" s="14">
        <v>9</v>
      </c>
      <c r="Q169" s="14">
        <v>8.5</v>
      </c>
      <c r="R169" s="14">
        <v>8</v>
      </c>
      <c r="S169" s="14"/>
      <c r="T169" s="14"/>
      <c r="U169" s="14">
        <v>8.5</v>
      </c>
      <c r="V169" s="14">
        <v>8.5</v>
      </c>
      <c r="W169" s="14">
        <v>8</v>
      </c>
      <c r="X169" s="14">
        <v>8.5</v>
      </c>
      <c r="Y169" s="14">
        <v>7.5</v>
      </c>
      <c r="Z169" s="14">
        <v>7.5</v>
      </c>
      <c r="AA169" s="14"/>
      <c r="AB169" s="14"/>
      <c r="AC169" s="14"/>
      <c r="AD169" s="14">
        <v>8</v>
      </c>
      <c r="AE169" s="14">
        <v>9</v>
      </c>
      <c r="AF169" s="14">
        <v>9</v>
      </c>
      <c r="AG169" s="14">
        <v>8</v>
      </c>
      <c r="AH169" s="14">
        <v>8.5</v>
      </c>
      <c r="AI169" s="14"/>
      <c r="AJ169" s="14"/>
      <c r="AK169" s="14">
        <f t="shared" si="31"/>
        <v>206.5</v>
      </c>
      <c r="AL169" s="14">
        <v>35</v>
      </c>
      <c r="AM169" s="36">
        <f t="shared" si="32"/>
        <v>7227.5</v>
      </c>
      <c r="AN169" s="14"/>
      <c r="AO169" s="36">
        <v>100</v>
      </c>
      <c r="AP169" s="36">
        <v>100</v>
      </c>
      <c r="AQ169" s="41"/>
      <c r="AR169" s="14"/>
      <c r="AS169" s="14"/>
      <c r="AT169" s="14">
        <v>4600</v>
      </c>
      <c r="AU169" s="40">
        <f t="shared" si="33"/>
        <v>5006.5</v>
      </c>
      <c r="AV169" s="40">
        <f t="shared" si="34"/>
        <v>0</v>
      </c>
      <c r="AW169" s="14"/>
      <c r="AX169" s="40">
        <f t="shared" si="35"/>
        <v>206.5</v>
      </c>
      <c r="AY169" s="40">
        <f t="shared" si="36"/>
        <v>206.5</v>
      </c>
      <c r="AZ169" s="40">
        <f t="shared" si="41"/>
        <v>100</v>
      </c>
      <c r="BA169" s="40">
        <f t="shared" si="40"/>
        <v>100</v>
      </c>
      <c r="BB169" s="40">
        <f t="shared" si="37"/>
        <v>2221</v>
      </c>
      <c r="BC169" s="14"/>
      <c r="BD169" s="44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/>
      <c r="GY169" s="15"/>
      <c r="GZ169" s="15"/>
      <c r="HA169" s="15"/>
      <c r="HB169" s="15"/>
      <c r="HC169" s="15"/>
      <c r="HD169" s="15"/>
      <c r="HE169" s="15"/>
      <c r="HF169" s="15"/>
      <c r="HG169" s="15"/>
      <c r="HH169" s="15"/>
      <c r="HI169" s="15"/>
      <c r="HJ169" s="15"/>
      <c r="HK169" s="15"/>
      <c r="HL169" s="15"/>
      <c r="HM169" s="15"/>
      <c r="HN169" s="15"/>
      <c r="HO169" s="15"/>
      <c r="HP169" s="15"/>
      <c r="HQ169" s="15"/>
      <c r="HR169" s="15"/>
      <c r="HS169" s="15"/>
      <c r="HT169" s="15"/>
      <c r="HU169" s="15"/>
      <c r="HV169" s="15"/>
      <c r="HW169" s="15"/>
      <c r="HX169" s="15"/>
      <c r="HY169" s="15"/>
      <c r="HZ169" s="15"/>
      <c r="IA169" s="15"/>
      <c r="IB169" s="15"/>
      <c r="IC169" s="15"/>
      <c r="ID169" s="15"/>
      <c r="IE169" s="15"/>
      <c r="IF169" s="15"/>
      <c r="IG169" s="15"/>
      <c r="IH169" s="15"/>
      <c r="II169" s="15"/>
      <c r="IJ169" s="15"/>
      <c r="IK169" s="15"/>
      <c r="IL169" s="15"/>
      <c r="IM169" s="15"/>
      <c r="IN169" s="15"/>
      <c r="IO169" s="15"/>
      <c r="IP169" s="15"/>
      <c r="IQ169" s="15"/>
      <c r="IR169" s="15"/>
      <c r="IS169" s="15"/>
      <c r="IT169" s="15"/>
      <c r="IU169" s="15"/>
      <c r="IV169" s="15"/>
      <c r="IW169" s="15"/>
    </row>
    <row r="170" s="31" customFormat="1" ht="15.85" spans="1:257">
      <c r="A170" s="13">
        <v>166</v>
      </c>
      <c r="B170" s="19" t="s">
        <v>1166</v>
      </c>
      <c r="C170" s="19" t="s">
        <v>30</v>
      </c>
      <c r="D170" s="19"/>
      <c r="E170" s="19"/>
      <c r="F170" s="19">
        <v>3.5</v>
      </c>
      <c r="G170" s="14">
        <v>4</v>
      </c>
      <c r="H170" s="19">
        <v>4</v>
      </c>
      <c r="I170" s="19">
        <v>5</v>
      </c>
      <c r="J170" s="19">
        <v>6</v>
      </c>
      <c r="K170" s="19">
        <v>5</v>
      </c>
      <c r="L170" s="19">
        <v>4</v>
      </c>
      <c r="M170" s="19"/>
      <c r="N170" s="19">
        <v>3.5</v>
      </c>
      <c r="O170" s="19">
        <v>3</v>
      </c>
      <c r="P170" s="19">
        <v>5</v>
      </c>
      <c r="Q170" s="19">
        <v>4</v>
      </c>
      <c r="R170" s="19">
        <v>4</v>
      </c>
      <c r="S170" s="19"/>
      <c r="T170" s="19"/>
      <c r="U170" s="19"/>
      <c r="V170" s="19"/>
      <c r="W170" s="19"/>
      <c r="X170" s="19"/>
      <c r="Y170" s="19"/>
      <c r="Z170" s="19"/>
      <c r="AA170" s="19"/>
      <c r="AB170" s="14">
        <v>2</v>
      </c>
      <c r="AC170" s="19"/>
      <c r="AD170" s="19">
        <v>4</v>
      </c>
      <c r="AE170" s="19">
        <v>3</v>
      </c>
      <c r="AF170" s="19"/>
      <c r="AG170" s="19">
        <v>3</v>
      </c>
      <c r="AH170" s="19">
        <v>3</v>
      </c>
      <c r="AI170" s="19">
        <v>4</v>
      </c>
      <c r="AJ170" s="19"/>
      <c r="AK170" s="14">
        <f t="shared" si="31"/>
        <v>70</v>
      </c>
      <c r="AL170" s="14">
        <v>35</v>
      </c>
      <c r="AM170" s="36">
        <f t="shared" si="32"/>
        <v>2450</v>
      </c>
      <c r="AN170" s="19"/>
      <c r="AO170" s="36">
        <v>100</v>
      </c>
      <c r="AP170" s="36">
        <v>100</v>
      </c>
      <c r="AQ170" s="41"/>
      <c r="AR170" s="19"/>
      <c r="AS170" s="19"/>
      <c r="AT170" s="19"/>
      <c r="AU170" s="40">
        <f t="shared" si="33"/>
        <v>270</v>
      </c>
      <c r="AV170" s="40">
        <f t="shared" si="34"/>
        <v>0</v>
      </c>
      <c r="AW170" s="40"/>
      <c r="AX170" s="40">
        <f t="shared" si="35"/>
        <v>70</v>
      </c>
      <c r="AY170" s="40">
        <f t="shared" si="36"/>
        <v>70</v>
      </c>
      <c r="AZ170" s="40">
        <f t="shared" si="41"/>
        <v>100</v>
      </c>
      <c r="BA170" s="40">
        <f t="shared" si="40"/>
        <v>100</v>
      </c>
      <c r="BB170" s="40">
        <f t="shared" si="37"/>
        <v>2180</v>
      </c>
      <c r="BC170" s="19"/>
      <c r="BD170" s="44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/>
      <c r="GJ170" s="15"/>
      <c r="GK170" s="15"/>
      <c r="GL170" s="15"/>
      <c r="GM170" s="15"/>
      <c r="GN170" s="15"/>
      <c r="GO170" s="15"/>
      <c r="GP170" s="15"/>
      <c r="GQ170" s="15"/>
      <c r="GR170" s="15"/>
      <c r="GS170" s="15"/>
      <c r="GT170" s="15"/>
      <c r="GU170" s="15"/>
      <c r="GV170" s="15"/>
      <c r="GW170" s="15"/>
      <c r="GX170" s="15"/>
      <c r="GY170" s="15"/>
      <c r="GZ170" s="15"/>
      <c r="HA170" s="15"/>
      <c r="HB170" s="15"/>
      <c r="HC170" s="15"/>
      <c r="HD170" s="15"/>
      <c r="HE170" s="15"/>
      <c r="HF170" s="15"/>
      <c r="HG170" s="15"/>
      <c r="HH170" s="15"/>
      <c r="HI170" s="15"/>
      <c r="HJ170" s="15"/>
      <c r="HK170" s="15"/>
      <c r="HL170" s="15"/>
      <c r="HM170" s="15"/>
      <c r="HN170" s="15"/>
      <c r="HO170" s="15"/>
      <c r="HP170" s="15"/>
      <c r="HQ170" s="15"/>
      <c r="HR170" s="15"/>
      <c r="HS170" s="15"/>
      <c r="HT170" s="15"/>
      <c r="HU170" s="15"/>
      <c r="HV170" s="15"/>
      <c r="HW170" s="15"/>
      <c r="HX170" s="15"/>
      <c r="HY170" s="15"/>
      <c r="HZ170" s="15"/>
      <c r="IA170" s="15"/>
      <c r="IB170" s="15"/>
      <c r="IC170" s="15"/>
      <c r="ID170" s="15"/>
      <c r="IE170" s="15"/>
      <c r="IF170" s="15"/>
      <c r="IG170" s="15"/>
      <c r="IH170" s="15"/>
      <c r="II170" s="15"/>
      <c r="IJ170" s="15"/>
      <c r="IK170" s="15"/>
      <c r="IL170" s="15"/>
      <c r="IM170" s="15"/>
      <c r="IN170" s="15"/>
      <c r="IO170" s="15"/>
      <c r="IP170" s="15"/>
      <c r="IQ170" s="15"/>
      <c r="IR170" s="15"/>
      <c r="IS170" s="15"/>
      <c r="IT170" s="15"/>
      <c r="IU170" s="15"/>
      <c r="IV170" s="15"/>
      <c r="IW170" s="15"/>
    </row>
    <row r="171" s="7" customFormat="1" ht="15.85" spans="1:257">
      <c r="A171" s="13">
        <v>167</v>
      </c>
      <c r="B171" s="14" t="s">
        <v>408</v>
      </c>
      <c r="C171" s="14" t="s">
        <v>120</v>
      </c>
      <c r="D171" s="14"/>
      <c r="E171" s="14">
        <v>757330181</v>
      </c>
      <c r="F171" s="14">
        <v>4.5</v>
      </c>
      <c r="G171" s="14">
        <v>5</v>
      </c>
      <c r="H171" s="14">
        <v>4</v>
      </c>
      <c r="I171" s="14">
        <v>3.5</v>
      </c>
      <c r="J171" s="14">
        <v>4</v>
      </c>
      <c r="K171" s="14">
        <v>4</v>
      </c>
      <c r="L171" s="14">
        <v>5.5</v>
      </c>
      <c r="M171" s="14">
        <v>6.5</v>
      </c>
      <c r="N171" s="14">
        <v>6</v>
      </c>
      <c r="O171" s="14">
        <v>6</v>
      </c>
      <c r="P171" s="14">
        <v>8</v>
      </c>
      <c r="Q171" s="14">
        <v>7.5</v>
      </c>
      <c r="R171" s="14">
        <v>7</v>
      </c>
      <c r="S171" s="14">
        <v>7</v>
      </c>
      <c r="T171" s="14">
        <v>6.5</v>
      </c>
      <c r="U171" s="14">
        <v>7</v>
      </c>
      <c r="V171" s="14">
        <v>6.5</v>
      </c>
      <c r="W171" s="14">
        <v>4</v>
      </c>
      <c r="X171" s="14">
        <v>7</v>
      </c>
      <c r="Y171" s="14">
        <v>7</v>
      </c>
      <c r="Z171" s="14">
        <v>7</v>
      </c>
      <c r="AA171" s="14">
        <v>7</v>
      </c>
      <c r="AB171" s="14">
        <v>7</v>
      </c>
      <c r="AC171" s="14">
        <v>7</v>
      </c>
      <c r="AD171" s="14">
        <v>7</v>
      </c>
      <c r="AE171" s="14">
        <v>7</v>
      </c>
      <c r="AF171" s="14">
        <v>6.5</v>
      </c>
      <c r="AG171" s="14">
        <v>6.5</v>
      </c>
      <c r="AH171" s="14">
        <v>6</v>
      </c>
      <c r="AI171" s="14">
        <v>7</v>
      </c>
      <c r="AJ171" s="14"/>
      <c r="AK171" s="14">
        <f t="shared" si="31"/>
        <v>184.5</v>
      </c>
      <c r="AL171" s="14">
        <v>35</v>
      </c>
      <c r="AM171" s="36">
        <f t="shared" si="32"/>
        <v>6457.5</v>
      </c>
      <c r="AN171" s="14">
        <v>0</v>
      </c>
      <c r="AO171" s="36">
        <v>100</v>
      </c>
      <c r="AP171" s="36">
        <v>100</v>
      </c>
      <c r="AQ171" s="41"/>
      <c r="AR171" s="14"/>
      <c r="AS171" s="14"/>
      <c r="AT171" s="14">
        <v>3900</v>
      </c>
      <c r="AU171" s="40">
        <f t="shared" si="33"/>
        <v>4284.5</v>
      </c>
      <c r="AV171" s="40">
        <f t="shared" si="34"/>
        <v>0</v>
      </c>
      <c r="AW171" s="46">
        <v>3.5</v>
      </c>
      <c r="AX171" s="40">
        <f t="shared" si="35"/>
        <v>184.5</v>
      </c>
      <c r="AY171" s="40">
        <f t="shared" si="36"/>
        <v>188</v>
      </c>
      <c r="AZ171" s="40">
        <f t="shared" si="41"/>
        <v>100</v>
      </c>
      <c r="BA171" s="40">
        <f t="shared" si="40"/>
        <v>100</v>
      </c>
      <c r="BB171" s="40">
        <f t="shared" si="37"/>
        <v>2173</v>
      </c>
      <c r="BC171" s="14"/>
      <c r="BD171" s="44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5"/>
      <c r="GN171" s="15"/>
      <c r="GO171" s="15"/>
      <c r="GP171" s="15"/>
      <c r="GQ171" s="15"/>
      <c r="GR171" s="15"/>
      <c r="GS171" s="15"/>
      <c r="GT171" s="15"/>
      <c r="GU171" s="15"/>
      <c r="GV171" s="15"/>
      <c r="GW171" s="15"/>
      <c r="GX171" s="15"/>
      <c r="GY171" s="15"/>
      <c r="GZ171" s="15"/>
      <c r="HA171" s="15"/>
      <c r="HB171" s="15"/>
      <c r="HC171" s="15"/>
      <c r="HD171" s="15"/>
      <c r="HE171" s="15"/>
      <c r="HF171" s="15"/>
      <c r="HG171" s="15"/>
      <c r="HH171" s="15"/>
      <c r="HI171" s="15"/>
      <c r="HJ171" s="15"/>
      <c r="HK171" s="15"/>
      <c r="HL171" s="15"/>
      <c r="HM171" s="15"/>
      <c r="HN171" s="15"/>
      <c r="HO171" s="15"/>
      <c r="HP171" s="15"/>
      <c r="HQ171" s="15"/>
      <c r="HR171" s="15"/>
      <c r="HS171" s="15"/>
      <c r="HT171" s="15"/>
      <c r="HU171" s="15"/>
      <c r="HV171" s="15"/>
      <c r="HW171" s="15"/>
      <c r="HX171" s="15"/>
      <c r="HY171" s="15"/>
      <c r="HZ171" s="15"/>
      <c r="IA171" s="15"/>
      <c r="IB171" s="15"/>
      <c r="IC171" s="15"/>
      <c r="ID171" s="15"/>
      <c r="IE171" s="15"/>
      <c r="IF171" s="15"/>
      <c r="IG171" s="15"/>
      <c r="IH171" s="15"/>
      <c r="II171" s="15"/>
      <c r="IJ171" s="15"/>
      <c r="IK171" s="15"/>
      <c r="IL171" s="15"/>
      <c r="IM171" s="15"/>
      <c r="IN171" s="15"/>
      <c r="IO171" s="15"/>
      <c r="IP171" s="15"/>
      <c r="IQ171" s="15"/>
      <c r="IR171" s="15"/>
      <c r="IS171" s="15"/>
      <c r="IT171" s="15"/>
      <c r="IU171" s="15"/>
      <c r="IV171" s="15"/>
      <c r="IW171" s="15"/>
    </row>
    <row r="172" s="7" customFormat="1" ht="15.85" spans="1:257">
      <c r="A172" s="13">
        <v>168</v>
      </c>
      <c r="B172" s="14" t="s">
        <v>790</v>
      </c>
      <c r="C172" s="14" t="s">
        <v>50</v>
      </c>
      <c r="D172" s="14"/>
      <c r="E172" s="14"/>
      <c r="F172" s="14">
        <v>3.5</v>
      </c>
      <c r="G172" s="14">
        <v>4.5</v>
      </c>
      <c r="H172" s="14">
        <v>4</v>
      </c>
      <c r="I172" s="14"/>
      <c r="J172" s="14">
        <v>2</v>
      </c>
      <c r="K172" s="14">
        <v>4</v>
      </c>
      <c r="L172" s="14">
        <v>3.5</v>
      </c>
      <c r="M172" s="14">
        <v>4</v>
      </c>
      <c r="N172" s="14">
        <v>4</v>
      </c>
      <c r="O172" s="14">
        <v>4</v>
      </c>
      <c r="P172" s="14">
        <v>3.5</v>
      </c>
      <c r="Q172" s="14">
        <v>4.5</v>
      </c>
      <c r="R172" s="14">
        <v>3</v>
      </c>
      <c r="S172" s="14">
        <v>3</v>
      </c>
      <c r="T172" s="14">
        <v>3.5</v>
      </c>
      <c r="U172" s="14">
        <v>2</v>
      </c>
      <c r="V172" s="14">
        <v>3.5</v>
      </c>
      <c r="W172" s="14">
        <v>3.5</v>
      </c>
      <c r="X172" s="14">
        <v>3</v>
      </c>
      <c r="Y172" s="14">
        <v>3</v>
      </c>
      <c r="Z172" s="14">
        <v>3.5</v>
      </c>
      <c r="AA172" s="14">
        <v>3.5</v>
      </c>
      <c r="AB172" s="14">
        <v>4</v>
      </c>
      <c r="AC172" s="14">
        <v>3.5</v>
      </c>
      <c r="AD172" s="14">
        <v>3</v>
      </c>
      <c r="AE172" s="14">
        <v>3.5</v>
      </c>
      <c r="AF172" s="14">
        <v>4</v>
      </c>
      <c r="AG172" s="14">
        <v>3.5</v>
      </c>
      <c r="AH172" s="14">
        <v>4</v>
      </c>
      <c r="AI172" s="14">
        <v>5</v>
      </c>
      <c r="AJ172" s="14"/>
      <c r="AK172" s="14">
        <f t="shared" si="31"/>
        <v>103.5</v>
      </c>
      <c r="AL172" s="14">
        <v>35</v>
      </c>
      <c r="AM172" s="36">
        <f t="shared" si="32"/>
        <v>3622.5</v>
      </c>
      <c r="AN172" s="14">
        <v>0</v>
      </c>
      <c r="AO172" s="36">
        <v>100</v>
      </c>
      <c r="AP172" s="36">
        <v>100</v>
      </c>
      <c r="AQ172" s="41"/>
      <c r="AR172" s="14"/>
      <c r="AS172" s="14"/>
      <c r="AT172" s="14">
        <v>1150</v>
      </c>
      <c r="AU172" s="40">
        <f t="shared" si="33"/>
        <v>1453.5</v>
      </c>
      <c r="AV172" s="40">
        <f t="shared" si="34"/>
        <v>0</v>
      </c>
      <c r="AW172" s="40">
        <v>176.5</v>
      </c>
      <c r="AX172" s="40">
        <f t="shared" si="35"/>
        <v>103.5</v>
      </c>
      <c r="AY172" s="40">
        <f t="shared" si="36"/>
        <v>280</v>
      </c>
      <c r="AZ172" s="40">
        <f t="shared" si="41"/>
        <v>100</v>
      </c>
      <c r="BA172" s="40">
        <f t="shared" si="40"/>
        <v>100</v>
      </c>
      <c r="BB172" s="40">
        <f t="shared" si="37"/>
        <v>2169</v>
      </c>
      <c r="BC172" s="14"/>
      <c r="BD172" s="44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/>
      <c r="HL172" s="15"/>
      <c r="HM172" s="15"/>
      <c r="HN172" s="15"/>
      <c r="HO172" s="15"/>
      <c r="HP172" s="15"/>
      <c r="HQ172" s="15"/>
      <c r="HR172" s="15"/>
      <c r="HS172" s="15"/>
      <c r="HT172" s="15"/>
      <c r="HU172" s="15"/>
      <c r="HV172" s="15"/>
      <c r="HW172" s="15"/>
      <c r="HX172" s="15"/>
      <c r="HY172" s="15"/>
      <c r="HZ172" s="15"/>
      <c r="IA172" s="15"/>
      <c r="IB172" s="15"/>
      <c r="IC172" s="15"/>
      <c r="ID172" s="15"/>
      <c r="IE172" s="15"/>
      <c r="IF172" s="15"/>
      <c r="IG172" s="15"/>
      <c r="IH172" s="15"/>
      <c r="II172" s="15"/>
      <c r="IJ172" s="15"/>
      <c r="IK172" s="15"/>
      <c r="IL172" s="15"/>
      <c r="IM172" s="15"/>
      <c r="IN172" s="15"/>
      <c r="IO172" s="15"/>
      <c r="IP172" s="15"/>
      <c r="IQ172" s="15"/>
      <c r="IR172" s="15"/>
      <c r="IS172" s="15"/>
      <c r="IT172" s="15"/>
      <c r="IU172" s="15"/>
      <c r="IV172" s="15"/>
      <c r="IW172" s="15"/>
    </row>
    <row r="173" s="7" customFormat="1" ht="15.85" spans="1:257">
      <c r="A173" s="13">
        <v>169</v>
      </c>
      <c r="B173" s="14" t="s">
        <v>459</v>
      </c>
      <c r="C173" s="14" t="s">
        <v>455</v>
      </c>
      <c r="D173" s="14"/>
      <c r="E173" s="14"/>
      <c r="F173" s="14">
        <v>2</v>
      </c>
      <c r="G173" s="14">
        <v>2.5</v>
      </c>
      <c r="H173" s="14">
        <v>3</v>
      </c>
      <c r="I173" s="14">
        <v>3</v>
      </c>
      <c r="J173" s="14">
        <v>3</v>
      </c>
      <c r="K173" s="14">
        <v>2.5</v>
      </c>
      <c r="L173" s="14">
        <v>2.5</v>
      </c>
      <c r="M173" s="14">
        <v>2.5</v>
      </c>
      <c r="N173" s="14">
        <v>3</v>
      </c>
      <c r="O173" s="14">
        <v>3</v>
      </c>
      <c r="P173" s="14">
        <v>2.5</v>
      </c>
      <c r="Q173" s="14">
        <v>2.5</v>
      </c>
      <c r="R173" s="14">
        <v>3</v>
      </c>
      <c r="S173" s="14">
        <v>2</v>
      </c>
      <c r="T173" s="14">
        <v>2</v>
      </c>
      <c r="U173" s="14">
        <v>2</v>
      </c>
      <c r="V173" s="14">
        <v>2</v>
      </c>
      <c r="W173" s="14">
        <v>2</v>
      </c>
      <c r="X173" s="14">
        <v>2</v>
      </c>
      <c r="Y173" s="14">
        <v>2</v>
      </c>
      <c r="Z173" s="14">
        <v>2</v>
      </c>
      <c r="AA173" s="14">
        <v>2</v>
      </c>
      <c r="AB173" s="14">
        <v>2</v>
      </c>
      <c r="AC173" s="14">
        <v>2</v>
      </c>
      <c r="AD173" s="14">
        <v>2</v>
      </c>
      <c r="AE173" s="14">
        <v>1.5</v>
      </c>
      <c r="AF173" s="14">
        <v>2</v>
      </c>
      <c r="AG173" s="14">
        <v>2</v>
      </c>
      <c r="AH173" s="14">
        <v>2</v>
      </c>
      <c r="AI173" s="14">
        <v>3</v>
      </c>
      <c r="AJ173" s="14"/>
      <c r="AK173" s="14">
        <f t="shared" si="31"/>
        <v>69.5</v>
      </c>
      <c r="AL173" s="14">
        <v>35</v>
      </c>
      <c r="AM173" s="36">
        <f t="shared" si="32"/>
        <v>2432.5</v>
      </c>
      <c r="AN173" s="14">
        <v>0</v>
      </c>
      <c r="AO173" s="36">
        <v>100</v>
      </c>
      <c r="AP173" s="36">
        <v>100</v>
      </c>
      <c r="AQ173" s="41"/>
      <c r="AR173" s="14"/>
      <c r="AS173" s="14"/>
      <c r="AT173" s="14"/>
      <c r="AU173" s="40">
        <f t="shared" si="33"/>
        <v>269.5</v>
      </c>
      <c r="AV173" s="40">
        <f t="shared" si="34"/>
        <v>0</v>
      </c>
      <c r="AW173" s="46">
        <v>212</v>
      </c>
      <c r="AX173" s="40">
        <f t="shared" si="35"/>
        <v>69.5</v>
      </c>
      <c r="AY173" s="40">
        <f t="shared" si="36"/>
        <v>281.5</v>
      </c>
      <c r="AZ173" s="40">
        <f t="shared" si="41"/>
        <v>100</v>
      </c>
      <c r="BA173" s="40">
        <f t="shared" si="40"/>
        <v>100</v>
      </c>
      <c r="BB173" s="40">
        <f t="shared" si="37"/>
        <v>2163</v>
      </c>
      <c r="BC173" s="14"/>
      <c r="BD173" s="44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5"/>
      <c r="GN173" s="15"/>
      <c r="GO173" s="15"/>
      <c r="GP173" s="15"/>
      <c r="GQ173" s="15"/>
      <c r="GR173" s="15"/>
      <c r="GS173" s="15"/>
      <c r="GT173" s="15"/>
      <c r="GU173" s="15"/>
      <c r="GV173" s="15"/>
      <c r="GW173" s="15"/>
      <c r="GX173" s="15"/>
      <c r="GY173" s="15"/>
      <c r="GZ173" s="15"/>
      <c r="HA173" s="15"/>
      <c r="HB173" s="15"/>
      <c r="HC173" s="15"/>
      <c r="HD173" s="15"/>
      <c r="HE173" s="15"/>
      <c r="HF173" s="15"/>
      <c r="HG173" s="15"/>
      <c r="HH173" s="15"/>
      <c r="HI173" s="15"/>
      <c r="HJ173" s="15"/>
      <c r="HK173" s="15"/>
      <c r="HL173" s="15"/>
      <c r="HM173" s="15"/>
      <c r="HN173" s="15"/>
      <c r="HO173" s="15"/>
      <c r="HP173" s="15"/>
      <c r="HQ173" s="15"/>
      <c r="HR173" s="15"/>
      <c r="HS173" s="15"/>
      <c r="HT173" s="15"/>
      <c r="HU173" s="15"/>
      <c r="HV173" s="15"/>
      <c r="HW173" s="15"/>
      <c r="HX173" s="15"/>
      <c r="HY173" s="15"/>
      <c r="HZ173" s="15"/>
      <c r="IA173" s="15"/>
      <c r="IB173" s="15"/>
      <c r="IC173" s="15"/>
      <c r="ID173" s="15"/>
      <c r="IE173" s="15"/>
      <c r="IF173" s="15"/>
      <c r="IG173" s="15"/>
      <c r="IH173" s="15"/>
      <c r="II173" s="15"/>
      <c r="IJ173" s="15"/>
      <c r="IK173" s="15"/>
      <c r="IL173" s="15"/>
      <c r="IM173" s="15"/>
      <c r="IN173" s="15"/>
      <c r="IO173" s="15"/>
      <c r="IP173" s="15"/>
      <c r="IQ173" s="15"/>
      <c r="IR173" s="15"/>
      <c r="IS173" s="15"/>
      <c r="IT173" s="15"/>
      <c r="IU173" s="15"/>
      <c r="IV173" s="15"/>
      <c r="IW173" s="15"/>
    </row>
    <row r="174" s="7" customFormat="1" ht="15.85" spans="1:56">
      <c r="A174" s="13">
        <v>170</v>
      </c>
      <c r="B174" s="19" t="s">
        <v>549</v>
      </c>
      <c r="C174" s="19" t="s">
        <v>56</v>
      </c>
      <c r="D174" s="19"/>
      <c r="E174" s="19"/>
      <c r="F174" s="19">
        <v>2.5</v>
      </c>
      <c r="G174" s="19">
        <v>2.5</v>
      </c>
      <c r="H174" s="19">
        <v>2.5</v>
      </c>
      <c r="I174" s="19">
        <v>2.5</v>
      </c>
      <c r="J174" s="19">
        <v>2.5</v>
      </c>
      <c r="K174" s="19">
        <v>2</v>
      </c>
      <c r="L174" s="19">
        <v>2.5</v>
      </c>
      <c r="M174" s="19">
        <v>2.5</v>
      </c>
      <c r="N174" s="19">
        <v>3</v>
      </c>
      <c r="O174" s="19">
        <v>2.5</v>
      </c>
      <c r="P174" s="19">
        <v>2.5</v>
      </c>
      <c r="Q174" s="19">
        <v>2.5</v>
      </c>
      <c r="R174" s="19">
        <v>2.5</v>
      </c>
      <c r="S174" s="19">
        <v>2.5</v>
      </c>
      <c r="T174" s="19">
        <v>2.5</v>
      </c>
      <c r="U174" s="19">
        <v>2.5</v>
      </c>
      <c r="V174" s="19">
        <v>2.5</v>
      </c>
      <c r="W174" s="19">
        <v>2.5</v>
      </c>
      <c r="X174" s="19">
        <v>2</v>
      </c>
      <c r="Y174" s="19">
        <v>2</v>
      </c>
      <c r="Z174" s="19">
        <v>2</v>
      </c>
      <c r="AA174" s="19">
        <v>2</v>
      </c>
      <c r="AB174" s="14">
        <v>2</v>
      </c>
      <c r="AC174" s="19">
        <v>2</v>
      </c>
      <c r="AD174" s="19">
        <v>2</v>
      </c>
      <c r="AE174" s="19">
        <v>2</v>
      </c>
      <c r="AF174" s="19">
        <v>2</v>
      </c>
      <c r="AG174" s="19">
        <v>2</v>
      </c>
      <c r="AH174" s="19">
        <v>2</v>
      </c>
      <c r="AI174" s="19">
        <v>2</v>
      </c>
      <c r="AJ174" s="19"/>
      <c r="AK174" s="14">
        <f t="shared" si="31"/>
        <v>69</v>
      </c>
      <c r="AL174" s="14">
        <v>35</v>
      </c>
      <c r="AM174" s="36">
        <f t="shared" si="32"/>
        <v>2415</v>
      </c>
      <c r="AN174" s="19">
        <v>0</v>
      </c>
      <c r="AO174" s="36">
        <v>100</v>
      </c>
      <c r="AP174" s="36">
        <v>100</v>
      </c>
      <c r="AQ174" s="41"/>
      <c r="AR174" s="19"/>
      <c r="AS174" s="19"/>
      <c r="AT174" s="19"/>
      <c r="AU174" s="40">
        <f t="shared" si="33"/>
        <v>269</v>
      </c>
      <c r="AV174" s="40">
        <f t="shared" si="34"/>
        <v>0</v>
      </c>
      <c r="AW174" s="40">
        <v>108</v>
      </c>
      <c r="AX174" s="40">
        <f t="shared" si="35"/>
        <v>69</v>
      </c>
      <c r="AY174" s="40">
        <f t="shared" si="36"/>
        <v>177</v>
      </c>
      <c r="AZ174" s="40">
        <f t="shared" si="41"/>
        <v>100</v>
      </c>
      <c r="BA174" s="40">
        <f t="shared" si="40"/>
        <v>100</v>
      </c>
      <c r="BB174" s="40">
        <f t="shared" si="37"/>
        <v>2146</v>
      </c>
      <c r="BC174" s="19"/>
      <c r="BD174" s="44"/>
    </row>
    <row r="175" s="7" customFormat="1" ht="15.85" spans="1:257">
      <c r="A175" s="13">
        <v>171</v>
      </c>
      <c r="B175" s="27" t="s">
        <v>1205</v>
      </c>
      <c r="C175" s="27" t="s">
        <v>143</v>
      </c>
      <c r="D175" s="27"/>
      <c r="E175" s="27"/>
      <c r="F175" s="27"/>
      <c r="G175" s="16">
        <v>1.5</v>
      </c>
      <c r="H175" s="27">
        <v>2</v>
      </c>
      <c r="I175" s="27">
        <v>1</v>
      </c>
      <c r="J175" s="27">
        <v>3</v>
      </c>
      <c r="K175" s="27">
        <v>2</v>
      </c>
      <c r="L175" s="27">
        <v>0.5</v>
      </c>
      <c r="M175" s="27">
        <v>3</v>
      </c>
      <c r="N175" s="27">
        <v>3</v>
      </c>
      <c r="O175" s="27">
        <v>1</v>
      </c>
      <c r="P175" s="27">
        <v>2</v>
      </c>
      <c r="Q175" s="27">
        <v>3.5</v>
      </c>
      <c r="R175" s="27">
        <v>2</v>
      </c>
      <c r="S175" s="27">
        <v>2.5</v>
      </c>
      <c r="T175" s="27">
        <v>3.5</v>
      </c>
      <c r="U175" s="27">
        <v>4</v>
      </c>
      <c r="V175" s="27">
        <v>4.5</v>
      </c>
      <c r="W175" s="27">
        <v>4</v>
      </c>
      <c r="X175" s="27">
        <v>3</v>
      </c>
      <c r="Y175" s="27">
        <v>2.5</v>
      </c>
      <c r="Z175" s="27">
        <v>1</v>
      </c>
      <c r="AA175" s="27">
        <v>2.5</v>
      </c>
      <c r="AB175" s="16">
        <v>2.5</v>
      </c>
      <c r="AC175" s="27">
        <v>2</v>
      </c>
      <c r="AD175" s="27">
        <v>2.5</v>
      </c>
      <c r="AE175" s="27">
        <v>3</v>
      </c>
      <c r="AF175" s="27">
        <v>2</v>
      </c>
      <c r="AG175" s="27">
        <v>2</v>
      </c>
      <c r="AH175" s="27">
        <v>1</v>
      </c>
      <c r="AI175" s="27">
        <v>2</v>
      </c>
      <c r="AJ175" s="27"/>
      <c r="AK175" s="16">
        <f t="shared" si="31"/>
        <v>69</v>
      </c>
      <c r="AL175" s="16">
        <v>35</v>
      </c>
      <c r="AM175" s="37">
        <f t="shared" si="32"/>
        <v>2415</v>
      </c>
      <c r="AN175" s="27"/>
      <c r="AO175" s="36">
        <v>100</v>
      </c>
      <c r="AP175" s="36">
        <v>100</v>
      </c>
      <c r="AQ175" s="42"/>
      <c r="AR175" s="27"/>
      <c r="AS175" s="27"/>
      <c r="AT175" s="55"/>
      <c r="AU175" s="40">
        <f t="shared" si="33"/>
        <v>269</v>
      </c>
      <c r="AV175" s="43">
        <f t="shared" si="34"/>
        <v>0</v>
      </c>
      <c r="AW175" s="43"/>
      <c r="AX175" s="43">
        <f t="shared" si="35"/>
        <v>69</v>
      </c>
      <c r="AY175" s="43">
        <f t="shared" si="36"/>
        <v>69</v>
      </c>
      <c r="AZ175" s="40">
        <f t="shared" si="41"/>
        <v>100</v>
      </c>
      <c r="BA175" s="40">
        <f t="shared" si="40"/>
        <v>100</v>
      </c>
      <c r="BB175" s="43">
        <f t="shared" si="37"/>
        <v>2146</v>
      </c>
      <c r="BC175" s="27"/>
      <c r="BD175" s="44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</row>
    <row r="176" s="7" customFormat="1" ht="15.85" spans="1:257">
      <c r="A176" s="13">
        <v>172</v>
      </c>
      <c r="B176" s="19" t="s">
        <v>997</v>
      </c>
      <c r="C176" s="19" t="s">
        <v>96</v>
      </c>
      <c r="D176" s="19"/>
      <c r="E176" s="19"/>
      <c r="F176" s="19"/>
      <c r="G176" s="14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>
        <v>2.5</v>
      </c>
      <c r="V176" s="19">
        <v>3</v>
      </c>
      <c r="W176" s="19">
        <v>1.5</v>
      </c>
      <c r="X176" s="19">
        <v>3</v>
      </c>
      <c r="Y176" s="19">
        <v>4</v>
      </c>
      <c r="Z176" s="19">
        <v>4</v>
      </c>
      <c r="AA176" s="19">
        <v>4</v>
      </c>
      <c r="AB176" s="14">
        <v>5</v>
      </c>
      <c r="AC176" s="19">
        <v>6</v>
      </c>
      <c r="AD176" s="19">
        <v>6</v>
      </c>
      <c r="AE176" s="19">
        <v>7</v>
      </c>
      <c r="AF176" s="19">
        <v>5.5</v>
      </c>
      <c r="AG176" s="14">
        <v>5</v>
      </c>
      <c r="AH176" s="19">
        <v>6</v>
      </c>
      <c r="AI176" s="19">
        <v>6</v>
      </c>
      <c r="AJ176" s="19"/>
      <c r="AK176" s="14">
        <f t="shared" si="31"/>
        <v>68.5</v>
      </c>
      <c r="AL176" s="14">
        <v>35</v>
      </c>
      <c r="AM176" s="36">
        <f t="shared" si="32"/>
        <v>2397.5</v>
      </c>
      <c r="AN176" s="19"/>
      <c r="AO176" s="36">
        <v>100</v>
      </c>
      <c r="AP176" s="36">
        <v>100</v>
      </c>
      <c r="AQ176" s="41"/>
      <c r="AR176" s="19"/>
      <c r="AS176" s="19"/>
      <c r="AT176" s="19"/>
      <c r="AU176" s="40">
        <f t="shared" si="33"/>
        <v>268.5</v>
      </c>
      <c r="AV176" s="40">
        <f t="shared" si="34"/>
        <v>0</v>
      </c>
      <c r="AW176" s="40"/>
      <c r="AX176" s="40">
        <f t="shared" si="35"/>
        <v>68.5</v>
      </c>
      <c r="AY176" s="40">
        <f t="shared" si="36"/>
        <v>68.5</v>
      </c>
      <c r="AZ176" s="40">
        <f t="shared" si="41"/>
        <v>100</v>
      </c>
      <c r="BA176" s="40">
        <f t="shared" si="40"/>
        <v>100</v>
      </c>
      <c r="BB176" s="40">
        <f t="shared" si="37"/>
        <v>2129</v>
      </c>
      <c r="BC176" s="45"/>
      <c r="BD176" s="44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/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/>
      <c r="HB176" s="15"/>
      <c r="HC176" s="15"/>
      <c r="HD176" s="15"/>
      <c r="HE176" s="15"/>
      <c r="HF176" s="15"/>
      <c r="HG176" s="15"/>
      <c r="HH176" s="15"/>
      <c r="HI176" s="15"/>
      <c r="HJ176" s="15"/>
      <c r="HK176" s="15"/>
      <c r="HL176" s="15"/>
      <c r="HM176" s="15"/>
      <c r="HN176" s="15"/>
      <c r="HO176" s="15"/>
      <c r="HP176" s="15"/>
      <c r="HQ176" s="15"/>
      <c r="HR176" s="15"/>
      <c r="HS176" s="15"/>
      <c r="HT176" s="15"/>
      <c r="HU176" s="15"/>
      <c r="HV176" s="15"/>
      <c r="HW176" s="15"/>
      <c r="HX176" s="15"/>
      <c r="HY176" s="15"/>
      <c r="HZ176" s="15"/>
      <c r="IA176" s="15"/>
      <c r="IB176" s="15"/>
      <c r="IC176" s="15"/>
      <c r="ID176" s="15"/>
      <c r="IE176" s="15"/>
      <c r="IF176" s="15"/>
      <c r="IG176" s="15"/>
      <c r="IH176" s="15"/>
      <c r="II176" s="15"/>
      <c r="IJ176" s="15"/>
      <c r="IK176" s="15"/>
      <c r="IL176" s="15"/>
      <c r="IM176" s="15"/>
      <c r="IN176" s="15"/>
      <c r="IO176" s="15"/>
      <c r="IP176" s="15"/>
      <c r="IQ176" s="15"/>
      <c r="IR176" s="15"/>
      <c r="IS176" s="15"/>
      <c r="IT176" s="15"/>
      <c r="IU176" s="15"/>
      <c r="IV176" s="15"/>
      <c r="IW176" s="15"/>
    </row>
    <row r="177" s="7" customFormat="1" ht="15.85" spans="1:257">
      <c r="A177" s="13">
        <v>173</v>
      </c>
      <c r="B177" s="19" t="s">
        <v>700</v>
      </c>
      <c r="C177" s="19" t="s">
        <v>70</v>
      </c>
      <c r="D177" s="19"/>
      <c r="E177" s="19"/>
      <c r="F177" s="19">
        <v>2</v>
      </c>
      <c r="G177" s="14">
        <v>2</v>
      </c>
      <c r="H177" s="19">
        <v>2</v>
      </c>
      <c r="I177" s="19">
        <v>2</v>
      </c>
      <c r="J177" s="19">
        <v>2</v>
      </c>
      <c r="K177" s="19">
        <v>2</v>
      </c>
      <c r="L177" s="19">
        <v>2</v>
      </c>
      <c r="M177" s="19">
        <v>2</v>
      </c>
      <c r="N177" s="19">
        <v>2</v>
      </c>
      <c r="O177" s="19">
        <v>2</v>
      </c>
      <c r="P177" s="19">
        <v>2</v>
      </c>
      <c r="Q177" s="19">
        <v>2</v>
      </c>
      <c r="R177" s="19">
        <v>2</v>
      </c>
      <c r="S177" s="19">
        <v>2</v>
      </c>
      <c r="T177" s="19">
        <v>2</v>
      </c>
      <c r="U177" s="19">
        <v>2</v>
      </c>
      <c r="V177" s="19">
        <v>2</v>
      </c>
      <c r="W177" s="19">
        <v>2</v>
      </c>
      <c r="X177" s="19">
        <v>2</v>
      </c>
      <c r="Y177" s="19">
        <v>2</v>
      </c>
      <c r="Z177" s="19">
        <v>2</v>
      </c>
      <c r="AA177" s="19">
        <v>2</v>
      </c>
      <c r="AB177" s="14">
        <v>3</v>
      </c>
      <c r="AC177" s="19">
        <v>3</v>
      </c>
      <c r="AD177" s="19">
        <v>3</v>
      </c>
      <c r="AE177" s="19">
        <v>3</v>
      </c>
      <c r="AF177" s="19">
        <v>3</v>
      </c>
      <c r="AG177" s="19">
        <v>3</v>
      </c>
      <c r="AH177" s="19">
        <v>3</v>
      </c>
      <c r="AI177" s="19">
        <v>2</v>
      </c>
      <c r="AJ177" s="19"/>
      <c r="AK177" s="14">
        <f t="shared" si="31"/>
        <v>67</v>
      </c>
      <c r="AL177" s="14">
        <v>35</v>
      </c>
      <c r="AM177" s="36">
        <f t="shared" si="32"/>
        <v>2345</v>
      </c>
      <c r="AN177" s="19"/>
      <c r="AO177" s="36">
        <v>100</v>
      </c>
      <c r="AP177" s="36">
        <v>100</v>
      </c>
      <c r="AQ177" s="41"/>
      <c r="AR177" s="19"/>
      <c r="AS177" s="19"/>
      <c r="AT177" s="19"/>
      <c r="AU177" s="40">
        <f t="shared" si="33"/>
        <v>267</v>
      </c>
      <c r="AV177" s="40">
        <f t="shared" si="34"/>
        <v>0</v>
      </c>
      <c r="AW177" s="40"/>
      <c r="AX177" s="40">
        <f t="shared" si="35"/>
        <v>67</v>
      </c>
      <c r="AY177" s="40">
        <f t="shared" si="36"/>
        <v>67</v>
      </c>
      <c r="AZ177" s="40">
        <f t="shared" si="41"/>
        <v>100</v>
      </c>
      <c r="BA177" s="40">
        <f t="shared" si="40"/>
        <v>100</v>
      </c>
      <c r="BB177" s="40">
        <f t="shared" si="37"/>
        <v>2078</v>
      </c>
      <c r="BC177" s="19"/>
      <c r="BD177" s="44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  <c r="EG177" s="15"/>
      <c r="EH177" s="15"/>
      <c r="EI177" s="15"/>
      <c r="EJ177" s="15"/>
      <c r="EK177" s="15"/>
      <c r="EL177" s="15"/>
      <c r="EM177" s="15"/>
      <c r="EN177" s="15"/>
      <c r="EO177" s="15"/>
      <c r="EP177" s="15"/>
      <c r="EQ177" s="15"/>
      <c r="ER177" s="15"/>
      <c r="ES177" s="15"/>
      <c r="ET177" s="15"/>
      <c r="EU177" s="15"/>
      <c r="EV177" s="15"/>
      <c r="EW177" s="15"/>
      <c r="EX177" s="15"/>
      <c r="EY177" s="15"/>
      <c r="EZ177" s="15"/>
      <c r="FA177" s="15"/>
      <c r="FB177" s="15"/>
      <c r="FC177" s="15"/>
      <c r="FD177" s="15"/>
      <c r="FE177" s="15"/>
      <c r="FF177" s="15"/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5"/>
      <c r="GN177" s="15"/>
      <c r="GO177" s="15"/>
      <c r="GP177" s="15"/>
      <c r="GQ177" s="15"/>
      <c r="GR177" s="15"/>
      <c r="GS177" s="15"/>
      <c r="GT177" s="15"/>
      <c r="GU177" s="15"/>
      <c r="GV177" s="15"/>
      <c r="GW177" s="15"/>
      <c r="GX177" s="15"/>
      <c r="GY177" s="15"/>
      <c r="GZ177" s="15"/>
      <c r="HA177" s="15"/>
      <c r="HB177" s="15"/>
      <c r="HC177" s="15"/>
      <c r="HD177" s="15"/>
      <c r="HE177" s="15"/>
      <c r="HF177" s="15"/>
      <c r="HG177" s="15"/>
      <c r="HH177" s="15"/>
      <c r="HI177" s="15"/>
      <c r="HJ177" s="15"/>
      <c r="HK177" s="15"/>
      <c r="HL177" s="15"/>
      <c r="HM177" s="15"/>
      <c r="HN177" s="15"/>
      <c r="HO177" s="15"/>
      <c r="HP177" s="15"/>
      <c r="HQ177" s="15"/>
      <c r="HR177" s="15"/>
      <c r="HS177" s="15"/>
      <c r="HT177" s="15"/>
      <c r="HU177" s="15"/>
      <c r="HV177" s="15"/>
      <c r="HW177" s="15"/>
      <c r="HX177" s="15"/>
      <c r="HY177" s="15"/>
      <c r="HZ177" s="15"/>
      <c r="IA177" s="15"/>
      <c r="IB177" s="15"/>
      <c r="IC177" s="15"/>
      <c r="ID177" s="15"/>
      <c r="IE177" s="15"/>
      <c r="IF177" s="15"/>
      <c r="IG177" s="15"/>
      <c r="IH177" s="15"/>
      <c r="II177" s="15"/>
      <c r="IJ177" s="15"/>
      <c r="IK177" s="15"/>
      <c r="IL177" s="15"/>
      <c r="IM177" s="15"/>
      <c r="IN177" s="15"/>
      <c r="IO177" s="15"/>
      <c r="IP177" s="15"/>
      <c r="IQ177" s="15"/>
      <c r="IR177" s="15"/>
      <c r="IS177" s="15"/>
      <c r="IT177" s="15"/>
      <c r="IU177" s="15"/>
      <c r="IV177" s="15"/>
      <c r="IW177" s="15"/>
    </row>
    <row r="178" s="7" customFormat="1" ht="15.85" spans="1:257">
      <c r="A178" s="13">
        <v>174</v>
      </c>
      <c r="B178" s="14" t="s">
        <v>457</v>
      </c>
      <c r="C178" s="14" t="s">
        <v>455</v>
      </c>
      <c r="D178" s="14"/>
      <c r="E178" s="14"/>
      <c r="F178" s="14">
        <v>3</v>
      </c>
      <c r="G178" s="14">
        <v>2</v>
      </c>
      <c r="H178" s="14">
        <v>2</v>
      </c>
      <c r="I178" s="14">
        <v>2.5</v>
      </c>
      <c r="J178" s="14">
        <v>2</v>
      </c>
      <c r="K178" s="14">
        <v>2.5</v>
      </c>
      <c r="L178" s="14">
        <v>1</v>
      </c>
      <c r="M178" s="14">
        <v>2.5</v>
      </c>
      <c r="N178" s="14">
        <v>2.5</v>
      </c>
      <c r="O178" s="14">
        <v>2.5</v>
      </c>
      <c r="P178" s="14">
        <v>2.5</v>
      </c>
      <c r="Q178" s="14">
        <v>2</v>
      </c>
      <c r="R178" s="14">
        <v>2.5</v>
      </c>
      <c r="S178" s="14">
        <v>2.5</v>
      </c>
      <c r="T178" s="14"/>
      <c r="U178" s="14">
        <v>2.5</v>
      </c>
      <c r="V178" s="14"/>
      <c r="W178" s="14">
        <v>2.5</v>
      </c>
      <c r="X178" s="14">
        <v>2.5</v>
      </c>
      <c r="Y178" s="14">
        <v>3</v>
      </c>
      <c r="Z178" s="14">
        <v>3</v>
      </c>
      <c r="AA178" s="14">
        <v>2.5</v>
      </c>
      <c r="AB178" s="14">
        <v>2.5</v>
      </c>
      <c r="AC178" s="14">
        <v>2.5</v>
      </c>
      <c r="AD178" s="14">
        <v>2.5</v>
      </c>
      <c r="AE178" s="14">
        <v>2</v>
      </c>
      <c r="AF178" s="14">
        <v>2</v>
      </c>
      <c r="AG178" s="14">
        <v>2</v>
      </c>
      <c r="AH178" s="14">
        <v>2</v>
      </c>
      <c r="AI178" s="14">
        <v>3</v>
      </c>
      <c r="AJ178" s="14"/>
      <c r="AK178" s="14">
        <f t="shared" si="31"/>
        <v>66.5</v>
      </c>
      <c r="AL178" s="14">
        <v>35</v>
      </c>
      <c r="AM178" s="36">
        <f t="shared" si="32"/>
        <v>2327.5</v>
      </c>
      <c r="AN178" s="14">
        <v>0</v>
      </c>
      <c r="AO178" s="36">
        <v>100</v>
      </c>
      <c r="AP178" s="36">
        <v>100</v>
      </c>
      <c r="AQ178" s="41"/>
      <c r="AR178" s="14"/>
      <c r="AS178" s="14"/>
      <c r="AT178" s="14"/>
      <c r="AU178" s="40">
        <f t="shared" si="33"/>
        <v>266.5</v>
      </c>
      <c r="AV178" s="40">
        <f t="shared" si="34"/>
        <v>0</v>
      </c>
      <c r="AW178" s="46">
        <v>30</v>
      </c>
      <c r="AX178" s="40">
        <f t="shared" si="35"/>
        <v>66.5</v>
      </c>
      <c r="AY178" s="40">
        <f t="shared" si="36"/>
        <v>96.5</v>
      </c>
      <c r="AZ178" s="40">
        <v>300</v>
      </c>
      <c r="BA178" s="40">
        <f t="shared" si="40"/>
        <v>100</v>
      </c>
      <c r="BB178" s="40">
        <f t="shared" si="37"/>
        <v>2061</v>
      </c>
      <c r="BC178" s="14"/>
      <c r="BD178" s="44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/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  <c r="HB178" s="15"/>
      <c r="HC178" s="15"/>
      <c r="HD178" s="15"/>
      <c r="HE178" s="15"/>
      <c r="HF178" s="15"/>
      <c r="HG178" s="15"/>
      <c r="HH178" s="15"/>
      <c r="HI178" s="15"/>
      <c r="HJ178" s="15"/>
      <c r="HK178" s="15"/>
      <c r="HL178" s="15"/>
      <c r="HM178" s="15"/>
      <c r="HN178" s="15"/>
      <c r="HO178" s="15"/>
      <c r="HP178" s="15"/>
      <c r="HQ178" s="15"/>
      <c r="HR178" s="15"/>
      <c r="HS178" s="15"/>
      <c r="HT178" s="15"/>
      <c r="HU178" s="15"/>
      <c r="HV178" s="15"/>
      <c r="HW178" s="15"/>
      <c r="HX178" s="15"/>
      <c r="HY178" s="15"/>
      <c r="HZ178" s="15"/>
      <c r="IA178" s="15"/>
      <c r="IB178" s="15"/>
      <c r="IC178" s="15"/>
      <c r="ID178" s="15"/>
      <c r="IE178" s="15"/>
      <c r="IF178" s="15"/>
      <c r="IG178" s="15"/>
      <c r="IH178" s="15"/>
      <c r="II178" s="15"/>
      <c r="IJ178" s="15"/>
      <c r="IK178" s="15"/>
      <c r="IL178" s="15"/>
      <c r="IM178" s="15"/>
      <c r="IN178" s="15"/>
      <c r="IO178" s="15"/>
      <c r="IP178" s="15"/>
      <c r="IQ178" s="15"/>
      <c r="IR178" s="15"/>
      <c r="IS178" s="15"/>
      <c r="IT178" s="15"/>
      <c r="IU178" s="15"/>
      <c r="IV178" s="15"/>
      <c r="IW178" s="15"/>
    </row>
    <row r="179" s="7" customFormat="1" ht="15.85" spans="1:257">
      <c r="A179" s="13">
        <v>175</v>
      </c>
      <c r="B179" s="14" t="s">
        <v>509</v>
      </c>
      <c r="C179" s="14" t="s">
        <v>455</v>
      </c>
      <c r="D179" s="14"/>
      <c r="E179" s="14"/>
      <c r="F179" s="14">
        <v>3</v>
      </c>
      <c r="G179" s="14">
        <v>3</v>
      </c>
      <c r="H179" s="14">
        <v>2</v>
      </c>
      <c r="I179" s="14">
        <v>2</v>
      </c>
      <c r="J179" s="14">
        <v>2</v>
      </c>
      <c r="K179" s="14">
        <v>1.5</v>
      </c>
      <c r="L179" s="14">
        <v>2</v>
      </c>
      <c r="M179" s="14">
        <v>2</v>
      </c>
      <c r="N179" s="14">
        <v>2</v>
      </c>
      <c r="O179" s="14">
        <v>2</v>
      </c>
      <c r="P179" s="14">
        <v>2</v>
      </c>
      <c r="Q179" s="14">
        <v>2</v>
      </c>
      <c r="R179" s="14">
        <v>2</v>
      </c>
      <c r="S179" s="14">
        <v>2</v>
      </c>
      <c r="T179" s="14">
        <v>2</v>
      </c>
      <c r="U179" s="14">
        <v>2.5</v>
      </c>
      <c r="V179" s="14">
        <v>2</v>
      </c>
      <c r="W179" s="14"/>
      <c r="X179" s="14">
        <v>2.5</v>
      </c>
      <c r="Y179" s="14">
        <v>2.5</v>
      </c>
      <c r="Z179" s="14">
        <v>3</v>
      </c>
      <c r="AA179" s="14">
        <v>2.5</v>
      </c>
      <c r="AB179" s="14">
        <v>2.5</v>
      </c>
      <c r="AC179" s="14">
        <v>2.5</v>
      </c>
      <c r="AD179" s="14">
        <v>2.5</v>
      </c>
      <c r="AE179" s="14">
        <v>2</v>
      </c>
      <c r="AF179" s="14">
        <v>2</v>
      </c>
      <c r="AG179" s="14">
        <v>2.5</v>
      </c>
      <c r="AH179" s="14">
        <v>2.5</v>
      </c>
      <c r="AI179" s="14">
        <v>2.5</v>
      </c>
      <c r="AJ179" s="14"/>
      <c r="AK179" s="14">
        <f t="shared" si="31"/>
        <v>65.5</v>
      </c>
      <c r="AL179" s="14">
        <v>35</v>
      </c>
      <c r="AM179" s="36">
        <f t="shared" si="32"/>
        <v>2292.5</v>
      </c>
      <c r="AN179" s="14"/>
      <c r="AO179" s="36">
        <v>100</v>
      </c>
      <c r="AP179" s="36">
        <v>100</v>
      </c>
      <c r="AQ179" s="41"/>
      <c r="AR179" s="14"/>
      <c r="AS179" s="14"/>
      <c r="AT179" s="14"/>
      <c r="AU179" s="40">
        <f t="shared" si="33"/>
        <v>265.5</v>
      </c>
      <c r="AV179" s="40">
        <f t="shared" si="34"/>
        <v>0</v>
      </c>
      <c r="AW179" s="46"/>
      <c r="AX179" s="40">
        <f t="shared" si="35"/>
        <v>65.5</v>
      </c>
      <c r="AY179" s="40">
        <f t="shared" si="36"/>
        <v>65.5</v>
      </c>
      <c r="AZ179" s="40">
        <f t="shared" ref="AZ179:AZ184" si="42">AO179</f>
        <v>100</v>
      </c>
      <c r="BA179" s="40">
        <f t="shared" si="40"/>
        <v>100</v>
      </c>
      <c r="BB179" s="40">
        <f t="shared" si="37"/>
        <v>2027</v>
      </c>
      <c r="BC179" s="14"/>
      <c r="BD179" s="44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/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  <c r="HB179" s="15"/>
      <c r="HC179" s="15"/>
      <c r="HD179" s="15"/>
      <c r="HE179" s="15"/>
      <c r="HF179" s="15"/>
      <c r="HG179" s="15"/>
      <c r="HH179" s="15"/>
      <c r="HI179" s="15"/>
      <c r="HJ179" s="15"/>
      <c r="HK179" s="15"/>
      <c r="HL179" s="15"/>
      <c r="HM179" s="15"/>
      <c r="HN179" s="15"/>
      <c r="HO179" s="15"/>
      <c r="HP179" s="15"/>
      <c r="HQ179" s="15"/>
      <c r="HR179" s="15"/>
      <c r="HS179" s="15"/>
      <c r="HT179" s="15"/>
      <c r="HU179" s="15"/>
      <c r="HV179" s="15"/>
      <c r="HW179" s="15"/>
      <c r="HX179" s="15"/>
      <c r="HY179" s="15"/>
      <c r="HZ179" s="15"/>
      <c r="IA179" s="15"/>
      <c r="IB179" s="15"/>
      <c r="IC179" s="15"/>
      <c r="ID179" s="15"/>
      <c r="IE179" s="15"/>
      <c r="IF179" s="15"/>
      <c r="IG179" s="15"/>
      <c r="IH179" s="15"/>
      <c r="II179" s="15"/>
      <c r="IJ179" s="15"/>
      <c r="IK179" s="15"/>
      <c r="IL179" s="15"/>
      <c r="IM179" s="15"/>
      <c r="IN179" s="15"/>
      <c r="IO179" s="15"/>
      <c r="IP179" s="15"/>
      <c r="IQ179" s="15"/>
      <c r="IR179" s="15"/>
      <c r="IS179" s="15"/>
      <c r="IT179" s="15"/>
      <c r="IU179" s="15"/>
      <c r="IV179" s="15"/>
      <c r="IW179" s="15"/>
    </row>
    <row r="180" s="7" customFormat="1" ht="15.85" spans="1:257">
      <c r="A180" s="13">
        <v>176</v>
      </c>
      <c r="B180" s="18" t="s">
        <v>562</v>
      </c>
      <c r="C180" s="19" t="s">
        <v>70</v>
      </c>
      <c r="D180" s="19"/>
      <c r="E180" s="19"/>
      <c r="F180" s="19">
        <v>4</v>
      </c>
      <c r="G180" s="19">
        <v>4</v>
      </c>
      <c r="H180" s="19">
        <v>3</v>
      </c>
      <c r="I180" s="19">
        <v>3.5</v>
      </c>
      <c r="J180" s="19">
        <v>3.5</v>
      </c>
      <c r="K180" s="19">
        <v>3</v>
      </c>
      <c r="L180" s="19">
        <v>3.5</v>
      </c>
      <c r="M180" s="19">
        <v>3</v>
      </c>
      <c r="N180" s="19">
        <v>3</v>
      </c>
      <c r="O180" s="19">
        <v>3</v>
      </c>
      <c r="P180" s="19">
        <v>3</v>
      </c>
      <c r="Q180" s="19">
        <v>3</v>
      </c>
      <c r="R180" s="19">
        <v>3</v>
      </c>
      <c r="S180" s="19">
        <v>3</v>
      </c>
      <c r="T180" s="19">
        <v>3</v>
      </c>
      <c r="U180" s="19">
        <v>3</v>
      </c>
      <c r="V180" s="19">
        <v>1</v>
      </c>
      <c r="W180" s="19">
        <v>1</v>
      </c>
      <c r="X180" s="19">
        <v>1</v>
      </c>
      <c r="Y180" s="19">
        <v>1</v>
      </c>
      <c r="Z180" s="19">
        <v>1</v>
      </c>
      <c r="AA180" s="19">
        <v>1</v>
      </c>
      <c r="AB180" s="14">
        <v>1</v>
      </c>
      <c r="AC180" s="19">
        <v>1</v>
      </c>
      <c r="AD180" s="19">
        <v>1</v>
      </c>
      <c r="AE180" s="19">
        <v>1</v>
      </c>
      <c r="AF180" s="19">
        <v>1</v>
      </c>
      <c r="AG180" s="19">
        <v>1</v>
      </c>
      <c r="AH180" s="19">
        <v>1</v>
      </c>
      <c r="AI180" s="19">
        <v>1</v>
      </c>
      <c r="AJ180" s="19"/>
      <c r="AK180" s="14">
        <f t="shared" si="31"/>
        <v>65.5</v>
      </c>
      <c r="AL180" s="14">
        <v>35</v>
      </c>
      <c r="AM180" s="36">
        <f t="shared" si="32"/>
        <v>2292.5</v>
      </c>
      <c r="AN180" s="19">
        <v>0</v>
      </c>
      <c r="AO180" s="36">
        <v>100</v>
      </c>
      <c r="AP180" s="36">
        <v>100</v>
      </c>
      <c r="AQ180" s="41"/>
      <c r="AR180" s="19"/>
      <c r="AS180" s="19"/>
      <c r="AT180" s="18"/>
      <c r="AU180" s="40">
        <f t="shared" si="33"/>
        <v>265.5</v>
      </c>
      <c r="AV180" s="40">
        <f t="shared" si="34"/>
        <v>0</v>
      </c>
      <c r="AW180" s="40">
        <v>305.5</v>
      </c>
      <c r="AX180" s="40">
        <f t="shared" si="35"/>
        <v>65.5</v>
      </c>
      <c r="AY180" s="40">
        <f t="shared" si="36"/>
        <v>371</v>
      </c>
      <c r="AZ180" s="40">
        <f t="shared" si="42"/>
        <v>100</v>
      </c>
      <c r="BA180" s="40">
        <f t="shared" si="40"/>
        <v>100</v>
      </c>
      <c r="BB180" s="40">
        <f t="shared" si="37"/>
        <v>2027</v>
      </c>
      <c r="BC180" s="45"/>
      <c r="BD180" s="44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  <c r="HB180" s="15"/>
      <c r="HC180" s="15"/>
      <c r="HD180" s="15"/>
      <c r="HE180" s="15"/>
      <c r="HF180" s="15"/>
      <c r="HG180" s="15"/>
      <c r="HH180" s="15"/>
      <c r="HI180" s="15"/>
      <c r="HJ180" s="15"/>
      <c r="HK180" s="15"/>
      <c r="HL180" s="15"/>
      <c r="HM180" s="15"/>
      <c r="HN180" s="15"/>
      <c r="HO180" s="15"/>
      <c r="HP180" s="15"/>
      <c r="HQ180" s="15"/>
      <c r="HR180" s="15"/>
      <c r="HS180" s="15"/>
      <c r="HT180" s="15"/>
      <c r="HU180" s="15"/>
      <c r="HV180" s="15"/>
      <c r="HW180" s="15"/>
      <c r="HX180" s="15"/>
      <c r="HY180" s="15"/>
      <c r="HZ180" s="15"/>
      <c r="IA180" s="15"/>
      <c r="IB180" s="15"/>
      <c r="IC180" s="15"/>
      <c r="ID180" s="15"/>
      <c r="IE180" s="15"/>
      <c r="IF180" s="15"/>
      <c r="IG180" s="15"/>
      <c r="IH180" s="15"/>
      <c r="II180" s="15"/>
      <c r="IJ180" s="15"/>
      <c r="IK180" s="15"/>
      <c r="IL180" s="15"/>
      <c r="IM180" s="15"/>
      <c r="IN180" s="15"/>
      <c r="IO180" s="15"/>
      <c r="IP180" s="15"/>
      <c r="IQ180" s="15"/>
      <c r="IR180" s="15"/>
      <c r="IS180" s="15"/>
      <c r="IT180" s="15"/>
      <c r="IU180" s="15"/>
      <c r="IV180" s="15"/>
      <c r="IW180" s="15"/>
    </row>
    <row r="181" s="12" customFormat="1" ht="15.85" spans="1:257">
      <c r="A181" s="13">
        <v>177</v>
      </c>
      <c r="B181" s="14" t="s">
        <v>430</v>
      </c>
      <c r="C181" s="14" t="s">
        <v>120</v>
      </c>
      <c r="D181" s="14"/>
      <c r="E181" s="14"/>
      <c r="F181" s="14">
        <v>3</v>
      </c>
      <c r="G181" s="14">
        <v>2</v>
      </c>
      <c r="H181" s="14"/>
      <c r="I181" s="14">
        <v>2</v>
      </c>
      <c r="J181" s="14">
        <v>1</v>
      </c>
      <c r="K181" s="14">
        <v>2</v>
      </c>
      <c r="L181" s="14">
        <v>1.5</v>
      </c>
      <c r="M181" s="14">
        <v>1.5</v>
      </c>
      <c r="N181" s="14">
        <v>1</v>
      </c>
      <c r="O181" s="14">
        <v>1</v>
      </c>
      <c r="P181" s="14">
        <v>1</v>
      </c>
      <c r="Q181" s="14">
        <v>2</v>
      </c>
      <c r="R181" s="14">
        <v>2</v>
      </c>
      <c r="S181" s="14">
        <v>1.5</v>
      </c>
      <c r="T181" s="14">
        <v>2</v>
      </c>
      <c r="U181" s="14">
        <v>2</v>
      </c>
      <c r="V181" s="14">
        <v>1.5</v>
      </c>
      <c r="W181" s="14">
        <v>5</v>
      </c>
      <c r="X181" s="14">
        <v>5</v>
      </c>
      <c r="Y181" s="14">
        <v>5</v>
      </c>
      <c r="Z181" s="14">
        <v>5</v>
      </c>
      <c r="AA181" s="14">
        <v>5</v>
      </c>
      <c r="AB181" s="14">
        <v>2</v>
      </c>
      <c r="AC181" s="14">
        <v>1.5</v>
      </c>
      <c r="AD181" s="14">
        <v>1.5</v>
      </c>
      <c r="AE181" s="14">
        <v>1.5</v>
      </c>
      <c r="AF181" s="14">
        <v>1.5</v>
      </c>
      <c r="AG181" s="14">
        <v>1.5</v>
      </c>
      <c r="AH181" s="14">
        <v>1.5</v>
      </c>
      <c r="AI181" s="14">
        <v>2</v>
      </c>
      <c r="AJ181" s="14"/>
      <c r="AK181" s="14">
        <f t="shared" si="31"/>
        <v>65</v>
      </c>
      <c r="AL181" s="14">
        <v>35</v>
      </c>
      <c r="AM181" s="36">
        <f t="shared" si="32"/>
        <v>2275</v>
      </c>
      <c r="AN181" s="14"/>
      <c r="AO181" s="36">
        <v>100</v>
      </c>
      <c r="AP181" s="36">
        <v>100</v>
      </c>
      <c r="AQ181" s="41"/>
      <c r="AR181" s="14"/>
      <c r="AS181" s="14"/>
      <c r="AT181" s="14"/>
      <c r="AU181" s="40">
        <f t="shared" si="33"/>
        <v>265</v>
      </c>
      <c r="AV181" s="40">
        <f t="shared" si="34"/>
        <v>0</v>
      </c>
      <c r="AW181" s="14">
        <v>85.5</v>
      </c>
      <c r="AX181" s="40">
        <f t="shared" si="35"/>
        <v>65</v>
      </c>
      <c r="AY181" s="40">
        <f t="shared" si="36"/>
        <v>150.5</v>
      </c>
      <c r="AZ181" s="40">
        <f t="shared" si="42"/>
        <v>100</v>
      </c>
      <c r="BA181" s="40">
        <f t="shared" si="40"/>
        <v>100</v>
      </c>
      <c r="BB181" s="40">
        <f t="shared" si="37"/>
        <v>2010</v>
      </c>
      <c r="BC181" s="14"/>
      <c r="BD181" s="44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/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5"/>
      <c r="GN181" s="15"/>
      <c r="GO181" s="15"/>
      <c r="GP181" s="15"/>
      <c r="GQ181" s="15"/>
      <c r="GR181" s="15"/>
      <c r="GS181" s="15"/>
      <c r="GT181" s="15"/>
      <c r="GU181" s="15"/>
      <c r="GV181" s="15"/>
      <c r="GW181" s="15"/>
      <c r="GX181" s="15"/>
      <c r="GY181" s="15"/>
      <c r="GZ181" s="15"/>
      <c r="HA181" s="15"/>
      <c r="HB181" s="15"/>
      <c r="HC181" s="15"/>
      <c r="HD181" s="15"/>
      <c r="HE181" s="15"/>
      <c r="HF181" s="15"/>
      <c r="HG181" s="15"/>
      <c r="HH181" s="15"/>
      <c r="HI181" s="15"/>
      <c r="HJ181" s="15"/>
      <c r="HK181" s="15"/>
      <c r="HL181" s="15"/>
      <c r="HM181" s="15"/>
      <c r="HN181" s="15"/>
      <c r="HO181" s="15"/>
      <c r="HP181" s="15"/>
      <c r="HQ181" s="15"/>
      <c r="HR181" s="15"/>
      <c r="HS181" s="15"/>
      <c r="HT181" s="15"/>
      <c r="HU181" s="15"/>
      <c r="HV181" s="15"/>
      <c r="HW181" s="15"/>
      <c r="HX181" s="15"/>
      <c r="HY181" s="15"/>
      <c r="HZ181" s="15"/>
      <c r="IA181" s="15"/>
      <c r="IB181" s="15"/>
      <c r="IC181" s="15"/>
      <c r="ID181" s="15"/>
      <c r="IE181" s="15"/>
      <c r="IF181" s="15"/>
      <c r="IG181" s="15"/>
      <c r="IH181" s="15"/>
      <c r="II181" s="15"/>
      <c r="IJ181" s="15"/>
      <c r="IK181" s="15"/>
      <c r="IL181" s="15"/>
      <c r="IM181" s="15"/>
      <c r="IN181" s="15"/>
      <c r="IO181" s="15"/>
      <c r="IP181" s="15"/>
      <c r="IQ181" s="15"/>
      <c r="IR181" s="15"/>
      <c r="IS181" s="15"/>
      <c r="IT181" s="15"/>
      <c r="IU181" s="15"/>
      <c r="IV181" s="15"/>
      <c r="IW181" s="15"/>
    </row>
    <row r="182" s="11" customFormat="1" ht="15.85" spans="1:257">
      <c r="A182" s="13">
        <v>178</v>
      </c>
      <c r="B182" s="19" t="s">
        <v>704</v>
      </c>
      <c r="C182" s="19" t="s">
        <v>70</v>
      </c>
      <c r="D182" s="19"/>
      <c r="E182" s="19"/>
      <c r="F182" s="19">
        <v>2</v>
      </c>
      <c r="G182" s="14">
        <v>2</v>
      </c>
      <c r="H182" s="19">
        <v>2</v>
      </c>
      <c r="I182" s="19">
        <v>2</v>
      </c>
      <c r="J182" s="19">
        <v>2</v>
      </c>
      <c r="K182" s="19">
        <v>2</v>
      </c>
      <c r="L182" s="19"/>
      <c r="M182" s="19">
        <v>2</v>
      </c>
      <c r="N182" s="19">
        <v>2</v>
      </c>
      <c r="O182" s="19">
        <v>2</v>
      </c>
      <c r="P182" s="19">
        <v>2</v>
      </c>
      <c r="Q182" s="19">
        <v>2</v>
      </c>
      <c r="R182" s="19">
        <v>1.5</v>
      </c>
      <c r="S182" s="19">
        <v>2</v>
      </c>
      <c r="T182" s="19">
        <v>2</v>
      </c>
      <c r="U182" s="19">
        <v>1.5</v>
      </c>
      <c r="V182" s="19">
        <v>2</v>
      </c>
      <c r="W182" s="19">
        <v>1.5</v>
      </c>
      <c r="X182" s="19">
        <v>2</v>
      </c>
      <c r="Y182" s="19">
        <v>2.5</v>
      </c>
      <c r="Z182" s="19">
        <v>2.5</v>
      </c>
      <c r="AA182" s="19">
        <v>2.5</v>
      </c>
      <c r="AB182" s="14">
        <v>2.5</v>
      </c>
      <c r="AC182" s="19">
        <v>2.5</v>
      </c>
      <c r="AD182" s="19">
        <v>3</v>
      </c>
      <c r="AE182" s="19">
        <v>3</v>
      </c>
      <c r="AF182" s="19">
        <v>3</v>
      </c>
      <c r="AG182" s="19">
        <v>3</v>
      </c>
      <c r="AH182" s="19">
        <v>3</v>
      </c>
      <c r="AI182" s="19">
        <v>3</v>
      </c>
      <c r="AJ182" s="19"/>
      <c r="AK182" s="14">
        <f t="shared" si="31"/>
        <v>65</v>
      </c>
      <c r="AL182" s="14">
        <v>35</v>
      </c>
      <c r="AM182" s="36">
        <f t="shared" si="32"/>
        <v>2275</v>
      </c>
      <c r="AN182" s="19"/>
      <c r="AO182" s="36">
        <v>100</v>
      </c>
      <c r="AP182" s="36">
        <v>100</v>
      </c>
      <c r="AQ182" s="41"/>
      <c r="AR182" s="19"/>
      <c r="AS182" s="19"/>
      <c r="AT182" s="19"/>
      <c r="AU182" s="40">
        <f t="shared" si="33"/>
        <v>265</v>
      </c>
      <c r="AV182" s="40">
        <f t="shared" si="34"/>
        <v>0</v>
      </c>
      <c r="AW182" s="40"/>
      <c r="AX182" s="40">
        <f t="shared" si="35"/>
        <v>65</v>
      </c>
      <c r="AY182" s="40">
        <f t="shared" si="36"/>
        <v>65</v>
      </c>
      <c r="AZ182" s="40">
        <f t="shared" si="42"/>
        <v>100</v>
      </c>
      <c r="BA182" s="40">
        <f t="shared" si="40"/>
        <v>100</v>
      </c>
      <c r="BB182" s="40">
        <f t="shared" si="37"/>
        <v>2010</v>
      </c>
      <c r="BC182" s="19"/>
      <c r="BD182" s="44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/>
      <c r="EJ182" s="15"/>
      <c r="EK182" s="15"/>
      <c r="EL182" s="15"/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/>
      <c r="FH182" s="15"/>
      <c r="FI182" s="15"/>
      <c r="FJ182" s="15"/>
      <c r="FK182" s="15"/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  <c r="GE182" s="15"/>
      <c r="GF182" s="15"/>
      <c r="GG182" s="15"/>
      <c r="GH182" s="15"/>
      <c r="GI182" s="15"/>
      <c r="GJ182" s="15"/>
      <c r="GK182" s="15"/>
      <c r="GL182" s="15"/>
      <c r="GM182" s="15"/>
      <c r="GN182" s="15"/>
      <c r="GO182" s="15"/>
      <c r="GP182" s="15"/>
      <c r="GQ182" s="15"/>
      <c r="GR182" s="15"/>
      <c r="GS182" s="15"/>
      <c r="GT182" s="15"/>
      <c r="GU182" s="15"/>
      <c r="GV182" s="15"/>
      <c r="GW182" s="15"/>
      <c r="GX182" s="15"/>
      <c r="GY182" s="15"/>
      <c r="GZ182" s="15"/>
      <c r="HA182" s="15"/>
      <c r="HB182" s="15"/>
      <c r="HC182" s="15"/>
      <c r="HD182" s="15"/>
      <c r="HE182" s="15"/>
      <c r="HF182" s="15"/>
      <c r="HG182" s="15"/>
      <c r="HH182" s="15"/>
      <c r="HI182" s="15"/>
      <c r="HJ182" s="15"/>
      <c r="HK182" s="15"/>
      <c r="HL182" s="15"/>
      <c r="HM182" s="15"/>
      <c r="HN182" s="15"/>
      <c r="HO182" s="15"/>
      <c r="HP182" s="15"/>
      <c r="HQ182" s="15"/>
      <c r="HR182" s="15"/>
      <c r="HS182" s="15"/>
      <c r="HT182" s="15"/>
      <c r="HU182" s="15"/>
      <c r="HV182" s="15"/>
      <c r="HW182" s="15"/>
      <c r="HX182" s="15"/>
      <c r="HY182" s="15"/>
      <c r="HZ182" s="15"/>
      <c r="IA182" s="15"/>
      <c r="IB182" s="15"/>
      <c r="IC182" s="15"/>
      <c r="ID182" s="15"/>
      <c r="IE182" s="15"/>
      <c r="IF182" s="15"/>
      <c r="IG182" s="15"/>
      <c r="IH182" s="15"/>
      <c r="II182" s="15"/>
      <c r="IJ182" s="15"/>
      <c r="IK182" s="15"/>
      <c r="IL182" s="15"/>
      <c r="IM182" s="15"/>
      <c r="IN182" s="15"/>
      <c r="IO182" s="15"/>
      <c r="IP182" s="15"/>
      <c r="IQ182" s="15"/>
      <c r="IR182" s="15"/>
      <c r="IS182" s="15"/>
      <c r="IT182" s="15"/>
      <c r="IU182" s="15"/>
      <c r="IV182" s="15"/>
      <c r="IW182" s="15"/>
    </row>
    <row r="183" s="9" customFormat="1" ht="15.85" spans="1:257">
      <c r="A183" s="13">
        <v>179</v>
      </c>
      <c r="B183" s="19" t="s">
        <v>690</v>
      </c>
      <c r="C183" s="19" t="s">
        <v>70</v>
      </c>
      <c r="D183" s="19"/>
      <c r="E183" s="19"/>
      <c r="F183" s="19">
        <v>2.5</v>
      </c>
      <c r="G183" s="14">
        <v>2.5</v>
      </c>
      <c r="H183" s="19">
        <v>2.5</v>
      </c>
      <c r="I183" s="19">
        <v>2.5</v>
      </c>
      <c r="J183" s="19">
        <v>2</v>
      </c>
      <c r="K183" s="19">
        <v>2.5</v>
      </c>
      <c r="L183" s="19">
        <v>2.5</v>
      </c>
      <c r="M183" s="19"/>
      <c r="N183" s="19">
        <v>1</v>
      </c>
      <c r="O183" s="19">
        <v>2</v>
      </c>
      <c r="P183" s="19">
        <v>2.5</v>
      </c>
      <c r="Q183" s="19">
        <v>2.5</v>
      </c>
      <c r="R183" s="19">
        <v>2</v>
      </c>
      <c r="S183" s="19">
        <v>2.5</v>
      </c>
      <c r="T183" s="19">
        <v>2.5</v>
      </c>
      <c r="U183" s="19">
        <v>2.5</v>
      </c>
      <c r="V183" s="19">
        <v>2</v>
      </c>
      <c r="W183" s="19">
        <v>2</v>
      </c>
      <c r="X183" s="19">
        <v>2.5</v>
      </c>
      <c r="Y183" s="19">
        <v>2.5</v>
      </c>
      <c r="Z183" s="19">
        <v>2</v>
      </c>
      <c r="AA183" s="19">
        <v>1.5</v>
      </c>
      <c r="AB183" s="14">
        <v>2</v>
      </c>
      <c r="AC183" s="19">
        <v>2</v>
      </c>
      <c r="AD183" s="19">
        <v>2</v>
      </c>
      <c r="AE183" s="19">
        <v>2</v>
      </c>
      <c r="AF183" s="19">
        <v>2.5</v>
      </c>
      <c r="AG183" s="19">
        <v>2.5</v>
      </c>
      <c r="AH183" s="19">
        <v>2</v>
      </c>
      <c r="AI183" s="19">
        <v>2</v>
      </c>
      <c r="AJ183" s="19"/>
      <c r="AK183" s="14">
        <f t="shared" si="31"/>
        <v>64</v>
      </c>
      <c r="AL183" s="14">
        <v>35</v>
      </c>
      <c r="AM183" s="36">
        <f t="shared" si="32"/>
        <v>2240</v>
      </c>
      <c r="AN183" s="19"/>
      <c r="AO183" s="36">
        <v>100</v>
      </c>
      <c r="AP183" s="36">
        <v>100</v>
      </c>
      <c r="AQ183" s="41"/>
      <c r="AR183" s="19"/>
      <c r="AS183" s="19"/>
      <c r="AT183" s="19"/>
      <c r="AU183" s="40">
        <f t="shared" si="33"/>
        <v>264</v>
      </c>
      <c r="AV183" s="40">
        <f t="shared" si="34"/>
        <v>0</v>
      </c>
      <c r="AW183" s="40">
        <v>38.5</v>
      </c>
      <c r="AX183" s="40">
        <f t="shared" si="35"/>
        <v>64</v>
      </c>
      <c r="AY183" s="40">
        <f t="shared" si="36"/>
        <v>102.5</v>
      </c>
      <c r="AZ183" s="40">
        <f t="shared" si="42"/>
        <v>100</v>
      </c>
      <c r="BA183" s="40">
        <f t="shared" si="40"/>
        <v>100</v>
      </c>
      <c r="BB183" s="40">
        <f t="shared" si="37"/>
        <v>1976</v>
      </c>
      <c r="BC183" s="19"/>
      <c r="BD183" s="44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5"/>
      <c r="EG183" s="15"/>
      <c r="EH183" s="15"/>
      <c r="EI183" s="15"/>
      <c r="EJ183" s="15"/>
      <c r="EK183" s="15"/>
      <c r="EL183" s="15"/>
      <c r="EM183" s="15"/>
      <c r="EN183" s="15"/>
      <c r="EO183" s="15"/>
      <c r="EP183" s="15"/>
      <c r="EQ183" s="15"/>
      <c r="ER183" s="15"/>
      <c r="ES183" s="15"/>
      <c r="ET183" s="15"/>
      <c r="EU183" s="15"/>
      <c r="EV183" s="15"/>
      <c r="EW183" s="15"/>
      <c r="EX183" s="15"/>
      <c r="EY183" s="15"/>
      <c r="EZ183" s="15"/>
      <c r="FA183" s="15"/>
      <c r="FB183" s="15"/>
      <c r="FC183" s="15"/>
      <c r="FD183" s="15"/>
      <c r="FE183" s="15"/>
      <c r="FF183" s="15"/>
      <c r="FG183" s="15"/>
      <c r="FH183" s="15"/>
      <c r="FI183" s="15"/>
      <c r="FJ183" s="15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/>
      <c r="FZ183" s="15"/>
      <c r="GA183" s="15"/>
      <c r="GB183" s="15"/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5"/>
      <c r="GN183" s="15"/>
      <c r="GO183" s="15"/>
      <c r="GP183" s="15"/>
      <c r="GQ183" s="15"/>
      <c r="GR183" s="15"/>
      <c r="GS183" s="15"/>
      <c r="GT183" s="15"/>
      <c r="GU183" s="15"/>
      <c r="GV183" s="15"/>
      <c r="GW183" s="15"/>
      <c r="GX183" s="15"/>
      <c r="GY183" s="15"/>
      <c r="GZ183" s="15"/>
      <c r="HA183" s="15"/>
      <c r="HB183" s="15"/>
      <c r="HC183" s="15"/>
      <c r="HD183" s="15"/>
      <c r="HE183" s="15"/>
      <c r="HF183" s="15"/>
      <c r="HG183" s="15"/>
      <c r="HH183" s="15"/>
      <c r="HI183" s="15"/>
      <c r="HJ183" s="15"/>
      <c r="HK183" s="15"/>
      <c r="HL183" s="15"/>
      <c r="HM183" s="15"/>
      <c r="HN183" s="15"/>
      <c r="HO183" s="15"/>
      <c r="HP183" s="15"/>
      <c r="HQ183" s="15"/>
      <c r="HR183" s="15"/>
      <c r="HS183" s="15"/>
      <c r="HT183" s="15"/>
      <c r="HU183" s="15"/>
      <c r="HV183" s="15"/>
      <c r="HW183" s="15"/>
      <c r="HX183" s="15"/>
      <c r="HY183" s="15"/>
      <c r="HZ183" s="15"/>
      <c r="IA183" s="15"/>
      <c r="IB183" s="15"/>
      <c r="IC183" s="15"/>
      <c r="ID183" s="15"/>
      <c r="IE183" s="15"/>
      <c r="IF183" s="15"/>
      <c r="IG183" s="15"/>
      <c r="IH183" s="15"/>
      <c r="II183" s="15"/>
      <c r="IJ183" s="15"/>
      <c r="IK183" s="15"/>
      <c r="IL183" s="15"/>
      <c r="IM183" s="15"/>
      <c r="IN183" s="15"/>
      <c r="IO183" s="15"/>
      <c r="IP183" s="15"/>
      <c r="IQ183" s="15"/>
      <c r="IR183" s="15"/>
      <c r="IS183" s="15"/>
      <c r="IT183" s="15"/>
      <c r="IU183" s="15"/>
      <c r="IV183" s="15"/>
      <c r="IW183" s="15"/>
    </row>
    <row r="184" ht="15.85" spans="1:257">
      <c r="A184" s="13">
        <v>180</v>
      </c>
      <c r="B184" s="14" t="s">
        <v>1030</v>
      </c>
      <c r="C184" s="14" t="s">
        <v>363</v>
      </c>
      <c r="D184" s="14"/>
      <c r="E184" s="14">
        <v>713150909</v>
      </c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>
        <v>3.5</v>
      </c>
      <c r="R184" s="14">
        <v>2</v>
      </c>
      <c r="S184" s="14">
        <v>2</v>
      </c>
      <c r="T184" s="14">
        <v>2.5</v>
      </c>
      <c r="U184" s="14">
        <v>3.5</v>
      </c>
      <c r="V184" s="14">
        <v>3.5</v>
      </c>
      <c r="W184" s="14">
        <v>3.5</v>
      </c>
      <c r="X184" s="14">
        <v>4</v>
      </c>
      <c r="Y184" s="14">
        <v>4</v>
      </c>
      <c r="Z184" s="14">
        <v>4</v>
      </c>
      <c r="AA184" s="14">
        <v>4</v>
      </c>
      <c r="AB184" s="14">
        <v>3.5</v>
      </c>
      <c r="AC184" s="14">
        <v>3.5</v>
      </c>
      <c r="AD184" s="14">
        <v>4</v>
      </c>
      <c r="AE184" s="14">
        <v>4</v>
      </c>
      <c r="AF184" s="14">
        <v>3</v>
      </c>
      <c r="AG184" s="14">
        <v>3</v>
      </c>
      <c r="AH184" s="14">
        <v>3.5</v>
      </c>
      <c r="AI184" s="14">
        <v>3</v>
      </c>
      <c r="AJ184" s="14"/>
      <c r="AK184" s="14">
        <f t="shared" si="31"/>
        <v>64</v>
      </c>
      <c r="AL184" s="14">
        <v>35</v>
      </c>
      <c r="AM184" s="36">
        <f t="shared" si="32"/>
        <v>2240</v>
      </c>
      <c r="AN184" s="14"/>
      <c r="AO184" s="36">
        <v>100</v>
      </c>
      <c r="AP184" s="36">
        <v>100</v>
      </c>
      <c r="AQ184" s="41"/>
      <c r="AR184" s="14"/>
      <c r="AS184" s="14"/>
      <c r="AT184" s="49"/>
      <c r="AU184" s="40">
        <f t="shared" si="33"/>
        <v>264</v>
      </c>
      <c r="AV184" s="40">
        <f t="shared" si="34"/>
        <v>0</v>
      </c>
      <c r="AW184" s="46"/>
      <c r="AX184" s="40">
        <f t="shared" si="35"/>
        <v>64</v>
      </c>
      <c r="AY184" s="40">
        <f t="shared" si="36"/>
        <v>64</v>
      </c>
      <c r="AZ184" s="40">
        <f t="shared" si="42"/>
        <v>100</v>
      </c>
      <c r="BA184" s="40">
        <f t="shared" si="40"/>
        <v>100</v>
      </c>
      <c r="BB184" s="40">
        <f t="shared" si="37"/>
        <v>1976</v>
      </c>
      <c r="BC184" s="14"/>
      <c r="BD184" s="44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5"/>
      <c r="GN184" s="15"/>
      <c r="GO184" s="15"/>
      <c r="GP184" s="15"/>
      <c r="GQ184" s="15"/>
      <c r="GR184" s="15"/>
      <c r="GS184" s="15"/>
      <c r="GT184" s="15"/>
      <c r="GU184" s="15"/>
      <c r="GV184" s="15"/>
      <c r="GW184" s="15"/>
      <c r="GX184" s="15"/>
      <c r="GY184" s="15"/>
      <c r="GZ184" s="15"/>
      <c r="HA184" s="15"/>
      <c r="HB184" s="15"/>
      <c r="HC184" s="15"/>
      <c r="HD184" s="15"/>
      <c r="HE184" s="15"/>
      <c r="HF184" s="15"/>
      <c r="HG184" s="15"/>
      <c r="HH184" s="15"/>
      <c r="HI184" s="15"/>
      <c r="HJ184" s="15"/>
      <c r="HK184" s="15"/>
      <c r="HL184" s="15"/>
      <c r="HM184" s="15"/>
      <c r="HN184" s="15"/>
      <c r="HO184" s="15"/>
      <c r="HP184" s="15"/>
      <c r="HQ184" s="15"/>
      <c r="HR184" s="15"/>
      <c r="HS184" s="15"/>
      <c r="HT184" s="15"/>
      <c r="HU184" s="15"/>
      <c r="HV184" s="15"/>
      <c r="HW184" s="15"/>
      <c r="HX184" s="15"/>
      <c r="HY184" s="15"/>
      <c r="HZ184" s="15"/>
      <c r="IA184" s="15"/>
      <c r="IB184" s="15"/>
      <c r="IC184" s="15"/>
      <c r="ID184" s="15"/>
      <c r="IE184" s="15"/>
      <c r="IF184" s="15"/>
      <c r="IG184" s="15"/>
      <c r="IH184" s="15"/>
      <c r="II184" s="15"/>
      <c r="IJ184" s="15"/>
      <c r="IK184" s="15"/>
      <c r="IL184" s="15"/>
      <c r="IM184" s="15"/>
      <c r="IN184" s="15"/>
      <c r="IO184" s="15"/>
      <c r="IP184" s="15"/>
      <c r="IQ184" s="15"/>
      <c r="IR184" s="15"/>
      <c r="IS184" s="15"/>
      <c r="IT184" s="15"/>
      <c r="IU184" s="15"/>
      <c r="IV184" s="15"/>
      <c r="IW184" s="15"/>
    </row>
    <row r="185" ht="15.85" spans="1:257">
      <c r="A185" s="13">
        <v>181</v>
      </c>
      <c r="B185" s="19" t="s">
        <v>843</v>
      </c>
      <c r="C185" s="19" t="s">
        <v>118</v>
      </c>
      <c r="D185" s="19"/>
      <c r="E185" s="19"/>
      <c r="F185" s="19">
        <v>3</v>
      </c>
      <c r="G185" s="14">
        <v>2.5</v>
      </c>
      <c r="H185" s="19">
        <v>2.5</v>
      </c>
      <c r="I185" s="19">
        <v>2</v>
      </c>
      <c r="J185" s="19">
        <v>2.5</v>
      </c>
      <c r="K185" s="19">
        <v>2</v>
      </c>
      <c r="L185" s="19">
        <v>2.5</v>
      </c>
      <c r="M185" s="19">
        <v>3</v>
      </c>
      <c r="N185" s="19">
        <v>2</v>
      </c>
      <c r="O185" s="19">
        <v>2.5</v>
      </c>
      <c r="P185" s="19">
        <v>2</v>
      </c>
      <c r="Q185" s="19">
        <v>2.5</v>
      </c>
      <c r="R185" s="19">
        <v>2.5</v>
      </c>
      <c r="S185" s="19">
        <v>2.5</v>
      </c>
      <c r="T185" s="19">
        <v>2.5</v>
      </c>
      <c r="U185" s="19">
        <v>2</v>
      </c>
      <c r="V185" s="19">
        <v>2</v>
      </c>
      <c r="W185" s="19">
        <v>2</v>
      </c>
      <c r="X185" s="19">
        <v>2.5</v>
      </c>
      <c r="Y185" s="19"/>
      <c r="Z185" s="19">
        <v>2.5</v>
      </c>
      <c r="AA185" s="19">
        <v>1.5</v>
      </c>
      <c r="AB185" s="14">
        <v>2</v>
      </c>
      <c r="AC185" s="19">
        <v>1.5</v>
      </c>
      <c r="AD185" s="19">
        <v>1</v>
      </c>
      <c r="AE185" s="19">
        <v>1.5</v>
      </c>
      <c r="AF185" s="19">
        <v>1.5</v>
      </c>
      <c r="AG185" s="19">
        <v>2.5</v>
      </c>
      <c r="AH185" s="19">
        <v>2</v>
      </c>
      <c r="AI185" s="19">
        <v>2.5</v>
      </c>
      <c r="AJ185" s="19"/>
      <c r="AK185" s="14">
        <f t="shared" si="31"/>
        <v>63.5</v>
      </c>
      <c r="AL185" s="14">
        <v>35</v>
      </c>
      <c r="AM185" s="36">
        <f t="shared" si="32"/>
        <v>2222.5</v>
      </c>
      <c r="AN185" s="19"/>
      <c r="AO185" s="36">
        <v>100</v>
      </c>
      <c r="AP185" s="36">
        <v>100</v>
      </c>
      <c r="AQ185" s="41"/>
      <c r="AR185" s="19"/>
      <c r="AS185" s="19"/>
      <c r="AT185" s="19"/>
      <c r="AU185" s="40">
        <f t="shared" si="33"/>
        <v>263.5</v>
      </c>
      <c r="AV185" s="40">
        <f t="shared" si="34"/>
        <v>0</v>
      </c>
      <c r="AW185" s="40">
        <v>66.5</v>
      </c>
      <c r="AX185" s="40">
        <f t="shared" si="35"/>
        <v>63.5</v>
      </c>
      <c r="AY185" s="40">
        <f t="shared" si="36"/>
        <v>130</v>
      </c>
      <c r="AZ185" s="40">
        <v>700</v>
      </c>
      <c r="BA185" s="40">
        <f t="shared" si="40"/>
        <v>100</v>
      </c>
      <c r="BB185" s="40">
        <f t="shared" si="37"/>
        <v>1959</v>
      </c>
      <c r="BC185" s="19"/>
      <c r="BD185" s="44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5"/>
      <c r="GN185" s="15"/>
      <c r="GO185" s="15"/>
      <c r="GP185" s="15"/>
      <c r="GQ185" s="15"/>
      <c r="GR185" s="15"/>
      <c r="GS185" s="15"/>
      <c r="GT185" s="15"/>
      <c r="GU185" s="15"/>
      <c r="GV185" s="15"/>
      <c r="GW185" s="15"/>
      <c r="GX185" s="15"/>
      <c r="GY185" s="15"/>
      <c r="GZ185" s="15"/>
      <c r="HA185" s="15"/>
      <c r="HB185" s="15"/>
      <c r="HC185" s="15"/>
      <c r="HD185" s="15"/>
      <c r="HE185" s="15"/>
      <c r="HF185" s="15"/>
      <c r="HG185" s="15"/>
      <c r="HH185" s="15"/>
      <c r="HI185" s="15"/>
      <c r="HJ185" s="15"/>
      <c r="HK185" s="15"/>
      <c r="HL185" s="15"/>
      <c r="HM185" s="15"/>
      <c r="HN185" s="15"/>
      <c r="HO185" s="15"/>
      <c r="HP185" s="15"/>
      <c r="HQ185" s="15"/>
      <c r="HR185" s="15"/>
      <c r="HS185" s="15"/>
      <c r="HT185" s="15"/>
      <c r="HU185" s="15"/>
      <c r="HV185" s="15"/>
      <c r="HW185" s="15"/>
      <c r="HX185" s="15"/>
      <c r="HY185" s="15"/>
      <c r="HZ185" s="15"/>
      <c r="IA185" s="15"/>
      <c r="IB185" s="15"/>
      <c r="IC185" s="15"/>
      <c r="ID185" s="15"/>
      <c r="IE185" s="15"/>
      <c r="IF185" s="15"/>
      <c r="IG185" s="15"/>
      <c r="IH185" s="15"/>
      <c r="II185" s="15"/>
      <c r="IJ185" s="15"/>
      <c r="IK185" s="15"/>
      <c r="IL185" s="15"/>
      <c r="IM185" s="15"/>
      <c r="IN185" s="15"/>
      <c r="IO185" s="15"/>
      <c r="IP185" s="15"/>
      <c r="IQ185" s="15"/>
      <c r="IR185" s="15"/>
      <c r="IS185" s="15"/>
      <c r="IT185" s="15"/>
      <c r="IU185" s="15"/>
      <c r="IV185" s="15"/>
      <c r="IW185" s="15"/>
    </row>
    <row r="186" ht="15.85" spans="1:257">
      <c r="A186" s="13">
        <v>182</v>
      </c>
      <c r="B186" s="19" t="s">
        <v>594</v>
      </c>
      <c r="C186" s="19" t="s">
        <v>70</v>
      </c>
      <c r="D186" s="19"/>
      <c r="E186" s="19"/>
      <c r="F186" s="19">
        <v>3</v>
      </c>
      <c r="G186" s="14">
        <v>2</v>
      </c>
      <c r="H186" s="19">
        <v>3</v>
      </c>
      <c r="I186" s="19">
        <v>3</v>
      </c>
      <c r="J186" s="19">
        <v>2</v>
      </c>
      <c r="K186" s="19">
        <v>2.5</v>
      </c>
      <c r="L186" s="19">
        <v>3.5</v>
      </c>
      <c r="M186" s="19">
        <v>4</v>
      </c>
      <c r="N186" s="19">
        <v>3.5</v>
      </c>
      <c r="O186" s="19">
        <v>3</v>
      </c>
      <c r="P186" s="19">
        <v>3</v>
      </c>
      <c r="Q186" s="19">
        <v>3</v>
      </c>
      <c r="R186" s="19">
        <v>3.5</v>
      </c>
      <c r="S186" s="19">
        <v>3</v>
      </c>
      <c r="T186" s="19">
        <v>3</v>
      </c>
      <c r="U186" s="19">
        <v>3</v>
      </c>
      <c r="V186" s="19">
        <v>3</v>
      </c>
      <c r="W186" s="19">
        <v>2.5</v>
      </c>
      <c r="X186" s="19">
        <v>2.5</v>
      </c>
      <c r="Y186" s="19">
        <v>2.5</v>
      </c>
      <c r="Z186" s="19">
        <v>2</v>
      </c>
      <c r="AA186" s="19"/>
      <c r="AB186" s="14"/>
      <c r="AC186" s="19"/>
      <c r="AD186" s="19"/>
      <c r="AE186" s="19"/>
      <c r="AF186" s="19"/>
      <c r="AG186" s="19"/>
      <c r="AH186" s="19"/>
      <c r="AI186" s="19"/>
      <c r="AJ186" s="19"/>
      <c r="AK186" s="14">
        <f t="shared" si="31"/>
        <v>60.5</v>
      </c>
      <c r="AL186" s="14">
        <v>35</v>
      </c>
      <c r="AM186" s="36">
        <f t="shared" si="32"/>
        <v>2117.5</v>
      </c>
      <c r="AN186" s="19">
        <v>0</v>
      </c>
      <c r="AO186" s="36">
        <v>0</v>
      </c>
      <c r="AP186" s="36">
        <v>100</v>
      </c>
      <c r="AQ186" s="41"/>
      <c r="AR186" s="19"/>
      <c r="AS186" s="19"/>
      <c r="AT186" s="18"/>
      <c r="AU186" s="40">
        <f t="shared" si="33"/>
        <v>160.5</v>
      </c>
      <c r="AV186" s="40">
        <f t="shared" si="34"/>
        <v>0</v>
      </c>
      <c r="AW186" s="40">
        <v>529.5</v>
      </c>
      <c r="AX186" s="40">
        <f t="shared" si="35"/>
        <v>60.5</v>
      </c>
      <c r="AY186" s="40">
        <f t="shared" si="36"/>
        <v>590</v>
      </c>
      <c r="AZ186" s="40">
        <v>1000</v>
      </c>
      <c r="BA186" s="40">
        <f t="shared" si="40"/>
        <v>100</v>
      </c>
      <c r="BB186" s="40">
        <f t="shared" si="37"/>
        <v>1957</v>
      </c>
      <c r="BC186" s="19"/>
      <c r="BD186" s="44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5"/>
      <c r="GN186" s="15"/>
      <c r="GO186" s="15"/>
      <c r="GP186" s="15"/>
      <c r="GQ186" s="15"/>
      <c r="GR186" s="15"/>
      <c r="GS186" s="15"/>
      <c r="GT186" s="15"/>
      <c r="GU186" s="15"/>
      <c r="GV186" s="15"/>
      <c r="GW186" s="15"/>
      <c r="GX186" s="15"/>
      <c r="GY186" s="15"/>
      <c r="GZ186" s="15"/>
      <c r="HA186" s="15"/>
      <c r="HB186" s="15"/>
      <c r="HC186" s="15"/>
      <c r="HD186" s="15"/>
      <c r="HE186" s="15"/>
      <c r="HF186" s="15"/>
      <c r="HG186" s="15"/>
      <c r="HH186" s="15"/>
      <c r="HI186" s="15"/>
      <c r="HJ186" s="15"/>
      <c r="HK186" s="15"/>
      <c r="HL186" s="15"/>
      <c r="HM186" s="15"/>
      <c r="HN186" s="15"/>
      <c r="HO186" s="15"/>
      <c r="HP186" s="15"/>
      <c r="HQ186" s="15"/>
      <c r="HR186" s="15"/>
      <c r="HS186" s="15"/>
      <c r="HT186" s="15"/>
      <c r="HU186" s="15"/>
      <c r="HV186" s="15"/>
      <c r="HW186" s="15"/>
      <c r="HX186" s="15"/>
      <c r="HY186" s="15"/>
      <c r="HZ186" s="15"/>
      <c r="IA186" s="15"/>
      <c r="IB186" s="15"/>
      <c r="IC186" s="15"/>
      <c r="ID186" s="15"/>
      <c r="IE186" s="15"/>
      <c r="IF186" s="15"/>
      <c r="IG186" s="15"/>
      <c r="IH186" s="15"/>
      <c r="II186" s="15"/>
      <c r="IJ186" s="15"/>
      <c r="IK186" s="15"/>
      <c r="IL186" s="15"/>
      <c r="IM186" s="15"/>
      <c r="IN186" s="15"/>
      <c r="IO186" s="15"/>
      <c r="IP186" s="15"/>
      <c r="IQ186" s="15"/>
      <c r="IR186" s="15"/>
      <c r="IS186" s="15"/>
      <c r="IT186" s="15"/>
      <c r="IU186" s="15"/>
      <c r="IV186" s="15"/>
      <c r="IW186" s="15"/>
    </row>
    <row r="187" ht="15.85" spans="1:257">
      <c r="A187" s="13">
        <v>183</v>
      </c>
      <c r="B187" s="19" t="s">
        <v>761</v>
      </c>
      <c r="C187" s="19" t="s">
        <v>81</v>
      </c>
      <c r="D187" s="19"/>
      <c r="E187" s="19"/>
      <c r="F187" s="19">
        <v>2.5</v>
      </c>
      <c r="G187" s="19">
        <v>2.5</v>
      </c>
      <c r="H187" s="19">
        <v>2.5</v>
      </c>
      <c r="I187" s="19">
        <v>2.5</v>
      </c>
      <c r="J187" s="19">
        <v>2.5</v>
      </c>
      <c r="K187" s="19">
        <v>2</v>
      </c>
      <c r="L187" s="19">
        <v>2</v>
      </c>
      <c r="M187" s="19">
        <v>1.5</v>
      </c>
      <c r="N187" s="19">
        <v>1.5</v>
      </c>
      <c r="O187" s="19">
        <v>2</v>
      </c>
      <c r="P187" s="19">
        <v>1.5</v>
      </c>
      <c r="Q187" s="19">
        <v>2</v>
      </c>
      <c r="R187" s="19">
        <v>2</v>
      </c>
      <c r="S187" s="19">
        <v>2.5</v>
      </c>
      <c r="T187" s="19">
        <v>2.5</v>
      </c>
      <c r="U187" s="19">
        <v>2</v>
      </c>
      <c r="V187" s="19">
        <v>2.5</v>
      </c>
      <c r="W187" s="19">
        <v>2.5</v>
      </c>
      <c r="X187" s="19">
        <v>2.5</v>
      </c>
      <c r="Y187" s="19">
        <v>2</v>
      </c>
      <c r="Z187" s="19">
        <v>2.5</v>
      </c>
      <c r="AA187" s="19">
        <v>2.5</v>
      </c>
      <c r="AB187" s="14">
        <v>2.5</v>
      </c>
      <c r="AC187" s="19">
        <v>2</v>
      </c>
      <c r="AD187" s="19">
        <v>2</v>
      </c>
      <c r="AE187" s="19"/>
      <c r="AF187" s="19">
        <v>1.5</v>
      </c>
      <c r="AG187" s="14">
        <v>2</v>
      </c>
      <c r="AH187" s="19">
        <v>2</v>
      </c>
      <c r="AI187" s="19">
        <v>2</v>
      </c>
      <c r="AJ187" s="19"/>
      <c r="AK187" s="14">
        <f t="shared" si="31"/>
        <v>62.5</v>
      </c>
      <c r="AL187" s="14">
        <v>35</v>
      </c>
      <c r="AM187" s="36">
        <f t="shared" si="32"/>
        <v>2187.5</v>
      </c>
      <c r="AN187" s="19">
        <v>0</v>
      </c>
      <c r="AO187" s="36">
        <v>100</v>
      </c>
      <c r="AP187" s="36">
        <v>100</v>
      </c>
      <c r="AQ187" s="41"/>
      <c r="AR187" s="19"/>
      <c r="AS187" s="19"/>
      <c r="AT187" s="19"/>
      <c r="AU187" s="40">
        <f t="shared" si="33"/>
        <v>262.5</v>
      </c>
      <c r="AV187" s="40">
        <f t="shared" si="34"/>
        <v>0</v>
      </c>
      <c r="AW187" s="40">
        <v>238</v>
      </c>
      <c r="AX187" s="40">
        <f t="shared" si="35"/>
        <v>62.5</v>
      </c>
      <c r="AY187" s="40">
        <f t="shared" si="36"/>
        <v>300.5</v>
      </c>
      <c r="AZ187" s="40">
        <v>300</v>
      </c>
      <c r="BA187" s="40">
        <f t="shared" si="40"/>
        <v>100</v>
      </c>
      <c r="BB187" s="40">
        <f t="shared" si="37"/>
        <v>1925</v>
      </c>
      <c r="BC187" s="19"/>
      <c r="BD187" s="44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  <c r="EG187" s="15"/>
      <c r="EH187" s="15"/>
      <c r="EI187" s="15"/>
      <c r="EJ187" s="15"/>
      <c r="EK187" s="15"/>
      <c r="EL187" s="15"/>
      <c r="EM187" s="15"/>
      <c r="EN187" s="15"/>
      <c r="EO187" s="15"/>
      <c r="EP187" s="15"/>
      <c r="EQ187" s="15"/>
      <c r="ER187" s="15"/>
      <c r="ES187" s="15"/>
      <c r="ET187" s="15"/>
      <c r="EU187" s="15"/>
      <c r="EV187" s="15"/>
      <c r="EW187" s="15"/>
      <c r="EX187" s="15"/>
      <c r="EY187" s="15"/>
      <c r="EZ187" s="15"/>
      <c r="FA187" s="15"/>
      <c r="FB187" s="15"/>
      <c r="FC187" s="15"/>
      <c r="FD187" s="15"/>
      <c r="FE187" s="15"/>
      <c r="FF187" s="15"/>
      <c r="FG187" s="15"/>
      <c r="FH187" s="15"/>
      <c r="FI187" s="15"/>
      <c r="FJ187" s="15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  <c r="GC187" s="15"/>
      <c r="GD187" s="15"/>
      <c r="GE187" s="15"/>
      <c r="GF187" s="15"/>
      <c r="GG187" s="15"/>
      <c r="GH187" s="15"/>
      <c r="GI187" s="15"/>
      <c r="GJ187" s="15"/>
      <c r="GK187" s="15"/>
      <c r="GL187" s="15"/>
      <c r="GM187" s="15"/>
      <c r="GN187" s="15"/>
      <c r="GO187" s="15"/>
      <c r="GP187" s="15"/>
      <c r="GQ187" s="15"/>
      <c r="GR187" s="15"/>
      <c r="GS187" s="15"/>
      <c r="GT187" s="15"/>
      <c r="GU187" s="15"/>
      <c r="GV187" s="15"/>
      <c r="GW187" s="15"/>
      <c r="GX187" s="15"/>
      <c r="GY187" s="15"/>
      <c r="GZ187" s="15"/>
      <c r="HA187" s="15"/>
      <c r="HB187" s="15"/>
      <c r="HC187" s="15"/>
      <c r="HD187" s="15"/>
      <c r="HE187" s="15"/>
      <c r="HF187" s="15"/>
      <c r="HG187" s="15"/>
      <c r="HH187" s="15"/>
      <c r="HI187" s="15"/>
      <c r="HJ187" s="15"/>
      <c r="HK187" s="15"/>
      <c r="HL187" s="15"/>
      <c r="HM187" s="15"/>
      <c r="HN187" s="15"/>
      <c r="HO187" s="15"/>
      <c r="HP187" s="15"/>
      <c r="HQ187" s="15"/>
      <c r="HR187" s="15"/>
      <c r="HS187" s="15"/>
      <c r="HT187" s="15"/>
      <c r="HU187" s="15"/>
      <c r="HV187" s="15"/>
      <c r="HW187" s="15"/>
      <c r="HX187" s="15"/>
      <c r="HY187" s="15"/>
      <c r="HZ187" s="15"/>
      <c r="IA187" s="15"/>
      <c r="IB187" s="15"/>
      <c r="IC187" s="15"/>
      <c r="ID187" s="15"/>
      <c r="IE187" s="15"/>
      <c r="IF187" s="15"/>
      <c r="IG187" s="15"/>
      <c r="IH187" s="15"/>
      <c r="II187" s="15"/>
      <c r="IJ187" s="15"/>
      <c r="IK187" s="15"/>
      <c r="IL187" s="15"/>
      <c r="IM187" s="15"/>
      <c r="IN187" s="15"/>
      <c r="IO187" s="15"/>
      <c r="IP187" s="15"/>
      <c r="IQ187" s="15"/>
      <c r="IR187" s="15"/>
      <c r="IS187" s="15"/>
      <c r="IT187" s="15"/>
      <c r="IU187" s="15"/>
      <c r="IV187" s="15"/>
      <c r="IW187" s="15"/>
    </row>
    <row r="188" ht="15.85" spans="1:257">
      <c r="A188" s="13">
        <v>184</v>
      </c>
      <c r="B188" s="18" t="s">
        <v>767</v>
      </c>
      <c r="C188" s="19" t="s">
        <v>50</v>
      </c>
      <c r="D188" s="19"/>
      <c r="E188" s="19"/>
      <c r="F188" s="19">
        <v>2.5</v>
      </c>
      <c r="G188" s="14">
        <v>3.5</v>
      </c>
      <c r="H188" s="19">
        <v>3.5</v>
      </c>
      <c r="I188" s="19">
        <v>3</v>
      </c>
      <c r="J188" s="19">
        <v>3</v>
      </c>
      <c r="K188" s="19">
        <v>3</v>
      </c>
      <c r="L188" s="19">
        <v>3</v>
      </c>
      <c r="M188" s="19">
        <v>2.5</v>
      </c>
      <c r="N188" s="19">
        <v>2</v>
      </c>
      <c r="O188" s="19">
        <v>2</v>
      </c>
      <c r="P188" s="19">
        <v>2.5</v>
      </c>
      <c r="Q188" s="19">
        <v>3</v>
      </c>
      <c r="R188" s="19">
        <v>2</v>
      </c>
      <c r="S188" s="19">
        <v>2.5</v>
      </c>
      <c r="T188" s="19">
        <v>1.5</v>
      </c>
      <c r="U188" s="19">
        <v>1</v>
      </c>
      <c r="V188" s="19">
        <v>2</v>
      </c>
      <c r="W188" s="19">
        <v>1.5</v>
      </c>
      <c r="X188" s="19">
        <v>1.5</v>
      </c>
      <c r="Y188" s="19">
        <v>1</v>
      </c>
      <c r="Z188" s="19">
        <v>1.5</v>
      </c>
      <c r="AA188" s="19">
        <v>2</v>
      </c>
      <c r="AB188" s="14">
        <v>2</v>
      </c>
      <c r="AC188" s="19"/>
      <c r="AD188" s="19">
        <v>1</v>
      </c>
      <c r="AE188" s="19">
        <v>1</v>
      </c>
      <c r="AF188" s="19">
        <v>1.5</v>
      </c>
      <c r="AG188" s="19">
        <v>1.5</v>
      </c>
      <c r="AH188" s="19">
        <v>1.5</v>
      </c>
      <c r="AI188" s="19">
        <v>1</v>
      </c>
      <c r="AJ188" s="19"/>
      <c r="AK188" s="14">
        <f t="shared" si="31"/>
        <v>59.5</v>
      </c>
      <c r="AL188" s="14">
        <v>35</v>
      </c>
      <c r="AM188" s="36">
        <f t="shared" si="32"/>
        <v>2082.5</v>
      </c>
      <c r="AN188" s="19">
        <v>0</v>
      </c>
      <c r="AO188" s="36">
        <v>0</v>
      </c>
      <c r="AP188" s="36">
        <v>100</v>
      </c>
      <c r="AQ188" s="41"/>
      <c r="AR188" s="19"/>
      <c r="AS188" s="19"/>
      <c r="AT188" s="18"/>
      <c r="AU188" s="40">
        <f t="shared" si="33"/>
        <v>159.5</v>
      </c>
      <c r="AV188" s="40">
        <f t="shared" si="34"/>
        <v>0</v>
      </c>
      <c r="AW188" s="40">
        <v>956.5</v>
      </c>
      <c r="AX188" s="40">
        <f t="shared" si="35"/>
        <v>59.5</v>
      </c>
      <c r="AY188" s="40">
        <f t="shared" si="36"/>
        <v>1016</v>
      </c>
      <c r="AZ188" s="40">
        <v>1000</v>
      </c>
      <c r="BA188" s="40">
        <v>300</v>
      </c>
      <c r="BB188" s="40">
        <f t="shared" si="37"/>
        <v>1923</v>
      </c>
      <c r="BC188" s="14"/>
      <c r="BD188" s="44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  <c r="GS188" s="15"/>
      <c r="GT188" s="15"/>
      <c r="GU188" s="15"/>
      <c r="GV188" s="15"/>
      <c r="GW188" s="15"/>
      <c r="GX188" s="15"/>
      <c r="GY188" s="15"/>
      <c r="GZ188" s="15"/>
      <c r="HA188" s="15"/>
      <c r="HB188" s="15"/>
      <c r="HC188" s="15"/>
      <c r="HD188" s="15"/>
      <c r="HE188" s="15"/>
      <c r="HF188" s="15"/>
      <c r="HG188" s="15"/>
      <c r="HH188" s="15"/>
      <c r="HI188" s="15"/>
      <c r="HJ188" s="15"/>
      <c r="HK188" s="15"/>
      <c r="HL188" s="15"/>
      <c r="HM188" s="15"/>
      <c r="HN188" s="15"/>
      <c r="HO188" s="15"/>
      <c r="HP188" s="15"/>
      <c r="HQ188" s="15"/>
      <c r="HR188" s="15"/>
      <c r="HS188" s="15"/>
      <c r="HT188" s="15"/>
      <c r="HU188" s="15"/>
      <c r="HV188" s="15"/>
      <c r="HW188" s="15"/>
      <c r="HX188" s="15"/>
      <c r="HY188" s="15"/>
      <c r="HZ188" s="15"/>
      <c r="IA188" s="15"/>
      <c r="IB188" s="15"/>
      <c r="IC188" s="15"/>
      <c r="ID188" s="15"/>
      <c r="IE188" s="15"/>
      <c r="IF188" s="15"/>
      <c r="IG188" s="15"/>
      <c r="IH188" s="15"/>
      <c r="II188" s="15"/>
      <c r="IJ188" s="15"/>
      <c r="IK188" s="15"/>
      <c r="IL188" s="15"/>
      <c r="IM188" s="15"/>
      <c r="IN188" s="15"/>
      <c r="IO188" s="15"/>
      <c r="IP188" s="15"/>
      <c r="IQ188" s="15"/>
      <c r="IR188" s="15"/>
      <c r="IS188" s="15"/>
      <c r="IT188" s="15"/>
      <c r="IU188" s="15"/>
      <c r="IV188" s="15"/>
      <c r="IW188" s="15"/>
    </row>
    <row r="189" ht="15.85" spans="1:257">
      <c r="A189" s="13">
        <v>185</v>
      </c>
      <c r="B189" s="19" t="s">
        <v>663</v>
      </c>
      <c r="C189" s="19" t="s">
        <v>70</v>
      </c>
      <c r="D189" s="19"/>
      <c r="E189" s="19"/>
      <c r="F189" s="19">
        <v>2.5</v>
      </c>
      <c r="G189" s="14"/>
      <c r="H189" s="19">
        <v>4</v>
      </c>
      <c r="I189" s="19">
        <v>2</v>
      </c>
      <c r="J189" s="19">
        <v>2</v>
      </c>
      <c r="K189" s="19">
        <v>3</v>
      </c>
      <c r="L189" s="19">
        <v>2</v>
      </c>
      <c r="M189" s="19">
        <v>2</v>
      </c>
      <c r="N189" s="19">
        <v>2.5</v>
      </c>
      <c r="O189" s="19">
        <v>2</v>
      </c>
      <c r="P189" s="19">
        <v>2.5</v>
      </c>
      <c r="Q189" s="19">
        <v>3</v>
      </c>
      <c r="R189" s="19">
        <v>3</v>
      </c>
      <c r="S189" s="19">
        <v>2</v>
      </c>
      <c r="T189" s="19">
        <v>2.5</v>
      </c>
      <c r="U189" s="19">
        <v>2</v>
      </c>
      <c r="V189" s="19">
        <v>2</v>
      </c>
      <c r="W189" s="19">
        <v>3</v>
      </c>
      <c r="X189" s="19">
        <v>2</v>
      </c>
      <c r="Y189" s="19">
        <v>2</v>
      </c>
      <c r="Z189" s="19"/>
      <c r="AA189" s="19">
        <v>2</v>
      </c>
      <c r="AB189" s="14">
        <v>2</v>
      </c>
      <c r="AC189" s="19">
        <v>2</v>
      </c>
      <c r="AD189" s="19">
        <v>1</v>
      </c>
      <c r="AE189" s="19">
        <v>1</v>
      </c>
      <c r="AF189" s="19">
        <v>2</v>
      </c>
      <c r="AG189" s="19">
        <v>1.5</v>
      </c>
      <c r="AH189" s="19">
        <v>2.5</v>
      </c>
      <c r="AI189" s="19">
        <v>2</v>
      </c>
      <c r="AJ189" s="19"/>
      <c r="AK189" s="14">
        <f t="shared" si="31"/>
        <v>62</v>
      </c>
      <c r="AL189" s="14">
        <v>35</v>
      </c>
      <c r="AM189" s="36">
        <f t="shared" si="32"/>
        <v>2170</v>
      </c>
      <c r="AN189" s="19">
        <v>0</v>
      </c>
      <c r="AO189" s="36">
        <v>100</v>
      </c>
      <c r="AP189" s="36">
        <v>100</v>
      </c>
      <c r="AQ189" s="41"/>
      <c r="AR189" s="19"/>
      <c r="AS189" s="19"/>
      <c r="AT189" s="19"/>
      <c r="AU189" s="40">
        <f t="shared" si="33"/>
        <v>262</v>
      </c>
      <c r="AV189" s="40">
        <f t="shared" si="34"/>
        <v>0</v>
      </c>
      <c r="AW189" s="40">
        <v>452.5</v>
      </c>
      <c r="AX189" s="40">
        <f t="shared" si="35"/>
        <v>62</v>
      </c>
      <c r="AY189" s="40">
        <f t="shared" si="36"/>
        <v>514.5</v>
      </c>
      <c r="AZ189" s="40">
        <f>AO189</f>
        <v>100</v>
      </c>
      <c r="BA189" s="40">
        <f>AP189</f>
        <v>100</v>
      </c>
      <c r="BB189" s="40">
        <f t="shared" si="37"/>
        <v>1908</v>
      </c>
      <c r="BC189" s="19"/>
      <c r="BD189" s="44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/>
      <c r="IP189" s="15"/>
      <c r="IQ189" s="15"/>
      <c r="IR189" s="15"/>
      <c r="IS189" s="15"/>
      <c r="IT189" s="15"/>
      <c r="IU189" s="15"/>
      <c r="IV189" s="15"/>
      <c r="IW189" s="15"/>
    </row>
    <row r="190" ht="15.85" spans="1:257">
      <c r="A190" s="13">
        <v>186</v>
      </c>
      <c r="B190" s="14" t="s">
        <v>904</v>
      </c>
      <c r="C190" s="14" t="s">
        <v>143</v>
      </c>
      <c r="D190" s="14"/>
      <c r="E190" s="14"/>
      <c r="F190" s="14">
        <v>3</v>
      </c>
      <c r="G190" s="14"/>
      <c r="H190" s="14"/>
      <c r="I190" s="14"/>
      <c r="J190" s="14"/>
      <c r="K190" s="14"/>
      <c r="L190" s="14">
        <v>5</v>
      </c>
      <c r="M190" s="14"/>
      <c r="N190" s="14">
        <v>2</v>
      </c>
      <c r="O190" s="14">
        <v>2</v>
      </c>
      <c r="P190" s="14">
        <v>3</v>
      </c>
      <c r="Q190" s="14">
        <v>3</v>
      </c>
      <c r="R190" s="14">
        <v>3</v>
      </c>
      <c r="S190" s="14">
        <v>3</v>
      </c>
      <c r="T190" s="14">
        <v>5</v>
      </c>
      <c r="U190" s="14">
        <v>3</v>
      </c>
      <c r="V190" s="14">
        <v>3</v>
      </c>
      <c r="W190" s="14">
        <v>3</v>
      </c>
      <c r="X190" s="14">
        <v>2</v>
      </c>
      <c r="Y190" s="14">
        <v>3</v>
      </c>
      <c r="Z190" s="14">
        <v>2</v>
      </c>
      <c r="AA190" s="14">
        <v>3</v>
      </c>
      <c r="AB190" s="14">
        <v>3</v>
      </c>
      <c r="AC190" s="14">
        <v>3</v>
      </c>
      <c r="AD190" s="14">
        <v>2</v>
      </c>
      <c r="AE190" s="14">
        <v>2</v>
      </c>
      <c r="AF190" s="14">
        <v>2</v>
      </c>
      <c r="AG190" s="14"/>
      <c r="AH190" s="14"/>
      <c r="AI190" s="14">
        <v>2</v>
      </c>
      <c r="AJ190" s="14"/>
      <c r="AK190" s="14">
        <f t="shared" si="31"/>
        <v>62</v>
      </c>
      <c r="AL190" s="14">
        <v>35</v>
      </c>
      <c r="AM190" s="36">
        <f t="shared" si="32"/>
        <v>2170</v>
      </c>
      <c r="AN190" s="14">
        <v>0</v>
      </c>
      <c r="AO190" s="36">
        <v>100</v>
      </c>
      <c r="AP190" s="36">
        <v>100</v>
      </c>
      <c r="AQ190" s="41"/>
      <c r="AR190" s="14"/>
      <c r="AS190" s="14"/>
      <c r="AT190" s="14"/>
      <c r="AU190" s="40">
        <f t="shared" si="33"/>
        <v>262</v>
      </c>
      <c r="AV190" s="40">
        <f t="shared" si="34"/>
        <v>0</v>
      </c>
      <c r="AW190" s="40">
        <v>296</v>
      </c>
      <c r="AX190" s="40">
        <f t="shared" si="35"/>
        <v>62</v>
      </c>
      <c r="AY190" s="40">
        <f t="shared" si="36"/>
        <v>358</v>
      </c>
      <c r="AZ190" s="40">
        <f>AO190</f>
        <v>100</v>
      </c>
      <c r="BA190" s="40">
        <f>AP190</f>
        <v>100</v>
      </c>
      <c r="BB190" s="40">
        <f t="shared" si="37"/>
        <v>1908</v>
      </c>
      <c r="BC190" s="14"/>
      <c r="BD190" s="44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  <c r="HZ190" s="15"/>
      <c r="IA190" s="15"/>
      <c r="IB190" s="15"/>
      <c r="IC190" s="15"/>
      <c r="ID190" s="15"/>
      <c r="IE190" s="15"/>
      <c r="IF190" s="15"/>
      <c r="IG190" s="15"/>
      <c r="IH190" s="15"/>
      <c r="II190" s="15"/>
      <c r="IJ190" s="15"/>
      <c r="IK190" s="15"/>
      <c r="IL190" s="15"/>
      <c r="IM190" s="15"/>
      <c r="IN190" s="15"/>
      <c r="IO190" s="15"/>
      <c r="IP190" s="15"/>
      <c r="IQ190" s="15"/>
      <c r="IR190" s="15"/>
      <c r="IS190" s="15"/>
      <c r="IT190" s="15"/>
      <c r="IU190" s="15"/>
      <c r="IV190" s="15"/>
      <c r="IW190" s="15"/>
    </row>
    <row r="191" ht="15.85" spans="1:257">
      <c r="A191" s="13">
        <v>187</v>
      </c>
      <c r="B191" s="19" t="s">
        <v>958</v>
      </c>
      <c r="C191" s="19" t="s">
        <v>36</v>
      </c>
      <c r="D191" s="19"/>
      <c r="E191" s="19">
        <v>748114721</v>
      </c>
      <c r="F191" s="19">
        <v>2</v>
      </c>
      <c r="G191" s="19">
        <v>2</v>
      </c>
      <c r="H191" s="19">
        <v>2</v>
      </c>
      <c r="I191" s="19">
        <v>2</v>
      </c>
      <c r="J191" s="19">
        <v>2</v>
      </c>
      <c r="K191" s="19">
        <v>2</v>
      </c>
      <c r="L191" s="19">
        <v>2</v>
      </c>
      <c r="M191" s="19">
        <v>1.5</v>
      </c>
      <c r="N191" s="19">
        <v>1.5</v>
      </c>
      <c r="O191" s="19">
        <v>1.5</v>
      </c>
      <c r="P191" s="19">
        <v>2</v>
      </c>
      <c r="Q191" s="19">
        <v>2</v>
      </c>
      <c r="R191" s="19">
        <v>2</v>
      </c>
      <c r="S191" s="19">
        <v>2</v>
      </c>
      <c r="T191" s="19">
        <v>2</v>
      </c>
      <c r="U191" s="19">
        <v>2</v>
      </c>
      <c r="V191" s="19">
        <v>2</v>
      </c>
      <c r="W191" s="19">
        <v>2</v>
      </c>
      <c r="X191" s="19">
        <v>2.5</v>
      </c>
      <c r="Y191" s="19">
        <v>2.5</v>
      </c>
      <c r="Z191" s="19">
        <v>2</v>
      </c>
      <c r="AA191" s="19">
        <v>2</v>
      </c>
      <c r="AB191" s="14">
        <v>2</v>
      </c>
      <c r="AC191" s="19">
        <v>2</v>
      </c>
      <c r="AD191" s="19">
        <v>2</v>
      </c>
      <c r="AE191" s="19">
        <v>2</v>
      </c>
      <c r="AF191" s="19">
        <v>2</v>
      </c>
      <c r="AG191" s="19">
        <v>1.5</v>
      </c>
      <c r="AH191" s="19">
        <v>2</v>
      </c>
      <c r="AI191" s="19">
        <v>2</v>
      </c>
      <c r="AJ191" s="19"/>
      <c r="AK191" s="14">
        <f t="shared" si="31"/>
        <v>59</v>
      </c>
      <c r="AL191" s="14">
        <v>35</v>
      </c>
      <c r="AM191" s="36">
        <f t="shared" si="32"/>
        <v>2065</v>
      </c>
      <c r="AN191" s="19">
        <v>0</v>
      </c>
      <c r="AO191" s="36">
        <v>0</v>
      </c>
      <c r="AP191" s="36">
        <v>100</v>
      </c>
      <c r="AQ191" s="41"/>
      <c r="AR191" s="19"/>
      <c r="AS191" s="19"/>
      <c r="AT191" s="19"/>
      <c r="AU191" s="40">
        <f t="shared" si="33"/>
        <v>159</v>
      </c>
      <c r="AV191" s="40">
        <f t="shared" si="34"/>
        <v>0</v>
      </c>
      <c r="AW191" s="40">
        <v>289</v>
      </c>
      <c r="AX191" s="40">
        <f t="shared" si="35"/>
        <v>59</v>
      </c>
      <c r="AY191" s="40">
        <f t="shared" si="36"/>
        <v>348</v>
      </c>
      <c r="AZ191" s="40">
        <v>1000</v>
      </c>
      <c r="BA191" s="40">
        <f t="shared" ref="BA191:BA210" si="43">AP191</f>
        <v>100</v>
      </c>
      <c r="BB191" s="40">
        <f t="shared" si="37"/>
        <v>1906</v>
      </c>
      <c r="BC191" s="19"/>
      <c r="BD191" s="44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</row>
    <row r="192" ht="15.85" spans="1:257">
      <c r="A192" s="13">
        <v>188</v>
      </c>
      <c r="B192" s="19" t="s">
        <v>691</v>
      </c>
      <c r="C192" s="19" t="s">
        <v>70</v>
      </c>
      <c r="D192" s="19"/>
      <c r="E192" s="19"/>
      <c r="F192" s="19">
        <v>2</v>
      </c>
      <c r="G192" s="14">
        <v>4</v>
      </c>
      <c r="H192" s="19">
        <v>3.5</v>
      </c>
      <c r="I192" s="19">
        <v>3</v>
      </c>
      <c r="J192" s="19">
        <v>4</v>
      </c>
      <c r="K192" s="19">
        <v>3</v>
      </c>
      <c r="L192" s="19">
        <v>4</v>
      </c>
      <c r="M192" s="19">
        <v>4</v>
      </c>
      <c r="N192" s="19">
        <v>4</v>
      </c>
      <c r="O192" s="19">
        <v>3.5</v>
      </c>
      <c r="P192" s="19">
        <v>3</v>
      </c>
      <c r="Q192" s="19">
        <v>4</v>
      </c>
      <c r="R192" s="19">
        <v>3.5</v>
      </c>
      <c r="S192" s="19">
        <v>3.5</v>
      </c>
      <c r="T192" s="19">
        <v>3.5</v>
      </c>
      <c r="U192" s="19">
        <v>4</v>
      </c>
      <c r="V192" s="19">
        <v>3</v>
      </c>
      <c r="W192" s="19">
        <v>3.5</v>
      </c>
      <c r="X192" s="19">
        <v>3.5</v>
      </c>
      <c r="Y192" s="19">
        <v>3.5</v>
      </c>
      <c r="Z192" s="19">
        <v>3.5</v>
      </c>
      <c r="AA192" s="19">
        <v>3</v>
      </c>
      <c r="AB192" s="14">
        <v>3.5</v>
      </c>
      <c r="AC192" s="19">
        <v>3.5</v>
      </c>
      <c r="AD192" s="19"/>
      <c r="AE192" s="19">
        <v>3</v>
      </c>
      <c r="AF192" s="19">
        <v>3.5</v>
      </c>
      <c r="AG192" s="19">
        <v>3.5</v>
      </c>
      <c r="AH192" s="19">
        <v>3</v>
      </c>
      <c r="AI192" s="19">
        <v>3.5</v>
      </c>
      <c r="AJ192" s="19"/>
      <c r="AK192" s="14">
        <f t="shared" si="31"/>
        <v>100</v>
      </c>
      <c r="AL192" s="14">
        <v>35</v>
      </c>
      <c r="AM192" s="36">
        <f t="shared" si="32"/>
        <v>3500</v>
      </c>
      <c r="AN192" s="19"/>
      <c r="AO192" s="36">
        <v>100</v>
      </c>
      <c r="AP192" s="36">
        <v>100</v>
      </c>
      <c r="AQ192" s="41"/>
      <c r="AR192" s="19"/>
      <c r="AS192" s="19"/>
      <c r="AT192" s="19">
        <v>1300</v>
      </c>
      <c r="AU192" s="40">
        <f t="shared" si="33"/>
        <v>1600</v>
      </c>
      <c r="AV192" s="40">
        <f t="shared" si="34"/>
        <v>0</v>
      </c>
      <c r="AW192" s="40">
        <v>51.5</v>
      </c>
      <c r="AX192" s="40">
        <f t="shared" si="35"/>
        <v>100</v>
      </c>
      <c r="AY192" s="40">
        <f t="shared" si="36"/>
        <v>151.5</v>
      </c>
      <c r="AZ192" s="40">
        <f t="shared" ref="AZ192:AZ201" si="44">AO192</f>
        <v>100</v>
      </c>
      <c r="BA192" s="40">
        <f t="shared" si="43"/>
        <v>100</v>
      </c>
      <c r="BB192" s="40">
        <f t="shared" si="37"/>
        <v>1900</v>
      </c>
      <c r="BC192" s="19"/>
      <c r="BD192" s="44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5"/>
      <c r="GN192" s="15"/>
      <c r="GO192" s="15"/>
      <c r="GP192" s="15"/>
      <c r="GQ192" s="15"/>
      <c r="GR192" s="15"/>
      <c r="GS192" s="15"/>
      <c r="GT192" s="15"/>
      <c r="GU192" s="15"/>
      <c r="GV192" s="15"/>
      <c r="GW192" s="15"/>
      <c r="GX192" s="15"/>
      <c r="GY192" s="15"/>
      <c r="GZ192" s="15"/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/>
      <c r="HL192" s="15"/>
      <c r="HM192" s="15"/>
      <c r="HN192" s="15"/>
      <c r="HO192" s="15"/>
      <c r="HP192" s="15"/>
      <c r="HQ192" s="15"/>
      <c r="HR192" s="15"/>
      <c r="HS192" s="15"/>
      <c r="HT192" s="15"/>
      <c r="HU192" s="15"/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  <c r="IP192" s="15"/>
      <c r="IQ192" s="15"/>
      <c r="IR192" s="15"/>
      <c r="IS192" s="15"/>
      <c r="IT192" s="15"/>
      <c r="IU192" s="15"/>
      <c r="IV192" s="15"/>
      <c r="IW192" s="15"/>
    </row>
    <row r="193" s="7" customFormat="1" ht="15.85" spans="1:257">
      <c r="A193" s="13">
        <v>189</v>
      </c>
      <c r="B193" s="19" t="s">
        <v>674</v>
      </c>
      <c r="C193" s="19" t="s">
        <v>70</v>
      </c>
      <c r="D193" s="19"/>
      <c r="E193" s="19"/>
      <c r="F193" s="19">
        <v>4</v>
      </c>
      <c r="G193" s="14">
        <v>4</v>
      </c>
      <c r="H193" s="19">
        <v>4</v>
      </c>
      <c r="I193" s="19">
        <v>4</v>
      </c>
      <c r="J193" s="19">
        <v>3</v>
      </c>
      <c r="K193" s="19">
        <v>2</v>
      </c>
      <c r="L193" s="19">
        <v>3</v>
      </c>
      <c r="M193" s="19">
        <v>2</v>
      </c>
      <c r="N193" s="19">
        <v>3</v>
      </c>
      <c r="O193" s="19">
        <v>3</v>
      </c>
      <c r="P193" s="19">
        <v>2</v>
      </c>
      <c r="Q193" s="19">
        <v>1.5</v>
      </c>
      <c r="R193" s="19"/>
      <c r="S193" s="19"/>
      <c r="T193" s="19"/>
      <c r="U193" s="19">
        <v>2</v>
      </c>
      <c r="V193" s="19">
        <v>2</v>
      </c>
      <c r="W193" s="19"/>
      <c r="X193" s="19">
        <v>2</v>
      </c>
      <c r="Y193" s="19">
        <v>2</v>
      </c>
      <c r="Z193" s="19">
        <v>2.5</v>
      </c>
      <c r="AA193" s="19">
        <v>2</v>
      </c>
      <c r="AB193" s="14">
        <v>2.5</v>
      </c>
      <c r="AC193" s="19">
        <v>2</v>
      </c>
      <c r="AD193" s="19">
        <v>1</v>
      </c>
      <c r="AE193" s="19">
        <v>2</v>
      </c>
      <c r="AF193" s="19">
        <v>1</v>
      </c>
      <c r="AG193" s="19">
        <v>1</v>
      </c>
      <c r="AH193" s="19">
        <v>3</v>
      </c>
      <c r="AI193" s="19">
        <v>1</v>
      </c>
      <c r="AJ193" s="19"/>
      <c r="AK193" s="14">
        <f t="shared" si="31"/>
        <v>61.5</v>
      </c>
      <c r="AL193" s="14">
        <v>35</v>
      </c>
      <c r="AM193" s="36">
        <f t="shared" si="32"/>
        <v>2152.5</v>
      </c>
      <c r="AN193" s="19">
        <v>0</v>
      </c>
      <c r="AO193" s="36">
        <v>100</v>
      </c>
      <c r="AP193" s="36">
        <v>100</v>
      </c>
      <c r="AQ193" s="41"/>
      <c r="AR193" s="19"/>
      <c r="AS193" s="19"/>
      <c r="AT193" s="19"/>
      <c r="AU193" s="40">
        <f t="shared" si="33"/>
        <v>261.5</v>
      </c>
      <c r="AV193" s="40">
        <f t="shared" si="34"/>
        <v>0</v>
      </c>
      <c r="AW193" s="40">
        <v>243</v>
      </c>
      <c r="AX193" s="40">
        <f t="shared" si="35"/>
        <v>61.5</v>
      </c>
      <c r="AY193" s="40">
        <f t="shared" si="36"/>
        <v>304.5</v>
      </c>
      <c r="AZ193" s="40">
        <f t="shared" si="44"/>
        <v>100</v>
      </c>
      <c r="BA193" s="40">
        <f t="shared" si="43"/>
        <v>100</v>
      </c>
      <c r="BB193" s="40">
        <f t="shared" si="37"/>
        <v>1891</v>
      </c>
      <c r="BC193" s="19"/>
      <c r="BD193" s="44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/>
      <c r="IJ193" s="15"/>
      <c r="IK193" s="15"/>
      <c r="IL193" s="15"/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</row>
    <row r="194" ht="15.85" spans="1:257">
      <c r="A194" s="13">
        <v>190</v>
      </c>
      <c r="B194" s="19" t="s">
        <v>631</v>
      </c>
      <c r="C194" s="19" t="s">
        <v>70</v>
      </c>
      <c r="D194" s="19"/>
      <c r="E194" s="19"/>
      <c r="F194" s="19">
        <v>2</v>
      </c>
      <c r="G194" s="14">
        <v>2</v>
      </c>
      <c r="H194" s="19">
        <v>2</v>
      </c>
      <c r="I194" s="19">
        <v>2</v>
      </c>
      <c r="J194" s="19">
        <v>2.5</v>
      </c>
      <c r="K194" s="19">
        <v>2</v>
      </c>
      <c r="L194" s="19">
        <v>2</v>
      </c>
      <c r="M194" s="19"/>
      <c r="N194" s="19">
        <v>2</v>
      </c>
      <c r="O194" s="19">
        <v>2</v>
      </c>
      <c r="P194" s="19">
        <v>2</v>
      </c>
      <c r="Q194" s="19">
        <v>2</v>
      </c>
      <c r="R194" s="19">
        <v>2</v>
      </c>
      <c r="S194" s="19">
        <v>2</v>
      </c>
      <c r="T194" s="19">
        <v>2</v>
      </c>
      <c r="U194" s="19">
        <v>2.5</v>
      </c>
      <c r="V194" s="19">
        <v>2</v>
      </c>
      <c r="W194" s="19">
        <v>2.5</v>
      </c>
      <c r="X194" s="19">
        <v>2</v>
      </c>
      <c r="Y194" s="19">
        <v>2</v>
      </c>
      <c r="Z194" s="19">
        <v>2</v>
      </c>
      <c r="AA194" s="19">
        <v>2</v>
      </c>
      <c r="AB194" s="14">
        <v>2.5</v>
      </c>
      <c r="AC194" s="19">
        <v>2</v>
      </c>
      <c r="AD194" s="19">
        <v>2</v>
      </c>
      <c r="AE194" s="19">
        <v>2</v>
      </c>
      <c r="AF194" s="19">
        <v>2</v>
      </c>
      <c r="AG194" s="19">
        <v>2</v>
      </c>
      <c r="AH194" s="19">
        <v>1</v>
      </c>
      <c r="AI194" s="19">
        <v>3</v>
      </c>
      <c r="AJ194" s="19"/>
      <c r="AK194" s="14">
        <f t="shared" si="31"/>
        <v>60</v>
      </c>
      <c r="AL194" s="14">
        <v>35</v>
      </c>
      <c r="AM194" s="36">
        <f t="shared" si="32"/>
        <v>2100</v>
      </c>
      <c r="AN194" s="19">
        <v>0</v>
      </c>
      <c r="AO194" s="36">
        <v>100</v>
      </c>
      <c r="AP194" s="36">
        <v>100</v>
      </c>
      <c r="AQ194" s="41"/>
      <c r="AR194" s="19"/>
      <c r="AS194" s="19"/>
      <c r="AT194" s="19"/>
      <c r="AU194" s="40">
        <f t="shared" si="33"/>
        <v>260</v>
      </c>
      <c r="AV194" s="40">
        <f t="shared" si="34"/>
        <v>0</v>
      </c>
      <c r="AW194" s="40">
        <v>429.5</v>
      </c>
      <c r="AX194" s="40">
        <f t="shared" si="35"/>
        <v>60</v>
      </c>
      <c r="AY194" s="40">
        <f t="shared" si="36"/>
        <v>489.5</v>
      </c>
      <c r="AZ194" s="40">
        <f t="shared" si="44"/>
        <v>100</v>
      </c>
      <c r="BA194" s="40">
        <f t="shared" si="43"/>
        <v>100</v>
      </c>
      <c r="BB194" s="40">
        <f t="shared" si="37"/>
        <v>1840</v>
      </c>
      <c r="BC194" s="19"/>
      <c r="BD194" s="44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/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5"/>
      <c r="GN194" s="15"/>
      <c r="GO194" s="15"/>
      <c r="GP194" s="15"/>
      <c r="GQ194" s="15"/>
      <c r="GR194" s="15"/>
      <c r="GS194" s="15"/>
      <c r="GT194" s="15"/>
      <c r="GU194" s="15"/>
      <c r="GV194" s="15"/>
      <c r="GW194" s="15"/>
      <c r="GX194" s="15"/>
      <c r="GY194" s="15"/>
      <c r="GZ194" s="15"/>
      <c r="HA194" s="15"/>
      <c r="HB194" s="15"/>
      <c r="HC194" s="15"/>
      <c r="HD194" s="15"/>
      <c r="HE194" s="15"/>
      <c r="HF194" s="15"/>
      <c r="HG194" s="15"/>
      <c r="HH194" s="15"/>
      <c r="HI194" s="15"/>
      <c r="HJ194" s="15"/>
      <c r="HK194" s="15"/>
      <c r="HL194" s="15"/>
      <c r="HM194" s="15"/>
      <c r="HN194" s="15"/>
      <c r="HO194" s="15"/>
      <c r="HP194" s="15"/>
      <c r="HQ194" s="15"/>
      <c r="HR194" s="15"/>
      <c r="HS194" s="15"/>
      <c r="HT194" s="15"/>
      <c r="HU194" s="15"/>
      <c r="HV194" s="15"/>
      <c r="HW194" s="15"/>
      <c r="HX194" s="15"/>
      <c r="HY194" s="15"/>
      <c r="HZ194" s="15"/>
      <c r="IA194" s="15"/>
      <c r="IB194" s="15"/>
      <c r="IC194" s="15"/>
      <c r="ID194" s="15"/>
      <c r="IE194" s="15"/>
      <c r="IF194" s="15"/>
      <c r="IG194" s="15"/>
      <c r="IH194" s="15"/>
      <c r="II194" s="15"/>
      <c r="IJ194" s="15"/>
      <c r="IK194" s="15"/>
      <c r="IL194" s="15"/>
      <c r="IM194" s="15"/>
      <c r="IN194" s="15"/>
      <c r="IO194" s="15"/>
      <c r="IP194" s="15"/>
      <c r="IQ194" s="15"/>
      <c r="IR194" s="15"/>
      <c r="IS194" s="15"/>
      <c r="IT194" s="15"/>
      <c r="IU194" s="15"/>
      <c r="IV194" s="15"/>
      <c r="IW194" s="15"/>
    </row>
    <row r="195" ht="15.85" spans="1:257">
      <c r="A195" s="13">
        <v>191</v>
      </c>
      <c r="B195" s="14" t="s">
        <v>1013</v>
      </c>
      <c r="C195" s="14" t="s">
        <v>363</v>
      </c>
      <c r="D195" s="14"/>
      <c r="E195" s="14">
        <v>710116245</v>
      </c>
      <c r="F195" s="14">
        <v>2</v>
      </c>
      <c r="G195" s="14">
        <v>2.5</v>
      </c>
      <c r="H195" s="14">
        <v>2.5</v>
      </c>
      <c r="I195" s="14">
        <v>2.5</v>
      </c>
      <c r="J195" s="14">
        <v>3</v>
      </c>
      <c r="K195" s="14">
        <v>3</v>
      </c>
      <c r="L195" s="14">
        <v>3</v>
      </c>
      <c r="M195" s="14">
        <v>2.5</v>
      </c>
      <c r="N195" s="14"/>
      <c r="O195" s="14">
        <v>2.5</v>
      </c>
      <c r="P195" s="14">
        <v>3</v>
      </c>
      <c r="Q195" s="14">
        <v>3</v>
      </c>
      <c r="R195" s="14">
        <v>2.5</v>
      </c>
      <c r="S195" s="14">
        <v>3</v>
      </c>
      <c r="T195" s="14">
        <v>2.5</v>
      </c>
      <c r="U195" s="14">
        <v>1.5</v>
      </c>
      <c r="V195" s="14">
        <v>1.5</v>
      </c>
      <c r="W195" s="14">
        <v>2</v>
      </c>
      <c r="X195" s="14">
        <v>1.5</v>
      </c>
      <c r="Y195" s="14">
        <v>1.5</v>
      </c>
      <c r="Z195" s="14">
        <v>2</v>
      </c>
      <c r="AA195" s="14">
        <v>2.5</v>
      </c>
      <c r="AB195" s="14">
        <v>1</v>
      </c>
      <c r="AC195" s="14">
        <v>1.5</v>
      </c>
      <c r="AD195" s="14">
        <v>1</v>
      </c>
      <c r="AE195" s="14">
        <v>1</v>
      </c>
      <c r="AF195" s="14">
        <v>1</v>
      </c>
      <c r="AG195" s="14">
        <v>1</v>
      </c>
      <c r="AH195" s="14">
        <v>1.5</v>
      </c>
      <c r="AI195" s="14">
        <v>1.5</v>
      </c>
      <c r="AJ195" s="14"/>
      <c r="AK195" s="14">
        <f t="shared" si="31"/>
        <v>59.5</v>
      </c>
      <c r="AL195" s="14">
        <v>35</v>
      </c>
      <c r="AM195" s="36">
        <f t="shared" si="32"/>
        <v>2082.5</v>
      </c>
      <c r="AN195" s="14">
        <v>0</v>
      </c>
      <c r="AO195" s="36">
        <v>100</v>
      </c>
      <c r="AP195" s="36">
        <v>100</v>
      </c>
      <c r="AQ195" s="41"/>
      <c r="AR195" s="14"/>
      <c r="AS195" s="14"/>
      <c r="AT195" s="14"/>
      <c r="AU195" s="40">
        <f t="shared" si="33"/>
        <v>259.5</v>
      </c>
      <c r="AV195" s="40">
        <f t="shared" si="34"/>
        <v>0</v>
      </c>
      <c r="AW195" s="14">
        <v>185.5</v>
      </c>
      <c r="AX195" s="40">
        <f t="shared" si="35"/>
        <v>59.5</v>
      </c>
      <c r="AY195" s="40">
        <f t="shared" si="36"/>
        <v>245</v>
      </c>
      <c r="AZ195" s="40">
        <f t="shared" si="44"/>
        <v>100</v>
      </c>
      <c r="BA195" s="40">
        <f t="shared" si="43"/>
        <v>100</v>
      </c>
      <c r="BB195" s="40">
        <f t="shared" si="37"/>
        <v>1823</v>
      </c>
      <c r="BC195" s="14"/>
      <c r="BD195" s="44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</row>
    <row r="196" ht="15.85" spans="1:257">
      <c r="A196" s="13">
        <v>192</v>
      </c>
      <c r="B196" s="18" t="s">
        <v>850</v>
      </c>
      <c r="C196" s="19" t="s">
        <v>212</v>
      </c>
      <c r="D196" s="19"/>
      <c r="E196" s="19"/>
      <c r="F196" s="19">
        <v>1</v>
      </c>
      <c r="G196" s="19">
        <v>2</v>
      </c>
      <c r="H196" s="19">
        <v>2</v>
      </c>
      <c r="I196" s="19">
        <v>2</v>
      </c>
      <c r="J196" s="19">
        <v>2</v>
      </c>
      <c r="K196" s="19">
        <v>2</v>
      </c>
      <c r="L196" s="19">
        <v>2</v>
      </c>
      <c r="M196" s="19">
        <v>2</v>
      </c>
      <c r="N196" s="19">
        <v>2</v>
      </c>
      <c r="O196" s="19">
        <v>2</v>
      </c>
      <c r="P196" s="19">
        <v>2</v>
      </c>
      <c r="Q196" s="19">
        <v>2</v>
      </c>
      <c r="R196" s="19">
        <v>2</v>
      </c>
      <c r="S196" s="19">
        <v>2</v>
      </c>
      <c r="T196" s="19">
        <v>2</v>
      </c>
      <c r="U196" s="19">
        <v>2</v>
      </c>
      <c r="V196" s="19">
        <v>2</v>
      </c>
      <c r="W196" s="19">
        <v>2</v>
      </c>
      <c r="X196" s="19">
        <v>2</v>
      </c>
      <c r="Y196" s="19">
        <v>2</v>
      </c>
      <c r="Z196" s="19">
        <v>2</v>
      </c>
      <c r="AA196" s="19">
        <v>2</v>
      </c>
      <c r="AB196" s="14">
        <v>2</v>
      </c>
      <c r="AC196" s="19">
        <v>2</v>
      </c>
      <c r="AD196" s="19">
        <v>2</v>
      </c>
      <c r="AE196" s="19">
        <v>2</v>
      </c>
      <c r="AF196" s="19">
        <v>2</v>
      </c>
      <c r="AG196" s="19">
        <v>2</v>
      </c>
      <c r="AH196" s="19">
        <v>2</v>
      </c>
      <c r="AI196" s="19">
        <v>2</v>
      </c>
      <c r="AJ196" s="19"/>
      <c r="AK196" s="14">
        <f t="shared" si="31"/>
        <v>59</v>
      </c>
      <c r="AL196" s="14">
        <v>35</v>
      </c>
      <c r="AM196" s="36">
        <f t="shared" si="32"/>
        <v>2065</v>
      </c>
      <c r="AN196" s="19">
        <v>0</v>
      </c>
      <c r="AO196" s="36">
        <v>100</v>
      </c>
      <c r="AP196" s="36">
        <v>100</v>
      </c>
      <c r="AQ196" s="41"/>
      <c r="AR196" s="19"/>
      <c r="AS196" s="19"/>
      <c r="AT196" s="18"/>
      <c r="AU196" s="40">
        <f t="shared" si="33"/>
        <v>259</v>
      </c>
      <c r="AV196" s="40">
        <f t="shared" si="34"/>
        <v>0</v>
      </c>
      <c r="AW196" s="40">
        <v>281</v>
      </c>
      <c r="AX196" s="40">
        <f t="shared" si="35"/>
        <v>59</v>
      </c>
      <c r="AY196" s="40">
        <f t="shared" si="36"/>
        <v>340</v>
      </c>
      <c r="AZ196" s="40">
        <f t="shared" si="44"/>
        <v>100</v>
      </c>
      <c r="BA196" s="40">
        <f t="shared" si="43"/>
        <v>100</v>
      </c>
      <c r="BB196" s="40">
        <f t="shared" si="37"/>
        <v>1806</v>
      </c>
      <c r="BC196" s="45"/>
      <c r="BD196" s="44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  <c r="GS196" s="15"/>
      <c r="GT196" s="15"/>
      <c r="GU196" s="15"/>
      <c r="GV196" s="15"/>
      <c r="GW196" s="15"/>
      <c r="GX196" s="15"/>
      <c r="GY196" s="15"/>
      <c r="GZ196" s="15"/>
      <c r="HA196" s="15"/>
      <c r="HB196" s="15"/>
      <c r="HC196" s="15"/>
      <c r="HD196" s="15"/>
      <c r="HE196" s="15"/>
      <c r="HF196" s="15"/>
      <c r="HG196" s="15"/>
      <c r="HH196" s="15"/>
      <c r="HI196" s="15"/>
      <c r="HJ196" s="15"/>
      <c r="HK196" s="15"/>
      <c r="HL196" s="15"/>
      <c r="HM196" s="15"/>
      <c r="HN196" s="15"/>
      <c r="HO196" s="15"/>
      <c r="HP196" s="15"/>
      <c r="HQ196" s="15"/>
      <c r="HR196" s="15"/>
      <c r="HS196" s="15"/>
      <c r="HT196" s="15"/>
      <c r="HU196" s="15"/>
      <c r="HV196" s="15"/>
      <c r="HW196" s="15"/>
      <c r="HX196" s="15"/>
      <c r="HY196" s="15"/>
      <c r="HZ196" s="15"/>
      <c r="IA196" s="15"/>
      <c r="IB196" s="15"/>
      <c r="IC196" s="15"/>
      <c r="ID196" s="15"/>
      <c r="IE196" s="15"/>
      <c r="IF196" s="15"/>
      <c r="IG196" s="15"/>
      <c r="IH196" s="15"/>
      <c r="II196" s="15"/>
      <c r="IJ196" s="15"/>
      <c r="IK196" s="15"/>
      <c r="IL196" s="15"/>
      <c r="IM196" s="15"/>
      <c r="IN196" s="15"/>
      <c r="IO196" s="15"/>
      <c r="IP196" s="15"/>
      <c r="IQ196" s="15"/>
      <c r="IR196" s="15"/>
      <c r="IS196" s="15"/>
      <c r="IT196" s="15"/>
      <c r="IU196" s="15"/>
      <c r="IV196" s="15"/>
      <c r="IW196" s="15"/>
    </row>
    <row r="197" s="9" customFormat="1" ht="15.85" spans="1:257">
      <c r="A197" s="13">
        <v>193</v>
      </c>
      <c r="B197" s="14" t="s">
        <v>1029</v>
      </c>
      <c r="C197" s="14" t="s">
        <v>363</v>
      </c>
      <c r="D197" s="14"/>
      <c r="E197" s="14">
        <v>710336285</v>
      </c>
      <c r="F197" s="14">
        <v>4</v>
      </c>
      <c r="G197" s="14">
        <v>4.5</v>
      </c>
      <c r="H197" s="14">
        <v>4</v>
      </c>
      <c r="I197" s="14">
        <v>5</v>
      </c>
      <c r="J197" s="14">
        <v>4</v>
      </c>
      <c r="K197" s="14">
        <v>4</v>
      </c>
      <c r="L197" s="14">
        <v>4</v>
      </c>
      <c r="M197" s="14">
        <v>4</v>
      </c>
      <c r="N197" s="14">
        <v>3</v>
      </c>
      <c r="O197" s="14">
        <v>3</v>
      </c>
      <c r="P197" s="14">
        <v>5</v>
      </c>
      <c r="Q197" s="14">
        <v>4</v>
      </c>
      <c r="R197" s="14">
        <v>4</v>
      </c>
      <c r="S197" s="14">
        <v>4</v>
      </c>
      <c r="T197" s="14">
        <v>4</v>
      </c>
      <c r="U197" s="14">
        <v>3</v>
      </c>
      <c r="V197" s="14">
        <v>3</v>
      </c>
      <c r="W197" s="14">
        <v>2</v>
      </c>
      <c r="X197" s="14">
        <v>3</v>
      </c>
      <c r="Y197" s="14"/>
      <c r="Z197" s="14"/>
      <c r="AA197" s="14">
        <v>3</v>
      </c>
      <c r="AB197" s="14">
        <v>2</v>
      </c>
      <c r="AC197" s="14">
        <v>2.5</v>
      </c>
      <c r="AD197" s="14">
        <v>2</v>
      </c>
      <c r="AE197" s="14">
        <v>2.5</v>
      </c>
      <c r="AF197" s="14">
        <v>2</v>
      </c>
      <c r="AG197" s="14">
        <v>2.5</v>
      </c>
      <c r="AH197" s="14">
        <v>1.5</v>
      </c>
      <c r="AI197" s="14">
        <v>3</v>
      </c>
      <c r="AJ197" s="14"/>
      <c r="AK197" s="14">
        <f t="shared" ref="AK197:AK260" si="45">SUM(F197:AJ197)</f>
        <v>92.5</v>
      </c>
      <c r="AL197" s="14">
        <v>35</v>
      </c>
      <c r="AM197" s="36">
        <f t="shared" ref="AM197:AM260" si="46">AK197*AL197</f>
        <v>3237.5</v>
      </c>
      <c r="AN197" s="14"/>
      <c r="AO197" s="36">
        <v>100</v>
      </c>
      <c r="AP197" s="36">
        <v>100</v>
      </c>
      <c r="AQ197" s="41"/>
      <c r="AR197" s="14"/>
      <c r="AS197" s="14"/>
      <c r="AT197" s="49">
        <v>1150</v>
      </c>
      <c r="AU197" s="40">
        <f t="shared" ref="AU197:AU260" si="47">AO197+AP197+AQ197+AR197+AS197+AT197+AX197</f>
        <v>1442.5</v>
      </c>
      <c r="AV197" s="40">
        <f t="shared" ref="AV197:AV260" si="48">AN197-AQ197</f>
        <v>0</v>
      </c>
      <c r="AW197" s="46"/>
      <c r="AX197" s="40">
        <f t="shared" ref="AX197:AX260" si="49">AK197</f>
        <v>92.5</v>
      </c>
      <c r="AY197" s="40">
        <f t="shared" ref="AY197:AY260" si="50">AW197+AX197</f>
        <v>92.5</v>
      </c>
      <c r="AZ197" s="40">
        <f t="shared" si="44"/>
        <v>100</v>
      </c>
      <c r="BA197" s="40">
        <f t="shared" si="43"/>
        <v>100</v>
      </c>
      <c r="BB197" s="40">
        <f t="shared" ref="BB197:BB260" si="51">AM197-AU197</f>
        <v>1795</v>
      </c>
      <c r="BC197" s="14"/>
      <c r="BD197" s="44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/>
      <c r="HM197" s="15"/>
      <c r="HN197" s="15"/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</row>
    <row r="198" s="9" customFormat="1" ht="15.85" spans="1:257">
      <c r="A198" s="13">
        <v>194</v>
      </c>
      <c r="B198" s="14" t="s">
        <v>503</v>
      </c>
      <c r="C198" s="14" t="s">
        <v>455</v>
      </c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>
        <v>2</v>
      </c>
      <c r="P198" s="14">
        <v>3</v>
      </c>
      <c r="Q198" s="14">
        <v>2</v>
      </c>
      <c r="R198" s="14">
        <v>2</v>
      </c>
      <c r="S198" s="14">
        <v>2</v>
      </c>
      <c r="T198" s="14">
        <v>3.5</v>
      </c>
      <c r="U198" s="14">
        <v>2.5</v>
      </c>
      <c r="V198" s="14">
        <v>3.5</v>
      </c>
      <c r="W198" s="14">
        <v>2</v>
      </c>
      <c r="X198" s="14">
        <v>2</v>
      </c>
      <c r="Y198" s="14">
        <v>3</v>
      </c>
      <c r="Z198" s="14">
        <v>3.5</v>
      </c>
      <c r="AA198" s="14">
        <v>3.5</v>
      </c>
      <c r="AB198" s="14">
        <v>3.5</v>
      </c>
      <c r="AC198" s="14">
        <v>3.5</v>
      </c>
      <c r="AD198" s="14">
        <v>3</v>
      </c>
      <c r="AE198" s="14">
        <v>2.5</v>
      </c>
      <c r="AF198" s="14">
        <v>3</v>
      </c>
      <c r="AG198" s="14">
        <v>2.5</v>
      </c>
      <c r="AH198" s="14">
        <v>2</v>
      </c>
      <c r="AI198" s="14">
        <v>3.5</v>
      </c>
      <c r="AJ198" s="14"/>
      <c r="AK198" s="14">
        <f t="shared" si="45"/>
        <v>58</v>
      </c>
      <c r="AL198" s="14">
        <v>35</v>
      </c>
      <c r="AM198" s="36">
        <f t="shared" si="46"/>
        <v>2030</v>
      </c>
      <c r="AN198" s="14"/>
      <c r="AO198" s="36">
        <v>100</v>
      </c>
      <c r="AP198" s="36">
        <v>100</v>
      </c>
      <c r="AQ198" s="41"/>
      <c r="AR198" s="14"/>
      <c r="AS198" s="14"/>
      <c r="AT198" s="14"/>
      <c r="AU198" s="40">
        <f t="shared" si="47"/>
        <v>258</v>
      </c>
      <c r="AV198" s="40">
        <f t="shared" si="48"/>
        <v>0</v>
      </c>
      <c r="AW198" s="46"/>
      <c r="AX198" s="40">
        <f t="shared" si="49"/>
        <v>58</v>
      </c>
      <c r="AY198" s="40">
        <f t="shared" si="50"/>
        <v>58</v>
      </c>
      <c r="AZ198" s="40">
        <f t="shared" si="44"/>
        <v>100</v>
      </c>
      <c r="BA198" s="40">
        <f t="shared" si="43"/>
        <v>100</v>
      </c>
      <c r="BB198" s="40">
        <f t="shared" si="51"/>
        <v>1772</v>
      </c>
      <c r="BC198" s="14"/>
      <c r="BD198" s="44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  <c r="ED198" s="15"/>
      <c r="EE198" s="15"/>
      <c r="EF198" s="15"/>
      <c r="EG198" s="15"/>
      <c r="EH198" s="15"/>
      <c r="EI198" s="15"/>
      <c r="EJ198" s="15"/>
      <c r="EK198" s="15"/>
      <c r="EL198" s="15"/>
      <c r="EM198" s="15"/>
      <c r="EN198" s="15"/>
      <c r="EO198" s="15"/>
      <c r="EP198" s="15"/>
      <c r="EQ198" s="15"/>
      <c r="ER198" s="15"/>
      <c r="ES198" s="15"/>
      <c r="ET198" s="15"/>
      <c r="EU198" s="15"/>
      <c r="EV198" s="15"/>
      <c r="EW198" s="15"/>
      <c r="EX198" s="15"/>
      <c r="EY198" s="15"/>
      <c r="EZ198" s="15"/>
      <c r="FA198" s="15"/>
      <c r="FB198" s="15"/>
      <c r="FC198" s="15"/>
      <c r="FD198" s="15"/>
      <c r="FE198" s="15"/>
      <c r="FF198" s="15"/>
      <c r="FG198" s="15"/>
      <c r="FH198" s="15"/>
      <c r="FI198" s="15"/>
      <c r="FJ198" s="15"/>
      <c r="FK198" s="15"/>
      <c r="FL198" s="15"/>
      <c r="FM198" s="15"/>
      <c r="FN198" s="15"/>
      <c r="FO198" s="15"/>
      <c r="FP198" s="15"/>
      <c r="FQ198" s="15"/>
      <c r="FR198" s="15"/>
      <c r="FS198" s="15"/>
      <c r="FT198" s="15"/>
      <c r="FU198" s="15"/>
      <c r="FV198" s="15"/>
      <c r="FW198" s="15"/>
      <c r="FX198" s="15"/>
      <c r="FY198" s="15"/>
      <c r="FZ198" s="15"/>
      <c r="GA198" s="15"/>
      <c r="GB198" s="15"/>
      <c r="GC198" s="15"/>
      <c r="GD198" s="15"/>
      <c r="GE198" s="15"/>
      <c r="GF198" s="15"/>
      <c r="GG198" s="15"/>
      <c r="GH198" s="15"/>
      <c r="GI198" s="15"/>
      <c r="GJ198" s="15"/>
      <c r="GK198" s="15"/>
      <c r="GL198" s="15"/>
      <c r="GM198" s="15"/>
      <c r="GN198" s="15"/>
      <c r="GO198" s="15"/>
      <c r="GP198" s="15"/>
      <c r="GQ198" s="15"/>
      <c r="GR198" s="15"/>
      <c r="GS198" s="15"/>
      <c r="GT198" s="15"/>
      <c r="GU198" s="15"/>
      <c r="GV198" s="15"/>
      <c r="GW198" s="15"/>
      <c r="GX198" s="15"/>
      <c r="GY198" s="15"/>
      <c r="GZ198" s="15"/>
      <c r="HA198" s="15"/>
      <c r="HB198" s="15"/>
      <c r="HC198" s="15"/>
      <c r="HD198" s="15"/>
      <c r="HE198" s="15"/>
      <c r="HF198" s="15"/>
      <c r="HG198" s="15"/>
      <c r="HH198" s="15"/>
      <c r="HI198" s="15"/>
      <c r="HJ198" s="15"/>
      <c r="HK198" s="15"/>
      <c r="HL198" s="15"/>
      <c r="HM198" s="15"/>
      <c r="HN198" s="15"/>
      <c r="HO198" s="15"/>
      <c r="HP198" s="15"/>
      <c r="HQ198" s="15"/>
      <c r="HR198" s="15"/>
      <c r="HS198" s="15"/>
      <c r="HT198" s="15"/>
      <c r="HU198" s="15"/>
      <c r="HV198" s="15"/>
      <c r="HW198" s="15"/>
      <c r="HX198" s="15"/>
      <c r="HY198" s="15"/>
      <c r="HZ198" s="15"/>
      <c r="IA198" s="15"/>
      <c r="IB198" s="15"/>
      <c r="IC198" s="15"/>
      <c r="ID198" s="15"/>
      <c r="IE198" s="15"/>
      <c r="IF198" s="15"/>
      <c r="IG198" s="15"/>
      <c r="IH198" s="15"/>
      <c r="II198" s="15"/>
      <c r="IJ198" s="15"/>
      <c r="IK198" s="15"/>
      <c r="IL198" s="15"/>
      <c r="IM198" s="15"/>
      <c r="IN198" s="15"/>
      <c r="IO198" s="15"/>
      <c r="IP198" s="15"/>
      <c r="IQ198" s="15"/>
      <c r="IR198" s="15"/>
      <c r="IS198" s="15"/>
      <c r="IT198" s="15"/>
      <c r="IU198" s="15"/>
      <c r="IV198" s="15"/>
      <c r="IW198" s="15"/>
    </row>
    <row r="199" ht="15.85" spans="1:257">
      <c r="A199" s="13">
        <v>195</v>
      </c>
      <c r="B199" s="19" t="s">
        <v>695</v>
      </c>
      <c r="C199" s="19" t="s">
        <v>70</v>
      </c>
      <c r="D199" s="19"/>
      <c r="E199" s="19"/>
      <c r="F199" s="19">
        <v>2</v>
      </c>
      <c r="G199" s="14">
        <v>2</v>
      </c>
      <c r="H199" s="19">
        <v>2</v>
      </c>
      <c r="I199" s="19">
        <v>2</v>
      </c>
      <c r="J199" s="19">
        <v>2</v>
      </c>
      <c r="K199" s="19">
        <v>2</v>
      </c>
      <c r="L199" s="19">
        <v>2</v>
      </c>
      <c r="M199" s="19">
        <v>2</v>
      </c>
      <c r="N199" s="19">
        <v>2</v>
      </c>
      <c r="O199" s="19">
        <v>2</v>
      </c>
      <c r="P199" s="19">
        <v>2</v>
      </c>
      <c r="Q199" s="19">
        <v>2</v>
      </c>
      <c r="R199" s="19">
        <v>2</v>
      </c>
      <c r="S199" s="19">
        <v>2</v>
      </c>
      <c r="T199" s="19">
        <v>2</v>
      </c>
      <c r="U199" s="19">
        <v>1</v>
      </c>
      <c r="V199" s="19">
        <v>2</v>
      </c>
      <c r="W199" s="19">
        <v>2</v>
      </c>
      <c r="X199" s="19">
        <v>2</v>
      </c>
      <c r="Y199" s="19">
        <v>2</v>
      </c>
      <c r="Z199" s="19">
        <v>2</v>
      </c>
      <c r="AA199" s="19">
        <v>2</v>
      </c>
      <c r="AB199" s="14">
        <v>2</v>
      </c>
      <c r="AC199" s="19">
        <v>2</v>
      </c>
      <c r="AD199" s="19">
        <v>2</v>
      </c>
      <c r="AE199" s="19">
        <v>2</v>
      </c>
      <c r="AF199" s="19">
        <v>1</v>
      </c>
      <c r="AG199" s="19">
        <v>2</v>
      </c>
      <c r="AH199" s="19">
        <v>2</v>
      </c>
      <c r="AI199" s="19">
        <v>2</v>
      </c>
      <c r="AJ199" s="19"/>
      <c r="AK199" s="14">
        <f t="shared" si="45"/>
        <v>58</v>
      </c>
      <c r="AL199" s="14">
        <v>35</v>
      </c>
      <c r="AM199" s="36">
        <f t="shared" si="46"/>
        <v>2030</v>
      </c>
      <c r="AN199" s="19"/>
      <c r="AO199" s="36">
        <v>100</v>
      </c>
      <c r="AP199" s="36">
        <v>100</v>
      </c>
      <c r="AQ199" s="41"/>
      <c r="AR199" s="19"/>
      <c r="AS199" s="19"/>
      <c r="AT199" s="19"/>
      <c r="AU199" s="40">
        <f t="shared" si="47"/>
        <v>258</v>
      </c>
      <c r="AV199" s="40">
        <f t="shared" si="48"/>
        <v>0</v>
      </c>
      <c r="AW199" s="40">
        <v>17</v>
      </c>
      <c r="AX199" s="40">
        <f t="shared" si="49"/>
        <v>58</v>
      </c>
      <c r="AY199" s="40">
        <f t="shared" si="50"/>
        <v>75</v>
      </c>
      <c r="AZ199" s="40">
        <f t="shared" si="44"/>
        <v>100</v>
      </c>
      <c r="BA199" s="40">
        <f t="shared" si="43"/>
        <v>100</v>
      </c>
      <c r="BB199" s="40">
        <f t="shared" si="51"/>
        <v>1772</v>
      </c>
      <c r="BC199" s="19"/>
      <c r="BD199" s="44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/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/>
      <c r="FK199" s="15"/>
      <c r="FL199" s="15"/>
      <c r="FM199" s="15"/>
      <c r="FN199" s="15"/>
      <c r="FO199" s="15"/>
      <c r="FP199" s="15"/>
      <c r="FQ199" s="15"/>
      <c r="FR199" s="15"/>
      <c r="FS199" s="15"/>
      <c r="FT199" s="15"/>
      <c r="FU199" s="15"/>
      <c r="FV199" s="15"/>
      <c r="FW199" s="15"/>
      <c r="FX199" s="15"/>
      <c r="FY199" s="15"/>
      <c r="FZ199" s="15"/>
      <c r="GA199" s="15"/>
      <c r="GB199" s="15"/>
      <c r="GC199" s="15"/>
      <c r="GD199" s="15"/>
      <c r="GE199" s="15"/>
      <c r="GF199" s="15"/>
      <c r="GG199" s="15"/>
      <c r="GH199" s="15"/>
      <c r="GI199" s="15"/>
      <c r="GJ199" s="15"/>
      <c r="GK199" s="15"/>
      <c r="GL199" s="15"/>
      <c r="GM199" s="15"/>
      <c r="GN199" s="15"/>
      <c r="GO199" s="15"/>
      <c r="GP199" s="15"/>
      <c r="GQ199" s="15"/>
      <c r="GR199" s="15"/>
      <c r="GS199" s="15"/>
      <c r="GT199" s="15"/>
      <c r="GU199" s="15"/>
      <c r="GV199" s="15"/>
      <c r="GW199" s="15"/>
      <c r="GX199" s="15"/>
      <c r="GY199" s="15"/>
      <c r="GZ199" s="15"/>
      <c r="HA199" s="15"/>
      <c r="HB199" s="15"/>
      <c r="HC199" s="15"/>
      <c r="HD199" s="15"/>
      <c r="HE199" s="15"/>
      <c r="HF199" s="15"/>
      <c r="HG199" s="15"/>
      <c r="HH199" s="15"/>
      <c r="HI199" s="15"/>
      <c r="HJ199" s="15"/>
      <c r="HK199" s="15"/>
      <c r="HL199" s="15"/>
      <c r="HM199" s="15"/>
      <c r="HN199" s="15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I199" s="15"/>
      <c r="IJ199" s="15"/>
      <c r="IK199" s="15"/>
      <c r="IL199" s="15"/>
      <c r="IM199" s="15"/>
      <c r="IN199" s="15"/>
      <c r="IO199" s="15"/>
      <c r="IP199" s="15"/>
      <c r="IQ199" s="15"/>
      <c r="IR199" s="15"/>
      <c r="IS199" s="15"/>
      <c r="IT199" s="15"/>
      <c r="IU199" s="15"/>
      <c r="IV199" s="15"/>
      <c r="IW199" s="15"/>
    </row>
    <row r="200" ht="15.85" spans="1:257">
      <c r="A200" s="13">
        <v>196</v>
      </c>
      <c r="B200" s="14" t="s">
        <v>299</v>
      </c>
      <c r="C200" s="14" t="s">
        <v>50</v>
      </c>
      <c r="D200" s="14">
        <v>7459068</v>
      </c>
      <c r="E200" s="14" t="s">
        <v>1190</v>
      </c>
      <c r="F200" s="14">
        <v>2</v>
      </c>
      <c r="G200" s="14">
        <v>2</v>
      </c>
      <c r="H200" s="14">
        <v>2</v>
      </c>
      <c r="I200" s="14">
        <v>2</v>
      </c>
      <c r="J200" s="14">
        <v>3</v>
      </c>
      <c r="K200" s="14">
        <v>2</v>
      </c>
      <c r="L200" s="14">
        <v>2</v>
      </c>
      <c r="M200" s="14">
        <v>2</v>
      </c>
      <c r="N200" s="14">
        <v>2</v>
      </c>
      <c r="O200" s="14">
        <v>2.5</v>
      </c>
      <c r="P200" s="14">
        <v>2</v>
      </c>
      <c r="Q200" s="14">
        <v>2</v>
      </c>
      <c r="R200" s="14">
        <v>2</v>
      </c>
      <c r="S200" s="14">
        <v>2</v>
      </c>
      <c r="T200" s="14">
        <v>2</v>
      </c>
      <c r="U200" s="14">
        <v>2</v>
      </c>
      <c r="V200" s="14">
        <v>1</v>
      </c>
      <c r="W200" s="14">
        <v>1</v>
      </c>
      <c r="X200" s="14">
        <v>2</v>
      </c>
      <c r="Y200" s="14">
        <v>1.5</v>
      </c>
      <c r="Z200" s="14">
        <v>1.5</v>
      </c>
      <c r="AA200" s="14">
        <v>1.5</v>
      </c>
      <c r="AB200" s="14">
        <v>2</v>
      </c>
      <c r="AC200" s="14">
        <v>3</v>
      </c>
      <c r="AD200" s="14">
        <v>2</v>
      </c>
      <c r="AE200" s="14">
        <v>2</v>
      </c>
      <c r="AF200" s="14">
        <v>2</v>
      </c>
      <c r="AG200" s="14">
        <v>2.5</v>
      </c>
      <c r="AH200" s="14">
        <v>2</v>
      </c>
      <c r="AI200" s="14">
        <v>0.5</v>
      </c>
      <c r="AJ200" s="14"/>
      <c r="AK200" s="14">
        <f t="shared" si="45"/>
        <v>58</v>
      </c>
      <c r="AL200" s="14">
        <v>35</v>
      </c>
      <c r="AM200" s="36">
        <f t="shared" si="46"/>
        <v>2030</v>
      </c>
      <c r="AN200" s="14">
        <v>0</v>
      </c>
      <c r="AO200" s="36">
        <v>100</v>
      </c>
      <c r="AP200" s="36">
        <v>100</v>
      </c>
      <c r="AQ200" s="41"/>
      <c r="AR200" s="14"/>
      <c r="AS200" s="14"/>
      <c r="AT200" s="14"/>
      <c r="AU200" s="40">
        <f t="shared" si="47"/>
        <v>258</v>
      </c>
      <c r="AV200" s="40">
        <f t="shared" si="48"/>
        <v>0</v>
      </c>
      <c r="AW200" s="40">
        <v>369.5</v>
      </c>
      <c r="AX200" s="40">
        <f t="shared" si="49"/>
        <v>58</v>
      </c>
      <c r="AY200" s="40">
        <f t="shared" si="50"/>
        <v>427.5</v>
      </c>
      <c r="AZ200" s="40">
        <f t="shared" si="44"/>
        <v>100</v>
      </c>
      <c r="BA200" s="40">
        <f t="shared" si="43"/>
        <v>100</v>
      </c>
      <c r="BB200" s="40">
        <f t="shared" si="51"/>
        <v>1772</v>
      </c>
      <c r="BC200" s="19"/>
      <c r="BD200" s="44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5"/>
      <c r="EI200" s="15"/>
      <c r="EJ200" s="15"/>
      <c r="EK200" s="15"/>
      <c r="EL200" s="15"/>
      <c r="EM200" s="15"/>
      <c r="EN200" s="15"/>
      <c r="EO200" s="15"/>
      <c r="EP200" s="15"/>
      <c r="EQ200" s="15"/>
      <c r="ER200" s="15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  <c r="GE200" s="15"/>
      <c r="GF200" s="15"/>
      <c r="GG200" s="15"/>
      <c r="GH200" s="15"/>
      <c r="GI200" s="15"/>
      <c r="GJ200" s="15"/>
      <c r="GK200" s="15"/>
      <c r="GL200" s="15"/>
      <c r="GM200" s="15"/>
      <c r="GN200" s="15"/>
      <c r="GO200" s="15"/>
      <c r="GP200" s="15"/>
      <c r="GQ200" s="15"/>
      <c r="GR200" s="15"/>
      <c r="GS200" s="15"/>
      <c r="GT200" s="15"/>
      <c r="GU200" s="15"/>
      <c r="GV200" s="15"/>
      <c r="GW200" s="15"/>
      <c r="GX200" s="15"/>
      <c r="GY200" s="15"/>
      <c r="GZ200" s="15"/>
      <c r="HA200" s="15"/>
      <c r="HB200" s="15"/>
      <c r="HC200" s="15"/>
      <c r="HD200" s="15"/>
      <c r="HE200" s="15"/>
      <c r="HF200" s="15"/>
      <c r="HG200" s="15"/>
      <c r="HH200" s="15"/>
      <c r="HI200" s="15"/>
      <c r="HJ200" s="15"/>
      <c r="HK200" s="15"/>
      <c r="HL200" s="15"/>
      <c r="HM200" s="15"/>
      <c r="HN200" s="15"/>
      <c r="HO200" s="15"/>
      <c r="HP200" s="15"/>
      <c r="HQ200" s="15"/>
      <c r="HR200" s="15"/>
      <c r="HS200" s="15"/>
      <c r="HT200" s="15"/>
      <c r="HU200" s="15"/>
      <c r="HV200" s="15"/>
      <c r="HW200" s="15"/>
      <c r="HX200" s="15"/>
      <c r="HY200" s="15"/>
      <c r="HZ200" s="15"/>
      <c r="IA200" s="15"/>
      <c r="IB200" s="15"/>
      <c r="IC200" s="15"/>
      <c r="ID200" s="15"/>
      <c r="IE200" s="15"/>
      <c r="IF200" s="15"/>
      <c r="IG200" s="15"/>
      <c r="IH200" s="15"/>
      <c r="II200" s="15"/>
      <c r="IJ200" s="15"/>
      <c r="IK200" s="15"/>
      <c r="IL200" s="15"/>
      <c r="IM200" s="15"/>
      <c r="IN200" s="15"/>
      <c r="IO200" s="15"/>
      <c r="IP200" s="15"/>
      <c r="IQ200" s="15"/>
      <c r="IR200" s="15"/>
      <c r="IS200" s="15"/>
      <c r="IT200" s="15"/>
      <c r="IU200" s="15"/>
      <c r="IV200" s="15"/>
      <c r="IW200" s="15"/>
    </row>
    <row r="201" ht="15.85" spans="1:257">
      <c r="A201" s="13">
        <v>197</v>
      </c>
      <c r="B201" s="14" t="s">
        <v>905</v>
      </c>
      <c r="C201" s="14" t="s">
        <v>143</v>
      </c>
      <c r="D201" s="14"/>
      <c r="E201" s="14"/>
      <c r="F201" s="14">
        <v>4</v>
      </c>
      <c r="G201" s="14">
        <v>2.5</v>
      </c>
      <c r="H201" s="14">
        <v>2</v>
      </c>
      <c r="I201" s="14">
        <v>2.5</v>
      </c>
      <c r="J201" s="14">
        <v>2</v>
      </c>
      <c r="K201" s="14">
        <v>2.5</v>
      </c>
      <c r="L201" s="14">
        <v>1.5</v>
      </c>
      <c r="M201" s="14">
        <v>2</v>
      </c>
      <c r="N201" s="14">
        <v>3</v>
      </c>
      <c r="O201" s="14">
        <v>2.5</v>
      </c>
      <c r="P201" s="14">
        <v>2</v>
      </c>
      <c r="Q201" s="14">
        <v>2</v>
      </c>
      <c r="R201" s="14">
        <v>2</v>
      </c>
      <c r="S201" s="14"/>
      <c r="T201" s="14">
        <v>2</v>
      </c>
      <c r="U201" s="14">
        <v>2</v>
      </c>
      <c r="V201" s="14">
        <v>1.5</v>
      </c>
      <c r="W201" s="14">
        <v>2</v>
      </c>
      <c r="X201" s="14">
        <v>1.5</v>
      </c>
      <c r="Y201" s="14">
        <v>1</v>
      </c>
      <c r="Z201" s="14">
        <v>1.5</v>
      </c>
      <c r="AA201" s="14">
        <v>1.5</v>
      </c>
      <c r="AB201" s="14">
        <v>1.5</v>
      </c>
      <c r="AC201" s="14">
        <v>1.5</v>
      </c>
      <c r="AD201" s="14">
        <v>2.5</v>
      </c>
      <c r="AE201" s="14">
        <v>1.5</v>
      </c>
      <c r="AF201" s="14">
        <v>2</v>
      </c>
      <c r="AG201" s="14">
        <v>2</v>
      </c>
      <c r="AH201" s="14">
        <v>1.5</v>
      </c>
      <c r="AI201" s="14">
        <v>2</v>
      </c>
      <c r="AJ201" s="14"/>
      <c r="AK201" s="14">
        <f t="shared" si="45"/>
        <v>58</v>
      </c>
      <c r="AL201" s="14">
        <v>35</v>
      </c>
      <c r="AM201" s="36">
        <f t="shared" si="46"/>
        <v>2030</v>
      </c>
      <c r="AN201" s="14">
        <v>0</v>
      </c>
      <c r="AO201" s="36">
        <v>100</v>
      </c>
      <c r="AP201" s="36">
        <v>100</v>
      </c>
      <c r="AQ201" s="41"/>
      <c r="AR201" s="14"/>
      <c r="AS201" s="14"/>
      <c r="AT201" s="14"/>
      <c r="AU201" s="40">
        <f t="shared" si="47"/>
        <v>258</v>
      </c>
      <c r="AV201" s="40">
        <f t="shared" si="48"/>
        <v>0</v>
      </c>
      <c r="AW201" s="40">
        <v>640.5</v>
      </c>
      <c r="AX201" s="40">
        <f t="shared" si="49"/>
        <v>58</v>
      </c>
      <c r="AY201" s="40">
        <f t="shared" si="50"/>
        <v>698.5</v>
      </c>
      <c r="AZ201" s="40">
        <f t="shared" si="44"/>
        <v>100</v>
      </c>
      <c r="BA201" s="40">
        <f t="shared" si="43"/>
        <v>100</v>
      </c>
      <c r="BB201" s="40">
        <f t="shared" si="51"/>
        <v>1772</v>
      </c>
      <c r="BC201" s="14"/>
      <c r="BD201" s="44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  <c r="EC201" s="15"/>
      <c r="ED201" s="15"/>
      <c r="EE201" s="15"/>
      <c r="EF201" s="15"/>
      <c r="EG201" s="15"/>
      <c r="EH201" s="15"/>
      <c r="EI201" s="15"/>
      <c r="EJ201" s="15"/>
      <c r="EK201" s="15"/>
      <c r="EL201" s="15"/>
      <c r="EM201" s="15"/>
      <c r="EN201" s="15"/>
      <c r="EO201" s="15"/>
      <c r="EP201" s="15"/>
      <c r="EQ201" s="15"/>
      <c r="ER201" s="15"/>
      <c r="ES201" s="15"/>
      <c r="ET201" s="15"/>
      <c r="EU201" s="15"/>
      <c r="EV201" s="15"/>
      <c r="EW201" s="15"/>
      <c r="EX201" s="15"/>
      <c r="EY201" s="15"/>
      <c r="EZ201" s="15"/>
      <c r="FA201" s="15"/>
      <c r="FB201" s="15"/>
      <c r="FC201" s="15"/>
      <c r="FD201" s="15"/>
      <c r="FE201" s="15"/>
      <c r="FF201" s="15"/>
      <c r="FG201" s="15"/>
      <c r="FH201" s="15"/>
      <c r="FI201" s="15"/>
      <c r="FJ201" s="15"/>
      <c r="FK201" s="15"/>
      <c r="FL201" s="15"/>
      <c r="FM201" s="15"/>
      <c r="FN201" s="15"/>
      <c r="FO201" s="15"/>
      <c r="FP201" s="15"/>
      <c r="FQ201" s="15"/>
      <c r="FR201" s="15"/>
      <c r="FS201" s="15"/>
      <c r="FT201" s="15"/>
      <c r="FU201" s="15"/>
      <c r="FV201" s="15"/>
      <c r="FW201" s="15"/>
      <c r="FX201" s="15"/>
      <c r="FY201" s="15"/>
      <c r="FZ201" s="15"/>
      <c r="GA201" s="15"/>
      <c r="GB201" s="15"/>
      <c r="GC201" s="15"/>
      <c r="GD201" s="15"/>
      <c r="GE201" s="15"/>
      <c r="GF201" s="15"/>
      <c r="GG201" s="15"/>
      <c r="GH201" s="15"/>
      <c r="GI201" s="15"/>
      <c r="GJ201" s="15"/>
      <c r="GK201" s="15"/>
      <c r="GL201" s="15"/>
      <c r="GM201" s="15"/>
      <c r="GN201" s="15"/>
      <c r="GO201" s="15"/>
      <c r="GP201" s="15"/>
      <c r="GQ201" s="15"/>
      <c r="GR201" s="15"/>
      <c r="GS201" s="15"/>
      <c r="GT201" s="15"/>
      <c r="GU201" s="15"/>
      <c r="GV201" s="15"/>
      <c r="GW201" s="15"/>
      <c r="GX201" s="15"/>
      <c r="GY201" s="15"/>
      <c r="GZ201" s="15"/>
      <c r="HA201" s="15"/>
      <c r="HB201" s="15"/>
      <c r="HC201" s="15"/>
      <c r="HD201" s="15"/>
      <c r="HE201" s="15"/>
      <c r="HF201" s="15"/>
      <c r="HG201" s="15"/>
      <c r="HH201" s="15"/>
      <c r="HI201" s="15"/>
      <c r="HJ201" s="15"/>
      <c r="HK201" s="15"/>
      <c r="HL201" s="15"/>
      <c r="HM201" s="15"/>
      <c r="HN201" s="15"/>
      <c r="HO201" s="15"/>
      <c r="HP201" s="15"/>
      <c r="HQ201" s="15"/>
      <c r="HR201" s="15"/>
      <c r="HS201" s="15"/>
      <c r="HT201" s="15"/>
      <c r="HU201" s="15"/>
      <c r="HV201" s="15"/>
      <c r="HW201" s="15"/>
      <c r="HX201" s="15"/>
      <c r="HY201" s="15"/>
      <c r="HZ201" s="15"/>
      <c r="IA201" s="15"/>
      <c r="IB201" s="15"/>
      <c r="IC201" s="15"/>
      <c r="ID201" s="15"/>
      <c r="IE201" s="15"/>
      <c r="IF201" s="15"/>
      <c r="IG201" s="15"/>
      <c r="IH201" s="15"/>
      <c r="II201" s="15"/>
      <c r="IJ201" s="15"/>
      <c r="IK201" s="15"/>
      <c r="IL201" s="15"/>
      <c r="IM201" s="15"/>
      <c r="IN201" s="15"/>
      <c r="IO201" s="15"/>
      <c r="IP201" s="15"/>
      <c r="IQ201" s="15"/>
      <c r="IR201" s="15"/>
      <c r="IS201" s="15"/>
      <c r="IT201" s="15"/>
      <c r="IU201" s="15"/>
      <c r="IV201" s="15"/>
      <c r="IW201" s="15"/>
    </row>
    <row r="202" s="8" customFormat="1" ht="15.85" spans="1:257">
      <c r="A202" s="13">
        <v>198</v>
      </c>
      <c r="B202" s="14" t="s">
        <v>406</v>
      </c>
      <c r="C202" s="14" t="s">
        <v>120</v>
      </c>
      <c r="D202" s="14"/>
      <c r="E202" s="14"/>
      <c r="F202" s="14">
        <v>5</v>
      </c>
      <c r="G202" s="14">
        <v>5.5</v>
      </c>
      <c r="H202" s="14">
        <v>5.5</v>
      </c>
      <c r="I202" s="14">
        <v>5</v>
      </c>
      <c r="J202" s="14">
        <v>5</v>
      </c>
      <c r="K202" s="14">
        <v>6</v>
      </c>
      <c r="L202" s="14">
        <v>5.5</v>
      </c>
      <c r="M202" s="14">
        <v>5.5</v>
      </c>
      <c r="N202" s="14">
        <v>4.5</v>
      </c>
      <c r="O202" s="14">
        <v>4.5</v>
      </c>
      <c r="P202" s="14">
        <v>4.5</v>
      </c>
      <c r="Q202" s="14">
        <v>4.5</v>
      </c>
      <c r="R202" s="14">
        <v>4.5</v>
      </c>
      <c r="S202" s="14">
        <v>3</v>
      </c>
      <c r="T202" s="14">
        <v>3</v>
      </c>
      <c r="U202" s="14">
        <v>4</v>
      </c>
      <c r="V202" s="14">
        <v>3</v>
      </c>
      <c r="W202" s="14">
        <v>3</v>
      </c>
      <c r="X202" s="14">
        <v>3</v>
      </c>
      <c r="Y202" s="14">
        <v>3.5</v>
      </c>
      <c r="Z202" s="14">
        <v>3.5</v>
      </c>
      <c r="AA202" s="14">
        <v>6</v>
      </c>
      <c r="AB202" s="14">
        <v>5</v>
      </c>
      <c r="AC202" s="14">
        <v>6</v>
      </c>
      <c r="AD202" s="14">
        <v>6</v>
      </c>
      <c r="AE202" s="14">
        <v>5.5</v>
      </c>
      <c r="AF202" s="14">
        <v>4.5</v>
      </c>
      <c r="AG202" s="14">
        <v>4</v>
      </c>
      <c r="AH202" s="14">
        <v>4.5</v>
      </c>
      <c r="AI202" s="14">
        <v>4.5</v>
      </c>
      <c r="AJ202" s="14"/>
      <c r="AK202" s="14">
        <f t="shared" si="45"/>
        <v>137.5</v>
      </c>
      <c r="AL202" s="14">
        <v>35</v>
      </c>
      <c r="AM202" s="36">
        <f t="shared" si="46"/>
        <v>4812.5</v>
      </c>
      <c r="AN202" s="14">
        <v>36087.5</v>
      </c>
      <c r="AO202" s="36"/>
      <c r="AP202" s="36">
        <v>100</v>
      </c>
      <c r="AQ202" s="41">
        <v>2812.5</v>
      </c>
      <c r="AR202" s="14"/>
      <c r="AS202" s="14"/>
      <c r="AT202" s="14"/>
      <c r="AU202" s="40">
        <f t="shared" si="47"/>
        <v>3050</v>
      </c>
      <c r="AV202" s="40">
        <f t="shared" si="48"/>
        <v>33275</v>
      </c>
      <c r="AW202" s="14">
        <v>1025.5</v>
      </c>
      <c r="AX202" s="40">
        <f t="shared" si="49"/>
        <v>137.5</v>
      </c>
      <c r="AY202" s="40">
        <f t="shared" si="50"/>
        <v>1163</v>
      </c>
      <c r="AZ202" s="40">
        <v>1000</v>
      </c>
      <c r="BA202" s="40">
        <f t="shared" si="43"/>
        <v>100</v>
      </c>
      <c r="BB202" s="40">
        <f t="shared" si="51"/>
        <v>1762.5</v>
      </c>
      <c r="BC202" s="14"/>
      <c r="BD202" s="44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</row>
    <row r="203" ht="15.85" spans="1:257">
      <c r="A203" s="13">
        <v>199</v>
      </c>
      <c r="B203" s="19" t="s">
        <v>582</v>
      </c>
      <c r="C203" s="19" t="s">
        <v>70</v>
      </c>
      <c r="D203" s="19"/>
      <c r="E203" s="19"/>
      <c r="F203" s="19">
        <v>2</v>
      </c>
      <c r="G203" s="14">
        <v>2</v>
      </c>
      <c r="H203" s="19">
        <v>2</v>
      </c>
      <c r="I203" s="19">
        <v>2</v>
      </c>
      <c r="J203" s="19">
        <v>2</v>
      </c>
      <c r="K203" s="19">
        <v>2</v>
      </c>
      <c r="L203" s="19">
        <v>1.5</v>
      </c>
      <c r="M203" s="19">
        <v>2</v>
      </c>
      <c r="N203" s="19">
        <v>2</v>
      </c>
      <c r="O203" s="19">
        <v>2</v>
      </c>
      <c r="P203" s="19"/>
      <c r="Q203" s="19">
        <v>2.5</v>
      </c>
      <c r="R203" s="19">
        <v>2</v>
      </c>
      <c r="S203" s="19">
        <v>2</v>
      </c>
      <c r="T203" s="19">
        <v>2</v>
      </c>
      <c r="U203" s="19">
        <v>2</v>
      </c>
      <c r="V203" s="19">
        <v>2</v>
      </c>
      <c r="W203" s="19">
        <v>2.5</v>
      </c>
      <c r="X203" s="19">
        <v>2</v>
      </c>
      <c r="Y203" s="19">
        <v>2</v>
      </c>
      <c r="Z203" s="19">
        <v>2</v>
      </c>
      <c r="AA203" s="19">
        <v>2</v>
      </c>
      <c r="AB203" s="14">
        <v>2</v>
      </c>
      <c r="AC203" s="19">
        <v>2</v>
      </c>
      <c r="AD203" s="19">
        <v>2</v>
      </c>
      <c r="AE203" s="19">
        <v>2</v>
      </c>
      <c r="AF203" s="19">
        <v>2</v>
      </c>
      <c r="AG203" s="19">
        <v>2</v>
      </c>
      <c r="AH203" s="19">
        <v>1.5</v>
      </c>
      <c r="AI203" s="19">
        <v>1.5</v>
      </c>
      <c r="AJ203" s="19"/>
      <c r="AK203" s="14">
        <f t="shared" si="45"/>
        <v>57.5</v>
      </c>
      <c r="AL203" s="14">
        <v>35</v>
      </c>
      <c r="AM203" s="36">
        <f t="shared" si="46"/>
        <v>2012.5</v>
      </c>
      <c r="AN203" s="19">
        <v>0</v>
      </c>
      <c r="AO203" s="36">
        <v>100</v>
      </c>
      <c r="AP203" s="36">
        <v>100</v>
      </c>
      <c r="AQ203" s="41"/>
      <c r="AR203" s="19"/>
      <c r="AS203" s="19"/>
      <c r="AT203" s="18"/>
      <c r="AU203" s="40">
        <f t="shared" si="47"/>
        <v>257.5</v>
      </c>
      <c r="AV203" s="40">
        <f t="shared" si="48"/>
        <v>0</v>
      </c>
      <c r="AW203" s="40">
        <v>86.5</v>
      </c>
      <c r="AX203" s="40">
        <f t="shared" si="49"/>
        <v>57.5</v>
      </c>
      <c r="AY203" s="40">
        <f t="shared" si="50"/>
        <v>144</v>
      </c>
      <c r="AZ203" s="40">
        <f t="shared" ref="AZ203:AZ210" si="52">AO203</f>
        <v>100</v>
      </c>
      <c r="BA203" s="40">
        <f t="shared" si="43"/>
        <v>100</v>
      </c>
      <c r="BB203" s="40">
        <f t="shared" si="51"/>
        <v>1755</v>
      </c>
      <c r="BC203" s="19"/>
      <c r="BD203" s="44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  <c r="EC203" s="15"/>
      <c r="ED203" s="15"/>
      <c r="EE203" s="15"/>
      <c r="EF203" s="15"/>
      <c r="EG203" s="15"/>
      <c r="EH203" s="15"/>
      <c r="EI203" s="15"/>
      <c r="EJ203" s="15"/>
      <c r="EK203" s="15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/>
      <c r="FM203" s="15"/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5"/>
      <c r="GN203" s="15"/>
      <c r="GO203" s="15"/>
      <c r="GP203" s="15"/>
      <c r="GQ203" s="15"/>
      <c r="GR203" s="15"/>
      <c r="GS203" s="15"/>
      <c r="GT203" s="15"/>
      <c r="GU203" s="15"/>
      <c r="GV203" s="15"/>
      <c r="GW203" s="15"/>
      <c r="GX203" s="15"/>
      <c r="GY203" s="15"/>
      <c r="GZ203" s="15"/>
      <c r="HA203" s="15"/>
      <c r="HB203" s="15"/>
      <c r="HC203" s="15"/>
      <c r="HD203" s="15"/>
      <c r="HE203" s="15"/>
      <c r="HF203" s="15"/>
      <c r="HG203" s="15"/>
      <c r="HH203" s="15"/>
      <c r="HI203" s="15"/>
      <c r="HJ203" s="15"/>
      <c r="HK203" s="15"/>
      <c r="HL203" s="15"/>
      <c r="HM203" s="15"/>
      <c r="HN203" s="15"/>
      <c r="HO203" s="15"/>
      <c r="HP203" s="15"/>
      <c r="HQ203" s="15"/>
      <c r="HR203" s="15"/>
      <c r="HS203" s="15"/>
      <c r="HT203" s="15"/>
      <c r="HU203" s="15"/>
      <c r="HV203" s="15"/>
      <c r="HW203" s="15"/>
      <c r="HX203" s="15"/>
      <c r="HY203" s="15"/>
      <c r="HZ203" s="15"/>
      <c r="IA203" s="15"/>
      <c r="IB203" s="15"/>
      <c r="IC203" s="15"/>
      <c r="ID203" s="15"/>
      <c r="IE203" s="15"/>
      <c r="IF203" s="15"/>
      <c r="IG203" s="15"/>
      <c r="IH203" s="15"/>
      <c r="II203" s="15"/>
      <c r="IJ203" s="15"/>
      <c r="IK203" s="15"/>
      <c r="IL203" s="15"/>
      <c r="IM203" s="15"/>
      <c r="IN203" s="15"/>
      <c r="IO203" s="15"/>
      <c r="IP203" s="15"/>
      <c r="IQ203" s="15"/>
      <c r="IR203" s="15"/>
      <c r="IS203" s="15"/>
      <c r="IT203" s="15"/>
      <c r="IU203" s="15"/>
      <c r="IV203" s="15"/>
      <c r="IW203" s="15"/>
    </row>
    <row r="204" ht="15.85" spans="1:257">
      <c r="A204" s="13">
        <v>200</v>
      </c>
      <c r="B204" s="19" t="s">
        <v>976</v>
      </c>
      <c r="C204" s="19" t="s">
        <v>96</v>
      </c>
      <c r="D204" s="19"/>
      <c r="E204" s="19"/>
      <c r="F204" s="19">
        <v>2</v>
      </c>
      <c r="G204" s="14">
        <v>2.5</v>
      </c>
      <c r="H204" s="19">
        <v>2</v>
      </c>
      <c r="I204" s="19">
        <v>2.5</v>
      </c>
      <c r="J204" s="19">
        <v>2</v>
      </c>
      <c r="K204" s="19">
        <v>2</v>
      </c>
      <c r="L204" s="19">
        <v>2</v>
      </c>
      <c r="M204" s="19">
        <v>1.5</v>
      </c>
      <c r="N204" s="19">
        <v>2</v>
      </c>
      <c r="O204" s="19">
        <v>2</v>
      </c>
      <c r="P204" s="19">
        <v>2.5</v>
      </c>
      <c r="Q204" s="19">
        <v>2</v>
      </c>
      <c r="R204" s="19">
        <v>2</v>
      </c>
      <c r="S204" s="19">
        <v>2</v>
      </c>
      <c r="T204" s="19">
        <v>2</v>
      </c>
      <c r="U204" s="19">
        <v>1</v>
      </c>
      <c r="V204" s="19">
        <v>1.5</v>
      </c>
      <c r="W204" s="19">
        <v>1.5</v>
      </c>
      <c r="X204" s="19">
        <v>1.5</v>
      </c>
      <c r="Y204" s="19">
        <v>1.5</v>
      </c>
      <c r="Z204" s="19">
        <v>2</v>
      </c>
      <c r="AA204" s="19">
        <v>2</v>
      </c>
      <c r="AB204" s="14">
        <v>2</v>
      </c>
      <c r="AC204" s="19">
        <v>2</v>
      </c>
      <c r="AD204" s="19">
        <v>2</v>
      </c>
      <c r="AE204" s="19">
        <v>2</v>
      </c>
      <c r="AF204" s="19">
        <v>1.5</v>
      </c>
      <c r="AG204" s="14">
        <v>2.5</v>
      </c>
      <c r="AH204" s="19">
        <v>1.5</v>
      </c>
      <c r="AI204" s="19">
        <v>2</v>
      </c>
      <c r="AJ204" s="19"/>
      <c r="AK204" s="14">
        <f t="shared" si="45"/>
        <v>57.5</v>
      </c>
      <c r="AL204" s="14">
        <v>35</v>
      </c>
      <c r="AM204" s="36">
        <f t="shared" si="46"/>
        <v>2012.5</v>
      </c>
      <c r="AN204" s="19">
        <v>0</v>
      </c>
      <c r="AO204" s="36">
        <v>100</v>
      </c>
      <c r="AP204" s="36">
        <v>100</v>
      </c>
      <c r="AQ204" s="41"/>
      <c r="AR204" s="19"/>
      <c r="AS204" s="19"/>
      <c r="AT204" s="19"/>
      <c r="AU204" s="40">
        <f t="shared" si="47"/>
        <v>257.5</v>
      </c>
      <c r="AV204" s="40">
        <f t="shared" si="48"/>
        <v>0</v>
      </c>
      <c r="AW204" s="40">
        <v>455.5</v>
      </c>
      <c r="AX204" s="40">
        <f t="shared" si="49"/>
        <v>57.5</v>
      </c>
      <c r="AY204" s="40">
        <f t="shared" si="50"/>
        <v>513</v>
      </c>
      <c r="AZ204" s="40">
        <f t="shared" si="52"/>
        <v>100</v>
      </c>
      <c r="BA204" s="40">
        <f t="shared" si="43"/>
        <v>100</v>
      </c>
      <c r="BB204" s="40">
        <f t="shared" si="51"/>
        <v>1755</v>
      </c>
      <c r="BC204" s="45"/>
      <c r="BD204" s="44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  <c r="EE204" s="15"/>
      <c r="EF204" s="15"/>
      <c r="EG204" s="15"/>
      <c r="EH204" s="15"/>
      <c r="EI204" s="15"/>
      <c r="EJ204" s="15"/>
      <c r="EK204" s="15"/>
      <c r="EL204" s="15"/>
      <c r="EM204" s="15"/>
      <c r="EN204" s="15"/>
      <c r="EO204" s="15"/>
      <c r="EP204" s="15"/>
      <c r="EQ204" s="15"/>
      <c r="ER204" s="15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G204" s="15"/>
      <c r="FH204" s="15"/>
      <c r="FI204" s="15"/>
      <c r="FJ204" s="15"/>
      <c r="FK204" s="15"/>
      <c r="FL204" s="15"/>
      <c r="FM204" s="15"/>
      <c r="FN204" s="15"/>
      <c r="FO204" s="15"/>
      <c r="FP204" s="15"/>
      <c r="FQ204" s="15"/>
      <c r="FR204" s="15"/>
      <c r="FS204" s="15"/>
      <c r="FT204" s="15"/>
      <c r="FU204" s="15"/>
      <c r="FV204" s="15"/>
      <c r="FW204" s="15"/>
      <c r="FX204" s="15"/>
      <c r="FY204" s="15"/>
      <c r="FZ204" s="15"/>
      <c r="GA204" s="15"/>
      <c r="GB204" s="15"/>
      <c r="GC204" s="15"/>
      <c r="GD204" s="15"/>
      <c r="GE204" s="15"/>
      <c r="GF204" s="15"/>
      <c r="GG204" s="15"/>
      <c r="GH204" s="15"/>
      <c r="GI204" s="15"/>
      <c r="GJ204" s="15"/>
      <c r="GK204" s="15"/>
      <c r="GL204" s="15"/>
      <c r="GM204" s="15"/>
      <c r="GN204" s="15"/>
      <c r="GO204" s="15"/>
      <c r="GP204" s="15"/>
      <c r="GQ204" s="15"/>
      <c r="GR204" s="15"/>
      <c r="GS204" s="15"/>
      <c r="GT204" s="15"/>
      <c r="GU204" s="15"/>
      <c r="GV204" s="15"/>
      <c r="GW204" s="15"/>
      <c r="GX204" s="15"/>
      <c r="GY204" s="15"/>
      <c r="GZ204" s="15"/>
      <c r="HA204" s="15"/>
      <c r="HB204" s="15"/>
      <c r="HC204" s="15"/>
      <c r="HD204" s="15"/>
      <c r="HE204" s="15"/>
      <c r="HF204" s="15"/>
      <c r="HG204" s="15"/>
      <c r="HH204" s="15"/>
      <c r="HI204" s="15"/>
      <c r="HJ204" s="15"/>
      <c r="HK204" s="15"/>
      <c r="HL204" s="15"/>
      <c r="HM204" s="15"/>
      <c r="HN204" s="15"/>
      <c r="HO204" s="15"/>
      <c r="HP204" s="15"/>
      <c r="HQ204" s="15"/>
      <c r="HR204" s="15"/>
      <c r="HS204" s="15"/>
      <c r="HT204" s="15"/>
      <c r="HU204" s="15"/>
      <c r="HV204" s="15"/>
      <c r="HW204" s="15"/>
      <c r="HX204" s="15"/>
      <c r="HY204" s="15"/>
      <c r="HZ204" s="15"/>
      <c r="IA204" s="15"/>
      <c r="IB204" s="15"/>
      <c r="IC204" s="15"/>
      <c r="ID204" s="15"/>
      <c r="IE204" s="15"/>
      <c r="IF204" s="15"/>
      <c r="IG204" s="15"/>
      <c r="IH204" s="15"/>
      <c r="II204" s="15"/>
      <c r="IJ204" s="15"/>
      <c r="IK204" s="15"/>
      <c r="IL204" s="15"/>
      <c r="IM204" s="15"/>
      <c r="IN204" s="15"/>
      <c r="IO204" s="15"/>
      <c r="IP204" s="15"/>
      <c r="IQ204" s="15"/>
      <c r="IR204" s="15"/>
      <c r="IS204" s="15"/>
      <c r="IT204" s="15"/>
      <c r="IU204" s="15"/>
      <c r="IV204" s="15"/>
      <c r="IW204" s="15"/>
    </row>
    <row r="205" s="11" customFormat="1" ht="15.85" spans="1:257">
      <c r="A205" s="13">
        <v>201</v>
      </c>
      <c r="B205" s="14" t="s">
        <v>486</v>
      </c>
      <c r="C205" s="14" t="s">
        <v>455</v>
      </c>
      <c r="D205" s="14"/>
      <c r="E205" s="14"/>
      <c r="F205" s="14">
        <v>4</v>
      </c>
      <c r="G205" s="14">
        <v>5</v>
      </c>
      <c r="H205" s="14">
        <v>6</v>
      </c>
      <c r="I205" s="14">
        <v>4</v>
      </c>
      <c r="J205" s="14">
        <v>4</v>
      </c>
      <c r="K205" s="14">
        <v>4</v>
      </c>
      <c r="L205" s="14">
        <v>6</v>
      </c>
      <c r="M205" s="14">
        <v>6</v>
      </c>
      <c r="N205" s="14">
        <v>5</v>
      </c>
      <c r="O205" s="14">
        <v>4</v>
      </c>
      <c r="P205" s="14">
        <v>5</v>
      </c>
      <c r="Q205" s="14">
        <v>5</v>
      </c>
      <c r="R205" s="14"/>
      <c r="S205" s="14">
        <v>5</v>
      </c>
      <c r="T205" s="14">
        <v>4.5</v>
      </c>
      <c r="U205" s="14">
        <v>3.5</v>
      </c>
      <c r="V205" s="14">
        <v>4.5</v>
      </c>
      <c r="W205" s="14"/>
      <c r="X205" s="14">
        <v>4.5</v>
      </c>
      <c r="Y205" s="14">
        <v>4.5</v>
      </c>
      <c r="Z205" s="14">
        <v>4.5</v>
      </c>
      <c r="AA205" s="14">
        <v>4.5</v>
      </c>
      <c r="AB205" s="14">
        <v>3.5</v>
      </c>
      <c r="AC205" s="14">
        <v>4</v>
      </c>
      <c r="AD205" s="14">
        <v>4</v>
      </c>
      <c r="AE205" s="14">
        <v>4</v>
      </c>
      <c r="AF205" s="14">
        <v>4</v>
      </c>
      <c r="AG205" s="14">
        <v>4</v>
      </c>
      <c r="AH205" s="14">
        <v>4</v>
      </c>
      <c r="AI205" s="14">
        <v>4</v>
      </c>
      <c r="AJ205" s="14"/>
      <c r="AK205" s="14">
        <f t="shared" si="45"/>
        <v>125</v>
      </c>
      <c r="AL205" s="14">
        <v>35</v>
      </c>
      <c r="AM205" s="36">
        <f t="shared" si="46"/>
        <v>4375</v>
      </c>
      <c r="AN205" s="14"/>
      <c r="AO205" s="36">
        <v>100</v>
      </c>
      <c r="AP205" s="36">
        <v>100</v>
      </c>
      <c r="AQ205" s="41"/>
      <c r="AR205" s="14"/>
      <c r="AS205" s="14"/>
      <c r="AT205" s="14">
        <v>2300</v>
      </c>
      <c r="AU205" s="40">
        <f t="shared" si="47"/>
        <v>2625</v>
      </c>
      <c r="AV205" s="40">
        <f t="shared" si="48"/>
        <v>0</v>
      </c>
      <c r="AW205" s="46"/>
      <c r="AX205" s="40">
        <f t="shared" si="49"/>
        <v>125</v>
      </c>
      <c r="AY205" s="40">
        <f t="shared" si="50"/>
        <v>125</v>
      </c>
      <c r="AZ205" s="40">
        <f t="shared" si="52"/>
        <v>100</v>
      </c>
      <c r="BA205" s="40">
        <f t="shared" si="43"/>
        <v>100</v>
      </c>
      <c r="BB205" s="40">
        <f t="shared" si="51"/>
        <v>1750</v>
      </c>
      <c r="BC205" s="14"/>
      <c r="BD205" s="44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/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/>
      <c r="FK205" s="15"/>
      <c r="FL205" s="15"/>
      <c r="FM205" s="15"/>
      <c r="FN205" s="15"/>
      <c r="FO205" s="15"/>
      <c r="FP205" s="15"/>
      <c r="FQ205" s="15"/>
      <c r="FR205" s="15"/>
      <c r="FS205" s="15"/>
      <c r="FT205" s="15"/>
      <c r="FU205" s="15"/>
      <c r="FV205" s="15"/>
      <c r="FW205" s="15"/>
      <c r="FX205" s="15"/>
      <c r="FY205" s="15"/>
      <c r="FZ205" s="15"/>
      <c r="GA205" s="15"/>
      <c r="GB205" s="15"/>
      <c r="GC205" s="15"/>
      <c r="GD205" s="15"/>
      <c r="GE205" s="15"/>
      <c r="GF205" s="15"/>
      <c r="GG205" s="15"/>
      <c r="GH205" s="15"/>
      <c r="GI205" s="15"/>
      <c r="GJ205" s="15"/>
      <c r="GK205" s="15"/>
      <c r="GL205" s="15"/>
      <c r="GM205" s="15"/>
      <c r="GN205" s="15"/>
      <c r="GO205" s="15"/>
      <c r="GP205" s="15"/>
      <c r="GQ205" s="15"/>
      <c r="GR205" s="15"/>
      <c r="GS205" s="15"/>
      <c r="GT205" s="15"/>
      <c r="GU205" s="15"/>
      <c r="GV205" s="15"/>
      <c r="GW205" s="15"/>
      <c r="GX205" s="15"/>
      <c r="GY205" s="15"/>
      <c r="GZ205" s="15"/>
      <c r="HA205" s="15"/>
      <c r="HB205" s="15"/>
      <c r="HC205" s="15"/>
      <c r="HD205" s="15"/>
      <c r="HE205" s="15"/>
      <c r="HF205" s="15"/>
      <c r="HG205" s="15"/>
      <c r="HH205" s="15"/>
      <c r="HI205" s="15"/>
      <c r="HJ205" s="15"/>
      <c r="HK205" s="15"/>
      <c r="HL205" s="15"/>
      <c r="HM205" s="15"/>
      <c r="HN205" s="15"/>
      <c r="HO205" s="15"/>
      <c r="HP205" s="15"/>
      <c r="HQ205" s="15"/>
      <c r="HR205" s="15"/>
      <c r="HS205" s="15"/>
      <c r="HT205" s="15"/>
      <c r="HU205" s="15"/>
      <c r="HV205" s="15"/>
      <c r="HW205" s="15"/>
      <c r="HX205" s="15"/>
      <c r="HY205" s="15"/>
      <c r="HZ205" s="15"/>
      <c r="IA205" s="15"/>
      <c r="IB205" s="15"/>
      <c r="IC205" s="15"/>
      <c r="ID205" s="15"/>
      <c r="IE205" s="15"/>
      <c r="IF205" s="15"/>
      <c r="IG205" s="15"/>
      <c r="IH205" s="15"/>
      <c r="II205" s="15"/>
      <c r="IJ205" s="15"/>
      <c r="IK205" s="15"/>
      <c r="IL205" s="15"/>
      <c r="IM205" s="15"/>
      <c r="IN205" s="15"/>
      <c r="IO205" s="15"/>
      <c r="IP205" s="15"/>
      <c r="IQ205" s="15"/>
      <c r="IR205" s="15"/>
      <c r="IS205" s="15"/>
      <c r="IT205" s="15"/>
      <c r="IU205" s="15"/>
      <c r="IV205" s="15"/>
      <c r="IW205" s="15"/>
    </row>
    <row r="206" s="11" customFormat="1" ht="15.85" spans="1:257">
      <c r="A206" s="13">
        <v>202</v>
      </c>
      <c r="B206" s="19" t="s">
        <v>671</v>
      </c>
      <c r="C206" s="19" t="s">
        <v>70</v>
      </c>
      <c r="D206" s="19"/>
      <c r="E206" s="19"/>
      <c r="F206" s="19">
        <v>2</v>
      </c>
      <c r="G206" s="14">
        <v>2</v>
      </c>
      <c r="H206" s="19">
        <v>2</v>
      </c>
      <c r="I206" s="19">
        <v>2</v>
      </c>
      <c r="J206" s="19">
        <v>2</v>
      </c>
      <c r="K206" s="19">
        <v>2</v>
      </c>
      <c r="L206" s="19">
        <v>2</v>
      </c>
      <c r="M206" s="19">
        <v>2</v>
      </c>
      <c r="N206" s="19">
        <v>1</v>
      </c>
      <c r="O206" s="19"/>
      <c r="P206" s="19">
        <v>2</v>
      </c>
      <c r="Q206" s="19">
        <v>2</v>
      </c>
      <c r="R206" s="19">
        <v>2</v>
      </c>
      <c r="S206" s="19">
        <v>2</v>
      </c>
      <c r="T206" s="19">
        <v>2</v>
      </c>
      <c r="U206" s="19">
        <v>2</v>
      </c>
      <c r="V206" s="19">
        <v>2.5</v>
      </c>
      <c r="W206" s="19">
        <v>2.5</v>
      </c>
      <c r="X206" s="19">
        <v>2.5</v>
      </c>
      <c r="Y206" s="19">
        <v>2</v>
      </c>
      <c r="Z206" s="19">
        <v>2</v>
      </c>
      <c r="AA206" s="19">
        <v>3.5</v>
      </c>
      <c r="AB206" s="14">
        <v>1.5</v>
      </c>
      <c r="AC206" s="19">
        <v>2</v>
      </c>
      <c r="AD206" s="19">
        <v>2</v>
      </c>
      <c r="AE206" s="19"/>
      <c r="AF206" s="19">
        <v>1.5</v>
      </c>
      <c r="AG206" s="19">
        <v>1.5</v>
      </c>
      <c r="AH206" s="19">
        <v>1.5</v>
      </c>
      <c r="AI206" s="19">
        <v>3</v>
      </c>
      <c r="AJ206" s="19"/>
      <c r="AK206" s="14">
        <f t="shared" si="45"/>
        <v>57</v>
      </c>
      <c r="AL206" s="14">
        <v>35</v>
      </c>
      <c r="AM206" s="36">
        <f t="shared" si="46"/>
        <v>1995</v>
      </c>
      <c r="AN206" s="19">
        <v>0</v>
      </c>
      <c r="AO206" s="36">
        <v>100</v>
      </c>
      <c r="AP206" s="36">
        <v>100</v>
      </c>
      <c r="AQ206" s="41"/>
      <c r="AR206" s="19"/>
      <c r="AS206" s="19"/>
      <c r="AT206" s="19"/>
      <c r="AU206" s="40">
        <f t="shared" si="47"/>
        <v>257</v>
      </c>
      <c r="AV206" s="40">
        <f t="shared" si="48"/>
        <v>0</v>
      </c>
      <c r="AW206" s="40">
        <v>145.5</v>
      </c>
      <c r="AX206" s="40">
        <f t="shared" si="49"/>
        <v>57</v>
      </c>
      <c r="AY206" s="40">
        <f t="shared" si="50"/>
        <v>202.5</v>
      </c>
      <c r="AZ206" s="40">
        <f t="shared" si="52"/>
        <v>100</v>
      </c>
      <c r="BA206" s="40">
        <f t="shared" si="43"/>
        <v>100</v>
      </c>
      <c r="BB206" s="40">
        <f t="shared" si="51"/>
        <v>1738</v>
      </c>
      <c r="BC206" s="19"/>
      <c r="BD206" s="44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  <c r="EF206" s="15"/>
      <c r="EG206" s="15"/>
      <c r="EH206" s="15"/>
      <c r="EI206" s="15"/>
      <c r="EJ206" s="15"/>
      <c r="EK206" s="15"/>
      <c r="EL206" s="15"/>
      <c r="EM206" s="15"/>
      <c r="EN206" s="15"/>
      <c r="EO206" s="15"/>
      <c r="EP206" s="15"/>
      <c r="EQ206" s="15"/>
      <c r="ER206" s="15"/>
      <c r="ES206" s="15"/>
      <c r="ET206" s="15"/>
      <c r="EU206" s="15"/>
      <c r="EV206" s="15"/>
      <c r="EW206" s="15"/>
      <c r="EX206" s="15"/>
      <c r="EY206" s="15"/>
      <c r="EZ206" s="15"/>
      <c r="FA206" s="15"/>
      <c r="FB206" s="15"/>
      <c r="FC206" s="15"/>
      <c r="FD206" s="15"/>
      <c r="FE206" s="15"/>
      <c r="FF206" s="15"/>
      <c r="FG206" s="15"/>
      <c r="FH206" s="15"/>
      <c r="FI206" s="15"/>
      <c r="FJ206" s="15"/>
      <c r="FK206" s="15"/>
      <c r="FL206" s="15"/>
      <c r="FM206" s="15"/>
      <c r="FN206" s="15"/>
      <c r="FO206" s="15"/>
      <c r="FP206" s="15"/>
      <c r="FQ206" s="15"/>
      <c r="FR206" s="15"/>
      <c r="FS206" s="15"/>
      <c r="FT206" s="15"/>
      <c r="FU206" s="15"/>
      <c r="FV206" s="15"/>
      <c r="FW206" s="15"/>
      <c r="FX206" s="15"/>
      <c r="FY206" s="15"/>
      <c r="FZ206" s="15"/>
      <c r="GA206" s="15"/>
      <c r="GB206" s="15"/>
      <c r="GC206" s="15"/>
      <c r="GD206" s="15"/>
      <c r="GE206" s="15"/>
      <c r="GF206" s="15"/>
      <c r="GG206" s="15"/>
      <c r="GH206" s="15"/>
      <c r="GI206" s="15"/>
      <c r="GJ206" s="15"/>
      <c r="GK206" s="15"/>
      <c r="GL206" s="15"/>
      <c r="GM206" s="15"/>
      <c r="GN206" s="15"/>
      <c r="GO206" s="15"/>
      <c r="GP206" s="15"/>
      <c r="GQ206" s="15"/>
      <c r="GR206" s="15"/>
      <c r="GS206" s="15"/>
      <c r="GT206" s="15"/>
      <c r="GU206" s="15"/>
      <c r="GV206" s="15"/>
      <c r="GW206" s="15"/>
      <c r="GX206" s="15"/>
      <c r="GY206" s="15"/>
      <c r="GZ206" s="15"/>
      <c r="HA206" s="15"/>
      <c r="HB206" s="15"/>
      <c r="HC206" s="15"/>
      <c r="HD206" s="15"/>
      <c r="HE206" s="15"/>
      <c r="HF206" s="15"/>
      <c r="HG206" s="15"/>
      <c r="HH206" s="15"/>
      <c r="HI206" s="15"/>
      <c r="HJ206" s="15"/>
      <c r="HK206" s="15"/>
      <c r="HL206" s="15"/>
      <c r="HM206" s="15"/>
      <c r="HN206" s="15"/>
      <c r="HO206" s="15"/>
      <c r="HP206" s="15"/>
      <c r="HQ206" s="15"/>
      <c r="HR206" s="15"/>
      <c r="HS206" s="15"/>
      <c r="HT206" s="15"/>
      <c r="HU206" s="15"/>
      <c r="HV206" s="15"/>
      <c r="HW206" s="15"/>
      <c r="HX206" s="15"/>
      <c r="HY206" s="15"/>
      <c r="HZ206" s="15"/>
      <c r="IA206" s="15"/>
      <c r="IB206" s="15"/>
      <c r="IC206" s="15"/>
      <c r="ID206" s="15"/>
      <c r="IE206" s="15"/>
      <c r="IF206" s="15"/>
      <c r="IG206" s="15"/>
      <c r="IH206" s="15"/>
      <c r="II206" s="15"/>
      <c r="IJ206" s="15"/>
      <c r="IK206" s="15"/>
      <c r="IL206" s="15"/>
      <c r="IM206" s="15"/>
      <c r="IN206" s="15"/>
      <c r="IO206" s="15"/>
      <c r="IP206" s="15"/>
      <c r="IQ206" s="15"/>
      <c r="IR206" s="15"/>
      <c r="IS206" s="15"/>
      <c r="IT206" s="15"/>
      <c r="IU206" s="15"/>
      <c r="IV206" s="15"/>
      <c r="IW206" s="15"/>
    </row>
    <row r="207" s="9" customFormat="1" ht="15.85" spans="1:257">
      <c r="A207" s="13">
        <v>203</v>
      </c>
      <c r="B207" s="19" t="s">
        <v>693</v>
      </c>
      <c r="C207" s="19" t="s">
        <v>70</v>
      </c>
      <c r="D207" s="19"/>
      <c r="E207" s="19"/>
      <c r="F207" s="19">
        <v>2</v>
      </c>
      <c r="G207" s="14">
        <v>2</v>
      </c>
      <c r="H207" s="19">
        <v>2</v>
      </c>
      <c r="I207" s="19"/>
      <c r="J207" s="19">
        <v>2</v>
      </c>
      <c r="K207" s="19">
        <v>2</v>
      </c>
      <c r="L207" s="19"/>
      <c r="M207" s="19">
        <v>2</v>
      </c>
      <c r="N207" s="19">
        <v>2</v>
      </c>
      <c r="O207" s="19">
        <v>2</v>
      </c>
      <c r="P207" s="19">
        <v>2</v>
      </c>
      <c r="Q207" s="19">
        <v>2</v>
      </c>
      <c r="R207" s="19">
        <v>2</v>
      </c>
      <c r="S207" s="19">
        <v>2</v>
      </c>
      <c r="T207" s="19">
        <v>2</v>
      </c>
      <c r="U207" s="19">
        <v>2</v>
      </c>
      <c r="V207" s="19">
        <v>2</v>
      </c>
      <c r="W207" s="19">
        <v>2</v>
      </c>
      <c r="X207" s="19">
        <v>2</v>
      </c>
      <c r="Y207" s="19">
        <v>2</v>
      </c>
      <c r="Z207" s="19">
        <v>2</v>
      </c>
      <c r="AA207" s="19">
        <v>2</v>
      </c>
      <c r="AB207" s="14">
        <v>2</v>
      </c>
      <c r="AC207" s="19">
        <v>2</v>
      </c>
      <c r="AD207" s="19">
        <v>2</v>
      </c>
      <c r="AE207" s="19">
        <v>2</v>
      </c>
      <c r="AF207" s="19">
        <v>2</v>
      </c>
      <c r="AG207" s="19">
        <v>2</v>
      </c>
      <c r="AH207" s="19">
        <v>2</v>
      </c>
      <c r="AI207" s="19">
        <v>2</v>
      </c>
      <c r="AJ207" s="19"/>
      <c r="AK207" s="14">
        <f t="shared" si="45"/>
        <v>56</v>
      </c>
      <c r="AL207" s="14">
        <v>35</v>
      </c>
      <c r="AM207" s="36">
        <f t="shared" si="46"/>
        <v>1960</v>
      </c>
      <c r="AN207" s="19"/>
      <c r="AO207" s="36">
        <v>100</v>
      </c>
      <c r="AP207" s="36">
        <v>100</v>
      </c>
      <c r="AQ207" s="41"/>
      <c r="AR207" s="19"/>
      <c r="AS207" s="19"/>
      <c r="AT207" s="19"/>
      <c r="AU207" s="40">
        <f t="shared" si="47"/>
        <v>256</v>
      </c>
      <c r="AV207" s="40">
        <f t="shared" si="48"/>
        <v>0</v>
      </c>
      <c r="AW207" s="40">
        <v>39</v>
      </c>
      <c r="AX207" s="40">
        <f t="shared" si="49"/>
        <v>56</v>
      </c>
      <c r="AY207" s="40">
        <f t="shared" si="50"/>
        <v>95</v>
      </c>
      <c r="AZ207" s="40">
        <f t="shared" si="52"/>
        <v>100</v>
      </c>
      <c r="BA207" s="40">
        <f t="shared" si="43"/>
        <v>100</v>
      </c>
      <c r="BB207" s="40">
        <f t="shared" si="51"/>
        <v>1704</v>
      </c>
      <c r="BC207" s="19"/>
      <c r="BD207" s="44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  <c r="EF207" s="15"/>
      <c r="EG207" s="15"/>
      <c r="EH207" s="15"/>
      <c r="EI207" s="15"/>
      <c r="EJ207" s="15"/>
      <c r="EK207" s="15"/>
      <c r="EL207" s="15"/>
      <c r="EM207" s="15"/>
      <c r="EN207" s="15"/>
      <c r="EO207" s="15"/>
      <c r="EP207" s="15"/>
      <c r="EQ207" s="15"/>
      <c r="ER207" s="15"/>
      <c r="ES207" s="15"/>
      <c r="ET207" s="15"/>
      <c r="EU207" s="15"/>
      <c r="EV207" s="15"/>
      <c r="EW207" s="15"/>
      <c r="EX207" s="15"/>
      <c r="EY207" s="15"/>
      <c r="EZ207" s="15"/>
      <c r="FA207" s="15"/>
      <c r="FB207" s="15"/>
      <c r="FC207" s="15"/>
      <c r="FD207" s="15"/>
      <c r="FE207" s="15"/>
      <c r="FF207" s="15"/>
      <c r="FG207" s="15"/>
      <c r="FH207" s="15"/>
      <c r="FI207" s="15"/>
      <c r="FJ207" s="15"/>
      <c r="FK207" s="15"/>
      <c r="FL207" s="15"/>
      <c r="FM207" s="15"/>
      <c r="FN207" s="15"/>
      <c r="FO207" s="15"/>
      <c r="FP207" s="15"/>
      <c r="FQ207" s="15"/>
      <c r="FR207" s="15"/>
      <c r="FS207" s="15"/>
      <c r="FT207" s="15"/>
      <c r="FU207" s="15"/>
      <c r="FV207" s="15"/>
      <c r="FW207" s="15"/>
      <c r="FX207" s="15"/>
      <c r="FY207" s="15"/>
      <c r="FZ207" s="15"/>
      <c r="GA207" s="15"/>
      <c r="GB207" s="15"/>
      <c r="GC207" s="15"/>
      <c r="GD207" s="15"/>
      <c r="GE207" s="15"/>
      <c r="GF207" s="15"/>
      <c r="GG207" s="15"/>
      <c r="GH207" s="15"/>
      <c r="GI207" s="15"/>
      <c r="GJ207" s="15"/>
      <c r="GK207" s="15"/>
      <c r="GL207" s="15"/>
      <c r="GM207" s="15"/>
      <c r="GN207" s="15"/>
      <c r="GO207" s="15"/>
      <c r="GP207" s="15"/>
      <c r="GQ207" s="15"/>
      <c r="GR207" s="15"/>
      <c r="GS207" s="15"/>
      <c r="GT207" s="15"/>
      <c r="GU207" s="15"/>
      <c r="GV207" s="15"/>
      <c r="GW207" s="15"/>
      <c r="GX207" s="15"/>
      <c r="GY207" s="15"/>
      <c r="GZ207" s="15"/>
      <c r="HA207" s="15"/>
      <c r="HB207" s="15"/>
      <c r="HC207" s="15"/>
      <c r="HD207" s="15"/>
      <c r="HE207" s="15"/>
      <c r="HF207" s="15"/>
      <c r="HG207" s="15"/>
      <c r="HH207" s="15"/>
      <c r="HI207" s="15"/>
      <c r="HJ207" s="15"/>
      <c r="HK207" s="15"/>
      <c r="HL207" s="15"/>
      <c r="HM207" s="15"/>
      <c r="HN207" s="15"/>
      <c r="HO207" s="15"/>
      <c r="HP207" s="15"/>
      <c r="HQ207" s="15"/>
      <c r="HR207" s="15"/>
      <c r="HS207" s="15"/>
      <c r="HT207" s="15"/>
      <c r="HU207" s="15"/>
      <c r="HV207" s="15"/>
      <c r="HW207" s="15"/>
      <c r="HX207" s="15"/>
      <c r="HY207" s="15"/>
      <c r="HZ207" s="15"/>
      <c r="IA207" s="15"/>
      <c r="IB207" s="15"/>
      <c r="IC207" s="15"/>
      <c r="ID207" s="15"/>
      <c r="IE207" s="15"/>
      <c r="IF207" s="15"/>
      <c r="IG207" s="15"/>
      <c r="IH207" s="15"/>
      <c r="II207" s="15"/>
      <c r="IJ207" s="15"/>
      <c r="IK207" s="15"/>
      <c r="IL207" s="15"/>
      <c r="IM207" s="15"/>
      <c r="IN207" s="15"/>
      <c r="IO207" s="15"/>
      <c r="IP207" s="15"/>
      <c r="IQ207" s="15"/>
      <c r="IR207" s="15"/>
      <c r="IS207" s="15"/>
      <c r="IT207" s="15"/>
      <c r="IU207" s="15"/>
      <c r="IV207" s="15"/>
      <c r="IW207" s="15"/>
    </row>
    <row r="208" s="9" customFormat="1" ht="15.85" spans="1:257">
      <c r="A208" s="13">
        <v>204</v>
      </c>
      <c r="B208" s="19" t="s">
        <v>859</v>
      </c>
      <c r="C208" s="19" t="s">
        <v>212</v>
      </c>
      <c r="D208" s="19"/>
      <c r="E208" s="19">
        <v>70055808</v>
      </c>
      <c r="F208" s="19"/>
      <c r="G208" s="19"/>
      <c r="H208" s="19">
        <v>2</v>
      </c>
      <c r="I208" s="19">
        <v>2.5</v>
      </c>
      <c r="J208" s="19">
        <v>2</v>
      </c>
      <c r="K208" s="19">
        <v>2</v>
      </c>
      <c r="L208" s="19">
        <v>2</v>
      </c>
      <c r="M208" s="19">
        <v>2</v>
      </c>
      <c r="N208" s="19">
        <v>2</v>
      </c>
      <c r="O208" s="19">
        <v>2</v>
      </c>
      <c r="P208" s="19">
        <v>2</v>
      </c>
      <c r="Q208" s="19">
        <v>2</v>
      </c>
      <c r="R208" s="19">
        <v>2.5</v>
      </c>
      <c r="S208" s="19">
        <v>2</v>
      </c>
      <c r="T208" s="19">
        <v>2</v>
      </c>
      <c r="U208" s="19">
        <v>2</v>
      </c>
      <c r="V208" s="19">
        <v>2</v>
      </c>
      <c r="W208" s="19">
        <v>2</v>
      </c>
      <c r="X208" s="19">
        <v>1.5</v>
      </c>
      <c r="Y208" s="19">
        <v>2</v>
      </c>
      <c r="Z208" s="19">
        <v>2</v>
      </c>
      <c r="AA208" s="19">
        <v>1.5</v>
      </c>
      <c r="AB208" s="14">
        <v>2</v>
      </c>
      <c r="AC208" s="19">
        <v>2</v>
      </c>
      <c r="AD208" s="19">
        <v>2</v>
      </c>
      <c r="AE208" s="19">
        <v>2</v>
      </c>
      <c r="AF208" s="19">
        <v>2</v>
      </c>
      <c r="AG208" s="19">
        <v>2</v>
      </c>
      <c r="AH208" s="19">
        <v>1.5</v>
      </c>
      <c r="AI208" s="19">
        <v>2.5</v>
      </c>
      <c r="AJ208" s="19"/>
      <c r="AK208" s="14">
        <f t="shared" si="45"/>
        <v>56</v>
      </c>
      <c r="AL208" s="14">
        <v>35</v>
      </c>
      <c r="AM208" s="36">
        <f t="shared" si="46"/>
        <v>1960</v>
      </c>
      <c r="AN208" s="19">
        <v>0</v>
      </c>
      <c r="AO208" s="36">
        <v>100</v>
      </c>
      <c r="AP208" s="36">
        <v>100</v>
      </c>
      <c r="AQ208" s="41"/>
      <c r="AR208" s="19"/>
      <c r="AS208" s="19"/>
      <c r="AT208" s="19"/>
      <c r="AU208" s="40">
        <f t="shared" si="47"/>
        <v>256</v>
      </c>
      <c r="AV208" s="40">
        <f t="shared" si="48"/>
        <v>0</v>
      </c>
      <c r="AW208" s="40">
        <v>691.5</v>
      </c>
      <c r="AX208" s="40">
        <f t="shared" si="49"/>
        <v>56</v>
      </c>
      <c r="AY208" s="40">
        <f t="shared" si="50"/>
        <v>747.5</v>
      </c>
      <c r="AZ208" s="40">
        <f t="shared" si="52"/>
        <v>100</v>
      </c>
      <c r="BA208" s="40">
        <f t="shared" si="43"/>
        <v>100</v>
      </c>
      <c r="BB208" s="40">
        <f t="shared" si="51"/>
        <v>1704</v>
      </c>
      <c r="BC208" s="45"/>
      <c r="BD208" s="44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  <c r="EE208" s="15"/>
      <c r="EF208" s="15"/>
      <c r="EG208" s="15"/>
      <c r="EH208" s="15"/>
      <c r="EI208" s="15"/>
      <c r="EJ208" s="15"/>
      <c r="EK208" s="15"/>
      <c r="EL208" s="15"/>
      <c r="EM208" s="15"/>
      <c r="EN208" s="15"/>
      <c r="EO208" s="15"/>
      <c r="EP208" s="15"/>
      <c r="EQ208" s="15"/>
      <c r="ER208" s="15"/>
      <c r="ES208" s="15"/>
      <c r="ET208" s="15"/>
      <c r="EU208" s="15"/>
      <c r="EV208" s="15"/>
      <c r="EW208" s="15"/>
      <c r="EX208" s="15"/>
      <c r="EY208" s="15"/>
      <c r="EZ208" s="15"/>
      <c r="FA208" s="15"/>
      <c r="FB208" s="15"/>
      <c r="FC208" s="15"/>
      <c r="FD208" s="15"/>
      <c r="FE208" s="15"/>
      <c r="FF208" s="15"/>
      <c r="FG208" s="15"/>
      <c r="FH208" s="15"/>
      <c r="FI208" s="15"/>
      <c r="FJ208" s="15"/>
      <c r="FK208" s="15"/>
      <c r="FL208" s="15"/>
      <c r="FM208" s="15"/>
      <c r="FN208" s="15"/>
      <c r="FO208" s="15"/>
      <c r="FP208" s="15"/>
      <c r="FQ208" s="15"/>
      <c r="FR208" s="15"/>
      <c r="FS208" s="15"/>
      <c r="FT208" s="15"/>
      <c r="FU208" s="15"/>
      <c r="FV208" s="15"/>
      <c r="FW208" s="15"/>
      <c r="FX208" s="15"/>
      <c r="FY208" s="15"/>
      <c r="FZ208" s="15"/>
      <c r="GA208" s="15"/>
      <c r="GB208" s="15"/>
      <c r="GC208" s="15"/>
      <c r="GD208" s="15"/>
      <c r="GE208" s="15"/>
      <c r="GF208" s="15"/>
      <c r="GG208" s="15"/>
      <c r="GH208" s="15"/>
      <c r="GI208" s="15"/>
      <c r="GJ208" s="15"/>
      <c r="GK208" s="15"/>
      <c r="GL208" s="15"/>
      <c r="GM208" s="15"/>
      <c r="GN208" s="15"/>
      <c r="GO208" s="15"/>
      <c r="GP208" s="15"/>
      <c r="GQ208" s="15"/>
      <c r="GR208" s="15"/>
      <c r="GS208" s="15"/>
      <c r="GT208" s="15"/>
      <c r="GU208" s="15"/>
      <c r="GV208" s="15"/>
      <c r="GW208" s="15"/>
      <c r="GX208" s="15"/>
      <c r="GY208" s="15"/>
      <c r="GZ208" s="15"/>
      <c r="HA208" s="15"/>
      <c r="HB208" s="15"/>
      <c r="HC208" s="15"/>
      <c r="HD208" s="15"/>
      <c r="HE208" s="15"/>
      <c r="HF208" s="15"/>
      <c r="HG208" s="15"/>
      <c r="HH208" s="15"/>
      <c r="HI208" s="15"/>
      <c r="HJ208" s="15"/>
      <c r="HK208" s="15"/>
      <c r="HL208" s="15"/>
      <c r="HM208" s="15"/>
      <c r="HN208" s="15"/>
      <c r="HO208" s="15"/>
      <c r="HP208" s="15"/>
      <c r="HQ208" s="15"/>
      <c r="HR208" s="15"/>
      <c r="HS208" s="15"/>
      <c r="HT208" s="15"/>
      <c r="HU208" s="15"/>
      <c r="HV208" s="15"/>
      <c r="HW208" s="15"/>
      <c r="HX208" s="15"/>
      <c r="HY208" s="15"/>
      <c r="HZ208" s="15"/>
      <c r="IA208" s="15"/>
      <c r="IB208" s="15"/>
      <c r="IC208" s="15"/>
      <c r="ID208" s="15"/>
      <c r="IE208" s="15"/>
      <c r="IF208" s="15"/>
      <c r="IG208" s="15"/>
      <c r="IH208" s="15"/>
      <c r="II208" s="15"/>
      <c r="IJ208" s="15"/>
      <c r="IK208" s="15"/>
      <c r="IL208" s="15"/>
      <c r="IM208" s="15"/>
      <c r="IN208" s="15"/>
      <c r="IO208" s="15"/>
      <c r="IP208" s="15"/>
      <c r="IQ208" s="15"/>
      <c r="IR208" s="15"/>
      <c r="IS208" s="15"/>
      <c r="IT208" s="15"/>
      <c r="IU208" s="15"/>
      <c r="IV208" s="15"/>
      <c r="IW208" s="15"/>
    </row>
    <row r="209" ht="15.85" spans="1:257">
      <c r="A209" s="13">
        <v>205</v>
      </c>
      <c r="B209" s="19" t="s">
        <v>632</v>
      </c>
      <c r="C209" s="19" t="s">
        <v>70</v>
      </c>
      <c r="D209" s="19"/>
      <c r="E209" s="19"/>
      <c r="F209" s="19">
        <v>2.5</v>
      </c>
      <c r="G209" s="14">
        <v>2.5</v>
      </c>
      <c r="H209" s="19">
        <v>2.5</v>
      </c>
      <c r="I209" s="19">
        <v>2.5</v>
      </c>
      <c r="J209" s="19">
        <v>2.5</v>
      </c>
      <c r="K209" s="19">
        <v>2.5</v>
      </c>
      <c r="L209" s="19">
        <v>2.5</v>
      </c>
      <c r="M209" s="19">
        <v>2.5</v>
      </c>
      <c r="N209" s="19">
        <v>2.5</v>
      </c>
      <c r="O209" s="19">
        <v>2.5</v>
      </c>
      <c r="P209" s="19">
        <v>2.5</v>
      </c>
      <c r="Q209" s="19">
        <v>2.5</v>
      </c>
      <c r="R209" s="19">
        <v>2.5</v>
      </c>
      <c r="S209" s="19">
        <v>2.5</v>
      </c>
      <c r="T209" s="19">
        <v>2.5</v>
      </c>
      <c r="U209" s="19">
        <v>2.5</v>
      </c>
      <c r="V209" s="19">
        <v>2.5</v>
      </c>
      <c r="W209" s="19">
        <v>2.5</v>
      </c>
      <c r="X209" s="19">
        <v>2.5</v>
      </c>
      <c r="Y209" s="19">
        <v>2.5</v>
      </c>
      <c r="Z209" s="19">
        <v>2.5</v>
      </c>
      <c r="AA209" s="19">
        <v>2.5</v>
      </c>
      <c r="AB209" s="14">
        <v>2.5</v>
      </c>
      <c r="AC209" s="19">
        <v>2.5</v>
      </c>
      <c r="AD209" s="19">
        <v>2.5</v>
      </c>
      <c r="AE209" s="19">
        <v>2.5</v>
      </c>
      <c r="AF209" s="19">
        <v>2.5</v>
      </c>
      <c r="AG209" s="19">
        <v>2.5</v>
      </c>
      <c r="AH209" s="19">
        <v>2.5</v>
      </c>
      <c r="AI209" s="19">
        <v>2.5</v>
      </c>
      <c r="AJ209" s="19"/>
      <c r="AK209" s="14">
        <f t="shared" si="45"/>
        <v>75</v>
      </c>
      <c r="AL209" s="14">
        <v>35</v>
      </c>
      <c r="AM209" s="36">
        <f t="shared" si="46"/>
        <v>2625</v>
      </c>
      <c r="AN209" s="19">
        <v>0</v>
      </c>
      <c r="AO209" s="36">
        <v>100</v>
      </c>
      <c r="AP209" s="36">
        <v>100</v>
      </c>
      <c r="AQ209" s="41"/>
      <c r="AR209" s="19"/>
      <c r="AS209" s="19"/>
      <c r="AT209" s="19">
        <v>650</v>
      </c>
      <c r="AU209" s="40">
        <f t="shared" si="47"/>
        <v>925</v>
      </c>
      <c r="AV209" s="40">
        <f t="shared" si="48"/>
        <v>0</v>
      </c>
      <c r="AW209" s="40">
        <v>111.5</v>
      </c>
      <c r="AX209" s="40">
        <f t="shared" si="49"/>
        <v>75</v>
      </c>
      <c r="AY209" s="40">
        <f t="shared" si="50"/>
        <v>186.5</v>
      </c>
      <c r="AZ209" s="40">
        <f t="shared" si="52"/>
        <v>100</v>
      </c>
      <c r="BA209" s="40">
        <f t="shared" si="43"/>
        <v>100</v>
      </c>
      <c r="BB209" s="40">
        <f t="shared" si="51"/>
        <v>1700</v>
      </c>
      <c r="BC209" s="19"/>
      <c r="BD209" s="44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  <c r="EF209" s="15"/>
      <c r="EG209" s="15"/>
      <c r="EH209" s="15"/>
      <c r="EI209" s="15"/>
      <c r="EJ209" s="15"/>
      <c r="EK209" s="15"/>
      <c r="EL209" s="15"/>
      <c r="EM209" s="15"/>
      <c r="EN209" s="15"/>
      <c r="EO209" s="15"/>
      <c r="EP209" s="15"/>
      <c r="EQ209" s="15"/>
      <c r="ER209" s="15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  <c r="GC209" s="15"/>
      <c r="GD209" s="15"/>
      <c r="GE209" s="15"/>
      <c r="GF209" s="15"/>
      <c r="GG209" s="15"/>
      <c r="GH209" s="15"/>
      <c r="GI209" s="15"/>
      <c r="GJ209" s="15"/>
      <c r="GK209" s="15"/>
      <c r="GL209" s="15"/>
      <c r="GM209" s="15"/>
      <c r="GN209" s="15"/>
      <c r="GO209" s="15"/>
      <c r="GP209" s="15"/>
      <c r="GQ209" s="15"/>
      <c r="GR209" s="15"/>
      <c r="GS209" s="15"/>
      <c r="GT209" s="15"/>
      <c r="GU209" s="15"/>
      <c r="GV209" s="15"/>
      <c r="GW209" s="15"/>
      <c r="GX209" s="15"/>
      <c r="GY209" s="15"/>
      <c r="GZ209" s="15"/>
      <c r="HA209" s="15"/>
      <c r="HB209" s="15"/>
      <c r="HC209" s="15"/>
      <c r="HD209" s="15"/>
      <c r="HE209" s="15"/>
      <c r="HF209" s="15"/>
      <c r="HG209" s="15"/>
      <c r="HH209" s="15"/>
      <c r="HI209" s="15"/>
      <c r="HJ209" s="15"/>
      <c r="HK209" s="15"/>
      <c r="HL209" s="15"/>
      <c r="HM209" s="15"/>
      <c r="HN209" s="15"/>
      <c r="HO209" s="15"/>
      <c r="HP209" s="15"/>
      <c r="HQ209" s="15"/>
      <c r="HR209" s="15"/>
      <c r="HS209" s="15"/>
      <c r="HT209" s="15"/>
      <c r="HU209" s="15"/>
      <c r="HV209" s="15"/>
      <c r="HW209" s="15"/>
      <c r="HX209" s="15"/>
      <c r="HY209" s="15"/>
      <c r="HZ209" s="15"/>
      <c r="IA209" s="15"/>
      <c r="IB209" s="15"/>
      <c r="IC209" s="15"/>
      <c r="ID209" s="15"/>
      <c r="IE209" s="15"/>
      <c r="IF209" s="15"/>
      <c r="IG209" s="15"/>
      <c r="IH209" s="15"/>
      <c r="II209" s="15"/>
      <c r="IJ209" s="15"/>
      <c r="IK209" s="15"/>
      <c r="IL209" s="15"/>
      <c r="IM209" s="15"/>
      <c r="IN209" s="15"/>
      <c r="IO209" s="15"/>
      <c r="IP209" s="15"/>
      <c r="IQ209" s="15"/>
      <c r="IR209" s="15"/>
      <c r="IS209" s="15"/>
      <c r="IT209" s="15"/>
      <c r="IU209" s="15"/>
      <c r="IV209" s="15"/>
      <c r="IW209" s="15"/>
    </row>
    <row r="210" ht="15.85" spans="1:257">
      <c r="A210" s="13">
        <v>206</v>
      </c>
      <c r="B210" s="14" t="s">
        <v>492</v>
      </c>
      <c r="C210" s="14" t="s">
        <v>455</v>
      </c>
      <c r="D210" s="14"/>
      <c r="E210" s="14"/>
      <c r="F210" s="14">
        <v>1</v>
      </c>
      <c r="G210" s="14">
        <v>1</v>
      </c>
      <c r="H210" s="14">
        <v>2</v>
      </c>
      <c r="I210" s="14">
        <v>1</v>
      </c>
      <c r="J210" s="14">
        <v>2</v>
      </c>
      <c r="K210" s="14">
        <v>2</v>
      </c>
      <c r="L210" s="14">
        <v>2.5</v>
      </c>
      <c r="M210" s="14">
        <v>2.5</v>
      </c>
      <c r="N210" s="14">
        <v>1.5</v>
      </c>
      <c r="O210" s="14">
        <v>2</v>
      </c>
      <c r="P210" s="14">
        <v>2</v>
      </c>
      <c r="Q210" s="14">
        <v>2</v>
      </c>
      <c r="R210" s="14">
        <v>1.5</v>
      </c>
      <c r="S210" s="14">
        <v>2.5</v>
      </c>
      <c r="T210" s="14">
        <v>2.5</v>
      </c>
      <c r="U210" s="14">
        <v>1</v>
      </c>
      <c r="V210" s="14">
        <v>1</v>
      </c>
      <c r="W210" s="14">
        <v>1</v>
      </c>
      <c r="X210" s="14">
        <v>1</v>
      </c>
      <c r="Y210" s="14">
        <v>1.5</v>
      </c>
      <c r="Z210" s="14">
        <v>2.5</v>
      </c>
      <c r="AA210" s="14">
        <v>2.5</v>
      </c>
      <c r="AB210" s="14">
        <v>2.5</v>
      </c>
      <c r="AC210" s="14">
        <v>2</v>
      </c>
      <c r="AD210" s="14">
        <v>2.5</v>
      </c>
      <c r="AE210" s="14"/>
      <c r="AF210" s="14"/>
      <c r="AG210" s="14">
        <v>3</v>
      </c>
      <c r="AH210" s="14">
        <v>5</v>
      </c>
      <c r="AI210" s="14">
        <v>2</v>
      </c>
      <c r="AJ210" s="14"/>
      <c r="AK210" s="14">
        <f t="shared" si="45"/>
        <v>55.5</v>
      </c>
      <c r="AL210" s="14">
        <v>35</v>
      </c>
      <c r="AM210" s="36">
        <f t="shared" si="46"/>
        <v>1942.5</v>
      </c>
      <c r="AN210" s="14"/>
      <c r="AO210" s="36">
        <v>100</v>
      </c>
      <c r="AP210" s="36">
        <v>100</v>
      </c>
      <c r="AQ210" s="41"/>
      <c r="AR210" s="14"/>
      <c r="AS210" s="14"/>
      <c r="AT210" s="14"/>
      <c r="AU210" s="40">
        <f t="shared" si="47"/>
        <v>255.5</v>
      </c>
      <c r="AV210" s="40">
        <f t="shared" si="48"/>
        <v>0</v>
      </c>
      <c r="AW210" s="46"/>
      <c r="AX210" s="40">
        <f t="shared" si="49"/>
        <v>55.5</v>
      </c>
      <c r="AY210" s="40">
        <f t="shared" si="50"/>
        <v>55.5</v>
      </c>
      <c r="AZ210" s="40">
        <f t="shared" si="52"/>
        <v>100</v>
      </c>
      <c r="BA210" s="40">
        <f t="shared" si="43"/>
        <v>100</v>
      </c>
      <c r="BB210" s="40">
        <f t="shared" si="51"/>
        <v>1687</v>
      </c>
      <c r="BC210" s="14"/>
      <c r="BD210" s="44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  <c r="EE210" s="15"/>
      <c r="EF210" s="15"/>
      <c r="EG210" s="15"/>
      <c r="EH210" s="15"/>
      <c r="EI210" s="15"/>
      <c r="EJ210" s="15"/>
      <c r="EK210" s="15"/>
      <c r="EL210" s="15"/>
      <c r="EM210" s="15"/>
      <c r="EN210" s="15"/>
      <c r="EO210" s="15"/>
      <c r="EP210" s="15"/>
      <c r="EQ210" s="15"/>
      <c r="ER210" s="15"/>
      <c r="ES210" s="15"/>
      <c r="ET210" s="15"/>
      <c r="EU210" s="15"/>
      <c r="EV210" s="15"/>
      <c r="EW210" s="15"/>
      <c r="EX210" s="15"/>
      <c r="EY210" s="15"/>
      <c r="EZ210" s="15"/>
      <c r="FA210" s="15"/>
      <c r="FB210" s="15"/>
      <c r="FC210" s="15"/>
      <c r="FD210" s="15"/>
      <c r="FE210" s="15"/>
      <c r="FF210" s="15"/>
      <c r="FG210" s="15"/>
      <c r="FH210" s="15"/>
      <c r="FI210" s="15"/>
      <c r="FJ210" s="15"/>
      <c r="FK210" s="15"/>
      <c r="FL210" s="15"/>
      <c r="FM210" s="15"/>
      <c r="FN210" s="15"/>
      <c r="FO210" s="15"/>
      <c r="FP210" s="15"/>
      <c r="FQ210" s="15"/>
      <c r="FR210" s="15"/>
      <c r="FS210" s="15"/>
      <c r="FT210" s="15"/>
      <c r="FU210" s="15"/>
      <c r="FV210" s="15"/>
      <c r="FW210" s="15"/>
      <c r="FX210" s="15"/>
      <c r="FY210" s="15"/>
      <c r="FZ210" s="15"/>
      <c r="GA210" s="15"/>
      <c r="GB210" s="15"/>
      <c r="GC210" s="15"/>
      <c r="GD210" s="15"/>
      <c r="GE210" s="15"/>
      <c r="GF210" s="15"/>
      <c r="GG210" s="15"/>
      <c r="GH210" s="15"/>
      <c r="GI210" s="15"/>
      <c r="GJ210" s="15"/>
      <c r="GK210" s="15"/>
      <c r="GL210" s="15"/>
      <c r="GM210" s="15"/>
      <c r="GN210" s="15"/>
      <c r="GO210" s="15"/>
      <c r="GP210" s="15"/>
      <c r="GQ210" s="15"/>
      <c r="GR210" s="15"/>
      <c r="GS210" s="15"/>
      <c r="GT210" s="15"/>
      <c r="GU210" s="15"/>
      <c r="GV210" s="15"/>
      <c r="GW210" s="15"/>
      <c r="GX210" s="15"/>
      <c r="GY210" s="15"/>
      <c r="GZ210" s="15"/>
      <c r="HA210" s="15"/>
      <c r="HB210" s="15"/>
      <c r="HC210" s="15"/>
      <c r="HD210" s="15"/>
      <c r="HE210" s="15"/>
      <c r="HF210" s="15"/>
      <c r="HG210" s="15"/>
      <c r="HH210" s="15"/>
      <c r="HI210" s="15"/>
      <c r="HJ210" s="15"/>
      <c r="HK210" s="15"/>
      <c r="HL210" s="15"/>
      <c r="HM210" s="15"/>
      <c r="HN210" s="15"/>
      <c r="HO210" s="15"/>
      <c r="HP210" s="15"/>
      <c r="HQ210" s="15"/>
      <c r="HR210" s="15"/>
      <c r="HS210" s="15"/>
      <c r="HT210" s="15"/>
      <c r="HU210" s="15"/>
      <c r="HV210" s="15"/>
      <c r="HW210" s="15"/>
      <c r="HX210" s="15"/>
      <c r="HY210" s="15"/>
      <c r="HZ210" s="15"/>
      <c r="IA210" s="15"/>
      <c r="IB210" s="15"/>
      <c r="IC210" s="15"/>
      <c r="ID210" s="15"/>
      <c r="IE210" s="15"/>
      <c r="IF210" s="15"/>
      <c r="IG210" s="15"/>
      <c r="IH210" s="15"/>
      <c r="II210" s="15"/>
      <c r="IJ210" s="15"/>
      <c r="IK210" s="15"/>
      <c r="IL210" s="15"/>
      <c r="IM210" s="15"/>
      <c r="IN210" s="15"/>
      <c r="IO210" s="15"/>
      <c r="IP210" s="15"/>
      <c r="IQ210" s="15"/>
      <c r="IR210" s="15"/>
      <c r="IS210" s="15"/>
      <c r="IT210" s="15"/>
      <c r="IU210" s="15"/>
      <c r="IV210" s="15"/>
      <c r="IW210" s="15"/>
    </row>
    <row r="211" ht="15.85" spans="1:257">
      <c r="A211" s="13">
        <v>207</v>
      </c>
      <c r="B211" s="19" t="s">
        <v>591</v>
      </c>
      <c r="C211" s="19" t="s">
        <v>70</v>
      </c>
      <c r="D211" s="19"/>
      <c r="E211" s="19"/>
      <c r="F211" s="19">
        <v>3</v>
      </c>
      <c r="G211" s="14">
        <v>2</v>
      </c>
      <c r="H211" s="19">
        <v>3</v>
      </c>
      <c r="I211" s="19">
        <v>3.5</v>
      </c>
      <c r="J211" s="19">
        <v>1.5</v>
      </c>
      <c r="K211" s="19">
        <v>3.5</v>
      </c>
      <c r="L211" s="19">
        <v>3</v>
      </c>
      <c r="M211" s="19">
        <v>1.5</v>
      </c>
      <c r="N211" s="19">
        <v>2</v>
      </c>
      <c r="O211" s="19">
        <v>2.5</v>
      </c>
      <c r="P211" s="19">
        <v>4.5</v>
      </c>
      <c r="Q211" s="19">
        <v>3</v>
      </c>
      <c r="R211" s="19">
        <v>3</v>
      </c>
      <c r="S211" s="19">
        <v>4.5</v>
      </c>
      <c r="T211" s="19">
        <v>4.5</v>
      </c>
      <c r="U211" s="19">
        <v>3.5</v>
      </c>
      <c r="V211" s="19">
        <v>3.5</v>
      </c>
      <c r="W211" s="19">
        <v>3.5</v>
      </c>
      <c r="X211" s="19">
        <v>3</v>
      </c>
      <c r="Y211" s="19">
        <v>4.5</v>
      </c>
      <c r="Z211" s="19">
        <v>2</v>
      </c>
      <c r="AA211" s="19">
        <v>2</v>
      </c>
      <c r="AB211" s="14">
        <v>3</v>
      </c>
      <c r="AC211" s="19">
        <v>4</v>
      </c>
      <c r="AD211" s="19">
        <v>3</v>
      </c>
      <c r="AE211" s="19">
        <v>4</v>
      </c>
      <c r="AF211" s="19">
        <v>2</v>
      </c>
      <c r="AG211" s="19"/>
      <c r="AH211" s="19">
        <v>3.5</v>
      </c>
      <c r="AI211" s="19">
        <v>2.5</v>
      </c>
      <c r="AJ211" s="19"/>
      <c r="AK211" s="14">
        <f t="shared" si="45"/>
        <v>89</v>
      </c>
      <c r="AL211" s="14">
        <v>35</v>
      </c>
      <c r="AM211" s="36">
        <f t="shared" si="46"/>
        <v>3115</v>
      </c>
      <c r="AN211" s="19">
        <v>0</v>
      </c>
      <c r="AO211" s="36">
        <v>100</v>
      </c>
      <c r="AP211" s="36">
        <v>100</v>
      </c>
      <c r="AQ211" s="41"/>
      <c r="AR211" s="19"/>
      <c r="AS211" s="19"/>
      <c r="AT211" s="18">
        <v>1150</v>
      </c>
      <c r="AU211" s="40">
        <f t="shared" si="47"/>
        <v>1439</v>
      </c>
      <c r="AV211" s="40">
        <f t="shared" si="48"/>
        <v>0</v>
      </c>
      <c r="AW211" s="40">
        <v>791.5</v>
      </c>
      <c r="AX211" s="40">
        <f t="shared" si="49"/>
        <v>89</v>
      </c>
      <c r="AY211" s="40">
        <f t="shared" si="50"/>
        <v>880.5</v>
      </c>
      <c r="AZ211" s="40">
        <v>600</v>
      </c>
      <c r="BA211" s="40">
        <v>150</v>
      </c>
      <c r="BB211" s="40">
        <f t="shared" si="51"/>
        <v>1676</v>
      </c>
      <c r="BC211" s="19"/>
      <c r="BD211" s="44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/>
      <c r="EG211" s="15"/>
      <c r="EH211" s="15"/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  <c r="GE211" s="15"/>
      <c r="GF211" s="15"/>
      <c r="GG211" s="15"/>
      <c r="GH211" s="15"/>
      <c r="GI211" s="15"/>
      <c r="GJ211" s="15"/>
      <c r="GK211" s="15"/>
      <c r="GL211" s="15"/>
      <c r="GM211" s="15"/>
      <c r="GN211" s="15"/>
      <c r="GO211" s="15"/>
      <c r="GP211" s="15"/>
      <c r="GQ211" s="15"/>
      <c r="GR211" s="15"/>
      <c r="GS211" s="15"/>
      <c r="GT211" s="15"/>
      <c r="GU211" s="15"/>
      <c r="GV211" s="15"/>
      <c r="GW211" s="15"/>
      <c r="GX211" s="15"/>
      <c r="GY211" s="15"/>
      <c r="GZ211" s="15"/>
      <c r="HA211" s="15"/>
      <c r="HB211" s="15"/>
      <c r="HC211" s="15"/>
      <c r="HD211" s="15"/>
      <c r="HE211" s="15"/>
      <c r="HF211" s="15"/>
      <c r="HG211" s="15"/>
      <c r="HH211" s="15"/>
      <c r="HI211" s="15"/>
      <c r="HJ211" s="15"/>
      <c r="HK211" s="15"/>
      <c r="HL211" s="15"/>
      <c r="HM211" s="15"/>
      <c r="HN211" s="15"/>
      <c r="HO211" s="15"/>
      <c r="HP211" s="15"/>
      <c r="HQ211" s="15"/>
      <c r="HR211" s="15"/>
      <c r="HS211" s="15"/>
      <c r="HT211" s="15"/>
      <c r="HU211" s="15"/>
      <c r="HV211" s="15"/>
      <c r="HW211" s="15"/>
      <c r="HX211" s="15"/>
      <c r="HY211" s="15"/>
      <c r="HZ211" s="15"/>
      <c r="IA211" s="15"/>
      <c r="IB211" s="15"/>
      <c r="IC211" s="15"/>
      <c r="ID211" s="15"/>
      <c r="IE211" s="15"/>
      <c r="IF211" s="15"/>
      <c r="IG211" s="15"/>
      <c r="IH211" s="15"/>
      <c r="II211" s="15"/>
      <c r="IJ211" s="15"/>
      <c r="IK211" s="15"/>
      <c r="IL211" s="15"/>
      <c r="IM211" s="15"/>
      <c r="IN211" s="15"/>
      <c r="IO211" s="15"/>
      <c r="IP211" s="15"/>
      <c r="IQ211" s="15"/>
      <c r="IR211" s="15"/>
      <c r="IS211" s="15"/>
      <c r="IT211" s="15"/>
      <c r="IU211" s="15"/>
      <c r="IV211" s="15"/>
      <c r="IW211" s="15"/>
    </row>
    <row r="212" ht="15.85" spans="1:257">
      <c r="A212" s="13">
        <v>208</v>
      </c>
      <c r="B212" s="19" t="s">
        <v>835</v>
      </c>
      <c r="C212" s="19" t="s">
        <v>118</v>
      </c>
      <c r="D212" s="19"/>
      <c r="E212" s="19"/>
      <c r="F212" s="19">
        <v>2</v>
      </c>
      <c r="G212" s="14">
        <v>2</v>
      </c>
      <c r="H212" s="19">
        <v>1</v>
      </c>
      <c r="I212" s="19">
        <v>2</v>
      </c>
      <c r="J212" s="19">
        <v>2</v>
      </c>
      <c r="K212" s="19">
        <v>2</v>
      </c>
      <c r="L212" s="19">
        <v>2</v>
      </c>
      <c r="M212" s="19">
        <v>2</v>
      </c>
      <c r="N212" s="19">
        <v>2</v>
      </c>
      <c r="O212" s="19">
        <v>2</v>
      </c>
      <c r="P212" s="19">
        <v>2</v>
      </c>
      <c r="Q212" s="19">
        <v>2</v>
      </c>
      <c r="R212" s="19">
        <v>1.5</v>
      </c>
      <c r="S212" s="19">
        <v>2</v>
      </c>
      <c r="T212" s="19">
        <v>2</v>
      </c>
      <c r="U212" s="19">
        <v>2</v>
      </c>
      <c r="V212" s="19">
        <v>2</v>
      </c>
      <c r="W212" s="19">
        <v>1.5</v>
      </c>
      <c r="X212" s="19">
        <v>1</v>
      </c>
      <c r="Y212" s="19">
        <v>1.5</v>
      </c>
      <c r="Z212" s="19">
        <v>2</v>
      </c>
      <c r="AA212" s="19">
        <v>2</v>
      </c>
      <c r="AB212" s="14">
        <v>2</v>
      </c>
      <c r="AC212" s="19">
        <v>2</v>
      </c>
      <c r="AD212" s="19">
        <v>1.5</v>
      </c>
      <c r="AE212" s="19">
        <v>2</v>
      </c>
      <c r="AF212" s="19">
        <v>2</v>
      </c>
      <c r="AG212" s="19">
        <v>1</v>
      </c>
      <c r="AH212" s="19">
        <v>2</v>
      </c>
      <c r="AI212" s="19">
        <v>2</v>
      </c>
      <c r="AJ212" s="19"/>
      <c r="AK212" s="14">
        <f t="shared" si="45"/>
        <v>55</v>
      </c>
      <c r="AL212" s="14">
        <v>35</v>
      </c>
      <c r="AM212" s="36">
        <f t="shared" si="46"/>
        <v>1925</v>
      </c>
      <c r="AN212" s="19">
        <v>0</v>
      </c>
      <c r="AO212" s="36">
        <v>100</v>
      </c>
      <c r="AP212" s="36">
        <v>100</v>
      </c>
      <c r="AQ212" s="41"/>
      <c r="AR212" s="19"/>
      <c r="AS212" s="19"/>
      <c r="AT212" s="19"/>
      <c r="AU212" s="40">
        <f t="shared" si="47"/>
        <v>255</v>
      </c>
      <c r="AV212" s="40">
        <f t="shared" si="48"/>
        <v>0</v>
      </c>
      <c r="AW212" s="40">
        <v>305.5</v>
      </c>
      <c r="AX212" s="40">
        <f t="shared" si="49"/>
        <v>55</v>
      </c>
      <c r="AY212" s="40">
        <f t="shared" si="50"/>
        <v>360.5</v>
      </c>
      <c r="AZ212" s="40">
        <f>AO212</f>
        <v>100</v>
      </c>
      <c r="BA212" s="40">
        <f>AP212</f>
        <v>100</v>
      </c>
      <c r="BB212" s="40">
        <f t="shared" si="51"/>
        <v>1670</v>
      </c>
      <c r="BC212" s="19"/>
      <c r="BD212" s="44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  <c r="GC212" s="15"/>
      <c r="GD212" s="15"/>
      <c r="GE212" s="15"/>
      <c r="GF212" s="15"/>
      <c r="GG212" s="15"/>
      <c r="GH212" s="15"/>
      <c r="GI212" s="15"/>
      <c r="GJ212" s="15"/>
      <c r="GK212" s="15"/>
      <c r="GL212" s="15"/>
      <c r="GM212" s="15"/>
      <c r="GN212" s="15"/>
      <c r="GO212" s="15"/>
      <c r="GP212" s="15"/>
      <c r="GQ212" s="15"/>
      <c r="GR212" s="15"/>
      <c r="GS212" s="15"/>
      <c r="GT212" s="15"/>
      <c r="GU212" s="15"/>
      <c r="GV212" s="15"/>
      <c r="GW212" s="15"/>
      <c r="GX212" s="15"/>
      <c r="GY212" s="15"/>
      <c r="GZ212" s="15"/>
      <c r="HA212" s="15"/>
      <c r="HB212" s="15"/>
      <c r="HC212" s="15"/>
      <c r="HD212" s="15"/>
      <c r="HE212" s="15"/>
      <c r="HF212" s="15"/>
      <c r="HG212" s="15"/>
      <c r="HH212" s="15"/>
      <c r="HI212" s="15"/>
      <c r="HJ212" s="15"/>
      <c r="HK212" s="15"/>
      <c r="HL212" s="15"/>
      <c r="HM212" s="15"/>
      <c r="HN212" s="15"/>
      <c r="HO212" s="15"/>
      <c r="HP212" s="15"/>
      <c r="HQ212" s="15"/>
      <c r="HR212" s="15"/>
      <c r="HS212" s="15"/>
      <c r="HT212" s="15"/>
      <c r="HU212" s="15"/>
      <c r="HV212" s="15"/>
      <c r="HW212" s="15"/>
      <c r="HX212" s="15"/>
      <c r="HY212" s="15"/>
      <c r="HZ212" s="15"/>
      <c r="IA212" s="15"/>
      <c r="IB212" s="15"/>
      <c r="IC212" s="15"/>
      <c r="ID212" s="15"/>
      <c r="IE212" s="15"/>
      <c r="IF212" s="15"/>
      <c r="IG212" s="15"/>
      <c r="IH212" s="15"/>
      <c r="II212" s="15"/>
      <c r="IJ212" s="15"/>
      <c r="IK212" s="15"/>
      <c r="IL212" s="15"/>
      <c r="IM212" s="15"/>
      <c r="IN212" s="15"/>
      <c r="IO212" s="15"/>
      <c r="IP212" s="15"/>
      <c r="IQ212" s="15"/>
      <c r="IR212" s="15"/>
      <c r="IS212" s="15"/>
      <c r="IT212" s="15"/>
      <c r="IU212" s="15"/>
      <c r="IV212" s="15"/>
      <c r="IW212" s="15"/>
    </row>
    <row r="213" ht="15.85" spans="1:257">
      <c r="A213" s="13">
        <v>209</v>
      </c>
      <c r="B213" s="14" t="s">
        <v>288</v>
      </c>
      <c r="C213" s="14" t="s">
        <v>50</v>
      </c>
      <c r="D213" s="14"/>
      <c r="E213" s="14">
        <v>717423584</v>
      </c>
      <c r="F213" s="14">
        <v>9.5</v>
      </c>
      <c r="G213" s="14">
        <v>9</v>
      </c>
      <c r="H213" s="14">
        <v>9</v>
      </c>
      <c r="I213" s="14">
        <v>8</v>
      </c>
      <c r="J213" s="14">
        <v>9</v>
      </c>
      <c r="K213" s="14">
        <v>6.5</v>
      </c>
      <c r="L213" s="14">
        <v>8</v>
      </c>
      <c r="M213" s="14">
        <v>10</v>
      </c>
      <c r="N213" s="14">
        <v>11</v>
      </c>
      <c r="O213" s="14">
        <v>11</v>
      </c>
      <c r="P213" s="14">
        <v>10.5</v>
      </c>
      <c r="Q213" s="14">
        <v>9</v>
      </c>
      <c r="R213" s="14">
        <v>9</v>
      </c>
      <c r="S213" s="14">
        <v>9.5</v>
      </c>
      <c r="T213" s="14">
        <v>9</v>
      </c>
      <c r="U213" s="14">
        <v>9</v>
      </c>
      <c r="V213" s="14">
        <v>8</v>
      </c>
      <c r="W213" s="14">
        <v>9</v>
      </c>
      <c r="X213" s="14">
        <v>8</v>
      </c>
      <c r="Y213" s="14">
        <v>7.5</v>
      </c>
      <c r="Z213" s="14">
        <v>8</v>
      </c>
      <c r="AA213" s="14">
        <v>6.5</v>
      </c>
      <c r="AB213" s="14">
        <v>8.5</v>
      </c>
      <c r="AC213" s="14">
        <v>8</v>
      </c>
      <c r="AD213" s="14">
        <v>9.5</v>
      </c>
      <c r="AE213" s="14">
        <v>8.5</v>
      </c>
      <c r="AF213" s="14">
        <v>8</v>
      </c>
      <c r="AG213" s="14">
        <v>10</v>
      </c>
      <c r="AH213" s="14">
        <v>9</v>
      </c>
      <c r="AI213" s="14">
        <v>9.5</v>
      </c>
      <c r="AJ213" s="14"/>
      <c r="AK213" s="14">
        <f t="shared" si="45"/>
        <v>265</v>
      </c>
      <c r="AL213" s="14">
        <v>35</v>
      </c>
      <c r="AM213" s="36">
        <f t="shared" si="46"/>
        <v>9275</v>
      </c>
      <c r="AN213" s="14">
        <v>98</v>
      </c>
      <c r="AO213" s="36">
        <v>0</v>
      </c>
      <c r="AP213" s="36">
        <v>100</v>
      </c>
      <c r="AQ213" s="41"/>
      <c r="AR213" s="14"/>
      <c r="AS213" s="39"/>
      <c r="AT213" s="14">
        <v>7250</v>
      </c>
      <c r="AU213" s="40">
        <f t="shared" si="47"/>
        <v>7615</v>
      </c>
      <c r="AV213" s="40">
        <f t="shared" si="48"/>
        <v>98</v>
      </c>
      <c r="AW213" s="40">
        <v>1832</v>
      </c>
      <c r="AX213" s="40">
        <f t="shared" si="49"/>
        <v>265</v>
      </c>
      <c r="AY213" s="40">
        <f t="shared" si="50"/>
        <v>2097</v>
      </c>
      <c r="AZ213" s="40">
        <v>1000</v>
      </c>
      <c r="BA213" s="40">
        <v>2100</v>
      </c>
      <c r="BB213" s="40">
        <f t="shared" si="51"/>
        <v>1660</v>
      </c>
      <c r="BC213" s="45"/>
      <c r="BD213" s="44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  <c r="GC213" s="15"/>
      <c r="GD213" s="15"/>
      <c r="GE213" s="15"/>
      <c r="GF213" s="15"/>
      <c r="GG213" s="15"/>
      <c r="GH213" s="15"/>
      <c r="GI213" s="15"/>
      <c r="GJ213" s="15"/>
      <c r="GK213" s="15"/>
      <c r="GL213" s="15"/>
      <c r="GM213" s="15"/>
      <c r="GN213" s="15"/>
      <c r="GO213" s="15"/>
      <c r="GP213" s="15"/>
      <c r="GQ213" s="15"/>
      <c r="GR213" s="15"/>
      <c r="GS213" s="15"/>
      <c r="GT213" s="15"/>
      <c r="GU213" s="15"/>
      <c r="GV213" s="15"/>
      <c r="GW213" s="15"/>
      <c r="GX213" s="15"/>
      <c r="GY213" s="15"/>
      <c r="GZ213" s="15"/>
      <c r="HA213" s="15"/>
      <c r="HB213" s="15"/>
      <c r="HC213" s="15"/>
      <c r="HD213" s="15"/>
      <c r="HE213" s="15"/>
      <c r="HF213" s="15"/>
      <c r="HG213" s="15"/>
      <c r="HH213" s="15"/>
      <c r="HI213" s="15"/>
      <c r="HJ213" s="15"/>
      <c r="HK213" s="15"/>
      <c r="HL213" s="15"/>
      <c r="HM213" s="15"/>
      <c r="HN213" s="15"/>
      <c r="HO213" s="15"/>
      <c r="HP213" s="15"/>
      <c r="HQ213" s="15"/>
      <c r="HR213" s="15"/>
      <c r="HS213" s="15"/>
      <c r="HT213" s="15"/>
      <c r="HU213" s="15"/>
      <c r="HV213" s="15"/>
      <c r="HW213" s="15"/>
      <c r="HX213" s="15"/>
      <c r="HY213" s="15"/>
      <c r="HZ213" s="15"/>
      <c r="IA213" s="15"/>
      <c r="IB213" s="15"/>
      <c r="IC213" s="15"/>
      <c r="ID213" s="15"/>
      <c r="IE213" s="15"/>
      <c r="IF213" s="15"/>
      <c r="IG213" s="15"/>
      <c r="IH213" s="15"/>
      <c r="II213" s="15"/>
      <c r="IJ213" s="15"/>
      <c r="IK213" s="15"/>
      <c r="IL213" s="15"/>
      <c r="IM213" s="15"/>
      <c r="IN213" s="15"/>
      <c r="IO213" s="15"/>
      <c r="IP213" s="15"/>
      <c r="IQ213" s="15"/>
      <c r="IR213" s="15"/>
      <c r="IS213" s="15"/>
      <c r="IT213" s="15"/>
      <c r="IU213" s="15"/>
      <c r="IV213" s="15"/>
      <c r="IW213" s="15"/>
    </row>
    <row r="214" ht="15.85" spans="1:257">
      <c r="A214" s="13">
        <v>210</v>
      </c>
      <c r="B214" s="14" t="s">
        <v>478</v>
      </c>
      <c r="C214" s="14" t="s">
        <v>455</v>
      </c>
      <c r="D214" s="14"/>
      <c r="E214" s="14"/>
      <c r="F214" s="14">
        <v>1.5</v>
      </c>
      <c r="G214" s="14">
        <v>1.5</v>
      </c>
      <c r="H214" s="14">
        <v>2</v>
      </c>
      <c r="I214" s="14">
        <v>1.5</v>
      </c>
      <c r="J214" s="14">
        <v>2</v>
      </c>
      <c r="K214" s="14"/>
      <c r="L214" s="14">
        <v>2</v>
      </c>
      <c r="M214" s="14">
        <v>2</v>
      </c>
      <c r="N214" s="14">
        <v>2</v>
      </c>
      <c r="O214" s="14">
        <v>2</v>
      </c>
      <c r="P214" s="14">
        <v>2</v>
      </c>
      <c r="Q214" s="14">
        <v>1.5</v>
      </c>
      <c r="R214" s="14">
        <v>2</v>
      </c>
      <c r="S214" s="14">
        <v>2</v>
      </c>
      <c r="T214" s="14">
        <v>2</v>
      </c>
      <c r="U214" s="14">
        <v>2.5</v>
      </c>
      <c r="V214" s="14">
        <v>2</v>
      </c>
      <c r="W214" s="14">
        <v>2</v>
      </c>
      <c r="X214" s="14">
        <v>2</v>
      </c>
      <c r="Y214" s="14">
        <v>1.5</v>
      </c>
      <c r="Z214" s="14">
        <v>1.5</v>
      </c>
      <c r="AA214" s="14">
        <v>2</v>
      </c>
      <c r="AB214" s="14">
        <v>2</v>
      </c>
      <c r="AC214" s="14">
        <v>2</v>
      </c>
      <c r="AD214" s="14"/>
      <c r="AE214" s="14">
        <v>3</v>
      </c>
      <c r="AF214" s="14">
        <v>2</v>
      </c>
      <c r="AG214" s="14">
        <v>2</v>
      </c>
      <c r="AH214" s="14">
        <v>1</v>
      </c>
      <c r="AI214" s="14">
        <v>3</v>
      </c>
      <c r="AJ214" s="14"/>
      <c r="AK214" s="14">
        <f t="shared" si="45"/>
        <v>54.5</v>
      </c>
      <c r="AL214" s="14">
        <v>35</v>
      </c>
      <c r="AM214" s="36">
        <f t="shared" si="46"/>
        <v>1907.5</v>
      </c>
      <c r="AN214" s="14">
        <v>0</v>
      </c>
      <c r="AO214" s="36">
        <v>100</v>
      </c>
      <c r="AP214" s="36">
        <v>100</v>
      </c>
      <c r="AQ214" s="41"/>
      <c r="AR214" s="14"/>
      <c r="AS214" s="14"/>
      <c r="AT214" s="14"/>
      <c r="AU214" s="40">
        <f t="shared" si="47"/>
        <v>254.5</v>
      </c>
      <c r="AV214" s="40">
        <f t="shared" si="48"/>
        <v>0</v>
      </c>
      <c r="AW214" s="46">
        <v>84.5</v>
      </c>
      <c r="AX214" s="40">
        <f t="shared" si="49"/>
        <v>54.5</v>
      </c>
      <c r="AY214" s="40">
        <f t="shared" si="50"/>
        <v>139</v>
      </c>
      <c r="AZ214" s="40">
        <f t="shared" ref="AZ214:AZ223" si="53">AO214</f>
        <v>100</v>
      </c>
      <c r="BA214" s="40">
        <f t="shared" ref="BA214:BA223" si="54">AP214</f>
        <v>100</v>
      </c>
      <c r="BB214" s="40">
        <f t="shared" si="51"/>
        <v>1653</v>
      </c>
      <c r="BC214" s="14"/>
      <c r="BD214" s="44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  <c r="GV214" s="15"/>
      <c r="GW214" s="15"/>
      <c r="GX214" s="15"/>
      <c r="GY214" s="15"/>
      <c r="GZ214" s="15"/>
      <c r="HA214" s="15"/>
      <c r="HB214" s="15"/>
      <c r="HC214" s="15"/>
      <c r="HD214" s="15"/>
      <c r="HE214" s="15"/>
      <c r="HF214" s="15"/>
      <c r="HG214" s="15"/>
      <c r="HH214" s="15"/>
      <c r="HI214" s="15"/>
      <c r="HJ214" s="15"/>
      <c r="HK214" s="15"/>
      <c r="HL214" s="15"/>
      <c r="HM214" s="15"/>
      <c r="HN214" s="15"/>
      <c r="HO214" s="15"/>
      <c r="HP214" s="15"/>
      <c r="HQ214" s="15"/>
      <c r="HR214" s="15"/>
      <c r="HS214" s="15"/>
      <c r="HT214" s="15"/>
      <c r="HU214" s="15"/>
      <c r="HV214" s="15"/>
      <c r="HW214" s="15"/>
      <c r="HX214" s="15"/>
      <c r="HY214" s="15"/>
      <c r="HZ214" s="15"/>
      <c r="IA214" s="15"/>
      <c r="IB214" s="15"/>
      <c r="IC214" s="15"/>
      <c r="ID214" s="15"/>
      <c r="IE214" s="15"/>
      <c r="IF214" s="15"/>
      <c r="IG214" s="15"/>
      <c r="IH214" s="15"/>
      <c r="II214" s="15"/>
      <c r="IJ214" s="15"/>
      <c r="IK214" s="15"/>
      <c r="IL214" s="15"/>
      <c r="IM214" s="15"/>
      <c r="IN214" s="15"/>
      <c r="IO214" s="15"/>
      <c r="IP214" s="15"/>
      <c r="IQ214" s="15"/>
      <c r="IR214" s="15"/>
      <c r="IS214" s="15"/>
      <c r="IT214" s="15"/>
      <c r="IU214" s="15"/>
      <c r="IV214" s="15"/>
      <c r="IW214" s="15"/>
    </row>
    <row r="215" ht="15.85" spans="1:257">
      <c r="A215" s="13">
        <v>211</v>
      </c>
      <c r="B215" s="19" t="s">
        <v>677</v>
      </c>
      <c r="C215" s="19" t="s">
        <v>70</v>
      </c>
      <c r="D215" s="19"/>
      <c r="E215" s="19"/>
      <c r="F215" s="19">
        <v>2</v>
      </c>
      <c r="G215" s="14">
        <v>2</v>
      </c>
      <c r="H215" s="19">
        <v>2</v>
      </c>
      <c r="I215" s="19">
        <v>2</v>
      </c>
      <c r="J215" s="19">
        <v>2.5</v>
      </c>
      <c r="K215" s="19">
        <v>2.5</v>
      </c>
      <c r="L215" s="19">
        <v>2.5</v>
      </c>
      <c r="M215" s="19">
        <v>2</v>
      </c>
      <c r="N215" s="19">
        <v>1.5</v>
      </c>
      <c r="O215" s="19">
        <v>2</v>
      </c>
      <c r="P215" s="19">
        <v>2</v>
      </c>
      <c r="Q215" s="19">
        <v>1</v>
      </c>
      <c r="R215" s="19">
        <v>2.5</v>
      </c>
      <c r="S215" s="19">
        <v>2</v>
      </c>
      <c r="T215" s="19">
        <v>1.5</v>
      </c>
      <c r="U215" s="19">
        <v>1.5</v>
      </c>
      <c r="V215" s="19">
        <v>2</v>
      </c>
      <c r="W215" s="19">
        <v>2</v>
      </c>
      <c r="X215" s="19">
        <v>1.5</v>
      </c>
      <c r="Y215" s="19">
        <v>1.5</v>
      </c>
      <c r="Z215" s="19">
        <v>1.5</v>
      </c>
      <c r="AA215" s="19">
        <v>1.5</v>
      </c>
      <c r="AB215" s="14">
        <v>1.5</v>
      </c>
      <c r="AC215" s="19">
        <v>1.5</v>
      </c>
      <c r="AD215" s="19">
        <v>1</v>
      </c>
      <c r="AE215" s="19">
        <v>1.5</v>
      </c>
      <c r="AF215" s="19">
        <v>2</v>
      </c>
      <c r="AG215" s="19">
        <v>2</v>
      </c>
      <c r="AH215" s="19">
        <v>2</v>
      </c>
      <c r="AI215" s="19">
        <v>1.5</v>
      </c>
      <c r="AJ215" s="19"/>
      <c r="AK215" s="14">
        <f t="shared" si="45"/>
        <v>54.5</v>
      </c>
      <c r="AL215" s="14">
        <v>35</v>
      </c>
      <c r="AM215" s="36">
        <f t="shared" si="46"/>
        <v>1907.5</v>
      </c>
      <c r="AN215" s="19">
        <v>0</v>
      </c>
      <c r="AO215" s="36">
        <v>100</v>
      </c>
      <c r="AP215" s="36">
        <v>100</v>
      </c>
      <c r="AQ215" s="41"/>
      <c r="AR215" s="19"/>
      <c r="AS215" s="19"/>
      <c r="AT215" s="19"/>
      <c r="AU215" s="40">
        <f t="shared" si="47"/>
        <v>254.5</v>
      </c>
      <c r="AV215" s="40">
        <f t="shared" si="48"/>
        <v>0</v>
      </c>
      <c r="AW215" s="40">
        <v>98</v>
      </c>
      <c r="AX215" s="40">
        <f t="shared" si="49"/>
        <v>54.5</v>
      </c>
      <c r="AY215" s="40">
        <f t="shared" si="50"/>
        <v>152.5</v>
      </c>
      <c r="AZ215" s="40">
        <f t="shared" si="53"/>
        <v>100</v>
      </c>
      <c r="BA215" s="40">
        <f t="shared" si="54"/>
        <v>100</v>
      </c>
      <c r="BB215" s="40">
        <f t="shared" si="51"/>
        <v>1653</v>
      </c>
      <c r="BC215" s="19"/>
      <c r="BD215" s="44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  <c r="GC215" s="15"/>
      <c r="GD215" s="15"/>
      <c r="GE215" s="15"/>
      <c r="GF215" s="15"/>
      <c r="GG215" s="15"/>
      <c r="GH215" s="15"/>
      <c r="GI215" s="15"/>
      <c r="GJ215" s="15"/>
      <c r="GK215" s="15"/>
      <c r="GL215" s="15"/>
      <c r="GM215" s="15"/>
      <c r="GN215" s="15"/>
      <c r="GO215" s="15"/>
      <c r="GP215" s="15"/>
      <c r="GQ215" s="15"/>
      <c r="GR215" s="15"/>
      <c r="GS215" s="15"/>
      <c r="GT215" s="15"/>
      <c r="GU215" s="15"/>
      <c r="GV215" s="15"/>
      <c r="GW215" s="15"/>
      <c r="GX215" s="15"/>
      <c r="GY215" s="15"/>
      <c r="GZ215" s="15"/>
      <c r="HA215" s="15"/>
      <c r="HB215" s="15"/>
      <c r="HC215" s="15"/>
      <c r="HD215" s="15"/>
      <c r="HE215" s="15"/>
      <c r="HF215" s="15"/>
      <c r="HG215" s="15"/>
      <c r="HH215" s="15"/>
      <c r="HI215" s="15"/>
      <c r="HJ215" s="15"/>
      <c r="HK215" s="15"/>
      <c r="HL215" s="15"/>
      <c r="HM215" s="15"/>
      <c r="HN215" s="15"/>
      <c r="HO215" s="15"/>
      <c r="HP215" s="15"/>
      <c r="HQ215" s="15"/>
      <c r="HR215" s="15"/>
      <c r="HS215" s="15"/>
      <c r="HT215" s="15"/>
      <c r="HU215" s="15"/>
      <c r="HV215" s="15"/>
      <c r="HW215" s="15"/>
      <c r="HX215" s="15"/>
      <c r="HY215" s="15"/>
      <c r="HZ215" s="15"/>
      <c r="IA215" s="15"/>
      <c r="IB215" s="15"/>
      <c r="IC215" s="15"/>
      <c r="ID215" s="15"/>
      <c r="IE215" s="15"/>
      <c r="IF215" s="15"/>
      <c r="IG215" s="15"/>
      <c r="IH215" s="15"/>
      <c r="II215" s="15"/>
      <c r="IJ215" s="15"/>
      <c r="IK215" s="15"/>
      <c r="IL215" s="15"/>
      <c r="IM215" s="15"/>
      <c r="IN215" s="15"/>
      <c r="IO215" s="15"/>
      <c r="IP215" s="15"/>
      <c r="IQ215" s="15"/>
      <c r="IR215" s="15"/>
      <c r="IS215" s="15"/>
      <c r="IT215" s="15"/>
      <c r="IU215" s="15"/>
      <c r="IV215" s="15"/>
      <c r="IW215" s="15"/>
    </row>
    <row r="216" ht="15.85" spans="1:257">
      <c r="A216" s="13">
        <v>212</v>
      </c>
      <c r="B216" s="14" t="s">
        <v>803</v>
      </c>
      <c r="C216" s="14" t="s">
        <v>50</v>
      </c>
      <c r="D216" s="14"/>
      <c r="E216" s="14">
        <v>704008534</v>
      </c>
      <c r="F216" s="14">
        <v>1.5</v>
      </c>
      <c r="G216" s="14">
        <v>1.5</v>
      </c>
      <c r="H216" s="14">
        <v>1.5</v>
      </c>
      <c r="I216" s="14">
        <v>2</v>
      </c>
      <c r="J216" s="14">
        <v>1.5</v>
      </c>
      <c r="K216" s="14">
        <v>2.5</v>
      </c>
      <c r="L216" s="14">
        <v>3.5</v>
      </c>
      <c r="M216" s="14">
        <v>2</v>
      </c>
      <c r="N216" s="14">
        <v>3</v>
      </c>
      <c r="O216" s="14">
        <v>2</v>
      </c>
      <c r="P216" s="14">
        <v>3.5</v>
      </c>
      <c r="Q216" s="14">
        <v>1</v>
      </c>
      <c r="R216" s="14">
        <v>2.5</v>
      </c>
      <c r="S216" s="14"/>
      <c r="T216" s="14">
        <v>2.5</v>
      </c>
      <c r="U216" s="14">
        <v>2.5</v>
      </c>
      <c r="V216" s="14">
        <v>2</v>
      </c>
      <c r="W216" s="14">
        <v>2</v>
      </c>
      <c r="X216" s="14"/>
      <c r="Y216" s="14">
        <v>2.5</v>
      </c>
      <c r="Z216" s="14">
        <v>1</v>
      </c>
      <c r="AA216" s="14"/>
      <c r="AB216" s="14"/>
      <c r="AC216" s="14">
        <v>2.5</v>
      </c>
      <c r="AD216" s="14">
        <v>2.5</v>
      </c>
      <c r="AE216" s="14">
        <v>1</v>
      </c>
      <c r="AF216" s="14">
        <v>2.5</v>
      </c>
      <c r="AG216" s="14">
        <v>1</v>
      </c>
      <c r="AH216" s="14">
        <v>2</v>
      </c>
      <c r="AI216" s="14">
        <v>2.5</v>
      </c>
      <c r="AJ216" s="14"/>
      <c r="AK216" s="14">
        <f t="shared" si="45"/>
        <v>54.5</v>
      </c>
      <c r="AL216" s="14">
        <v>35</v>
      </c>
      <c r="AM216" s="36">
        <f t="shared" si="46"/>
        <v>1907.5</v>
      </c>
      <c r="AN216" s="14"/>
      <c r="AO216" s="36">
        <v>100</v>
      </c>
      <c r="AP216" s="36">
        <v>100</v>
      </c>
      <c r="AQ216" s="41"/>
      <c r="AR216" s="14"/>
      <c r="AS216" s="14"/>
      <c r="AT216" s="14"/>
      <c r="AU216" s="40">
        <f t="shared" si="47"/>
        <v>254.5</v>
      </c>
      <c r="AV216" s="40">
        <f t="shared" si="48"/>
        <v>0</v>
      </c>
      <c r="AW216" s="40"/>
      <c r="AX216" s="40">
        <f t="shared" si="49"/>
        <v>54.5</v>
      </c>
      <c r="AY216" s="40">
        <f t="shared" si="50"/>
        <v>54.5</v>
      </c>
      <c r="AZ216" s="40">
        <f t="shared" si="53"/>
        <v>100</v>
      </c>
      <c r="BA216" s="40">
        <f t="shared" si="54"/>
        <v>100</v>
      </c>
      <c r="BB216" s="40">
        <f t="shared" si="51"/>
        <v>1653</v>
      </c>
      <c r="BC216" s="14"/>
      <c r="BD216" s="44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  <c r="GC216" s="15"/>
      <c r="GD216" s="15"/>
      <c r="GE216" s="15"/>
      <c r="GF216" s="15"/>
      <c r="GG216" s="15"/>
      <c r="GH216" s="15"/>
      <c r="GI216" s="15"/>
      <c r="GJ216" s="15"/>
      <c r="GK216" s="15"/>
      <c r="GL216" s="15"/>
      <c r="GM216" s="15"/>
      <c r="GN216" s="15"/>
      <c r="GO216" s="15"/>
      <c r="GP216" s="15"/>
      <c r="GQ216" s="15"/>
      <c r="GR216" s="15"/>
      <c r="GS216" s="15"/>
      <c r="GT216" s="15"/>
      <c r="GU216" s="15"/>
      <c r="GV216" s="15"/>
      <c r="GW216" s="15"/>
      <c r="GX216" s="15"/>
      <c r="GY216" s="15"/>
      <c r="GZ216" s="15"/>
      <c r="HA216" s="15"/>
      <c r="HB216" s="15"/>
      <c r="HC216" s="15"/>
      <c r="HD216" s="15"/>
      <c r="HE216" s="15"/>
      <c r="HF216" s="15"/>
      <c r="HG216" s="15"/>
      <c r="HH216" s="15"/>
      <c r="HI216" s="15"/>
      <c r="HJ216" s="15"/>
      <c r="HK216" s="15"/>
      <c r="HL216" s="15"/>
      <c r="HM216" s="15"/>
      <c r="HN216" s="15"/>
      <c r="HO216" s="15"/>
      <c r="HP216" s="15"/>
      <c r="HQ216" s="15"/>
      <c r="HR216" s="15"/>
      <c r="HS216" s="15"/>
      <c r="HT216" s="15"/>
      <c r="HU216" s="15"/>
      <c r="HV216" s="15"/>
      <c r="HW216" s="15"/>
      <c r="HX216" s="15"/>
      <c r="HY216" s="15"/>
      <c r="HZ216" s="15"/>
      <c r="IA216" s="15"/>
      <c r="IB216" s="15"/>
      <c r="IC216" s="15"/>
      <c r="ID216" s="15"/>
      <c r="IE216" s="15"/>
      <c r="IF216" s="15"/>
      <c r="IG216" s="15"/>
      <c r="IH216" s="15"/>
      <c r="II216" s="15"/>
      <c r="IJ216" s="15"/>
      <c r="IK216" s="15"/>
      <c r="IL216" s="15"/>
      <c r="IM216" s="15"/>
      <c r="IN216" s="15"/>
      <c r="IO216" s="15"/>
      <c r="IP216" s="15"/>
      <c r="IQ216" s="15"/>
      <c r="IR216" s="15"/>
      <c r="IS216" s="15"/>
      <c r="IT216" s="15"/>
      <c r="IU216" s="15"/>
      <c r="IV216" s="15"/>
      <c r="IW216" s="15"/>
    </row>
    <row r="217" ht="15.85" spans="1:257">
      <c r="A217" s="13">
        <v>213</v>
      </c>
      <c r="B217" s="14" t="s">
        <v>1027</v>
      </c>
      <c r="C217" s="14" t="s">
        <v>363</v>
      </c>
      <c r="D217" s="14"/>
      <c r="E217" s="14">
        <v>740960445</v>
      </c>
      <c r="F217" s="14">
        <v>2</v>
      </c>
      <c r="G217" s="14">
        <v>2.5</v>
      </c>
      <c r="H217" s="14">
        <v>2</v>
      </c>
      <c r="I217" s="14">
        <v>1.5</v>
      </c>
      <c r="J217" s="14">
        <v>2</v>
      </c>
      <c r="K217" s="14">
        <v>1.5</v>
      </c>
      <c r="L217" s="14">
        <v>2.5</v>
      </c>
      <c r="M217" s="14">
        <v>1.5</v>
      </c>
      <c r="N217" s="14">
        <v>2.5</v>
      </c>
      <c r="O217" s="14">
        <v>2.5</v>
      </c>
      <c r="P217" s="14">
        <v>2.5</v>
      </c>
      <c r="Q217" s="14">
        <v>2</v>
      </c>
      <c r="R217" s="14">
        <v>2</v>
      </c>
      <c r="S217" s="14">
        <v>1.5</v>
      </c>
      <c r="T217" s="14">
        <v>1.5</v>
      </c>
      <c r="U217" s="14">
        <v>2</v>
      </c>
      <c r="V217" s="14">
        <v>2</v>
      </c>
      <c r="W217" s="14">
        <v>2</v>
      </c>
      <c r="X217" s="14">
        <v>1.5</v>
      </c>
      <c r="Y217" s="14">
        <v>1.5</v>
      </c>
      <c r="Z217" s="14">
        <v>1</v>
      </c>
      <c r="AA217" s="14">
        <v>3</v>
      </c>
      <c r="AB217" s="14">
        <v>2</v>
      </c>
      <c r="AC217" s="14">
        <v>2</v>
      </c>
      <c r="AD217" s="14">
        <v>1.5</v>
      </c>
      <c r="AE217" s="14"/>
      <c r="AF217" s="14">
        <v>1.5</v>
      </c>
      <c r="AG217" s="14">
        <v>1.5</v>
      </c>
      <c r="AH217" s="14">
        <v>1.5</v>
      </c>
      <c r="AI217" s="14">
        <v>1.5</v>
      </c>
      <c r="AJ217" s="14"/>
      <c r="AK217" s="14">
        <f t="shared" si="45"/>
        <v>54.5</v>
      </c>
      <c r="AL217" s="14">
        <v>35</v>
      </c>
      <c r="AM217" s="36">
        <f t="shared" si="46"/>
        <v>1907.5</v>
      </c>
      <c r="AN217" s="14"/>
      <c r="AO217" s="36">
        <v>100</v>
      </c>
      <c r="AP217" s="36">
        <v>100</v>
      </c>
      <c r="AQ217" s="41"/>
      <c r="AR217" s="14"/>
      <c r="AS217" s="14"/>
      <c r="AT217" s="49"/>
      <c r="AU217" s="40">
        <f t="shared" si="47"/>
        <v>254.5</v>
      </c>
      <c r="AV217" s="40">
        <f t="shared" si="48"/>
        <v>0</v>
      </c>
      <c r="AW217" s="46"/>
      <c r="AX217" s="40">
        <f t="shared" si="49"/>
        <v>54.5</v>
      </c>
      <c r="AY217" s="40">
        <f t="shared" si="50"/>
        <v>54.5</v>
      </c>
      <c r="AZ217" s="40">
        <f t="shared" si="53"/>
        <v>100</v>
      </c>
      <c r="BA217" s="40">
        <f t="shared" si="54"/>
        <v>100</v>
      </c>
      <c r="BB217" s="40">
        <f t="shared" si="51"/>
        <v>1653</v>
      </c>
      <c r="BC217" s="14"/>
      <c r="BD217" s="44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  <c r="GC217" s="15"/>
      <c r="GD217" s="15"/>
      <c r="GE217" s="15"/>
      <c r="GF217" s="15"/>
      <c r="GG217" s="15"/>
      <c r="GH217" s="15"/>
      <c r="GI217" s="15"/>
      <c r="GJ217" s="15"/>
      <c r="GK217" s="15"/>
      <c r="GL217" s="15"/>
      <c r="GM217" s="15"/>
      <c r="GN217" s="15"/>
      <c r="GO217" s="15"/>
      <c r="GP217" s="15"/>
      <c r="GQ217" s="15"/>
      <c r="GR217" s="15"/>
      <c r="GS217" s="15"/>
      <c r="GT217" s="15"/>
      <c r="GU217" s="15"/>
      <c r="GV217" s="15"/>
      <c r="GW217" s="15"/>
      <c r="GX217" s="15"/>
      <c r="GY217" s="15"/>
      <c r="GZ217" s="15"/>
      <c r="HA217" s="15"/>
      <c r="HB217" s="15"/>
      <c r="HC217" s="15"/>
      <c r="HD217" s="15"/>
      <c r="HE217" s="15"/>
      <c r="HF217" s="15"/>
      <c r="HG217" s="15"/>
      <c r="HH217" s="15"/>
      <c r="HI217" s="15"/>
      <c r="HJ217" s="15"/>
      <c r="HK217" s="15"/>
      <c r="HL217" s="15"/>
      <c r="HM217" s="15"/>
      <c r="HN217" s="15"/>
      <c r="HO217" s="15"/>
      <c r="HP217" s="15"/>
      <c r="HQ217" s="15"/>
      <c r="HR217" s="15"/>
      <c r="HS217" s="15"/>
      <c r="HT217" s="15"/>
      <c r="HU217" s="15"/>
      <c r="HV217" s="15"/>
      <c r="HW217" s="15"/>
      <c r="HX217" s="15"/>
      <c r="HY217" s="15"/>
      <c r="HZ217" s="15"/>
      <c r="IA217" s="15"/>
      <c r="IB217" s="15"/>
      <c r="IC217" s="15"/>
      <c r="ID217" s="15"/>
      <c r="IE217" s="15"/>
      <c r="IF217" s="15"/>
      <c r="IG217" s="15"/>
      <c r="IH217" s="15"/>
      <c r="II217" s="15"/>
      <c r="IJ217" s="15"/>
      <c r="IK217" s="15"/>
      <c r="IL217" s="15"/>
      <c r="IM217" s="15"/>
      <c r="IN217" s="15"/>
      <c r="IO217" s="15"/>
      <c r="IP217" s="15"/>
      <c r="IQ217" s="15"/>
      <c r="IR217" s="15"/>
      <c r="IS217" s="15"/>
      <c r="IT217" s="15"/>
      <c r="IU217" s="15"/>
      <c r="IV217" s="15"/>
      <c r="IW217" s="15"/>
    </row>
    <row r="218" ht="15.85" spans="1:257">
      <c r="A218" s="13">
        <v>214</v>
      </c>
      <c r="B218" s="19" t="s">
        <v>668</v>
      </c>
      <c r="C218" s="19" t="s">
        <v>70</v>
      </c>
      <c r="D218" s="19"/>
      <c r="E218" s="19"/>
      <c r="F218" s="19">
        <v>2.5</v>
      </c>
      <c r="G218" s="14">
        <v>3</v>
      </c>
      <c r="H218" s="19">
        <v>3</v>
      </c>
      <c r="I218" s="19">
        <v>2.5</v>
      </c>
      <c r="J218" s="19">
        <v>2</v>
      </c>
      <c r="K218" s="19">
        <v>1</v>
      </c>
      <c r="L218" s="19">
        <v>2.5</v>
      </c>
      <c r="M218" s="19">
        <v>1</v>
      </c>
      <c r="N218" s="19">
        <v>2</v>
      </c>
      <c r="O218" s="19">
        <v>2</v>
      </c>
      <c r="P218" s="19">
        <v>2</v>
      </c>
      <c r="Q218" s="19">
        <v>3</v>
      </c>
      <c r="R218" s="19">
        <v>2</v>
      </c>
      <c r="S218" s="19">
        <v>2</v>
      </c>
      <c r="T218" s="19">
        <v>2</v>
      </c>
      <c r="U218" s="19"/>
      <c r="V218" s="19"/>
      <c r="W218" s="19">
        <v>1</v>
      </c>
      <c r="X218" s="19">
        <v>2</v>
      </c>
      <c r="Y218" s="19">
        <v>2</v>
      </c>
      <c r="Z218" s="19">
        <v>2</v>
      </c>
      <c r="AA218" s="19">
        <v>2</v>
      </c>
      <c r="AB218" s="14">
        <v>2</v>
      </c>
      <c r="AC218" s="19">
        <v>2</v>
      </c>
      <c r="AD218" s="19">
        <v>2</v>
      </c>
      <c r="AE218" s="19">
        <v>2</v>
      </c>
      <c r="AF218" s="19">
        <v>2</v>
      </c>
      <c r="AG218" s="19">
        <v>1</v>
      </c>
      <c r="AH218" s="19">
        <v>1.5</v>
      </c>
      <c r="AI218" s="19"/>
      <c r="AJ218" s="19"/>
      <c r="AK218" s="14">
        <f t="shared" si="45"/>
        <v>54</v>
      </c>
      <c r="AL218" s="14">
        <v>35</v>
      </c>
      <c r="AM218" s="36">
        <f t="shared" si="46"/>
        <v>1890</v>
      </c>
      <c r="AN218" s="19">
        <v>0</v>
      </c>
      <c r="AO218" s="36">
        <v>100</v>
      </c>
      <c r="AP218" s="36">
        <v>100</v>
      </c>
      <c r="AQ218" s="41"/>
      <c r="AR218" s="19"/>
      <c r="AS218" s="19"/>
      <c r="AT218" s="19"/>
      <c r="AU218" s="40">
        <f t="shared" si="47"/>
        <v>254</v>
      </c>
      <c r="AV218" s="40">
        <f t="shared" si="48"/>
        <v>0</v>
      </c>
      <c r="AW218" s="40">
        <v>178.5</v>
      </c>
      <c r="AX218" s="40">
        <f t="shared" si="49"/>
        <v>54</v>
      </c>
      <c r="AY218" s="40">
        <f t="shared" si="50"/>
        <v>232.5</v>
      </c>
      <c r="AZ218" s="40">
        <f t="shared" si="53"/>
        <v>100</v>
      </c>
      <c r="BA218" s="40">
        <f t="shared" si="54"/>
        <v>100</v>
      </c>
      <c r="BB218" s="40">
        <f t="shared" si="51"/>
        <v>1636</v>
      </c>
      <c r="BC218" s="19"/>
      <c r="BD218" s="44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  <c r="GE218" s="15"/>
      <c r="GF218" s="15"/>
      <c r="GG218" s="15"/>
      <c r="GH218" s="15"/>
      <c r="GI218" s="15"/>
      <c r="GJ218" s="15"/>
      <c r="GK218" s="15"/>
      <c r="GL218" s="15"/>
      <c r="GM218" s="15"/>
      <c r="GN218" s="15"/>
      <c r="GO218" s="15"/>
      <c r="GP218" s="15"/>
      <c r="GQ218" s="15"/>
      <c r="GR218" s="15"/>
      <c r="GS218" s="15"/>
      <c r="GT218" s="15"/>
      <c r="GU218" s="15"/>
      <c r="GV218" s="15"/>
      <c r="GW218" s="15"/>
      <c r="GX218" s="15"/>
      <c r="GY218" s="15"/>
      <c r="GZ218" s="15"/>
      <c r="HA218" s="15"/>
      <c r="HB218" s="15"/>
      <c r="HC218" s="15"/>
      <c r="HD218" s="15"/>
      <c r="HE218" s="15"/>
      <c r="HF218" s="15"/>
      <c r="HG218" s="15"/>
      <c r="HH218" s="15"/>
      <c r="HI218" s="15"/>
      <c r="HJ218" s="15"/>
      <c r="HK218" s="15"/>
      <c r="HL218" s="15"/>
      <c r="HM218" s="15"/>
      <c r="HN218" s="15"/>
      <c r="HO218" s="15"/>
      <c r="HP218" s="15"/>
      <c r="HQ218" s="15"/>
      <c r="HR218" s="15"/>
      <c r="HS218" s="15"/>
      <c r="HT218" s="15"/>
      <c r="HU218" s="15"/>
      <c r="HV218" s="15"/>
      <c r="HW218" s="15"/>
      <c r="HX218" s="15"/>
      <c r="HY218" s="15"/>
      <c r="HZ218" s="15"/>
      <c r="IA218" s="15"/>
      <c r="IB218" s="15"/>
      <c r="IC218" s="15"/>
      <c r="ID218" s="15"/>
      <c r="IE218" s="15"/>
      <c r="IF218" s="15"/>
      <c r="IG218" s="15"/>
      <c r="IH218" s="15"/>
      <c r="II218" s="15"/>
      <c r="IJ218" s="15"/>
      <c r="IK218" s="15"/>
      <c r="IL218" s="15"/>
      <c r="IM218" s="15"/>
      <c r="IN218" s="15"/>
      <c r="IO218" s="15"/>
      <c r="IP218" s="15"/>
      <c r="IQ218" s="15"/>
      <c r="IR218" s="15"/>
      <c r="IS218" s="15"/>
      <c r="IT218" s="15"/>
      <c r="IU218" s="15"/>
      <c r="IV218" s="15"/>
      <c r="IW218" s="15"/>
    </row>
    <row r="219" ht="15.85" spans="1:257">
      <c r="A219" s="13">
        <v>215</v>
      </c>
      <c r="B219" s="19" t="s">
        <v>685</v>
      </c>
      <c r="C219" s="19" t="s">
        <v>70</v>
      </c>
      <c r="D219" s="19"/>
      <c r="E219" s="19">
        <v>718047257</v>
      </c>
      <c r="F219" s="19">
        <v>2.5</v>
      </c>
      <c r="G219" s="14">
        <v>2</v>
      </c>
      <c r="H219" s="19">
        <v>2</v>
      </c>
      <c r="I219" s="19">
        <v>2</v>
      </c>
      <c r="J219" s="19">
        <v>2.5</v>
      </c>
      <c r="K219" s="19">
        <v>2</v>
      </c>
      <c r="L219" s="19">
        <v>2</v>
      </c>
      <c r="M219" s="19">
        <v>2</v>
      </c>
      <c r="N219" s="19">
        <v>2</v>
      </c>
      <c r="O219" s="19">
        <v>2</v>
      </c>
      <c r="P219" s="19">
        <v>2</v>
      </c>
      <c r="Q219" s="19">
        <v>2</v>
      </c>
      <c r="R219" s="19"/>
      <c r="S219" s="19"/>
      <c r="T219" s="19"/>
      <c r="U219" s="19">
        <v>2</v>
      </c>
      <c r="V219" s="19">
        <v>2</v>
      </c>
      <c r="W219" s="19">
        <v>2</v>
      </c>
      <c r="X219" s="19">
        <v>2</v>
      </c>
      <c r="Y219" s="19"/>
      <c r="Z219" s="19">
        <v>2</v>
      </c>
      <c r="AA219" s="19">
        <v>2</v>
      </c>
      <c r="AB219" s="14">
        <v>2.5</v>
      </c>
      <c r="AC219" s="19">
        <v>2</v>
      </c>
      <c r="AD219" s="19">
        <v>2</v>
      </c>
      <c r="AE219" s="19">
        <v>2</v>
      </c>
      <c r="AF219" s="19">
        <v>2</v>
      </c>
      <c r="AG219" s="19">
        <v>2</v>
      </c>
      <c r="AH219" s="19">
        <v>2.5</v>
      </c>
      <c r="AI219" s="19">
        <v>2</v>
      </c>
      <c r="AJ219" s="19"/>
      <c r="AK219" s="14">
        <f t="shared" si="45"/>
        <v>54</v>
      </c>
      <c r="AL219" s="14">
        <v>35</v>
      </c>
      <c r="AM219" s="36">
        <f t="shared" si="46"/>
        <v>1890</v>
      </c>
      <c r="AN219" s="19"/>
      <c r="AO219" s="36">
        <v>100</v>
      </c>
      <c r="AP219" s="36">
        <v>100</v>
      </c>
      <c r="AQ219" s="41"/>
      <c r="AR219" s="19"/>
      <c r="AS219" s="19"/>
      <c r="AT219" s="19"/>
      <c r="AU219" s="40">
        <f t="shared" si="47"/>
        <v>254</v>
      </c>
      <c r="AV219" s="40">
        <f t="shared" si="48"/>
        <v>0</v>
      </c>
      <c r="AW219" s="40">
        <v>95.5</v>
      </c>
      <c r="AX219" s="40">
        <f t="shared" si="49"/>
        <v>54</v>
      </c>
      <c r="AY219" s="40">
        <f t="shared" si="50"/>
        <v>149.5</v>
      </c>
      <c r="AZ219" s="40">
        <f t="shared" si="53"/>
        <v>100</v>
      </c>
      <c r="BA219" s="40">
        <f t="shared" si="54"/>
        <v>100</v>
      </c>
      <c r="BB219" s="40">
        <f t="shared" si="51"/>
        <v>1636</v>
      </c>
      <c r="BC219" s="19"/>
      <c r="BD219" s="44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  <c r="GE219" s="15"/>
      <c r="GF219" s="15"/>
      <c r="GG219" s="15"/>
      <c r="GH219" s="15"/>
      <c r="GI219" s="15"/>
      <c r="GJ219" s="15"/>
      <c r="GK219" s="15"/>
      <c r="GL219" s="15"/>
      <c r="GM219" s="15"/>
      <c r="GN219" s="15"/>
      <c r="GO219" s="15"/>
      <c r="GP219" s="15"/>
      <c r="GQ219" s="15"/>
      <c r="GR219" s="15"/>
      <c r="GS219" s="15"/>
      <c r="GT219" s="15"/>
      <c r="GU219" s="15"/>
      <c r="GV219" s="15"/>
      <c r="GW219" s="15"/>
      <c r="GX219" s="15"/>
      <c r="GY219" s="15"/>
      <c r="GZ219" s="15"/>
      <c r="HA219" s="15"/>
      <c r="HB219" s="15"/>
      <c r="HC219" s="15"/>
      <c r="HD219" s="15"/>
      <c r="HE219" s="15"/>
      <c r="HF219" s="15"/>
      <c r="HG219" s="15"/>
      <c r="HH219" s="15"/>
      <c r="HI219" s="15"/>
      <c r="HJ219" s="15"/>
      <c r="HK219" s="15"/>
      <c r="HL219" s="15"/>
      <c r="HM219" s="15"/>
      <c r="HN219" s="15"/>
      <c r="HO219" s="15"/>
      <c r="HP219" s="15"/>
      <c r="HQ219" s="15"/>
      <c r="HR219" s="15"/>
      <c r="HS219" s="15"/>
      <c r="HT219" s="15"/>
      <c r="HU219" s="15"/>
      <c r="HV219" s="15"/>
      <c r="HW219" s="15"/>
      <c r="HX219" s="15"/>
      <c r="HY219" s="15"/>
      <c r="HZ219" s="15"/>
      <c r="IA219" s="15"/>
      <c r="IB219" s="15"/>
      <c r="IC219" s="15"/>
      <c r="ID219" s="15"/>
      <c r="IE219" s="15"/>
      <c r="IF219" s="15"/>
      <c r="IG219" s="15"/>
      <c r="IH219" s="15"/>
      <c r="II219" s="15"/>
      <c r="IJ219" s="15"/>
      <c r="IK219" s="15"/>
      <c r="IL219" s="15"/>
      <c r="IM219" s="15"/>
      <c r="IN219" s="15"/>
      <c r="IO219" s="15"/>
      <c r="IP219" s="15"/>
      <c r="IQ219" s="15"/>
      <c r="IR219" s="15"/>
      <c r="IS219" s="15"/>
      <c r="IT219" s="15"/>
      <c r="IU219" s="15"/>
      <c r="IV219" s="15"/>
      <c r="IW219" s="15"/>
    </row>
    <row r="220" ht="15.85" spans="1:257">
      <c r="A220" s="13">
        <v>216</v>
      </c>
      <c r="B220" s="14" t="s">
        <v>1199</v>
      </c>
      <c r="C220" s="14" t="s">
        <v>120</v>
      </c>
      <c r="D220" s="14"/>
      <c r="E220" s="14"/>
      <c r="F220" s="14"/>
      <c r="G220" s="14">
        <v>1.5</v>
      </c>
      <c r="H220" s="14">
        <v>2</v>
      </c>
      <c r="I220" s="14">
        <v>2.5</v>
      </c>
      <c r="J220" s="14"/>
      <c r="K220" s="14" t="s">
        <v>1200</v>
      </c>
      <c r="L220" s="14">
        <v>2.5</v>
      </c>
      <c r="M220" s="14">
        <v>2.5</v>
      </c>
      <c r="N220" s="14">
        <v>2.5</v>
      </c>
      <c r="O220" s="14">
        <v>2</v>
      </c>
      <c r="P220" s="14"/>
      <c r="Q220" s="14">
        <v>1</v>
      </c>
      <c r="R220" s="14">
        <v>1.5</v>
      </c>
      <c r="S220" s="14">
        <v>2.5</v>
      </c>
      <c r="T220" s="14">
        <v>2</v>
      </c>
      <c r="U220" s="14">
        <v>2.5</v>
      </c>
      <c r="V220" s="14">
        <v>2</v>
      </c>
      <c r="W220" s="14">
        <v>2.5</v>
      </c>
      <c r="X220" s="14">
        <v>2</v>
      </c>
      <c r="Y220" s="14">
        <v>2</v>
      </c>
      <c r="Z220" s="14">
        <v>2</v>
      </c>
      <c r="AA220" s="14">
        <v>2</v>
      </c>
      <c r="AB220" s="14">
        <v>2</v>
      </c>
      <c r="AC220" s="14">
        <v>2</v>
      </c>
      <c r="AD220" s="14">
        <v>2</v>
      </c>
      <c r="AE220" s="14">
        <v>2</v>
      </c>
      <c r="AF220" s="14">
        <v>2</v>
      </c>
      <c r="AG220" s="14">
        <v>2</v>
      </c>
      <c r="AH220" s="14">
        <v>2</v>
      </c>
      <c r="AI220" s="14">
        <v>1.5</v>
      </c>
      <c r="AJ220" s="14"/>
      <c r="AK220" s="14">
        <f t="shared" si="45"/>
        <v>53</v>
      </c>
      <c r="AL220" s="14">
        <v>35</v>
      </c>
      <c r="AM220" s="36">
        <f t="shared" si="46"/>
        <v>1855</v>
      </c>
      <c r="AN220" s="14">
        <v>0</v>
      </c>
      <c r="AO220" s="36">
        <v>100</v>
      </c>
      <c r="AP220" s="36">
        <v>100</v>
      </c>
      <c r="AQ220" s="41"/>
      <c r="AR220" s="14"/>
      <c r="AS220" s="14"/>
      <c r="AT220" s="14"/>
      <c r="AU220" s="40">
        <f t="shared" si="47"/>
        <v>253</v>
      </c>
      <c r="AV220" s="40">
        <f t="shared" si="48"/>
        <v>0</v>
      </c>
      <c r="AW220" s="14">
        <v>314.5</v>
      </c>
      <c r="AX220" s="40">
        <f t="shared" si="49"/>
        <v>53</v>
      </c>
      <c r="AY220" s="40">
        <f t="shared" si="50"/>
        <v>367.5</v>
      </c>
      <c r="AZ220" s="40">
        <f t="shared" si="53"/>
        <v>100</v>
      </c>
      <c r="BA220" s="40">
        <f t="shared" si="54"/>
        <v>100</v>
      </c>
      <c r="BB220" s="40">
        <f t="shared" si="51"/>
        <v>1602</v>
      </c>
      <c r="BC220" s="14"/>
      <c r="BD220" s="44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  <c r="GS220" s="15"/>
      <c r="GT220" s="15"/>
      <c r="GU220" s="15"/>
      <c r="GV220" s="15"/>
      <c r="GW220" s="15"/>
      <c r="GX220" s="15"/>
      <c r="GY220" s="15"/>
      <c r="GZ220" s="15"/>
      <c r="HA220" s="15"/>
      <c r="HB220" s="15"/>
      <c r="HC220" s="15"/>
      <c r="HD220" s="15"/>
      <c r="HE220" s="15"/>
      <c r="HF220" s="15"/>
      <c r="HG220" s="15"/>
      <c r="HH220" s="15"/>
      <c r="HI220" s="15"/>
      <c r="HJ220" s="15"/>
      <c r="HK220" s="15"/>
      <c r="HL220" s="15"/>
      <c r="HM220" s="15"/>
      <c r="HN220" s="15"/>
      <c r="HO220" s="15"/>
      <c r="HP220" s="15"/>
      <c r="HQ220" s="15"/>
      <c r="HR220" s="15"/>
      <c r="HS220" s="15"/>
      <c r="HT220" s="15"/>
      <c r="HU220" s="15"/>
      <c r="HV220" s="15"/>
      <c r="HW220" s="15"/>
      <c r="HX220" s="15"/>
      <c r="HY220" s="15"/>
      <c r="HZ220" s="15"/>
      <c r="IA220" s="15"/>
      <c r="IB220" s="15"/>
      <c r="IC220" s="15"/>
      <c r="ID220" s="15"/>
      <c r="IE220" s="15"/>
      <c r="IF220" s="15"/>
      <c r="IG220" s="15"/>
      <c r="IH220" s="15"/>
      <c r="II220" s="15"/>
      <c r="IJ220" s="15"/>
      <c r="IK220" s="15"/>
      <c r="IL220" s="15"/>
      <c r="IM220" s="15"/>
      <c r="IN220" s="15"/>
      <c r="IO220" s="15"/>
      <c r="IP220" s="15"/>
      <c r="IQ220" s="15"/>
      <c r="IR220" s="15"/>
      <c r="IS220" s="15"/>
      <c r="IT220" s="15"/>
      <c r="IU220" s="15"/>
      <c r="IV220" s="15"/>
      <c r="IW220" s="15"/>
    </row>
    <row r="221" ht="15.85" spans="1:257">
      <c r="A221" s="13">
        <v>217</v>
      </c>
      <c r="B221" s="14" t="s">
        <v>411</v>
      </c>
      <c r="C221" s="14" t="s">
        <v>120</v>
      </c>
      <c r="D221" s="14"/>
      <c r="E221" s="14"/>
      <c r="F221" s="14">
        <v>2</v>
      </c>
      <c r="G221" s="14">
        <v>1.5</v>
      </c>
      <c r="H221" s="14">
        <v>2</v>
      </c>
      <c r="I221" s="14">
        <v>1.5</v>
      </c>
      <c r="J221" s="14">
        <v>1.5</v>
      </c>
      <c r="K221" s="14">
        <v>1.5</v>
      </c>
      <c r="L221" s="14">
        <v>2</v>
      </c>
      <c r="M221" s="14">
        <v>2</v>
      </c>
      <c r="N221" s="14">
        <v>2</v>
      </c>
      <c r="O221" s="14"/>
      <c r="P221" s="14">
        <v>2</v>
      </c>
      <c r="Q221" s="14">
        <v>2</v>
      </c>
      <c r="R221" s="14">
        <v>1.5</v>
      </c>
      <c r="S221" s="14">
        <v>2</v>
      </c>
      <c r="T221" s="14">
        <v>2</v>
      </c>
      <c r="U221" s="14">
        <v>2</v>
      </c>
      <c r="V221" s="14">
        <v>2</v>
      </c>
      <c r="W221" s="14">
        <v>6.5</v>
      </c>
      <c r="X221" s="14">
        <v>2</v>
      </c>
      <c r="Y221" s="14">
        <v>2</v>
      </c>
      <c r="Z221" s="14"/>
      <c r="AA221" s="14"/>
      <c r="AB221" s="14">
        <v>2</v>
      </c>
      <c r="AC221" s="14"/>
      <c r="AD221" s="14">
        <v>1.5</v>
      </c>
      <c r="AE221" s="14">
        <v>1.5</v>
      </c>
      <c r="AF221" s="14">
        <v>1.5</v>
      </c>
      <c r="AG221" s="14">
        <v>1.5</v>
      </c>
      <c r="AH221" s="14">
        <v>2</v>
      </c>
      <c r="AI221" s="14">
        <v>2</v>
      </c>
      <c r="AJ221" s="14"/>
      <c r="AK221" s="14">
        <f t="shared" si="45"/>
        <v>52</v>
      </c>
      <c r="AL221" s="14">
        <v>35</v>
      </c>
      <c r="AM221" s="36">
        <f t="shared" si="46"/>
        <v>1820</v>
      </c>
      <c r="AN221" s="40">
        <v>0</v>
      </c>
      <c r="AO221" s="36">
        <v>100</v>
      </c>
      <c r="AP221" s="36">
        <v>100</v>
      </c>
      <c r="AQ221" s="41"/>
      <c r="AR221" s="14"/>
      <c r="AS221" s="14"/>
      <c r="AT221" s="14"/>
      <c r="AU221" s="40">
        <f t="shared" si="47"/>
        <v>252</v>
      </c>
      <c r="AV221" s="40">
        <f t="shared" si="48"/>
        <v>0</v>
      </c>
      <c r="AW221" s="40">
        <v>110.5</v>
      </c>
      <c r="AX221" s="40">
        <f t="shared" si="49"/>
        <v>52</v>
      </c>
      <c r="AY221" s="40">
        <f t="shared" si="50"/>
        <v>162.5</v>
      </c>
      <c r="AZ221" s="40">
        <f t="shared" si="53"/>
        <v>100</v>
      </c>
      <c r="BA221" s="40">
        <f t="shared" si="54"/>
        <v>100</v>
      </c>
      <c r="BB221" s="40">
        <f t="shared" si="51"/>
        <v>1568</v>
      </c>
      <c r="BC221" s="14"/>
      <c r="BD221" s="44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  <c r="GC221" s="15"/>
      <c r="GD221" s="15"/>
      <c r="GE221" s="15"/>
      <c r="GF221" s="15"/>
      <c r="GG221" s="15"/>
      <c r="GH221" s="15"/>
      <c r="GI221" s="15"/>
      <c r="GJ221" s="15"/>
      <c r="GK221" s="15"/>
      <c r="GL221" s="15"/>
      <c r="GM221" s="15"/>
      <c r="GN221" s="15"/>
      <c r="GO221" s="15"/>
      <c r="GP221" s="15"/>
      <c r="GQ221" s="15"/>
      <c r="GR221" s="15"/>
      <c r="GS221" s="15"/>
      <c r="GT221" s="15"/>
      <c r="GU221" s="15"/>
      <c r="GV221" s="15"/>
      <c r="GW221" s="15"/>
      <c r="GX221" s="15"/>
      <c r="GY221" s="15"/>
      <c r="GZ221" s="15"/>
      <c r="HA221" s="15"/>
      <c r="HB221" s="15"/>
      <c r="HC221" s="15"/>
      <c r="HD221" s="15"/>
      <c r="HE221" s="15"/>
      <c r="HF221" s="15"/>
      <c r="HG221" s="15"/>
      <c r="HH221" s="15"/>
      <c r="HI221" s="15"/>
      <c r="HJ221" s="15"/>
      <c r="HK221" s="15"/>
      <c r="HL221" s="15"/>
      <c r="HM221" s="15"/>
      <c r="HN221" s="15"/>
      <c r="HO221" s="15"/>
      <c r="HP221" s="15"/>
      <c r="HQ221" s="15"/>
      <c r="HR221" s="15"/>
      <c r="HS221" s="15"/>
      <c r="HT221" s="15"/>
      <c r="HU221" s="15"/>
      <c r="HV221" s="15"/>
      <c r="HW221" s="15"/>
      <c r="HX221" s="15"/>
      <c r="HY221" s="15"/>
      <c r="HZ221" s="15"/>
      <c r="IA221" s="15"/>
      <c r="IB221" s="15"/>
      <c r="IC221" s="15"/>
      <c r="ID221" s="15"/>
      <c r="IE221" s="15"/>
      <c r="IF221" s="15"/>
      <c r="IG221" s="15"/>
      <c r="IH221" s="15"/>
      <c r="II221" s="15"/>
      <c r="IJ221" s="15"/>
      <c r="IK221" s="15"/>
      <c r="IL221" s="15"/>
      <c r="IM221" s="15"/>
      <c r="IN221" s="15"/>
      <c r="IO221" s="15"/>
      <c r="IP221" s="15"/>
      <c r="IQ221" s="15"/>
      <c r="IR221" s="15"/>
      <c r="IS221" s="15"/>
      <c r="IT221" s="15"/>
      <c r="IU221" s="15"/>
      <c r="IV221" s="15"/>
      <c r="IW221" s="15"/>
    </row>
    <row r="222" ht="15.85" spans="1:257">
      <c r="A222" s="13">
        <v>218</v>
      </c>
      <c r="B222" s="14" t="s">
        <v>1015</v>
      </c>
      <c r="C222" s="14" t="s">
        <v>363</v>
      </c>
      <c r="D222" s="14"/>
      <c r="E222" s="14">
        <v>715228595</v>
      </c>
      <c r="F222" s="14">
        <v>3</v>
      </c>
      <c r="G222" s="14">
        <v>3</v>
      </c>
      <c r="H222" s="14">
        <v>3</v>
      </c>
      <c r="I222" s="14">
        <v>3</v>
      </c>
      <c r="J222" s="14">
        <v>3</v>
      </c>
      <c r="K222" s="14">
        <v>3</v>
      </c>
      <c r="L222" s="14">
        <v>2</v>
      </c>
      <c r="M222" s="14">
        <v>2.5</v>
      </c>
      <c r="N222" s="14">
        <v>2</v>
      </c>
      <c r="O222" s="14">
        <v>2.5</v>
      </c>
      <c r="P222" s="14">
        <v>2</v>
      </c>
      <c r="Q222" s="14">
        <v>3</v>
      </c>
      <c r="R222" s="14">
        <v>3</v>
      </c>
      <c r="S222" s="14">
        <v>3.5</v>
      </c>
      <c r="T222" s="14">
        <v>3</v>
      </c>
      <c r="U222" s="14">
        <v>3.5</v>
      </c>
      <c r="V222" s="14">
        <v>2.5</v>
      </c>
      <c r="W222" s="14">
        <v>3</v>
      </c>
      <c r="X222" s="14">
        <v>2.5</v>
      </c>
      <c r="Y222" s="14">
        <v>3</v>
      </c>
      <c r="Z222" s="14">
        <v>3</v>
      </c>
      <c r="AA222" s="14">
        <v>2.5</v>
      </c>
      <c r="AB222" s="14">
        <v>2.5</v>
      </c>
      <c r="AC222" s="14">
        <v>3</v>
      </c>
      <c r="AD222" s="14">
        <v>2.5</v>
      </c>
      <c r="AE222" s="14">
        <v>3</v>
      </c>
      <c r="AF222" s="14">
        <v>2</v>
      </c>
      <c r="AG222" s="14">
        <v>3.5</v>
      </c>
      <c r="AH222" s="14">
        <v>3</v>
      </c>
      <c r="AI222" s="14">
        <v>3.5</v>
      </c>
      <c r="AJ222" s="14"/>
      <c r="AK222" s="14">
        <f t="shared" si="45"/>
        <v>84.5</v>
      </c>
      <c r="AL222" s="14">
        <v>35</v>
      </c>
      <c r="AM222" s="36">
        <f t="shared" si="46"/>
        <v>2957.5</v>
      </c>
      <c r="AN222" s="14">
        <v>0</v>
      </c>
      <c r="AO222" s="36">
        <v>100</v>
      </c>
      <c r="AP222" s="36">
        <v>100</v>
      </c>
      <c r="AQ222" s="41"/>
      <c r="AR222" s="14"/>
      <c r="AS222" s="14"/>
      <c r="AT222" s="14">
        <v>1150</v>
      </c>
      <c r="AU222" s="40">
        <f t="shared" si="47"/>
        <v>1434.5</v>
      </c>
      <c r="AV222" s="40">
        <f t="shared" si="48"/>
        <v>0</v>
      </c>
      <c r="AW222" s="14">
        <v>184</v>
      </c>
      <c r="AX222" s="40">
        <f t="shared" si="49"/>
        <v>84.5</v>
      </c>
      <c r="AY222" s="40">
        <f t="shared" si="50"/>
        <v>268.5</v>
      </c>
      <c r="AZ222" s="40">
        <f t="shared" si="53"/>
        <v>100</v>
      </c>
      <c r="BA222" s="40">
        <f t="shared" si="54"/>
        <v>100</v>
      </c>
      <c r="BB222" s="40">
        <f t="shared" si="51"/>
        <v>1523</v>
      </c>
      <c r="BC222" s="14"/>
      <c r="BD222" s="44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  <c r="GS222" s="15"/>
      <c r="GT222" s="15"/>
      <c r="GU222" s="15"/>
      <c r="GV222" s="15"/>
      <c r="GW222" s="15"/>
      <c r="GX222" s="15"/>
      <c r="GY222" s="15"/>
      <c r="GZ222" s="15"/>
      <c r="HA222" s="15"/>
      <c r="HB222" s="15"/>
      <c r="HC222" s="15"/>
      <c r="HD222" s="15"/>
      <c r="HE222" s="15"/>
      <c r="HF222" s="15"/>
      <c r="HG222" s="15"/>
      <c r="HH222" s="15"/>
      <c r="HI222" s="15"/>
      <c r="HJ222" s="15"/>
      <c r="HK222" s="15"/>
      <c r="HL222" s="15"/>
      <c r="HM222" s="15"/>
      <c r="HN222" s="15"/>
      <c r="HO222" s="15"/>
      <c r="HP222" s="15"/>
      <c r="HQ222" s="15"/>
      <c r="HR222" s="15"/>
      <c r="HS222" s="15"/>
      <c r="HT222" s="15"/>
      <c r="HU222" s="15"/>
      <c r="HV222" s="15"/>
      <c r="HW222" s="15"/>
      <c r="HX222" s="15"/>
      <c r="HY222" s="15"/>
      <c r="HZ222" s="15"/>
      <c r="IA222" s="15"/>
      <c r="IB222" s="15"/>
      <c r="IC222" s="15"/>
      <c r="ID222" s="15"/>
      <c r="IE222" s="15"/>
      <c r="IF222" s="15"/>
      <c r="IG222" s="15"/>
      <c r="IH222" s="15"/>
      <c r="II222" s="15"/>
      <c r="IJ222" s="15"/>
      <c r="IK222" s="15"/>
      <c r="IL222" s="15"/>
      <c r="IM222" s="15"/>
      <c r="IN222" s="15"/>
      <c r="IO222" s="15"/>
      <c r="IP222" s="15"/>
      <c r="IQ222" s="15"/>
      <c r="IR222" s="15"/>
      <c r="IS222" s="15"/>
      <c r="IT222" s="15"/>
      <c r="IU222" s="15"/>
      <c r="IV222" s="15"/>
      <c r="IW222" s="15"/>
    </row>
    <row r="223" ht="15.85" spans="1:257">
      <c r="A223" s="13">
        <v>219</v>
      </c>
      <c r="B223" s="19" t="s">
        <v>845</v>
      </c>
      <c r="C223" s="19" t="s">
        <v>118</v>
      </c>
      <c r="D223" s="19"/>
      <c r="E223" s="19"/>
      <c r="F223" s="19"/>
      <c r="G223" s="14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>
        <v>5</v>
      </c>
      <c r="X223" s="19">
        <v>4.5</v>
      </c>
      <c r="Y223" s="19">
        <v>4</v>
      </c>
      <c r="Z223" s="19">
        <v>4</v>
      </c>
      <c r="AA223" s="19">
        <v>3.5</v>
      </c>
      <c r="AB223" s="14">
        <v>4.5</v>
      </c>
      <c r="AC223" s="19">
        <v>3</v>
      </c>
      <c r="AD223" s="19">
        <v>4.5</v>
      </c>
      <c r="AE223" s="19">
        <v>4</v>
      </c>
      <c r="AF223" s="19">
        <v>3.5</v>
      </c>
      <c r="AG223" s="19">
        <v>3.5</v>
      </c>
      <c r="AH223" s="19">
        <v>3</v>
      </c>
      <c r="AI223" s="19">
        <v>3.5</v>
      </c>
      <c r="AJ223" s="19"/>
      <c r="AK223" s="14">
        <f t="shared" si="45"/>
        <v>50.5</v>
      </c>
      <c r="AL223" s="14">
        <v>35</v>
      </c>
      <c r="AM223" s="36">
        <f t="shared" si="46"/>
        <v>1767.5</v>
      </c>
      <c r="AN223" s="19"/>
      <c r="AO223" s="36">
        <v>100</v>
      </c>
      <c r="AP223" s="36">
        <v>100</v>
      </c>
      <c r="AQ223" s="41"/>
      <c r="AR223" s="19"/>
      <c r="AS223" s="19"/>
      <c r="AT223" s="19"/>
      <c r="AU223" s="40">
        <f t="shared" si="47"/>
        <v>250.5</v>
      </c>
      <c r="AV223" s="40">
        <f t="shared" si="48"/>
        <v>0</v>
      </c>
      <c r="AW223" s="40"/>
      <c r="AX223" s="40">
        <f t="shared" si="49"/>
        <v>50.5</v>
      </c>
      <c r="AY223" s="40">
        <f t="shared" si="50"/>
        <v>50.5</v>
      </c>
      <c r="AZ223" s="40">
        <f t="shared" si="53"/>
        <v>100</v>
      </c>
      <c r="BA223" s="40">
        <f t="shared" si="54"/>
        <v>100</v>
      </c>
      <c r="BB223" s="40">
        <f t="shared" si="51"/>
        <v>1517</v>
      </c>
      <c r="BC223" s="19"/>
      <c r="BD223" s="44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  <c r="GC223" s="15"/>
      <c r="GD223" s="15"/>
      <c r="GE223" s="15"/>
      <c r="GF223" s="15"/>
      <c r="GG223" s="15"/>
      <c r="GH223" s="15"/>
      <c r="GI223" s="15"/>
      <c r="GJ223" s="15"/>
      <c r="GK223" s="15"/>
      <c r="GL223" s="15"/>
      <c r="GM223" s="15"/>
      <c r="GN223" s="15"/>
      <c r="GO223" s="15"/>
      <c r="GP223" s="15"/>
      <c r="GQ223" s="15"/>
      <c r="GR223" s="15"/>
      <c r="GS223" s="15"/>
      <c r="GT223" s="15"/>
      <c r="GU223" s="15"/>
      <c r="GV223" s="15"/>
      <c r="GW223" s="15"/>
      <c r="GX223" s="15"/>
      <c r="GY223" s="15"/>
      <c r="GZ223" s="15"/>
      <c r="HA223" s="15"/>
      <c r="HB223" s="15"/>
      <c r="HC223" s="15"/>
      <c r="HD223" s="15"/>
      <c r="HE223" s="15"/>
      <c r="HF223" s="15"/>
      <c r="HG223" s="15"/>
      <c r="HH223" s="15"/>
      <c r="HI223" s="15"/>
      <c r="HJ223" s="15"/>
      <c r="HK223" s="15"/>
      <c r="HL223" s="15"/>
      <c r="HM223" s="15"/>
      <c r="HN223" s="15"/>
      <c r="HO223" s="15"/>
      <c r="HP223" s="15"/>
      <c r="HQ223" s="15"/>
      <c r="HR223" s="15"/>
      <c r="HS223" s="15"/>
      <c r="HT223" s="15"/>
      <c r="HU223" s="15"/>
      <c r="HV223" s="15"/>
      <c r="HW223" s="15"/>
      <c r="HX223" s="15"/>
      <c r="HY223" s="15"/>
      <c r="HZ223" s="15"/>
      <c r="IA223" s="15"/>
      <c r="IB223" s="15"/>
      <c r="IC223" s="15"/>
      <c r="ID223" s="15"/>
      <c r="IE223" s="15"/>
      <c r="IF223" s="15"/>
      <c r="IG223" s="15"/>
      <c r="IH223" s="15"/>
      <c r="II223" s="15"/>
      <c r="IJ223" s="15"/>
      <c r="IK223" s="15"/>
      <c r="IL223" s="15"/>
      <c r="IM223" s="15"/>
      <c r="IN223" s="15"/>
      <c r="IO223" s="15"/>
      <c r="IP223" s="15"/>
      <c r="IQ223" s="15"/>
      <c r="IR223" s="15"/>
      <c r="IS223" s="15"/>
      <c r="IT223" s="15"/>
      <c r="IU223" s="15"/>
      <c r="IV223" s="15"/>
      <c r="IW223" s="15"/>
    </row>
    <row r="224" ht="15.85" spans="1:257">
      <c r="A224" s="13">
        <v>220</v>
      </c>
      <c r="B224" s="14" t="s">
        <v>493</v>
      </c>
      <c r="C224" s="14" t="s">
        <v>455</v>
      </c>
      <c r="D224" s="14"/>
      <c r="E224" s="14"/>
      <c r="F224" s="14">
        <v>2</v>
      </c>
      <c r="G224" s="14">
        <v>3</v>
      </c>
      <c r="H224" s="14">
        <v>2.5</v>
      </c>
      <c r="I224" s="14">
        <v>2.5</v>
      </c>
      <c r="J224" s="14">
        <v>2.5</v>
      </c>
      <c r="K224" s="14">
        <v>2.5</v>
      </c>
      <c r="L224" s="14">
        <v>2.5</v>
      </c>
      <c r="M224" s="14">
        <v>2.5</v>
      </c>
      <c r="N224" s="14">
        <v>2.5</v>
      </c>
      <c r="O224" s="14">
        <v>2.5</v>
      </c>
      <c r="P224" s="14">
        <v>2.5</v>
      </c>
      <c r="Q224" s="14">
        <v>2.5</v>
      </c>
      <c r="R224" s="14">
        <v>2.5</v>
      </c>
      <c r="S224" s="14">
        <v>2.5</v>
      </c>
      <c r="T224" s="14">
        <v>2.5</v>
      </c>
      <c r="U224" s="14">
        <v>2.5</v>
      </c>
      <c r="V224" s="14">
        <v>2.5</v>
      </c>
      <c r="W224" s="14">
        <v>2.5</v>
      </c>
      <c r="X224" s="14"/>
      <c r="Y224" s="14">
        <v>2</v>
      </c>
      <c r="Z224" s="14">
        <v>2</v>
      </c>
      <c r="AA224" s="14">
        <v>2</v>
      </c>
      <c r="AB224" s="14">
        <v>2</v>
      </c>
      <c r="AC224" s="14"/>
      <c r="AD224" s="14">
        <v>2</v>
      </c>
      <c r="AE224" s="14">
        <v>2</v>
      </c>
      <c r="AF224" s="14">
        <v>2</v>
      </c>
      <c r="AG224" s="14">
        <v>2</v>
      </c>
      <c r="AH224" s="14">
        <v>2</v>
      </c>
      <c r="AI224" s="14">
        <v>2</v>
      </c>
      <c r="AJ224" s="14"/>
      <c r="AK224" s="14">
        <f t="shared" si="45"/>
        <v>65</v>
      </c>
      <c r="AL224" s="14">
        <v>35</v>
      </c>
      <c r="AM224" s="36">
        <f t="shared" si="46"/>
        <v>2275</v>
      </c>
      <c r="AN224" s="14"/>
      <c r="AO224" s="36">
        <v>100</v>
      </c>
      <c r="AP224" s="36">
        <v>100</v>
      </c>
      <c r="AQ224" s="41"/>
      <c r="AR224" s="14"/>
      <c r="AS224" s="14"/>
      <c r="AT224" s="14">
        <v>500</v>
      </c>
      <c r="AU224" s="40">
        <f t="shared" si="47"/>
        <v>765</v>
      </c>
      <c r="AV224" s="40">
        <f t="shared" si="48"/>
        <v>0</v>
      </c>
      <c r="AW224" s="46"/>
      <c r="AX224" s="40">
        <f t="shared" si="49"/>
        <v>65</v>
      </c>
      <c r="AY224" s="40">
        <f t="shared" si="50"/>
        <v>65</v>
      </c>
      <c r="AZ224" s="40">
        <v>200</v>
      </c>
      <c r="BA224" s="40">
        <f t="shared" ref="BA224:BA236" si="55">AP224</f>
        <v>100</v>
      </c>
      <c r="BB224" s="40">
        <f t="shared" si="51"/>
        <v>1510</v>
      </c>
      <c r="BC224" s="14"/>
      <c r="BD224" s="44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  <c r="GC224" s="15"/>
      <c r="GD224" s="15"/>
      <c r="GE224" s="15"/>
      <c r="GF224" s="15"/>
      <c r="GG224" s="15"/>
      <c r="GH224" s="15"/>
      <c r="GI224" s="15"/>
      <c r="GJ224" s="15"/>
      <c r="GK224" s="15"/>
      <c r="GL224" s="15"/>
      <c r="GM224" s="15"/>
      <c r="GN224" s="15"/>
      <c r="GO224" s="15"/>
      <c r="GP224" s="15"/>
      <c r="GQ224" s="15"/>
      <c r="GR224" s="15"/>
      <c r="GS224" s="15"/>
      <c r="GT224" s="15"/>
      <c r="GU224" s="15"/>
      <c r="GV224" s="15"/>
      <c r="GW224" s="15"/>
      <c r="GX224" s="15"/>
      <c r="GY224" s="15"/>
      <c r="GZ224" s="15"/>
      <c r="HA224" s="15"/>
      <c r="HB224" s="15"/>
      <c r="HC224" s="15"/>
      <c r="HD224" s="15"/>
      <c r="HE224" s="15"/>
      <c r="HF224" s="15"/>
      <c r="HG224" s="15"/>
      <c r="HH224" s="15"/>
      <c r="HI224" s="15"/>
      <c r="HJ224" s="15"/>
      <c r="HK224" s="15"/>
      <c r="HL224" s="15"/>
      <c r="HM224" s="15"/>
      <c r="HN224" s="15"/>
      <c r="HO224" s="15"/>
      <c r="HP224" s="15"/>
      <c r="HQ224" s="15"/>
      <c r="HR224" s="15"/>
      <c r="HS224" s="15"/>
      <c r="HT224" s="15"/>
      <c r="HU224" s="15"/>
      <c r="HV224" s="15"/>
      <c r="HW224" s="15"/>
      <c r="HX224" s="15"/>
      <c r="HY224" s="15"/>
      <c r="HZ224" s="15"/>
      <c r="IA224" s="15"/>
      <c r="IB224" s="15"/>
      <c r="IC224" s="15"/>
      <c r="ID224" s="15"/>
      <c r="IE224" s="15"/>
      <c r="IF224" s="15"/>
      <c r="IG224" s="15"/>
      <c r="IH224" s="15"/>
      <c r="II224" s="15"/>
      <c r="IJ224" s="15"/>
      <c r="IK224" s="15"/>
      <c r="IL224" s="15"/>
      <c r="IM224" s="15"/>
      <c r="IN224" s="15"/>
      <c r="IO224" s="15"/>
      <c r="IP224" s="15"/>
      <c r="IQ224" s="15"/>
      <c r="IR224" s="15"/>
      <c r="IS224" s="15"/>
      <c r="IT224" s="15"/>
      <c r="IU224" s="15"/>
      <c r="IV224" s="15"/>
      <c r="IW224" s="15"/>
    </row>
    <row r="225" ht="15.85" spans="1:257">
      <c r="A225" s="13">
        <v>221</v>
      </c>
      <c r="B225" s="19" t="s">
        <v>669</v>
      </c>
      <c r="C225" s="19" t="s">
        <v>70</v>
      </c>
      <c r="D225" s="19"/>
      <c r="E225" s="19"/>
      <c r="F225" s="19">
        <v>2</v>
      </c>
      <c r="G225" s="14"/>
      <c r="H225" s="19">
        <v>2</v>
      </c>
      <c r="I225" s="19">
        <v>2</v>
      </c>
      <c r="J225" s="19">
        <v>2</v>
      </c>
      <c r="K225" s="19">
        <v>2</v>
      </c>
      <c r="L225" s="19">
        <v>2.5</v>
      </c>
      <c r="M225" s="19">
        <v>2.5</v>
      </c>
      <c r="N225" s="19">
        <v>2</v>
      </c>
      <c r="O225" s="19">
        <v>2</v>
      </c>
      <c r="P225" s="19">
        <v>2</v>
      </c>
      <c r="Q225" s="19">
        <v>2</v>
      </c>
      <c r="R225" s="19">
        <v>2</v>
      </c>
      <c r="S225" s="19">
        <v>1.5</v>
      </c>
      <c r="T225" s="19">
        <v>2</v>
      </c>
      <c r="U225" s="19">
        <v>1.5</v>
      </c>
      <c r="V225" s="19">
        <v>1.5</v>
      </c>
      <c r="W225" s="19">
        <v>1.5</v>
      </c>
      <c r="X225" s="19">
        <v>1.5</v>
      </c>
      <c r="Y225" s="19">
        <v>1.5</v>
      </c>
      <c r="Z225" s="19">
        <v>1.5</v>
      </c>
      <c r="AA225" s="19">
        <v>1.5</v>
      </c>
      <c r="AB225" s="14">
        <v>1.5</v>
      </c>
      <c r="AC225" s="19">
        <v>1.5</v>
      </c>
      <c r="AD225" s="19">
        <v>1.5</v>
      </c>
      <c r="AE225" s="19">
        <v>1.5</v>
      </c>
      <c r="AF225" s="19">
        <v>1</v>
      </c>
      <c r="AG225" s="19">
        <v>1.5</v>
      </c>
      <c r="AH225" s="19">
        <v>1</v>
      </c>
      <c r="AI225" s="19">
        <v>1.5</v>
      </c>
      <c r="AJ225" s="19"/>
      <c r="AK225" s="14">
        <f t="shared" si="45"/>
        <v>50</v>
      </c>
      <c r="AL225" s="14">
        <v>35</v>
      </c>
      <c r="AM225" s="36">
        <f t="shared" si="46"/>
        <v>1750</v>
      </c>
      <c r="AN225" s="19">
        <v>0</v>
      </c>
      <c r="AO225" s="36">
        <v>100</v>
      </c>
      <c r="AP225" s="36">
        <v>100</v>
      </c>
      <c r="AQ225" s="41"/>
      <c r="AR225" s="19"/>
      <c r="AS225" s="19"/>
      <c r="AT225" s="19"/>
      <c r="AU225" s="40">
        <f t="shared" si="47"/>
        <v>250</v>
      </c>
      <c r="AV225" s="40">
        <f t="shared" si="48"/>
        <v>0</v>
      </c>
      <c r="AW225" s="40">
        <v>220</v>
      </c>
      <c r="AX225" s="40">
        <f t="shared" si="49"/>
        <v>50</v>
      </c>
      <c r="AY225" s="40">
        <f t="shared" si="50"/>
        <v>270</v>
      </c>
      <c r="AZ225" s="40">
        <v>600</v>
      </c>
      <c r="BA225" s="40">
        <f t="shared" si="55"/>
        <v>100</v>
      </c>
      <c r="BB225" s="40">
        <f t="shared" si="51"/>
        <v>1500</v>
      </c>
      <c r="BC225" s="19"/>
      <c r="BD225" s="44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  <c r="GC225" s="15"/>
      <c r="GD225" s="15"/>
      <c r="GE225" s="15"/>
      <c r="GF225" s="15"/>
      <c r="GG225" s="15"/>
      <c r="GH225" s="15"/>
      <c r="GI225" s="15"/>
      <c r="GJ225" s="15"/>
      <c r="GK225" s="15"/>
      <c r="GL225" s="15"/>
      <c r="GM225" s="15"/>
      <c r="GN225" s="15"/>
      <c r="GO225" s="15"/>
      <c r="GP225" s="15"/>
      <c r="GQ225" s="15"/>
      <c r="GR225" s="15"/>
      <c r="GS225" s="15"/>
      <c r="GT225" s="15"/>
      <c r="GU225" s="15"/>
      <c r="GV225" s="15"/>
      <c r="GW225" s="15"/>
      <c r="GX225" s="15"/>
      <c r="GY225" s="15"/>
      <c r="GZ225" s="15"/>
      <c r="HA225" s="15"/>
      <c r="HB225" s="15"/>
      <c r="HC225" s="15"/>
      <c r="HD225" s="15"/>
      <c r="HE225" s="15"/>
      <c r="HF225" s="15"/>
      <c r="HG225" s="15"/>
      <c r="HH225" s="15"/>
      <c r="HI225" s="15"/>
      <c r="HJ225" s="15"/>
      <c r="HK225" s="15"/>
      <c r="HL225" s="15"/>
      <c r="HM225" s="15"/>
      <c r="HN225" s="15"/>
      <c r="HO225" s="15"/>
      <c r="HP225" s="15"/>
      <c r="HQ225" s="15"/>
      <c r="HR225" s="15"/>
      <c r="HS225" s="15"/>
      <c r="HT225" s="15"/>
      <c r="HU225" s="15"/>
      <c r="HV225" s="15"/>
      <c r="HW225" s="15"/>
      <c r="HX225" s="15"/>
      <c r="HY225" s="15"/>
      <c r="HZ225" s="15"/>
      <c r="IA225" s="15"/>
      <c r="IB225" s="15"/>
      <c r="IC225" s="15"/>
      <c r="ID225" s="15"/>
      <c r="IE225" s="15"/>
      <c r="IF225" s="15"/>
      <c r="IG225" s="15"/>
      <c r="IH225" s="15"/>
      <c r="II225" s="15"/>
      <c r="IJ225" s="15"/>
      <c r="IK225" s="15"/>
      <c r="IL225" s="15"/>
      <c r="IM225" s="15"/>
      <c r="IN225" s="15"/>
      <c r="IO225" s="15"/>
      <c r="IP225" s="15"/>
      <c r="IQ225" s="15"/>
      <c r="IR225" s="15"/>
      <c r="IS225" s="15"/>
      <c r="IT225" s="15"/>
      <c r="IU225" s="15"/>
      <c r="IV225" s="15"/>
      <c r="IW225" s="15"/>
    </row>
    <row r="226" ht="15.85" spans="1:257">
      <c r="A226" s="13">
        <v>222</v>
      </c>
      <c r="B226" s="19" t="s">
        <v>680</v>
      </c>
      <c r="C226" s="19" t="s">
        <v>70</v>
      </c>
      <c r="D226" s="19"/>
      <c r="E226" s="19"/>
      <c r="F226" s="19">
        <v>2</v>
      </c>
      <c r="G226" s="14">
        <v>2</v>
      </c>
      <c r="H226" s="19"/>
      <c r="I226" s="19">
        <v>2</v>
      </c>
      <c r="J226" s="19">
        <v>1.5</v>
      </c>
      <c r="K226" s="19">
        <v>1.5</v>
      </c>
      <c r="L226" s="19">
        <v>1.5</v>
      </c>
      <c r="M226" s="19"/>
      <c r="N226" s="19">
        <v>2</v>
      </c>
      <c r="O226" s="19">
        <v>2</v>
      </c>
      <c r="P226" s="19">
        <v>2.5</v>
      </c>
      <c r="Q226" s="19">
        <v>2</v>
      </c>
      <c r="R226" s="19">
        <v>2</v>
      </c>
      <c r="S226" s="19">
        <v>1</v>
      </c>
      <c r="T226" s="19">
        <v>1.5</v>
      </c>
      <c r="U226" s="19">
        <v>1</v>
      </c>
      <c r="V226" s="19">
        <v>1.5</v>
      </c>
      <c r="W226" s="19">
        <v>1.5</v>
      </c>
      <c r="X226" s="19">
        <v>1.5</v>
      </c>
      <c r="Y226" s="19">
        <v>2</v>
      </c>
      <c r="Z226" s="19">
        <v>2</v>
      </c>
      <c r="AA226" s="19">
        <v>2</v>
      </c>
      <c r="AB226" s="14">
        <v>2</v>
      </c>
      <c r="AC226" s="19">
        <v>2</v>
      </c>
      <c r="AD226" s="19">
        <v>2</v>
      </c>
      <c r="AE226" s="19">
        <v>2</v>
      </c>
      <c r="AF226" s="19">
        <v>2</v>
      </c>
      <c r="AG226" s="19">
        <v>1</v>
      </c>
      <c r="AH226" s="19">
        <v>2</v>
      </c>
      <c r="AI226" s="19">
        <v>2</v>
      </c>
      <c r="AJ226" s="19"/>
      <c r="AK226" s="14">
        <f t="shared" si="45"/>
        <v>50</v>
      </c>
      <c r="AL226" s="14">
        <v>35</v>
      </c>
      <c r="AM226" s="36">
        <f t="shared" si="46"/>
        <v>1750</v>
      </c>
      <c r="AN226" s="19"/>
      <c r="AO226" s="36">
        <v>100</v>
      </c>
      <c r="AP226" s="36">
        <v>100</v>
      </c>
      <c r="AQ226" s="41"/>
      <c r="AR226" s="19"/>
      <c r="AS226" s="19"/>
      <c r="AT226" s="19"/>
      <c r="AU226" s="40">
        <f t="shared" si="47"/>
        <v>250</v>
      </c>
      <c r="AV226" s="40">
        <f t="shared" si="48"/>
        <v>0</v>
      </c>
      <c r="AW226" s="40">
        <v>72.5</v>
      </c>
      <c r="AX226" s="40">
        <f t="shared" si="49"/>
        <v>50</v>
      </c>
      <c r="AY226" s="40">
        <f t="shared" si="50"/>
        <v>122.5</v>
      </c>
      <c r="AZ226" s="40">
        <f>AO226</f>
        <v>100</v>
      </c>
      <c r="BA226" s="40">
        <f t="shared" si="55"/>
        <v>100</v>
      </c>
      <c r="BB226" s="40">
        <f t="shared" si="51"/>
        <v>1500</v>
      </c>
      <c r="BC226" s="19"/>
      <c r="BD226" s="44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  <c r="GC226" s="15"/>
      <c r="GD226" s="15"/>
      <c r="GE226" s="15"/>
      <c r="GF226" s="15"/>
      <c r="GG226" s="15"/>
      <c r="GH226" s="15"/>
      <c r="GI226" s="15"/>
      <c r="GJ226" s="15"/>
      <c r="GK226" s="15"/>
      <c r="GL226" s="15"/>
      <c r="GM226" s="15"/>
      <c r="GN226" s="15"/>
      <c r="GO226" s="15"/>
      <c r="GP226" s="15"/>
      <c r="GQ226" s="15"/>
      <c r="GR226" s="15"/>
      <c r="GS226" s="15"/>
      <c r="GT226" s="15"/>
      <c r="GU226" s="15"/>
      <c r="GV226" s="15"/>
      <c r="GW226" s="15"/>
      <c r="GX226" s="15"/>
      <c r="GY226" s="15"/>
      <c r="GZ226" s="15"/>
      <c r="HA226" s="15"/>
      <c r="HB226" s="15"/>
      <c r="HC226" s="15"/>
      <c r="HD226" s="15"/>
      <c r="HE226" s="15"/>
      <c r="HF226" s="15"/>
      <c r="HG226" s="15"/>
      <c r="HH226" s="15"/>
      <c r="HI226" s="15"/>
      <c r="HJ226" s="15"/>
      <c r="HK226" s="15"/>
      <c r="HL226" s="15"/>
      <c r="HM226" s="15"/>
      <c r="HN226" s="15"/>
      <c r="HO226" s="15"/>
      <c r="HP226" s="15"/>
      <c r="HQ226" s="15"/>
      <c r="HR226" s="15"/>
      <c r="HS226" s="15"/>
      <c r="HT226" s="15"/>
      <c r="HU226" s="15"/>
      <c r="HV226" s="15"/>
      <c r="HW226" s="15"/>
      <c r="HX226" s="15"/>
      <c r="HY226" s="15"/>
      <c r="HZ226" s="15"/>
      <c r="IA226" s="15"/>
      <c r="IB226" s="15"/>
      <c r="IC226" s="15"/>
      <c r="ID226" s="15"/>
      <c r="IE226" s="15"/>
      <c r="IF226" s="15"/>
      <c r="IG226" s="15"/>
      <c r="IH226" s="15"/>
      <c r="II226" s="15"/>
      <c r="IJ226" s="15"/>
      <c r="IK226" s="15"/>
      <c r="IL226" s="15"/>
      <c r="IM226" s="15"/>
      <c r="IN226" s="15"/>
      <c r="IO226" s="15"/>
      <c r="IP226" s="15"/>
      <c r="IQ226" s="15"/>
      <c r="IR226" s="15"/>
      <c r="IS226" s="15"/>
      <c r="IT226" s="15"/>
      <c r="IU226" s="15"/>
      <c r="IV226" s="15"/>
      <c r="IW226" s="15"/>
    </row>
    <row r="227" ht="15.85" spans="1:257">
      <c r="A227" s="13">
        <v>223</v>
      </c>
      <c r="B227" s="19" t="s">
        <v>840</v>
      </c>
      <c r="C227" s="19" t="s">
        <v>118</v>
      </c>
      <c r="D227" s="19"/>
      <c r="E227" s="19"/>
      <c r="F227" s="19">
        <v>2</v>
      </c>
      <c r="G227" s="14">
        <v>2</v>
      </c>
      <c r="H227" s="19">
        <v>2</v>
      </c>
      <c r="I227" s="19">
        <v>2</v>
      </c>
      <c r="J227" s="19">
        <v>2</v>
      </c>
      <c r="K227" s="19">
        <v>2</v>
      </c>
      <c r="L227" s="19">
        <v>2</v>
      </c>
      <c r="M227" s="19">
        <v>2</v>
      </c>
      <c r="N227" s="19">
        <v>2</v>
      </c>
      <c r="O227" s="19">
        <v>2</v>
      </c>
      <c r="P227" s="19">
        <v>2</v>
      </c>
      <c r="Q227" s="19">
        <v>2</v>
      </c>
      <c r="R227" s="19">
        <v>2.5</v>
      </c>
      <c r="S227" s="19">
        <v>2</v>
      </c>
      <c r="T227" s="19">
        <v>1.5</v>
      </c>
      <c r="U227" s="19">
        <v>2</v>
      </c>
      <c r="V227" s="19">
        <v>2</v>
      </c>
      <c r="W227" s="19">
        <v>2</v>
      </c>
      <c r="X227" s="19">
        <v>1.5</v>
      </c>
      <c r="Y227" s="19">
        <v>1</v>
      </c>
      <c r="Z227" s="19">
        <v>1.5</v>
      </c>
      <c r="AA227" s="19">
        <v>1.5</v>
      </c>
      <c r="AB227" s="14">
        <v>1.5</v>
      </c>
      <c r="AC227" s="19">
        <v>1</v>
      </c>
      <c r="AD227" s="19">
        <v>1</v>
      </c>
      <c r="AE227" s="19">
        <v>1</v>
      </c>
      <c r="AF227" s="19">
        <v>1</v>
      </c>
      <c r="AG227" s="19">
        <v>1</v>
      </c>
      <c r="AH227" s="19">
        <v>1</v>
      </c>
      <c r="AI227" s="19">
        <v>1</v>
      </c>
      <c r="AJ227" s="19"/>
      <c r="AK227" s="14">
        <f t="shared" si="45"/>
        <v>50</v>
      </c>
      <c r="AL227" s="14">
        <v>35</v>
      </c>
      <c r="AM227" s="36">
        <f t="shared" si="46"/>
        <v>1750</v>
      </c>
      <c r="AN227" s="19">
        <v>0</v>
      </c>
      <c r="AO227" s="36">
        <v>100</v>
      </c>
      <c r="AP227" s="36">
        <v>100</v>
      </c>
      <c r="AQ227" s="41"/>
      <c r="AR227" s="19"/>
      <c r="AS227" s="19"/>
      <c r="AT227" s="19"/>
      <c r="AU227" s="40">
        <f t="shared" si="47"/>
        <v>250</v>
      </c>
      <c r="AV227" s="40">
        <f t="shared" si="48"/>
        <v>0</v>
      </c>
      <c r="AW227" s="40">
        <v>143.5</v>
      </c>
      <c r="AX227" s="40">
        <f t="shared" si="49"/>
        <v>50</v>
      </c>
      <c r="AY227" s="40">
        <f t="shared" si="50"/>
        <v>193.5</v>
      </c>
      <c r="AZ227" s="40">
        <f>AO227</f>
        <v>100</v>
      </c>
      <c r="BA227" s="40">
        <f t="shared" si="55"/>
        <v>100</v>
      </c>
      <c r="BB227" s="40">
        <f t="shared" si="51"/>
        <v>1500</v>
      </c>
      <c r="BC227" s="19"/>
      <c r="BD227" s="44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  <c r="GC227" s="15"/>
      <c r="GD227" s="15"/>
      <c r="GE227" s="15"/>
      <c r="GF227" s="15"/>
      <c r="GG227" s="15"/>
      <c r="GH227" s="15"/>
      <c r="GI227" s="15"/>
      <c r="GJ227" s="15"/>
      <c r="GK227" s="15"/>
      <c r="GL227" s="15"/>
      <c r="GM227" s="15"/>
      <c r="GN227" s="15"/>
      <c r="GO227" s="15"/>
      <c r="GP227" s="15"/>
      <c r="GQ227" s="15"/>
      <c r="GR227" s="15"/>
      <c r="GS227" s="15"/>
      <c r="GT227" s="15"/>
      <c r="GU227" s="15"/>
      <c r="GV227" s="15"/>
      <c r="GW227" s="15"/>
      <c r="GX227" s="15"/>
      <c r="GY227" s="15"/>
      <c r="GZ227" s="15"/>
      <c r="HA227" s="15"/>
      <c r="HB227" s="15"/>
      <c r="HC227" s="15"/>
      <c r="HD227" s="15"/>
      <c r="HE227" s="15"/>
      <c r="HF227" s="15"/>
      <c r="HG227" s="15"/>
      <c r="HH227" s="15"/>
      <c r="HI227" s="15"/>
      <c r="HJ227" s="15"/>
      <c r="HK227" s="15"/>
      <c r="HL227" s="15"/>
      <c r="HM227" s="15"/>
      <c r="HN227" s="15"/>
      <c r="HO227" s="15"/>
      <c r="HP227" s="15"/>
      <c r="HQ227" s="15"/>
      <c r="HR227" s="15"/>
      <c r="HS227" s="15"/>
      <c r="HT227" s="15"/>
      <c r="HU227" s="15"/>
      <c r="HV227" s="15"/>
      <c r="HW227" s="15"/>
      <c r="HX227" s="15"/>
      <c r="HY227" s="15"/>
      <c r="HZ227" s="15"/>
      <c r="IA227" s="15"/>
      <c r="IB227" s="15"/>
      <c r="IC227" s="15"/>
      <c r="ID227" s="15"/>
      <c r="IE227" s="15"/>
      <c r="IF227" s="15"/>
      <c r="IG227" s="15"/>
      <c r="IH227" s="15"/>
      <c r="II227" s="15"/>
      <c r="IJ227" s="15"/>
      <c r="IK227" s="15"/>
      <c r="IL227" s="15"/>
      <c r="IM227" s="15"/>
      <c r="IN227" s="15"/>
      <c r="IO227" s="15"/>
      <c r="IP227" s="15"/>
      <c r="IQ227" s="15"/>
      <c r="IR227" s="15"/>
      <c r="IS227" s="15"/>
      <c r="IT227" s="15"/>
      <c r="IU227" s="15"/>
      <c r="IV227" s="15"/>
      <c r="IW227" s="15"/>
    </row>
    <row r="228" ht="15.85" spans="1:257">
      <c r="A228" s="13">
        <v>224</v>
      </c>
      <c r="B228" s="14" t="s">
        <v>919</v>
      </c>
      <c r="C228" s="14" t="s">
        <v>143</v>
      </c>
      <c r="D228" s="14"/>
      <c r="E228" s="14"/>
      <c r="F228" s="14">
        <v>3</v>
      </c>
      <c r="G228" s="14">
        <v>1.5</v>
      </c>
      <c r="H228" s="14">
        <v>1.5</v>
      </c>
      <c r="I228" s="14">
        <v>2</v>
      </c>
      <c r="J228" s="14" t="s">
        <v>683</v>
      </c>
      <c r="K228" s="14">
        <v>1</v>
      </c>
      <c r="L228" s="14">
        <v>2</v>
      </c>
      <c r="M228" s="14">
        <v>1.5</v>
      </c>
      <c r="N228" s="14">
        <v>1</v>
      </c>
      <c r="O228" s="14">
        <v>2</v>
      </c>
      <c r="P228" s="14">
        <v>2</v>
      </c>
      <c r="Q228" s="14">
        <v>1.5</v>
      </c>
      <c r="R228" s="14">
        <v>2</v>
      </c>
      <c r="S228" s="14">
        <v>1.5</v>
      </c>
      <c r="T228" s="14">
        <v>1.5</v>
      </c>
      <c r="U228" s="14">
        <v>1.5</v>
      </c>
      <c r="V228" s="14">
        <v>2</v>
      </c>
      <c r="W228" s="14">
        <v>1.5</v>
      </c>
      <c r="X228" s="14">
        <v>1.5</v>
      </c>
      <c r="Y228" s="14">
        <v>2</v>
      </c>
      <c r="Z228" s="14">
        <v>2</v>
      </c>
      <c r="AA228" s="14">
        <v>2</v>
      </c>
      <c r="AB228" s="14">
        <v>2</v>
      </c>
      <c r="AC228" s="14">
        <v>2</v>
      </c>
      <c r="AD228" s="14">
        <v>1.5</v>
      </c>
      <c r="AE228" s="14">
        <v>1.5</v>
      </c>
      <c r="AF228" s="14">
        <v>2</v>
      </c>
      <c r="AG228" s="14">
        <v>1</v>
      </c>
      <c r="AH228" s="14">
        <v>1.5</v>
      </c>
      <c r="AI228" s="14">
        <v>1.5</v>
      </c>
      <c r="AJ228" s="14"/>
      <c r="AK228" s="14">
        <f t="shared" si="45"/>
        <v>49.5</v>
      </c>
      <c r="AL228" s="14">
        <v>35</v>
      </c>
      <c r="AM228" s="36">
        <f t="shared" si="46"/>
        <v>1732.5</v>
      </c>
      <c r="AN228" s="14">
        <v>0</v>
      </c>
      <c r="AO228" s="36">
        <v>100</v>
      </c>
      <c r="AP228" s="36">
        <v>100</v>
      </c>
      <c r="AQ228" s="41"/>
      <c r="AR228" s="14"/>
      <c r="AS228" s="14"/>
      <c r="AT228" s="14"/>
      <c r="AU228" s="40">
        <f t="shared" si="47"/>
        <v>249.5</v>
      </c>
      <c r="AV228" s="40">
        <f t="shared" si="48"/>
        <v>0</v>
      </c>
      <c r="AW228" s="40">
        <v>151</v>
      </c>
      <c r="AX228" s="40">
        <f t="shared" si="49"/>
        <v>49.5</v>
      </c>
      <c r="AY228" s="40">
        <f t="shared" si="50"/>
        <v>200.5</v>
      </c>
      <c r="AZ228" s="40">
        <f>AO228</f>
        <v>100</v>
      </c>
      <c r="BA228" s="40">
        <f t="shared" si="55"/>
        <v>100</v>
      </c>
      <c r="BB228" s="40">
        <f t="shared" si="51"/>
        <v>1483</v>
      </c>
      <c r="BC228" s="14"/>
      <c r="BD228" s="44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  <c r="GC228" s="15"/>
      <c r="GD228" s="15"/>
      <c r="GE228" s="15"/>
      <c r="GF228" s="15"/>
      <c r="GG228" s="15"/>
      <c r="GH228" s="15"/>
      <c r="GI228" s="15"/>
      <c r="GJ228" s="15"/>
      <c r="GK228" s="15"/>
      <c r="GL228" s="15"/>
      <c r="GM228" s="15"/>
      <c r="GN228" s="15"/>
      <c r="GO228" s="15"/>
      <c r="GP228" s="15"/>
      <c r="GQ228" s="15"/>
      <c r="GR228" s="15"/>
      <c r="GS228" s="15"/>
      <c r="GT228" s="15"/>
      <c r="GU228" s="15"/>
      <c r="GV228" s="15"/>
      <c r="GW228" s="15"/>
      <c r="GX228" s="15"/>
      <c r="GY228" s="15"/>
      <c r="GZ228" s="15"/>
      <c r="HA228" s="15"/>
      <c r="HB228" s="15"/>
      <c r="HC228" s="15"/>
      <c r="HD228" s="15"/>
      <c r="HE228" s="15"/>
      <c r="HF228" s="15"/>
      <c r="HG228" s="15"/>
      <c r="HH228" s="15"/>
      <c r="HI228" s="15"/>
      <c r="HJ228" s="15"/>
      <c r="HK228" s="15"/>
      <c r="HL228" s="15"/>
      <c r="HM228" s="15"/>
      <c r="HN228" s="15"/>
      <c r="HO228" s="15"/>
      <c r="HP228" s="15"/>
      <c r="HQ228" s="15"/>
      <c r="HR228" s="15"/>
      <c r="HS228" s="15"/>
      <c r="HT228" s="15"/>
      <c r="HU228" s="15"/>
      <c r="HV228" s="15"/>
      <c r="HW228" s="15"/>
      <c r="HX228" s="15"/>
      <c r="HY228" s="15"/>
      <c r="HZ228" s="15"/>
      <c r="IA228" s="15"/>
      <c r="IB228" s="15"/>
      <c r="IC228" s="15"/>
      <c r="ID228" s="15"/>
      <c r="IE228" s="15"/>
      <c r="IF228" s="15"/>
      <c r="IG228" s="15"/>
      <c r="IH228" s="15"/>
      <c r="II228" s="15"/>
      <c r="IJ228" s="15"/>
      <c r="IK228" s="15"/>
      <c r="IL228" s="15"/>
      <c r="IM228" s="15"/>
      <c r="IN228" s="15"/>
      <c r="IO228" s="15"/>
      <c r="IP228" s="15"/>
      <c r="IQ228" s="15"/>
      <c r="IR228" s="15"/>
      <c r="IS228" s="15"/>
      <c r="IT228" s="15"/>
      <c r="IU228" s="15"/>
      <c r="IV228" s="15"/>
      <c r="IW228" s="15"/>
    </row>
    <row r="229" s="11" customFormat="1" ht="15.85" spans="1:257">
      <c r="A229" s="13">
        <v>225</v>
      </c>
      <c r="B229" s="19" t="s">
        <v>592</v>
      </c>
      <c r="C229" s="19" t="s">
        <v>70</v>
      </c>
      <c r="D229" s="19"/>
      <c r="E229" s="19"/>
      <c r="F229" s="19">
        <v>4.5</v>
      </c>
      <c r="G229" s="14">
        <v>4.5</v>
      </c>
      <c r="H229" s="19">
        <v>3.5</v>
      </c>
      <c r="I229" s="19">
        <v>4.5</v>
      </c>
      <c r="J229" s="19">
        <v>4</v>
      </c>
      <c r="K229" s="19">
        <v>4.5</v>
      </c>
      <c r="L229" s="19">
        <v>4</v>
      </c>
      <c r="M229" s="19">
        <v>4</v>
      </c>
      <c r="N229" s="19">
        <v>4</v>
      </c>
      <c r="O229" s="19">
        <v>4</v>
      </c>
      <c r="P229" s="19">
        <v>4</v>
      </c>
      <c r="Q229" s="19">
        <v>4</v>
      </c>
      <c r="R229" s="19">
        <v>4</v>
      </c>
      <c r="S229" s="19">
        <v>4</v>
      </c>
      <c r="T229" s="19">
        <v>4</v>
      </c>
      <c r="U229" s="19">
        <v>4</v>
      </c>
      <c r="V229" s="19">
        <v>4</v>
      </c>
      <c r="W229" s="19">
        <v>4</v>
      </c>
      <c r="X229" s="19">
        <v>3</v>
      </c>
      <c r="Y229" s="19">
        <v>3</v>
      </c>
      <c r="Z229" s="19">
        <v>3</v>
      </c>
      <c r="AA229" s="19">
        <v>3</v>
      </c>
      <c r="AB229" s="14">
        <v>3</v>
      </c>
      <c r="AC229" s="19">
        <v>3.5</v>
      </c>
      <c r="AD229" s="19">
        <v>3.5</v>
      </c>
      <c r="AE229" s="19">
        <v>3.5</v>
      </c>
      <c r="AF229" s="19">
        <v>3.5</v>
      </c>
      <c r="AG229" s="19">
        <v>3.5</v>
      </c>
      <c r="AH229" s="19">
        <v>4</v>
      </c>
      <c r="AI229" s="19">
        <v>4</v>
      </c>
      <c r="AJ229" s="19"/>
      <c r="AK229" s="14">
        <f t="shared" si="45"/>
        <v>114</v>
      </c>
      <c r="AL229" s="14">
        <v>35</v>
      </c>
      <c r="AM229" s="36">
        <f t="shared" si="46"/>
        <v>3990</v>
      </c>
      <c r="AN229" s="19">
        <v>0</v>
      </c>
      <c r="AO229" s="36">
        <v>0</v>
      </c>
      <c r="AP229" s="36">
        <v>100</v>
      </c>
      <c r="AQ229" s="41"/>
      <c r="AR229" s="19"/>
      <c r="AS229" s="19"/>
      <c r="AT229" s="18">
        <v>2300</v>
      </c>
      <c r="AU229" s="40">
        <f t="shared" si="47"/>
        <v>2514</v>
      </c>
      <c r="AV229" s="40">
        <f t="shared" si="48"/>
        <v>0</v>
      </c>
      <c r="AW229" s="40">
        <v>600</v>
      </c>
      <c r="AX229" s="40">
        <f t="shared" si="49"/>
        <v>114</v>
      </c>
      <c r="AY229" s="40">
        <f t="shared" si="50"/>
        <v>714</v>
      </c>
      <c r="AZ229" s="40">
        <v>1000</v>
      </c>
      <c r="BA229" s="40">
        <f t="shared" si="55"/>
        <v>100</v>
      </c>
      <c r="BB229" s="40">
        <f t="shared" si="51"/>
        <v>1476</v>
      </c>
      <c r="BC229" s="19"/>
      <c r="BD229" s="44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  <c r="GC229" s="15"/>
      <c r="GD229" s="15"/>
      <c r="GE229" s="15"/>
      <c r="GF229" s="15"/>
      <c r="GG229" s="15"/>
      <c r="GH229" s="15"/>
      <c r="GI229" s="15"/>
      <c r="GJ229" s="15"/>
      <c r="GK229" s="15"/>
      <c r="GL229" s="15"/>
      <c r="GM229" s="15"/>
      <c r="GN229" s="15"/>
      <c r="GO229" s="15"/>
      <c r="GP229" s="15"/>
      <c r="GQ229" s="15"/>
      <c r="GR229" s="15"/>
      <c r="GS229" s="15"/>
      <c r="GT229" s="15"/>
      <c r="GU229" s="15"/>
      <c r="GV229" s="15"/>
      <c r="GW229" s="15"/>
      <c r="GX229" s="15"/>
      <c r="GY229" s="15"/>
      <c r="GZ229" s="15"/>
      <c r="HA229" s="15"/>
      <c r="HB229" s="15"/>
      <c r="HC229" s="15"/>
      <c r="HD229" s="15"/>
      <c r="HE229" s="15"/>
      <c r="HF229" s="15"/>
      <c r="HG229" s="15"/>
      <c r="HH229" s="15"/>
      <c r="HI229" s="15"/>
      <c r="HJ229" s="15"/>
      <c r="HK229" s="15"/>
      <c r="HL229" s="15"/>
      <c r="HM229" s="15"/>
      <c r="HN229" s="15"/>
      <c r="HO229" s="15"/>
      <c r="HP229" s="15"/>
      <c r="HQ229" s="15"/>
      <c r="HR229" s="15"/>
      <c r="HS229" s="15"/>
      <c r="HT229" s="15"/>
      <c r="HU229" s="15"/>
      <c r="HV229" s="15"/>
      <c r="HW229" s="15"/>
      <c r="HX229" s="15"/>
      <c r="HY229" s="15"/>
      <c r="HZ229" s="15"/>
      <c r="IA229" s="15"/>
      <c r="IB229" s="15"/>
      <c r="IC229" s="15"/>
      <c r="ID229" s="15"/>
      <c r="IE229" s="15"/>
      <c r="IF229" s="15"/>
      <c r="IG229" s="15"/>
      <c r="IH229" s="15"/>
      <c r="II229" s="15"/>
      <c r="IJ229" s="15"/>
      <c r="IK229" s="15"/>
      <c r="IL229" s="15"/>
      <c r="IM229" s="15"/>
      <c r="IN229" s="15"/>
      <c r="IO229" s="15"/>
      <c r="IP229" s="15"/>
      <c r="IQ229" s="15"/>
      <c r="IR229" s="15"/>
      <c r="IS229" s="15"/>
      <c r="IT229" s="15"/>
      <c r="IU229" s="15"/>
      <c r="IV229" s="15"/>
      <c r="IW229" s="15"/>
    </row>
    <row r="230" ht="15.85" spans="1:257">
      <c r="A230" s="13">
        <v>226</v>
      </c>
      <c r="B230" s="19" t="s">
        <v>984</v>
      </c>
      <c r="C230" s="19" t="s">
        <v>96</v>
      </c>
      <c r="D230" s="19"/>
      <c r="E230" s="19"/>
      <c r="F230" s="19">
        <v>2</v>
      </c>
      <c r="G230" s="14">
        <v>2</v>
      </c>
      <c r="H230" s="19">
        <v>2</v>
      </c>
      <c r="I230" s="19"/>
      <c r="J230" s="19"/>
      <c r="K230" s="19"/>
      <c r="L230" s="19">
        <v>2</v>
      </c>
      <c r="M230" s="19">
        <v>2</v>
      </c>
      <c r="N230" s="19"/>
      <c r="O230" s="19">
        <v>1.5</v>
      </c>
      <c r="P230" s="19">
        <v>1.5</v>
      </c>
      <c r="Q230" s="19">
        <v>2</v>
      </c>
      <c r="R230" s="19">
        <v>1.5</v>
      </c>
      <c r="S230" s="19">
        <v>2</v>
      </c>
      <c r="T230" s="19">
        <v>2</v>
      </c>
      <c r="U230" s="19">
        <v>2</v>
      </c>
      <c r="V230" s="19">
        <v>2</v>
      </c>
      <c r="W230" s="19">
        <v>2</v>
      </c>
      <c r="X230" s="19">
        <v>2</v>
      </c>
      <c r="Y230" s="19">
        <v>2</v>
      </c>
      <c r="Z230" s="19">
        <v>2</v>
      </c>
      <c r="AA230" s="19">
        <v>2</v>
      </c>
      <c r="AB230" s="14">
        <v>2</v>
      </c>
      <c r="AC230" s="19">
        <v>2</v>
      </c>
      <c r="AD230" s="19">
        <v>2</v>
      </c>
      <c r="AE230" s="19">
        <v>1.5</v>
      </c>
      <c r="AF230" s="19">
        <v>1.5</v>
      </c>
      <c r="AG230" s="14">
        <v>1.5</v>
      </c>
      <c r="AH230" s="19">
        <v>2</v>
      </c>
      <c r="AI230" s="19">
        <v>2</v>
      </c>
      <c r="AJ230" s="19"/>
      <c r="AK230" s="14">
        <f t="shared" si="45"/>
        <v>49</v>
      </c>
      <c r="AL230" s="14">
        <v>35</v>
      </c>
      <c r="AM230" s="36">
        <f t="shared" si="46"/>
        <v>1715</v>
      </c>
      <c r="AN230" s="19">
        <v>0</v>
      </c>
      <c r="AO230" s="36">
        <v>100</v>
      </c>
      <c r="AP230" s="36">
        <v>100</v>
      </c>
      <c r="AQ230" s="41"/>
      <c r="AR230" s="19"/>
      <c r="AS230" s="19"/>
      <c r="AT230" s="19"/>
      <c r="AU230" s="40">
        <f t="shared" si="47"/>
        <v>249</v>
      </c>
      <c r="AV230" s="40">
        <f t="shared" si="48"/>
        <v>0</v>
      </c>
      <c r="AW230" s="40">
        <v>332</v>
      </c>
      <c r="AX230" s="40">
        <f t="shared" si="49"/>
        <v>49</v>
      </c>
      <c r="AY230" s="40">
        <f t="shared" si="50"/>
        <v>381</v>
      </c>
      <c r="AZ230" s="40">
        <f t="shared" ref="AZ230:AZ236" si="56">AO230</f>
        <v>100</v>
      </c>
      <c r="BA230" s="40">
        <f t="shared" si="55"/>
        <v>100</v>
      </c>
      <c r="BB230" s="40">
        <f t="shared" si="51"/>
        <v>1466</v>
      </c>
      <c r="BC230" s="45"/>
      <c r="BD230" s="44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  <c r="GC230" s="15"/>
      <c r="GD230" s="15"/>
      <c r="GE230" s="15"/>
      <c r="GF230" s="15"/>
      <c r="GG230" s="15"/>
      <c r="GH230" s="15"/>
      <c r="GI230" s="15"/>
      <c r="GJ230" s="15"/>
      <c r="GK230" s="15"/>
      <c r="GL230" s="15"/>
      <c r="GM230" s="15"/>
      <c r="GN230" s="15"/>
      <c r="GO230" s="15"/>
      <c r="GP230" s="15"/>
      <c r="GQ230" s="15"/>
      <c r="GR230" s="15"/>
      <c r="GS230" s="15"/>
      <c r="GT230" s="15"/>
      <c r="GU230" s="15"/>
      <c r="GV230" s="15"/>
      <c r="GW230" s="15"/>
      <c r="GX230" s="15"/>
      <c r="GY230" s="15"/>
      <c r="GZ230" s="15"/>
      <c r="HA230" s="15"/>
      <c r="HB230" s="15"/>
      <c r="HC230" s="15"/>
      <c r="HD230" s="15"/>
      <c r="HE230" s="15"/>
      <c r="HF230" s="15"/>
      <c r="HG230" s="15"/>
      <c r="HH230" s="15"/>
      <c r="HI230" s="15"/>
      <c r="HJ230" s="15"/>
      <c r="HK230" s="15"/>
      <c r="HL230" s="15"/>
      <c r="HM230" s="15"/>
      <c r="HN230" s="15"/>
      <c r="HO230" s="15"/>
      <c r="HP230" s="15"/>
      <c r="HQ230" s="15"/>
      <c r="HR230" s="15"/>
      <c r="HS230" s="15"/>
      <c r="HT230" s="15"/>
      <c r="HU230" s="15"/>
      <c r="HV230" s="15"/>
      <c r="HW230" s="15"/>
      <c r="HX230" s="15"/>
      <c r="HY230" s="15"/>
      <c r="HZ230" s="15"/>
      <c r="IA230" s="15"/>
      <c r="IB230" s="15"/>
      <c r="IC230" s="15"/>
      <c r="ID230" s="15"/>
      <c r="IE230" s="15"/>
      <c r="IF230" s="15"/>
      <c r="IG230" s="15"/>
      <c r="IH230" s="15"/>
      <c r="II230" s="15"/>
      <c r="IJ230" s="15"/>
      <c r="IK230" s="15"/>
      <c r="IL230" s="15"/>
      <c r="IM230" s="15"/>
      <c r="IN230" s="15"/>
      <c r="IO230" s="15"/>
      <c r="IP230" s="15"/>
      <c r="IQ230" s="15"/>
      <c r="IR230" s="15"/>
      <c r="IS230" s="15"/>
      <c r="IT230" s="15"/>
      <c r="IU230" s="15"/>
      <c r="IV230" s="15"/>
      <c r="IW230" s="15"/>
    </row>
    <row r="231" ht="15.85" spans="1:257">
      <c r="A231" s="13">
        <v>227</v>
      </c>
      <c r="B231" s="14" t="s">
        <v>138</v>
      </c>
      <c r="C231" s="14" t="s">
        <v>120</v>
      </c>
      <c r="D231" s="14"/>
      <c r="E231" s="14"/>
      <c r="F231" s="14">
        <v>3</v>
      </c>
      <c r="G231" s="14">
        <v>3</v>
      </c>
      <c r="H231" s="14">
        <v>1.5</v>
      </c>
      <c r="I231" s="14">
        <v>1.5</v>
      </c>
      <c r="J231" s="14">
        <v>1.5</v>
      </c>
      <c r="K231" s="14">
        <v>1.5</v>
      </c>
      <c r="L231" s="14">
        <v>1.5</v>
      </c>
      <c r="M231" s="14">
        <v>1.5</v>
      </c>
      <c r="N231" s="14">
        <v>1.5</v>
      </c>
      <c r="O231" s="14">
        <v>1.5</v>
      </c>
      <c r="P231" s="14">
        <v>1.5</v>
      </c>
      <c r="Q231" s="14">
        <v>1</v>
      </c>
      <c r="R231" s="14">
        <v>1.5</v>
      </c>
      <c r="S231" s="14">
        <v>1.5</v>
      </c>
      <c r="T231" s="14">
        <v>1.5</v>
      </c>
      <c r="U231" s="14">
        <v>1.5</v>
      </c>
      <c r="V231" s="14">
        <v>1.5</v>
      </c>
      <c r="W231" s="14">
        <v>1.5</v>
      </c>
      <c r="X231" s="14">
        <v>2</v>
      </c>
      <c r="Y231" s="14">
        <v>1.5</v>
      </c>
      <c r="Z231" s="14">
        <v>1.5</v>
      </c>
      <c r="AA231" s="14">
        <v>1.5</v>
      </c>
      <c r="AB231" s="14">
        <v>1.5</v>
      </c>
      <c r="AC231" s="14">
        <v>1.5</v>
      </c>
      <c r="AD231" s="14">
        <v>1.5</v>
      </c>
      <c r="AE231" s="14">
        <v>1.5</v>
      </c>
      <c r="AF231" s="14">
        <v>1.5</v>
      </c>
      <c r="AG231" s="14">
        <v>1.5</v>
      </c>
      <c r="AH231" s="14">
        <v>1.5</v>
      </c>
      <c r="AI231" s="14">
        <v>1.5</v>
      </c>
      <c r="AJ231" s="14"/>
      <c r="AK231" s="14">
        <f t="shared" si="45"/>
        <v>48</v>
      </c>
      <c r="AL231" s="14">
        <v>35</v>
      </c>
      <c r="AM231" s="36">
        <f t="shared" si="46"/>
        <v>1680</v>
      </c>
      <c r="AN231" s="14">
        <v>0</v>
      </c>
      <c r="AO231" s="36">
        <v>100</v>
      </c>
      <c r="AP231" s="36">
        <v>100</v>
      </c>
      <c r="AQ231" s="41"/>
      <c r="AR231" s="14"/>
      <c r="AS231" s="14"/>
      <c r="AT231" s="14"/>
      <c r="AU231" s="40">
        <f t="shared" si="47"/>
        <v>248</v>
      </c>
      <c r="AV231" s="40">
        <f t="shared" si="48"/>
        <v>0</v>
      </c>
      <c r="AW231" s="14">
        <v>184.5</v>
      </c>
      <c r="AX231" s="40">
        <f t="shared" si="49"/>
        <v>48</v>
      </c>
      <c r="AY231" s="40">
        <f t="shared" si="50"/>
        <v>232.5</v>
      </c>
      <c r="AZ231" s="40">
        <f t="shared" si="56"/>
        <v>100</v>
      </c>
      <c r="BA231" s="40">
        <f t="shared" si="55"/>
        <v>100</v>
      </c>
      <c r="BB231" s="40">
        <f t="shared" si="51"/>
        <v>1432</v>
      </c>
      <c r="BC231" s="14"/>
      <c r="BD231" s="44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  <c r="GC231" s="15"/>
      <c r="GD231" s="15"/>
      <c r="GE231" s="15"/>
      <c r="GF231" s="15"/>
      <c r="GG231" s="15"/>
      <c r="GH231" s="15"/>
      <c r="GI231" s="15"/>
      <c r="GJ231" s="15"/>
      <c r="GK231" s="15"/>
      <c r="GL231" s="15"/>
      <c r="GM231" s="15"/>
      <c r="GN231" s="15"/>
      <c r="GO231" s="15"/>
      <c r="GP231" s="15"/>
      <c r="GQ231" s="15"/>
      <c r="GR231" s="15"/>
      <c r="GS231" s="15"/>
      <c r="GT231" s="15"/>
      <c r="GU231" s="15"/>
      <c r="GV231" s="15"/>
      <c r="GW231" s="15"/>
      <c r="GX231" s="15"/>
      <c r="GY231" s="15"/>
      <c r="GZ231" s="15"/>
      <c r="HA231" s="15"/>
      <c r="HB231" s="15"/>
      <c r="HC231" s="15"/>
      <c r="HD231" s="15"/>
      <c r="HE231" s="15"/>
      <c r="HF231" s="15"/>
      <c r="HG231" s="15"/>
      <c r="HH231" s="15"/>
      <c r="HI231" s="15"/>
      <c r="HJ231" s="15"/>
      <c r="HK231" s="15"/>
      <c r="HL231" s="15"/>
      <c r="HM231" s="15"/>
      <c r="HN231" s="15"/>
      <c r="HO231" s="15"/>
      <c r="HP231" s="15"/>
      <c r="HQ231" s="15"/>
      <c r="HR231" s="15"/>
      <c r="HS231" s="15"/>
      <c r="HT231" s="15"/>
      <c r="HU231" s="15"/>
      <c r="HV231" s="15"/>
      <c r="HW231" s="15"/>
      <c r="HX231" s="15"/>
      <c r="HY231" s="15"/>
      <c r="HZ231" s="15"/>
      <c r="IA231" s="15"/>
      <c r="IB231" s="15"/>
      <c r="IC231" s="15"/>
      <c r="ID231" s="15"/>
      <c r="IE231" s="15"/>
      <c r="IF231" s="15"/>
      <c r="IG231" s="15"/>
      <c r="IH231" s="15"/>
      <c r="II231" s="15"/>
      <c r="IJ231" s="15"/>
      <c r="IK231" s="15"/>
      <c r="IL231" s="15"/>
      <c r="IM231" s="15"/>
      <c r="IN231" s="15"/>
      <c r="IO231" s="15"/>
      <c r="IP231" s="15"/>
      <c r="IQ231" s="15"/>
      <c r="IR231" s="15"/>
      <c r="IS231" s="15"/>
      <c r="IT231" s="15"/>
      <c r="IU231" s="15"/>
      <c r="IV231" s="15"/>
      <c r="IW231" s="15"/>
    </row>
    <row r="232" ht="15.85" spans="1:257">
      <c r="A232" s="13">
        <v>228</v>
      </c>
      <c r="B232" s="14" t="s">
        <v>1006</v>
      </c>
      <c r="C232" s="14" t="s">
        <v>363</v>
      </c>
      <c r="D232" s="14"/>
      <c r="E232" s="14">
        <v>700130590</v>
      </c>
      <c r="F232" s="14">
        <v>3</v>
      </c>
      <c r="G232" s="14">
        <v>4</v>
      </c>
      <c r="H232" s="14">
        <v>3.5</v>
      </c>
      <c r="I232" s="14">
        <v>4</v>
      </c>
      <c r="J232" s="14">
        <v>4</v>
      </c>
      <c r="K232" s="14">
        <v>4</v>
      </c>
      <c r="L232" s="14">
        <v>4</v>
      </c>
      <c r="M232" s="14">
        <v>3.5</v>
      </c>
      <c r="N232" s="14">
        <v>3</v>
      </c>
      <c r="O232" s="14">
        <v>3.5</v>
      </c>
      <c r="P232" s="14">
        <v>3</v>
      </c>
      <c r="Q232" s="14">
        <v>2.5</v>
      </c>
      <c r="R232" s="14">
        <v>1.5</v>
      </c>
      <c r="S232" s="14">
        <v>3</v>
      </c>
      <c r="T232" s="14">
        <v>3.5</v>
      </c>
      <c r="U232" s="14">
        <v>3.5</v>
      </c>
      <c r="V232" s="14">
        <v>3.5</v>
      </c>
      <c r="W232" s="14">
        <v>3.5</v>
      </c>
      <c r="X232" s="14">
        <v>4</v>
      </c>
      <c r="Y232" s="14">
        <v>4</v>
      </c>
      <c r="Z232" s="14">
        <v>5</v>
      </c>
      <c r="AA232" s="14">
        <v>5</v>
      </c>
      <c r="AB232" s="14">
        <v>5</v>
      </c>
      <c r="AC232" s="14">
        <v>5</v>
      </c>
      <c r="AD232" s="14">
        <v>5</v>
      </c>
      <c r="AE232" s="14">
        <v>4</v>
      </c>
      <c r="AF232" s="14">
        <v>5</v>
      </c>
      <c r="AG232" s="14">
        <v>5</v>
      </c>
      <c r="AH232" s="14">
        <v>4</v>
      </c>
      <c r="AI232" s="14">
        <v>4</v>
      </c>
      <c r="AJ232" s="14"/>
      <c r="AK232" s="14">
        <f t="shared" si="45"/>
        <v>115.5</v>
      </c>
      <c r="AL232" s="14">
        <v>35</v>
      </c>
      <c r="AM232" s="36">
        <f t="shared" si="46"/>
        <v>4042.5</v>
      </c>
      <c r="AN232" s="14">
        <v>0</v>
      </c>
      <c r="AO232" s="36">
        <v>100</v>
      </c>
      <c r="AP232" s="36">
        <v>100</v>
      </c>
      <c r="AQ232" s="41"/>
      <c r="AR232" s="14"/>
      <c r="AS232" s="14"/>
      <c r="AT232" s="14">
        <v>2300</v>
      </c>
      <c r="AU232" s="40">
        <f t="shared" si="47"/>
        <v>2615.5</v>
      </c>
      <c r="AV232" s="40">
        <f t="shared" si="48"/>
        <v>0</v>
      </c>
      <c r="AW232" s="14">
        <v>76</v>
      </c>
      <c r="AX232" s="40">
        <f t="shared" si="49"/>
        <v>115.5</v>
      </c>
      <c r="AY232" s="40">
        <f t="shared" si="50"/>
        <v>191.5</v>
      </c>
      <c r="AZ232" s="40">
        <f t="shared" si="56"/>
        <v>100</v>
      </c>
      <c r="BA232" s="40">
        <f t="shared" si="55"/>
        <v>100</v>
      </c>
      <c r="BB232" s="40">
        <f t="shared" si="51"/>
        <v>1427</v>
      </c>
      <c r="BC232" s="14"/>
      <c r="BD232" s="44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  <c r="GC232" s="15"/>
      <c r="GD232" s="15"/>
      <c r="GE232" s="15"/>
      <c r="GF232" s="15"/>
      <c r="GG232" s="15"/>
      <c r="GH232" s="15"/>
      <c r="GI232" s="15"/>
      <c r="GJ232" s="15"/>
      <c r="GK232" s="15"/>
      <c r="GL232" s="15"/>
      <c r="GM232" s="15"/>
      <c r="GN232" s="15"/>
      <c r="GO232" s="15"/>
      <c r="GP232" s="15"/>
      <c r="GQ232" s="15"/>
      <c r="GR232" s="15"/>
      <c r="GS232" s="15"/>
      <c r="GT232" s="15"/>
      <c r="GU232" s="15"/>
      <c r="GV232" s="15"/>
      <c r="GW232" s="15"/>
      <c r="GX232" s="15"/>
      <c r="GY232" s="15"/>
      <c r="GZ232" s="15"/>
      <c r="HA232" s="15"/>
      <c r="HB232" s="15"/>
      <c r="HC232" s="15"/>
      <c r="HD232" s="15"/>
      <c r="HE232" s="15"/>
      <c r="HF232" s="15"/>
      <c r="HG232" s="15"/>
      <c r="HH232" s="15"/>
      <c r="HI232" s="15"/>
      <c r="HJ232" s="15"/>
      <c r="HK232" s="15"/>
      <c r="HL232" s="15"/>
      <c r="HM232" s="15"/>
      <c r="HN232" s="15"/>
      <c r="HO232" s="15"/>
      <c r="HP232" s="15"/>
      <c r="HQ232" s="15"/>
      <c r="HR232" s="15"/>
      <c r="HS232" s="15"/>
      <c r="HT232" s="15"/>
      <c r="HU232" s="15"/>
      <c r="HV232" s="15"/>
      <c r="HW232" s="15"/>
      <c r="HX232" s="15"/>
      <c r="HY232" s="15"/>
      <c r="HZ232" s="15"/>
      <c r="IA232" s="15"/>
      <c r="IB232" s="15"/>
      <c r="IC232" s="15"/>
      <c r="ID232" s="15"/>
      <c r="IE232" s="15"/>
      <c r="IF232" s="15"/>
      <c r="IG232" s="15"/>
      <c r="IH232" s="15"/>
      <c r="II232" s="15"/>
      <c r="IJ232" s="15"/>
      <c r="IK232" s="15"/>
      <c r="IL232" s="15"/>
      <c r="IM232" s="15"/>
      <c r="IN232" s="15"/>
      <c r="IO232" s="15"/>
      <c r="IP232" s="15"/>
      <c r="IQ232" s="15"/>
      <c r="IR232" s="15"/>
      <c r="IS232" s="15"/>
      <c r="IT232" s="15"/>
      <c r="IU232" s="15"/>
      <c r="IV232" s="15"/>
      <c r="IW232" s="15"/>
    </row>
    <row r="233" ht="15.85" spans="1:257">
      <c r="A233" s="13">
        <v>229</v>
      </c>
      <c r="B233" s="14" t="s">
        <v>784</v>
      </c>
      <c r="C233" s="14" t="s">
        <v>50</v>
      </c>
      <c r="D233" s="14"/>
      <c r="E233" s="14"/>
      <c r="F233" s="14">
        <v>1.5</v>
      </c>
      <c r="G233" s="14">
        <v>1.5</v>
      </c>
      <c r="H233" s="14">
        <v>1.5</v>
      </c>
      <c r="I233" s="14">
        <v>1.5</v>
      </c>
      <c r="J233" s="14">
        <v>2</v>
      </c>
      <c r="K233" s="14">
        <v>2</v>
      </c>
      <c r="L233" s="14">
        <v>2</v>
      </c>
      <c r="M233" s="14">
        <v>1.5</v>
      </c>
      <c r="N233" s="14">
        <v>1.5</v>
      </c>
      <c r="O233" s="14">
        <v>2</v>
      </c>
      <c r="P233" s="14">
        <v>1.5</v>
      </c>
      <c r="Q233" s="14">
        <v>1</v>
      </c>
      <c r="R233" s="14">
        <v>2</v>
      </c>
      <c r="S233" s="14">
        <v>1.5</v>
      </c>
      <c r="T233" s="14">
        <v>1.5</v>
      </c>
      <c r="U233" s="14">
        <v>1.5</v>
      </c>
      <c r="V233" s="14">
        <v>1.5</v>
      </c>
      <c r="W233" s="14">
        <v>1.5</v>
      </c>
      <c r="X233" s="14">
        <v>1.5</v>
      </c>
      <c r="Y233" s="14">
        <v>1.5</v>
      </c>
      <c r="Z233" s="14">
        <v>1.5</v>
      </c>
      <c r="AA233" s="14">
        <v>1.5</v>
      </c>
      <c r="AB233" s="14">
        <v>1.5</v>
      </c>
      <c r="AC233" s="14">
        <v>1.5</v>
      </c>
      <c r="AD233" s="14">
        <v>1.5</v>
      </c>
      <c r="AE233" s="14">
        <v>1.5</v>
      </c>
      <c r="AF233" s="14">
        <v>2</v>
      </c>
      <c r="AG233" s="14">
        <v>2</v>
      </c>
      <c r="AH233" s="14">
        <v>1</v>
      </c>
      <c r="AI233" s="14">
        <v>1.5</v>
      </c>
      <c r="AJ233" s="14"/>
      <c r="AK233" s="14">
        <f t="shared" si="45"/>
        <v>47.5</v>
      </c>
      <c r="AL233" s="14">
        <v>35</v>
      </c>
      <c r="AM233" s="36">
        <f t="shared" si="46"/>
        <v>1662.5</v>
      </c>
      <c r="AN233" s="14">
        <v>0</v>
      </c>
      <c r="AO233" s="36">
        <v>100</v>
      </c>
      <c r="AP233" s="36">
        <v>100</v>
      </c>
      <c r="AQ233" s="41"/>
      <c r="AR233" s="14"/>
      <c r="AS233" s="14"/>
      <c r="AT233" s="14"/>
      <c r="AU233" s="40">
        <f t="shared" si="47"/>
        <v>247.5</v>
      </c>
      <c r="AV233" s="40">
        <f t="shared" si="48"/>
        <v>0</v>
      </c>
      <c r="AW233" s="14">
        <v>89.5</v>
      </c>
      <c r="AX233" s="40">
        <f t="shared" si="49"/>
        <v>47.5</v>
      </c>
      <c r="AY233" s="40">
        <f t="shared" si="50"/>
        <v>137</v>
      </c>
      <c r="AZ233" s="40">
        <f t="shared" si="56"/>
        <v>100</v>
      </c>
      <c r="BA233" s="40">
        <f t="shared" si="55"/>
        <v>100</v>
      </c>
      <c r="BB233" s="40">
        <f t="shared" si="51"/>
        <v>1415</v>
      </c>
      <c r="BC233" s="14"/>
      <c r="BD233" s="44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  <c r="GC233" s="15"/>
      <c r="GD233" s="15"/>
      <c r="GE233" s="15"/>
      <c r="GF233" s="15"/>
      <c r="GG233" s="15"/>
      <c r="GH233" s="15"/>
      <c r="GI233" s="15"/>
      <c r="GJ233" s="15"/>
      <c r="GK233" s="15"/>
      <c r="GL233" s="15"/>
      <c r="GM233" s="15"/>
      <c r="GN233" s="15"/>
      <c r="GO233" s="15"/>
      <c r="GP233" s="15"/>
      <c r="GQ233" s="15"/>
      <c r="GR233" s="15"/>
      <c r="GS233" s="15"/>
      <c r="GT233" s="15"/>
      <c r="GU233" s="15"/>
      <c r="GV233" s="15"/>
      <c r="GW233" s="15"/>
      <c r="GX233" s="15"/>
      <c r="GY233" s="15"/>
      <c r="GZ233" s="15"/>
      <c r="HA233" s="15"/>
      <c r="HB233" s="15"/>
      <c r="HC233" s="15"/>
      <c r="HD233" s="15"/>
      <c r="HE233" s="15"/>
      <c r="HF233" s="15"/>
      <c r="HG233" s="15"/>
      <c r="HH233" s="15"/>
      <c r="HI233" s="15"/>
      <c r="HJ233" s="15"/>
      <c r="HK233" s="15"/>
      <c r="HL233" s="15"/>
      <c r="HM233" s="15"/>
      <c r="HN233" s="15"/>
      <c r="HO233" s="15"/>
      <c r="HP233" s="15"/>
      <c r="HQ233" s="15"/>
      <c r="HR233" s="15"/>
      <c r="HS233" s="15"/>
      <c r="HT233" s="15"/>
      <c r="HU233" s="15"/>
      <c r="HV233" s="15"/>
      <c r="HW233" s="15"/>
      <c r="HX233" s="15"/>
      <c r="HY233" s="15"/>
      <c r="HZ233" s="15"/>
      <c r="IA233" s="15"/>
      <c r="IB233" s="15"/>
      <c r="IC233" s="15"/>
      <c r="ID233" s="15"/>
      <c r="IE233" s="15"/>
      <c r="IF233" s="15"/>
      <c r="IG233" s="15"/>
      <c r="IH233" s="15"/>
      <c r="II233" s="15"/>
      <c r="IJ233" s="15"/>
      <c r="IK233" s="15"/>
      <c r="IL233" s="15"/>
      <c r="IM233" s="15"/>
      <c r="IN233" s="15"/>
      <c r="IO233" s="15"/>
      <c r="IP233" s="15"/>
      <c r="IQ233" s="15"/>
      <c r="IR233" s="15"/>
      <c r="IS233" s="15"/>
      <c r="IT233" s="15"/>
      <c r="IU233" s="15"/>
      <c r="IV233" s="15"/>
      <c r="IW233" s="15"/>
    </row>
    <row r="234" ht="15.85" spans="1:257">
      <c r="A234" s="13">
        <v>230</v>
      </c>
      <c r="B234" s="14" t="s">
        <v>930</v>
      </c>
      <c r="C234" s="14" t="s">
        <v>143</v>
      </c>
      <c r="D234" s="14"/>
      <c r="E234" s="14"/>
      <c r="F234" s="14">
        <v>2.5</v>
      </c>
      <c r="G234" s="14">
        <v>3</v>
      </c>
      <c r="H234" s="14">
        <v>1.5</v>
      </c>
      <c r="I234" s="14">
        <v>1.5</v>
      </c>
      <c r="J234" s="14">
        <v>2</v>
      </c>
      <c r="K234" s="14">
        <v>2</v>
      </c>
      <c r="L234" s="14">
        <v>2</v>
      </c>
      <c r="M234" s="14">
        <v>2</v>
      </c>
      <c r="N234" s="14">
        <v>2</v>
      </c>
      <c r="O234" s="14">
        <v>2</v>
      </c>
      <c r="P234" s="14">
        <v>1.5</v>
      </c>
      <c r="Q234" s="14">
        <v>2</v>
      </c>
      <c r="R234" s="14">
        <v>1.5</v>
      </c>
      <c r="S234" s="14"/>
      <c r="T234" s="14">
        <v>2</v>
      </c>
      <c r="U234" s="14">
        <v>1.5</v>
      </c>
      <c r="V234" s="14">
        <v>2</v>
      </c>
      <c r="W234" s="14"/>
      <c r="X234" s="14">
        <v>1.5</v>
      </c>
      <c r="Y234" s="14">
        <v>1</v>
      </c>
      <c r="Z234" s="14">
        <v>1.5</v>
      </c>
      <c r="AA234" s="14">
        <v>1.5</v>
      </c>
      <c r="AB234" s="14">
        <v>1.5</v>
      </c>
      <c r="AC234" s="14">
        <v>1.5</v>
      </c>
      <c r="AD234" s="14">
        <v>1.5</v>
      </c>
      <c r="AE234" s="14">
        <v>1.5</v>
      </c>
      <c r="AF234" s="14">
        <v>1</v>
      </c>
      <c r="AG234" s="14">
        <v>1</v>
      </c>
      <c r="AH234" s="14">
        <v>1.5</v>
      </c>
      <c r="AI234" s="14">
        <v>1.5</v>
      </c>
      <c r="AJ234" s="14"/>
      <c r="AK234" s="14">
        <f t="shared" si="45"/>
        <v>47.5</v>
      </c>
      <c r="AL234" s="14">
        <v>35</v>
      </c>
      <c r="AM234" s="36">
        <f t="shared" si="46"/>
        <v>1662.5</v>
      </c>
      <c r="AN234" s="14"/>
      <c r="AO234" s="36">
        <v>100</v>
      </c>
      <c r="AP234" s="36">
        <v>100</v>
      </c>
      <c r="AQ234" s="41"/>
      <c r="AR234" s="14"/>
      <c r="AS234" s="14"/>
      <c r="AT234" s="14"/>
      <c r="AU234" s="40">
        <f t="shared" si="47"/>
        <v>247.5</v>
      </c>
      <c r="AV234" s="40">
        <f t="shared" si="48"/>
        <v>0</v>
      </c>
      <c r="AW234" s="40">
        <v>12.5</v>
      </c>
      <c r="AX234" s="40">
        <f t="shared" si="49"/>
        <v>47.5</v>
      </c>
      <c r="AY234" s="40">
        <f t="shared" si="50"/>
        <v>60</v>
      </c>
      <c r="AZ234" s="40">
        <f t="shared" si="56"/>
        <v>100</v>
      </c>
      <c r="BA234" s="40">
        <f t="shared" si="55"/>
        <v>100</v>
      </c>
      <c r="BB234" s="40">
        <f t="shared" si="51"/>
        <v>1415</v>
      </c>
      <c r="BC234" s="14"/>
      <c r="BD234" s="44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  <c r="GC234" s="15"/>
      <c r="GD234" s="15"/>
      <c r="GE234" s="15"/>
      <c r="GF234" s="15"/>
      <c r="GG234" s="15"/>
      <c r="GH234" s="15"/>
      <c r="GI234" s="15"/>
      <c r="GJ234" s="15"/>
      <c r="GK234" s="15"/>
      <c r="GL234" s="15"/>
      <c r="GM234" s="15"/>
      <c r="GN234" s="15"/>
      <c r="GO234" s="15"/>
      <c r="GP234" s="15"/>
      <c r="GQ234" s="15"/>
      <c r="GR234" s="15"/>
      <c r="GS234" s="15"/>
      <c r="GT234" s="15"/>
      <c r="GU234" s="15"/>
      <c r="GV234" s="15"/>
      <c r="GW234" s="15"/>
      <c r="GX234" s="15"/>
      <c r="GY234" s="15"/>
      <c r="GZ234" s="15"/>
      <c r="HA234" s="15"/>
      <c r="HB234" s="15"/>
      <c r="HC234" s="15"/>
      <c r="HD234" s="15"/>
      <c r="HE234" s="15"/>
      <c r="HF234" s="15"/>
      <c r="HG234" s="15"/>
      <c r="HH234" s="15"/>
      <c r="HI234" s="15"/>
      <c r="HJ234" s="15"/>
      <c r="HK234" s="15"/>
      <c r="HL234" s="15"/>
      <c r="HM234" s="15"/>
      <c r="HN234" s="15"/>
      <c r="HO234" s="15"/>
      <c r="HP234" s="15"/>
      <c r="HQ234" s="15"/>
      <c r="HR234" s="15"/>
      <c r="HS234" s="15"/>
      <c r="HT234" s="15"/>
      <c r="HU234" s="15"/>
      <c r="HV234" s="15"/>
      <c r="HW234" s="15"/>
      <c r="HX234" s="15"/>
      <c r="HY234" s="15"/>
      <c r="HZ234" s="15"/>
      <c r="IA234" s="15"/>
      <c r="IB234" s="15"/>
      <c r="IC234" s="15"/>
      <c r="ID234" s="15"/>
      <c r="IE234" s="15"/>
      <c r="IF234" s="15"/>
      <c r="IG234" s="15"/>
      <c r="IH234" s="15"/>
      <c r="II234" s="15"/>
      <c r="IJ234" s="15"/>
      <c r="IK234" s="15"/>
      <c r="IL234" s="15"/>
      <c r="IM234" s="15"/>
      <c r="IN234" s="15"/>
      <c r="IO234" s="15"/>
      <c r="IP234" s="15"/>
      <c r="IQ234" s="15"/>
      <c r="IR234" s="15"/>
      <c r="IS234" s="15"/>
      <c r="IT234" s="15"/>
      <c r="IU234" s="15"/>
      <c r="IV234" s="15"/>
      <c r="IW234" s="15"/>
    </row>
    <row r="235" ht="15.85" spans="1:257">
      <c r="A235" s="13">
        <v>231</v>
      </c>
      <c r="B235" s="27" t="s">
        <v>257</v>
      </c>
      <c r="C235" s="27" t="s">
        <v>70</v>
      </c>
      <c r="D235" s="27"/>
      <c r="E235" s="27"/>
      <c r="F235" s="27"/>
      <c r="G235" s="16"/>
      <c r="H235" s="27"/>
      <c r="I235" s="27"/>
      <c r="J235" s="27"/>
      <c r="K235" s="27"/>
      <c r="L235" s="27"/>
      <c r="M235" s="27"/>
      <c r="N235" s="27">
        <v>2</v>
      </c>
      <c r="O235" s="27">
        <v>2</v>
      </c>
      <c r="P235" s="27">
        <v>2</v>
      </c>
      <c r="Q235" s="27">
        <v>2</v>
      </c>
      <c r="R235" s="27">
        <v>2</v>
      </c>
      <c r="S235" s="27">
        <v>3</v>
      </c>
      <c r="T235" s="27">
        <v>3.5</v>
      </c>
      <c r="U235" s="27">
        <v>2</v>
      </c>
      <c r="V235" s="27">
        <v>2</v>
      </c>
      <c r="W235" s="27">
        <v>2</v>
      </c>
      <c r="X235" s="27">
        <v>2</v>
      </c>
      <c r="Y235" s="27">
        <v>2</v>
      </c>
      <c r="Z235" s="27">
        <v>3</v>
      </c>
      <c r="AA235" s="27">
        <v>2</v>
      </c>
      <c r="AB235" s="16">
        <v>2</v>
      </c>
      <c r="AC235" s="27">
        <v>2</v>
      </c>
      <c r="AD235" s="27">
        <v>2</v>
      </c>
      <c r="AE235" s="27">
        <v>2</v>
      </c>
      <c r="AF235" s="27">
        <v>2</v>
      </c>
      <c r="AG235" s="27">
        <v>1.5</v>
      </c>
      <c r="AH235" s="27">
        <v>2</v>
      </c>
      <c r="AI235" s="27">
        <v>2</v>
      </c>
      <c r="AJ235" s="27"/>
      <c r="AK235" s="16">
        <f t="shared" si="45"/>
        <v>47</v>
      </c>
      <c r="AL235" s="16">
        <v>35</v>
      </c>
      <c r="AM235" s="37">
        <f t="shared" si="46"/>
        <v>1645</v>
      </c>
      <c r="AN235" s="27"/>
      <c r="AO235" s="36">
        <v>100</v>
      </c>
      <c r="AP235" s="36">
        <v>100</v>
      </c>
      <c r="AQ235" s="42"/>
      <c r="AR235" s="27"/>
      <c r="AS235" s="27"/>
      <c r="AT235" s="27"/>
      <c r="AU235" s="40">
        <f t="shared" si="47"/>
        <v>247</v>
      </c>
      <c r="AV235" s="43">
        <f t="shared" si="48"/>
        <v>0</v>
      </c>
      <c r="AW235" s="43">
        <v>30</v>
      </c>
      <c r="AX235" s="43">
        <f t="shared" si="49"/>
        <v>47</v>
      </c>
      <c r="AY235" s="43">
        <f t="shared" si="50"/>
        <v>77</v>
      </c>
      <c r="AZ235" s="40">
        <f t="shared" si="56"/>
        <v>100</v>
      </c>
      <c r="BA235" s="40">
        <f t="shared" si="55"/>
        <v>100</v>
      </c>
      <c r="BB235" s="43">
        <f t="shared" si="51"/>
        <v>1398</v>
      </c>
      <c r="BC235" s="27"/>
      <c r="BD235" s="44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</row>
    <row r="236" ht="15.85" spans="1:257">
      <c r="A236" s="13">
        <v>232</v>
      </c>
      <c r="B236" s="14" t="s">
        <v>808</v>
      </c>
      <c r="C236" s="14" t="s">
        <v>33</v>
      </c>
      <c r="D236" s="14"/>
      <c r="E236" s="14"/>
      <c r="F236" s="19">
        <v>1.5</v>
      </c>
      <c r="G236" s="14">
        <v>1.5</v>
      </c>
      <c r="H236" s="14">
        <v>1.5</v>
      </c>
      <c r="I236" s="14">
        <v>1.5</v>
      </c>
      <c r="J236" s="14">
        <v>1.5</v>
      </c>
      <c r="K236" s="14">
        <v>1.5</v>
      </c>
      <c r="L236" s="14">
        <v>1.5</v>
      </c>
      <c r="M236" s="14">
        <v>1.5</v>
      </c>
      <c r="N236" s="14">
        <v>1.5</v>
      </c>
      <c r="O236" s="14"/>
      <c r="P236" s="14"/>
      <c r="Q236" s="14"/>
      <c r="R236" s="14">
        <v>1.5</v>
      </c>
      <c r="S236" s="14">
        <v>1.5</v>
      </c>
      <c r="T236" s="14">
        <v>2</v>
      </c>
      <c r="U236" s="14">
        <v>2</v>
      </c>
      <c r="V236" s="14">
        <v>2</v>
      </c>
      <c r="W236" s="14">
        <v>2</v>
      </c>
      <c r="X236" s="14">
        <v>1.5</v>
      </c>
      <c r="Y236" s="14">
        <v>1.5</v>
      </c>
      <c r="Z236" s="14">
        <v>1.5</v>
      </c>
      <c r="AA236" s="14">
        <v>1.5</v>
      </c>
      <c r="AB236" s="14">
        <v>1.5</v>
      </c>
      <c r="AC236" s="14">
        <v>1.5</v>
      </c>
      <c r="AD236" s="14">
        <v>2</v>
      </c>
      <c r="AE236" s="14">
        <v>2</v>
      </c>
      <c r="AF236" s="14">
        <v>2.5</v>
      </c>
      <c r="AG236" s="14">
        <v>2.5</v>
      </c>
      <c r="AH236" s="14">
        <v>2.5</v>
      </c>
      <c r="AI236" s="14">
        <v>2</v>
      </c>
      <c r="AJ236" s="14"/>
      <c r="AK236" s="14">
        <f t="shared" si="45"/>
        <v>47</v>
      </c>
      <c r="AL236" s="14">
        <v>35</v>
      </c>
      <c r="AM236" s="36">
        <f t="shared" si="46"/>
        <v>1645</v>
      </c>
      <c r="AN236" s="36">
        <v>0</v>
      </c>
      <c r="AO236" s="36">
        <v>100</v>
      </c>
      <c r="AP236" s="36">
        <v>100</v>
      </c>
      <c r="AQ236" s="41"/>
      <c r="AR236" s="14"/>
      <c r="AS236" s="14"/>
      <c r="AT236" s="14"/>
      <c r="AU236" s="40">
        <f t="shared" si="47"/>
        <v>247</v>
      </c>
      <c r="AV236" s="40">
        <f t="shared" si="48"/>
        <v>0</v>
      </c>
      <c r="AW236" s="40">
        <v>611.5</v>
      </c>
      <c r="AX236" s="40">
        <f t="shared" si="49"/>
        <v>47</v>
      </c>
      <c r="AY236" s="40">
        <f t="shared" si="50"/>
        <v>658.5</v>
      </c>
      <c r="AZ236" s="40">
        <f t="shared" si="56"/>
        <v>100</v>
      </c>
      <c r="BA236" s="40">
        <f t="shared" si="55"/>
        <v>100</v>
      </c>
      <c r="BB236" s="40">
        <f t="shared" si="51"/>
        <v>1398</v>
      </c>
      <c r="BC236" s="13"/>
      <c r="BD236" s="44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  <c r="GS236" s="15"/>
      <c r="GT236" s="15"/>
      <c r="GU236" s="15"/>
      <c r="GV236" s="15"/>
      <c r="GW236" s="15"/>
      <c r="GX236" s="15"/>
      <c r="GY236" s="15"/>
      <c r="GZ236" s="15"/>
      <c r="HA236" s="15"/>
      <c r="HB236" s="15"/>
      <c r="HC236" s="15"/>
      <c r="HD236" s="15"/>
      <c r="HE236" s="15"/>
      <c r="HF236" s="15"/>
      <c r="HG236" s="15"/>
      <c r="HH236" s="15"/>
      <c r="HI236" s="15"/>
      <c r="HJ236" s="15"/>
      <c r="HK236" s="15"/>
      <c r="HL236" s="15"/>
      <c r="HM236" s="15"/>
      <c r="HN236" s="15"/>
      <c r="HO236" s="15"/>
      <c r="HP236" s="15"/>
      <c r="HQ236" s="15"/>
      <c r="HR236" s="15"/>
      <c r="HS236" s="15"/>
      <c r="HT236" s="15"/>
      <c r="HU236" s="15"/>
      <c r="HV236" s="15"/>
      <c r="HW236" s="15"/>
      <c r="HX236" s="15"/>
      <c r="HY236" s="15"/>
      <c r="HZ236" s="15"/>
      <c r="IA236" s="15"/>
      <c r="IB236" s="15"/>
      <c r="IC236" s="15"/>
      <c r="ID236" s="15"/>
      <c r="IE236" s="15"/>
      <c r="IF236" s="15"/>
      <c r="IG236" s="15"/>
      <c r="IH236" s="15"/>
      <c r="II236" s="15"/>
      <c r="IJ236" s="15"/>
      <c r="IK236" s="15"/>
      <c r="IL236" s="15"/>
      <c r="IM236" s="15"/>
      <c r="IN236" s="15"/>
      <c r="IO236" s="15"/>
      <c r="IP236" s="15"/>
      <c r="IQ236" s="15"/>
      <c r="IR236" s="15"/>
      <c r="IS236" s="15"/>
      <c r="IT236" s="15"/>
      <c r="IU236" s="15"/>
      <c r="IV236" s="15"/>
      <c r="IW236" s="15"/>
    </row>
    <row r="237" ht="15.85" spans="1:257">
      <c r="A237" s="13">
        <v>233</v>
      </c>
      <c r="B237" s="19" t="s">
        <v>732</v>
      </c>
      <c r="C237" s="19" t="s">
        <v>30</v>
      </c>
      <c r="D237" s="19">
        <v>8861820</v>
      </c>
      <c r="E237" s="19" t="s">
        <v>1163</v>
      </c>
      <c r="F237" s="19">
        <v>2</v>
      </c>
      <c r="G237" s="14">
        <v>2</v>
      </c>
      <c r="H237" s="19"/>
      <c r="I237" s="19"/>
      <c r="J237" s="19"/>
      <c r="K237" s="19"/>
      <c r="L237" s="19"/>
      <c r="M237" s="19">
        <v>2</v>
      </c>
      <c r="N237" s="19"/>
      <c r="O237" s="19">
        <v>1.5</v>
      </c>
      <c r="P237" s="19"/>
      <c r="Q237" s="19">
        <v>2</v>
      </c>
      <c r="R237" s="19">
        <v>2</v>
      </c>
      <c r="S237" s="19">
        <v>2</v>
      </c>
      <c r="T237" s="19">
        <v>2</v>
      </c>
      <c r="U237" s="19">
        <v>2</v>
      </c>
      <c r="V237" s="19">
        <v>2</v>
      </c>
      <c r="W237" s="19">
        <v>1.5</v>
      </c>
      <c r="X237" s="19">
        <v>2</v>
      </c>
      <c r="Y237" s="19">
        <v>2</v>
      </c>
      <c r="Z237" s="19">
        <v>2</v>
      </c>
      <c r="AA237" s="19">
        <v>2</v>
      </c>
      <c r="AB237" s="14">
        <v>2</v>
      </c>
      <c r="AC237" s="19">
        <v>2</v>
      </c>
      <c r="AD237" s="19">
        <v>2.5</v>
      </c>
      <c r="AE237" s="19"/>
      <c r="AF237" s="19">
        <v>2</v>
      </c>
      <c r="AG237" s="19">
        <v>2.5</v>
      </c>
      <c r="AH237" s="19">
        <v>2</v>
      </c>
      <c r="AI237" s="19">
        <v>2</v>
      </c>
      <c r="AJ237" s="19"/>
      <c r="AK237" s="14">
        <f t="shared" si="45"/>
        <v>44</v>
      </c>
      <c r="AL237" s="14">
        <v>35</v>
      </c>
      <c r="AM237" s="36">
        <f t="shared" si="46"/>
        <v>1540</v>
      </c>
      <c r="AN237" s="19">
        <v>0</v>
      </c>
      <c r="AO237" s="36">
        <v>0</v>
      </c>
      <c r="AP237" s="36">
        <v>100</v>
      </c>
      <c r="AQ237" s="41"/>
      <c r="AR237" s="19"/>
      <c r="AS237" s="19"/>
      <c r="AT237" s="18"/>
      <c r="AU237" s="40">
        <f t="shared" si="47"/>
        <v>144</v>
      </c>
      <c r="AV237" s="40">
        <f t="shared" si="48"/>
        <v>0</v>
      </c>
      <c r="AW237" s="40">
        <v>473.5</v>
      </c>
      <c r="AX237" s="40">
        <f t="shared" si="49"/>
        <v>44</v>
      </c>
      <c r="AY237" s="40">
        <f t="shared" si="50"/>
        <v>517.5</v>
      </c>
      <c r="AZ237" s="40">
        <v>1000</v>
      </c>
      <c r="BA237" s="40">
        <v>1900</v>
      </c>
      <c r="BB237" s="40">
        <f t="shared" si="51"/>
        <v>1396</v>
      </c>
      <c r="BC237" s="19"/>
      <c r="BD237" s="44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  <c r="EC237" s="15"/>
      <c r="ED237" s="15"/>
      <c r="EE237" s="15"/>
      <c r="EF237" s="15"/>
      <c r="EG237" s="15"/>
      <c r="EH237" s="15"/>
      <c r="EI237" s="15"/>
      <c r="EJ237" s="15"/>
      <c r="EK237" s="15"/>
      <c r="EL237" s="15"/>
      <c r="EM237" s="15"/>
      <c r="EN237" s="15"/>
      <c r="EO237" s="15"/>
      <c r="EP237" s="15"/>
      <c r="EQ237" s="15"/>
      <c r="ER237" s="15"/>
      <c r="ES237" s="15"/>
      <c r="ET237" s="15"/>
      <c r="EU237" s="15"/>
      <c r="EV237" s="15"/>
      <c r="EW237" s="15"/>
      <c r="EX237" s="15"/>
      <c r="EY237" s="15"/>
      <c r="EZ237" s="15"/>
      <c r="FA237" s="15"/>
      <c r="FB237" s="15"/>
      <c r="FC237" s="15"/>
      <c r="FD237" s="15"/>
      <c r="FE237" s="15"/>
      <c r="FF237" s="15"/>
      <c r="FG237" s="15"/>
      <c r="FH237" s="15"/>
      <c r="FI237" s="15"/>
      <c r="FJ237" s="15"/>
      <c r="FK237" s="15"/>
      <c r="FL237" s="15"/>
      <c r="FM237" s="15"/>
      <c r="FN237" s="15"/>
      <c r="FO237" s="15"/>
      <c r="FP237" s="15"/>
      <c r="FQ237" s="15"/>
      <c r="FR237" s="15"/>
      <c r="FS237" s="15"/>
      <c r="FT237" s="15"/>
      <c r="FU237" s="15"/>
      <c r="FV237" s="15"/>
      <c r="FW237" s="15"/>
      <c r="FX237" s="15"/>
      <c r="FY237" s="15"/>
      <c r="FZ237" s="15"/>
      <c r="GA237" s="15"/>
      <c r="GB237" s="15"/>
      <c r="GC237" s="15"/>
      <c r="GD237" s="15"/>
      <c r="GE237" s="15"/>
      <c r="GF237" s="15"/>
      <c r="GG237" s="15"/>
      <c r="GH237" s="15"/>
      <c r="GI237" s="15"/>
      <c r="GJ237" s="15"/>
      <c r="GK237" s="15"/>
      <c r="GL237" s="15"/>
      <c r="GM237" s="15"/>
      <c r="GN237" s="15"/>
      <c r="GO237" s="15"/>
      <c r="GP237" s="15"/>
      <c r="GQ237" s="15"/>
      <c r="GR237" s="15"/>
      <c r="GS237" s="15"/>
      <c r="GT237" s="15"/>
      <c r="GU237" s="15"/>
      <c r="GV237" s="15"/>
      <c r="GW237" s="15"/>
      <c r="GX237" s="15"/>
      <c r="GY237" s="15"/>
      <c r="GZ237" s="15"/>
      <c r="HA237" s="15"/>
      <c r="HB237" s="15"/>
      <c r="HC237" s="15"/>
      <c r="HD237" s="15"/>
      <c r="HE237" s="15"/>
      <c r="HF237" s="15"/>
      <c r="HG237" s="15"/>
      <c r="HH237" s="15"/>
      <c r="HI237" s="15"/>
      <c r="HJ237" s="15"/>
      <c r="HK237" s="15"/>
      <c r="HL237" s="15"/>
      <c r="HM237" s="15"/>
      <c r="HN237" s="15"/>
      <c r="HO237" s="15"/>
      <c r="HP237" s="15"/>
      <c r="HQ237" s="15"/>
      <c r="HR237" s="15"/>
      <c r="HS237" s="15"/>
      <c r="HT237" s="15"/>
      <c r="HU237" s="15"/>
      <c r="HV237" s="15"/>
      <c r="HW237" s="15"/>
      <c r="HX237" s="15"/>
      <c r="HY237" s="15"/>
      <c r="HZ237" s="15"/>
      <c r="IA237" s="15"/>
      <c r="IB237" s="15"/>
      <c r="IC237" s="15"/>
      <c r="ID237" s="15"/>
      <c r="IE237" s="15"/>
      <c r="IF237" s="15"/>
      <c r="IG237" s="15"/>
      <c r="IH237" s="15"/>
      <c r="II237" s="15"/>
      <c r="IJ237" s="15"/>
      <c r="IK237" s="15"/>
      <c r="IL237" s="15"/>
      <c r="IM237" s="15"/>
      <c r="IN237" s="15"/>
      <c r="IO237" s="15"/>
      <c r="IP237" s="15"/>
      <c r="IQ237" s="15"/>
      <c r="IR237" s="15"/>
      <c r="IS237" s="15"/>
      <c r="IT237" s="15"/>
      <c r="IU237" s="15"/>
      <c r="IV237" s="15"/>
      <c r="IW237" s="15"/>
    </row>
    <row r="238" ht="15.85" spans="1:257">
      <c r="A238" s="13">
        <v>234</v>
      </c>
      <c r="B238" s="19" t="s">
        <v>962</v>
      </c>
      <c r="C238" s="19" t="s">
        <v>36</v>
      </c>
      <c r="D238" s="19"/>
      <c r="E238" s="19">
        <v>702811602</v>
      </c>
      <c r="F238" s="19">
        <v>1</v>
      </c>
      <c r="G238" s="19">
        <v>2</v>
      </c>
      <c r="H238" s="19">
        <v>1</v>
      </c>
      <c r="I238" s="19">
        <v>1.5</v>
      </c>
      <c r="J238" s="19">
        <v>1</v>
      </c>
      <c r="K238" s="19"/>
      <c r="L238" s="19">
        <v>2.5</v>
      </c>
      <c r="M238" s="19">
        <v>2</v>
      </c>
      <c r="N238" s="19">
        <v>1.5</v>
      </c>
      <c r="O238" s="19">
        <v>2</v>
      </c>
      <c r="P238" s="19">
        <v>2</v>
      </c>
      <c r="Q238" s="19">
        <v>1.5</v>
      </c>
      <c r="R238" s="19">
        <v>2</v>
      </c>
      <c r="S238" s="19">
        <v>2</v>
      </c>
      <c r="T238" s="19">
        <v>1.5</v>
      </c>
      <c r="U238" s="19">
        <v>2</v>
      </c>
      <c r="V238" s="19">
        <v>2</v>
      </c>
      <c r="W238" s="19">
        <v>1.5</v>
      </c>
      <c r="X238" s="19">
        <v>1.5</v>
      </c>
      <c r="Y238" s="19">
        <v>2</v>
      </c>
      <c r="Z238" s="19">
        <v>2</v>
      </c>
      <c r="AA238" s="19"/>
      <c r="AB238" s="14">
        <v>1.5</v>
      </c>
      <c r="AC238" s="19">
        <v>1.5</v>
      </c>
      <c r="AD238" s="19"/>
      <c r="AE238" s="19">
        <v>1</v>
      </c>
      <c r="AF238" s="19">
        <v>2</v>
      </c>
      <c r="AG238" s="19">
        <v>2</v>
      </c>
      <c r="AH238" s="19">
        <v>2</v>
      </c>
      <c r="AI238" s="19">
        <v>2</v>
      </c>
      <c r="AJ238" s="19"/>
      <c r="AK238" s="14">
        <f t="shared" si="45"/>
        <v>46.5</v>
      </c>
      <c r="AL238" s="14">
        <v>35</v>
      </c>
      <c r="AM238" s="36">
        <f t="shared" si="46"/>
        <v>1627.5</v>
      </c>
      <c r="AN238" s="19">
        <v>0</v>
      </c>
      <c r="AO238" s="36">
        <v>100</v>
      </c>
      <c r="AP238" s="36">
        <v>100</v>
      </c>
      <c r="AQ238" s="41"/>
      <c r="AR238" s="19"/>
      <c r="AS238" s="19"/>
      <c r="AT238" s="19"/>
      <c r="AU238" s="40">
        <f t="shared" si="47"/>
        <v>246.5</v>
      </c>
      <c r="AV238" s="40">
        <f t="shared" si="48"/>
        <v>0</v>
      </c>
      <c r="AW238" s="40">
        <v>128.5</v>
      </c>
      <c r="AX238" s="40">
        <f t="shared" si="49"/>
        <v>46.5</v>
      </c>
      <c r="AY238" s="40">
        <f t="shared" si="50"/>
        <v>175</v>
      </c>
      <c r="AZ238" s="40">
        <f t="shared" ref="AZ238:AZ249" si="57">AO238</f>
        <v>100</v>
      </c>
      <c r="BA238" s="40">
        <f t="shared" ref="BA238:BA249" si="58">AP238</f>
        <v>100</v>
      </c>
      <c r="BB238" s="40">
        <f t="shared" si="51"/>
        <v>1381</v>
      </c>
      <c r="BC238" s="19"/>
      <c r="BD238" s="44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  <c r="ED238" s="15"/>
      <c r="EE238" s="15"/>
      <c r="EF238" s="15"/>
      <c r="EG238" s="15"/>
      <c r="EH238" s="15"/>
      <c r="EI238" s="15"/>
      <c r="EJ238" s="15"/>
      <c r="EK238" s="15"/>
      <c r="EL238" s="15"/>
      <c r="EM238" s="15"/>
      <c r="EN238" s="15"/>
      <c r="EO238" s="15"/>
      <c r="EP238" s="15"/>
      <c r="EQ238" s="15"/>
      <c r="ER238" s="15"/>
      <c r="ES238" s="15"/>
      <c r="ET238" s="15"/>
      <c r="EU238" s="15"/>
      <c r="EV238" s="15"/>
      <c r="EW238" s="15"/>
      <c r="EX238" s="15"/>
      <c r="EY238" s="15"/>
      <c r="EZ238" s="15"/>
      <c r="FA238" s="15"/>
      <c r="FB238" s="15"/>
      <c r="FC238" s="15"/>
      <c r="FD238" s="15"/>
      <c r="FE238" s="15"/>
      <c r="FF238" s="15"/>
      <c r="FG238" s="15"/>
      <c r="FH238" s="15"/>
      <c r="FI238" s="15"/>
      <c r="FJ238" s="15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  <c r="GE238" s="15"/>
      <c r="GF238" s="15"/>
      <c r="GG238" s="15"/>
      <c r="GH238" s="15"/>
      <c r="GI238" s="15"/>
      <c r="GJ238" s="15"/>
      <c r="GK238" s="15"/>
      <c r="GL238" s="15"/>
      <c r="GM238" s="15"/>
      <c r="GN238" s="15"/>
      <c r="GO238" s="15"/>
      <c r="GP238" s="15"/>
      <c r="GQ238" s="15"/>
      <c r="GR238" s="15"/>
      <c r="GS238" s="15"/>
      <c r="GT238" s="15"/>
      <c r="GU238" s="15"/>
      <c r="GV238" s="15"/>
      <c r="GW238" s="15"/>
      <c r="GX238" s="15"/>
      <c r="GY238" s="15"/>
      <c r="GZ238" s="15"/>
      <c r="HA238" s="15"/>
      <c r="HB238" s="15"/>
      <c r="HC238" s="15"/>
      <c r="HD238" s="15"/>
      <c r="HE238" s="15"/>
      <c r="HF238" s="15"/>
      <c r="HG238" s="15"/>
      <c r="HH238" s="15"/>
      <c r="HI238" s="15"/>
      <c r="HJ238" s="15"/>
      <c r="HK238" s="15"/>
      <c r="HL238" s="15"/>
      <c r="HM238" s="15"/>
      <c r="HN238" s="15"/>
      <c r="HO238" s="15"/>
      <c r="HP238" s="15"/>
      <c r="HQ238" s="15"/>
      <c r="HR238" s="15"/>
      <c r="HS238" s="15"/>
      <c r="HT238" s="15"/>
      <c r="HU238" s="15"/>
      <c r="HV238" s="15"/>
      <c r="HW238" s="15"/>
      <c r="HX238" s="15"/>
      <c r="HY238" s="15"/>
      <c r="HZ238" s="15"/>
      <c r="IA238" s="15"/>
      <c r="IB238" s="15"/>
      <c r="IC238" s="15"/>
      <c r="ID238" s="15"/>
      <c r="IE238" s="15"/>
      <c r="IF238" s="15"/>
      <c r="IG238" s="15"/>
      <c r="IH238" s="15"/>
      <c r="II238" s="15"/>
      <c r="IJ238" s="15"/>
      <c r="IK238" s="15"/>
      <c r="IL238" s="15"/>
      <c r="IM238" s="15"/>
      <c r="IN238" s="15"/>
      <c r="IO238" s="15"/>
      <c r="IP238" s="15"/>
      <c r="IQ238" s="15"/>
      <c r="IR238" s="15"/>
      <c r="IS238" s="15"/>
      <c r="IT238" s="15"/>
      <c r="IU238" s="15"/>
      <c r="IV238" s="15"/>
      <c r="IW238" s="15"/>
    </row>
    <row r="239" ht="15.85" spans="1:257">
      <c r="A239" s="13">
        <v>235</v>
      </c>
      <c r="B239" s="14" t="s">
        <v>1031</v>
      </c>
      <c r="C239" s="14" t="s">
        <v>363</v>
      </c>
      <c r="D239" s="14"/>
      <c r="E239" s="14">
        <v>728421237</v>
      </c>
      <c r="F239" s="14">
        <v>3.5</v>
      </c>
      <c r="G239" s="14">
        <v>4.5</v>
      </c>
      <c r="H239" s="14">
        <v>2.5</v>
      </c>
      <c r="I239" s="14">
        <v>3.5</v>
      </c>
      <c r="J239" s="14">
        <v>3</v>
      </c>
      <c r="K239" s="14">
        <v>3.5</v>
      </c>
      <c r="L239" s="14">
        <v>3</v>
      </c>
      <c r="M239" s="14">
        <v>4</v>
      </c>
      <c r="N239" s="14">
        <v>4.5</v>
      </c>
      <c r="O239" s="14">
        <v>4.5</v>
      </c>
      <c r="P239" s="14">
        <v>4</v>
      </c>
      <c r="Q239" s="14">
        <v>3.5</v>
      </c>
      <c r="R239" s="14">
        <v>4</v>
      </c>
      <c r="S239" s="14">
        <v>4</v>
      </c>
      <c r="T239" s="14">
        <v>4</v>
      </c>
      <c r="U239" s="14">
        <v>4</v>
      </c>
      <c r="V239" s="14">
        <v>4</v>
      </c>
      <c r="W239" s="14">
        <v>4.5</v>
      </c>
      <c r="X239" s="14">
        <v>4</v>
      </c>
      <c r="Y239" s="14">
        <v>4</v>
      </c>
      <c r="Z239" s="14">
        <v>4.5</v>
      </c>
      <c r="AA239" s="14">
        <v>4</v>
      </c>
      <c r="AB239" s="14">
        <v>4</v>
      </c>
      <c r="AC239" s="14">
        <v>3.5</v>
      </c>
      <c r="AD239" s="14">
        <v>3.5</v>
      </c>
      <c r="AE239" s="14">
        <v>3.5</v>
      </c>
      <c r="AF239" s="14">
        <v>3.5</v>
      </c>
      <c r="AG239" s="14">
        <v>3.5</v>
      </c>
      <c r="AH239" s="14">
        <v>4</v>
      </c>
      <c r="AI239" s="14">
        <v>3.5</v>
      </c>
      <c r="AJ239" s="14"/>
      <c r="AK239" s="14">
        <f t="shared" si="45"/>
        <v>114</v>
      </c>
      <c r="AL239" s="14">
        <v>35</v>
      </c>
      <c r="AM239" s="36">
        <f t="shared" si="46"/>
        <v>3990</v>
      </c>
      <c r="AN239" s="14">
        <v>0</v>
      </c>
      <c r="AO239" s="36">
        <v>100</v>
      </c>
      <c r="AP239" s="36">
        <v>100</v>
      </c>
      <c r="AQ239" s="41"/>
      <c r="AR239" s="14"/>
      <c r="AS239" s="14"/>
      <c r="AT239" s="14">
        <v>2300</v>
      </c>
      <c r="AU239" s="40">
        <f t="shared" si="47"/>
        <v>2614</v>
      </c>
      <c r="AV239" s="40">
        <f t="shared" si="48"/>
        <v>0</v>
      </c>
      <c r="AW239" s="46">
        <v>157.5</v>
      </c>
      <c r="AX239" s="40">
        <f t="shared" si="49"/>
        <v>114</v>
      </c>
      <c r="AY239" s="40">
        <f t="shared" si="50"/>
        <v>271.5</v>
      </c>
      <c r="AZ239" s="40">
        <f t="shared" si="57"/>
        <v>100</v>
      </c>
      <c r="BA239" s="40">
        <f t="shared" si="58"/>
        <v>100</v>
      </c>
      <c r="BB239" s="40">
        <f t="shared" si="51"/>
        <v>1376</v>
      </c>
      <c r="BC239" s="14"/>
      <c r="BD239" s="44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  <c r="ED239" s="15"/>
      <c r="EE239" s="15"/>
      <c r="EF239" s="15"/>
      <c r="EG239" s="15"/>
      <c r="EH239" s="15"/>
      <c r="EI239" s="15"/>
      <c r="EJ239" s="15"/>
      <c r="EK239" s="15"/>
      <c r="EL239" s="15"/>
      <c r="EM239" s="15"/>
      <c r="EN239" s="15"/>
      <c r="EO239" s="15"/>
      <c r="EP239" s="15"/>
      <c r="EQ239" s="15"/>
      <c r="ER239" s="15"/>
      <c r="ES239" s="15"/>
      <c r="ET239" s="15"/>
      <c r="EU239" s="15"/>
      <c r="EV239" s="15"/>
      <c r="EW239" s="15"/>
      <c r="EX239" s="15"/>
      <c r="EY239" s="15"/>
      <c r="EZ239" s="15"/>
      <c r="FA239" s="15"/>
      <c r="FB239" s="15"/>
      <c r="FC239" s="15"/>
      <c r="FD239" s="15"/>
      <c r="FE239" s="15"/>
      <c r="FF239" s="15"/>
      <c r="FG239" s="15"/>
      <c r="FH239" s="15"/>
      <c r="FI239" s="15"/>
      <c r="FJ239" s="15"/>
      <c r="FK239" s="15"/>
      <c r="FL239" s="15"/>
      <c r="FM239" s="15"/>
      <c r="FN239" s="15"/>
      <c r="FO239" s="15"/>
      <c r="FP239" s="15"/>
      <c r="FQ239" s="15"/>
      <c r="FR239" s="15"/>
      <c r="FS239" s="15"/>
      <c r="FT239" s="15"/>
      <c r="FU239" s="15"/>
      <c r="FV239" s="15"/>
      <c r="FW239" s="15"/>
      <c r="FX239" s="15"/>
      <c r="FY239" s="15"/>
      <c r="FZ239" s="15"/>
      <c r="GA239" s="15"/>
      <c r="GB239" s="15"/>
      <c r="GC239" s="15"/>
      <c r="GD239" s="15"/>
      <c r="GE239" s="15"/>
      <c r="GF239" s="15"/>
      <c r="GG239" s="15"/>
      <c r="GH239" s="15"/>
      <c r="GI239" s="15"/>
      <c r="GJ239" s="15"/>
      <c r="GK239" s="15"/>
      <c r="GL239" s="15"/>
      <c r="GM239" s="15"/>
      <c r="GN239" s="15"/>
      <c r="GO239" s="15"/>
      <c r="GP239" s="15"/>
      <c r="GQ239" s="15"/>
      <c r="GR239" s="15"/>
      <c r="GS239" s="15"/>
      <c r="GT239" s="15"/>
      <c r="GU239" s="15"/>
      <c r="GV239" s="15"/>
      <c r="GW239" s="15"/>
      <c r="GX239" s="15"/>
      <c r="GY239" s="15"/>
      <c r="GZ239" s="15"/>
      <c r="HA239" s="15"/>
      <c r="HB239" s="15"/>
      <c r="HC239" s="15"/>
      <c r="HD239" s="15"/>
      <c r="HE239" s="15"/>
      <c r="HF239" s="15"/>
      <c r="HG239" s="15"/>
      <c r="HH239" s="15"/>
      <c r="HI239" s="15"/>
      <c r="HJ239" s="15"/>
      <c r="HK239" s="15"/>
      <c r="HL239" s="15"/>
      <c r="HM239" s="15"/>
      <c r="HN239" s="15"/>
      <c r="HO239" s="15"/>
      <c r="HP239" s="15"/>
      <c r="HQ239" s="15"/>
      <c r="HR239" s="15"/>
      <c r="HS239" s="15"/>
      <c r="HT239" s="15"/>
      <c r="HU239" s="15"/>
      <c r="HV239" s="15"/>
      <c r="HW239" s="15"/>
      <c r="HX239" s="15"/>
      <c r="HY239" s="15"/>
      <c r="HZ239" s="15"/>
      <c r="IA239" s="15"/>
      <c r="IB239" s="15"/>
      <c r="IC239" s="15"/>
      <c r="ID239" s="15"/>
      <c r="IE239" s="15"/>
      <c r="IF239" s="15"/>
      <c r="IG239" s="15"/>
      <c r="IH239" s="15"/>
      <c r="II239" s="15"/>
      <c r="IJ239" s="15"/>
      <c r="IK239" s="15"/>
      <c r="IL239" s="15"/>
      <c r="IM239" s="15"/>
      <c r="IN239" s="15"/>
      <c r="IO239" s="15"/>
      <c r="IP239" s="15"/>
      <c r="IQ239" s="15"/>
      <c r="IR239" s="15"/>
      <c r="IS239" s="15"/>
      <c r="IT239" s="15"/>
      <c r="IU239" s="15"/>
      <c r="IV239" s="15"/>
      <c r="IW239" s="15"/>
    </row>
    <row r="240" ht="15.85" spans="1:257">
      <c r="A240" s="13">
        <v>236</v>
      </c>
      <c r="B240" s="14" t="s">
        <v>418</v>
      </c>
      <c r="C240" s="14" t="s">
        <v>455</v>
      </c>
      <c r="D240" s="14"/>
      <c r="E240" s="14">
        <v>7173328336</v>
      </c>
      <c r="F240" s="14">
        <v>1.5</v>
      </c>
      <c r="G240" s="14">
        <v>2</v>
      </c>
      <c r="H240" s="14"/>
      <c r="I240" s="14">
        <v>2.5</v>
      </c>
      <c r="J240" s="14">
        <v>2</v>
      </c>
      <c r="K240" s="14">
        <v>3</v>
      </c>
      <c r="L240" s="14">
        <v>2</v>
      </c>
      <c r="M240" s="14">
        <v>2.5</v>
      </c>
      <c r="N240" s="14">
        <v>1</v>
      </c>
      <c r="O240" s="14">
        <v>2</v>
      </c>
      <c r="P240" s="14">
        <v>2.5</v>
      </c>
      <c r="Q240" s="14">
        <v>1</v>
      </c>
      <c r="R240" s="14">
        <v>1</v>
      </c>
      <c r="S240" s="14">
        <v>1.5</v>
      </c>
      <c r="T240" s="14">
        <v>1.5</v>
      </c>
      <c r="U240" s="14">
        <v>1.5</v>
      </c>
      <c r="V240" s="14">
        <v>1.5</v>
      </c>
      <c r="W240" s="14"/>
      <c r="X240" s="14">
        <v>1.5</v>
      </c>
      <c r="Y240" s="14">
        <v>1</v>
      </c>
      <c r="Z240" s="14">
        <v>1</v>
      </c>
      <c r="AA240" s="14">
        <v>2</v>
      </c>
      <c r="AB240" s="14">
        <v>1</v>
      </c>
      <c r="AC240" s="14">
        <v>2</v>
      </c>
      <c r="AD240" s="14">
        <v>1</v>
      </c>
      <c r="AE240" s="14">
        <v>1.5</v>
      </c>
      <c r="AF240" s="14"/>
      <c r="AG240" s="14">
        <v>1.5</v>
      </c>
      <c r="AH240" s="14">
        <v>2</v>
      </c>
      <c r="AI240" s="14">
        <v>2.5</v>
      </c>
      <c r="AJ240" s="14"/>
      <c r="AK240" s="14">
        <f t="shared" si="45"/>
        <v>46</v>
      </c>
      <c r="AL240" s="14">
        <v>35</v>
      </c>
      <c r="AM240" s="36">
        <f t="shared" si="46"/>
        <v>1610</v>
      </c>
      <c r="AN240" s="14">
        <v>0</v>
      </c>
      <c r="AO240" s="36">
        <v>100</v>
      </c>
      <c r="AP240" s="36">
        <v>100</v>
      </c>
      <c r="AQ240" s="41"/>
      <c r="AR240" s="14"/>
      <c r="AS240" s="14"/>
      <c r="AT240" s="14"/>
      <c r="AU240" s="40">
        <f t="shared" si="47"/>
        <v>246</v>
      </c>
      <c r="AV240" s="40">
        <f t="shared" si="48"/>
        <v>0</v>
      </c>
      <c r="AW240" s="46">
        <v>63</v>
      </c>
      <c r="AX240" s="40">
        <f t="shared" si="49"/>
        <v>46</v>
      </c>
      <c r="AY240" s="40">
        <f t="shared" si="50"/>
        <v>109</v>
      </c>
      <c r="AZ240" s="40">
        <f t="shared" si="57"/>
        <v>100</v>
      </c>
      <c r="BA240" s="40">
        <f t="shared" si="58"/>
        <v>100</v>
      </c>
      <c r="BB240" s="40">
        <f t="shared" si="51"/>
        <v>1364</v>
      </c>
      <c r="BC240" s="14"/>
      <c r="BD240" s="44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  <c r="ED240" s="15"/>
      <c r="EE240" s="15"/>
      <c r="EF240" s="15"/>
      <c r="EG240" s="15"/>
      <c r="EH240" s="15"/>
      <c r="EI240" s="15"/>
      <c r="EJ240" s="15"/>
      <c r="EK240" s="15"/>
      <c r="EL240" s="15"/>
      <c r="EM240" s="15"/>
      <c r="EN240" s="15"/>
      <c r="EO240" s="15"/>
      <c r="EP240" s="15"/>
      <c r="EQ240" s="15"/>
      <c r="ER240" s="15"/>
      <c r="ES240" s="15"/>
      <c r="ET240" s="15"/>
      <c r="EU240" s="15"/>
      <c r="EV240" s="15"/>
      <c r="EW240" s="15"/>
      <c r="EX240" s="15"/>
      <c r="EY240" s="15"/>
      <c r="EZ240" s="15"/>
      <c r="FA240" s="15"/>
      <c r="FB240" s="15"/>
      <c r="FC240" s="15"/>
      <c r="FD240" s="15"/>
      <c r="FE240" s="15"/>
      <c r="FF240" s="15"/>
      <c r="FG240" s="15"/>
      <c r="FH240" s="15"/>
      <c r="FI240" s="15"/>
      <c r="FJ240" s="15"/>
      <c r="FK240" s="15"/>
      <c r="FL240" s="15"/>
      <c r="FM240" s="15"/>
      <c r="FN240" s="15"/>
      <c r="FO240" s="15"/>
      <c r="FP240" s="15"/>
      <c r="FQ240" s="15"/>
      <c r="FR240" s="15"/>
      <c r="FS240" s="15"/>
      <c r="FT240" s="15"/>
      <c r="FU240" s="15"/>
      <c r="FV240" s="15"/>
      <c r="FW240" s="15"/>
      <c r="FX240" s="15"/>
      <c r="FY240" s="15"/>
      <c r="FZ240" s="15"/>
      <c r="GA240" s="15"/>
      <c r="GB240" s="15"/>
      <c r="GC240" s="15"/>
      <c r="GD240" s="15"/>
      <c r="GE240" s="15"/>
      <c r="GF240" s="15"/>
      <c r="GG240" s="15"/>
      <c r="GH240" s="15"/>
      <c r="GI240" s="15"/>
      <c r="GJ240" s="15"/>
      <c r="GK240" s="15"/>
      <c r="GL240" s="15"/>
      <c r="GM240" s="15"/>
      <c r="GN240" s="15"/>
      <c r="GO240" s="15"/>
      <c r="GP240" s="15"/>
      <c r="GQ240" s="15"/>
      <c r="GR240" s="15"/>
      <c r="GS240" s="15"/>
      <c r="GT240" s="15"/>
      <c r="GU240" s="15"/>
      <c r="GV240" s="15"/>
      <c r="GW240" s="15"/>
      <c r="GX240" s="15"/>
      <c r="GY240" s="15"/>
      <c r="GZ240" s="15"/>
      <c r="HA240" s="15"/>
      <c r="HB240" s="15"/>
      <c r="HC240" s="15"/>
      <c r="HD240" s="15"/>
      <c r="HE240" s="15"/>
      <c r="HF240" s="15"/>
      <c r="HG240" s="15"/>
      <c r="HH240" s="15"/>
      <c r="HI240" s="15"/>
      <c r="HJ240" s="15"/>
      <c r="HK240" s="15"/>
      <c r="HL240" s="15"/>
      <c r="HM240" s="15"/>
      <c r="HN240" s="15"/>
      <c r="HO240" s="15"/>
      <c r="HP240" s="15"/>
      <c r="HQ240" s="15"/>
      <c r="HR240" s="15"/>
      <c r="HS240" s="15"/>
      <c r="HT240" s="15"/>
      <c r="HU240" s="15"/>
      <c r="HV240" s="15"/>
      <c r="HW240" s="15"/>
      <c r="HX240" s="15"/>
      <c r="HY240" s="15"/>
      <c r="HZ240" s="15"/>
      <c r="IA240" s="15"/>
      <c r="IB240" s="15"/>
      <c r="IC240" s="15"/>
      <c r="ID240" s="15"/>
      <c r="IE240" s="15"/>
      <c r="IF240" s="15"/>
      <c r="IG240" s="15"/>
      <c r="IH240" s="15"/>
      <c r="II240" s="15"/>
      <c r="IJ240" s="15"/>
      <c r="IK240" s="15"/>
      <c r="IL240" s="15"/>
      <c r="IM240" s="15"/>
      <c r="IN240" s="15"/>
      <c r="IO240" s="15"/>
      <c r="IP240" s="15"/>
      <c r="IQ240" s="15"/>
      <c r="IR240" s="15"/>
      <c r="IS240" s="15"/>
      <c r="IT240" s="15"/>
      <c r="IU240" s="15"/>
      <c r="IV240" s="15"/>
      <c r="IW240" s="15"/>
    </row>
    <row r="241" ht="15.85" spans="1:257">
      <c r="A241" s="13">
        <v>237</v>
      </c>
      <c r="B241" s="14" t="s">
        <v>500</v>
      </c>
      <c r="C241" s="14" t="s">
        <v>455</v>
      </c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>
        <v>3</v>
      </c>
      <c r="X241" s="14">
        <v>4</v>
      </c>
      <c r="Y241" s="14">
        <v>3</v>
      </c>
      <c r="Z241" s="14">
        <v>4.5</v>
      </c>
      <c r="AA241" s="14">
        <v>4</v>
      </c>
      <c r="AB241" s="14">
        <v>4</v>
      </c>
      <c r="AC241" s="14">
        <v>5</v>
      </c>
      <c r="AD241" s="14">
        <v>4.5</v>
      </c>
      <c r="AE241" s="14"/>
      <c r="AF241" s="14">
        <v>4</v>
      </c>
      <c r="AG241" s="14">
        <v>3.5</v>
      </c>
      <c r="AH241" s="14">
        <v>3</v>
      </c>
      <c r="AI241" s="14">
        <v>3.5</v>
      </c>
      <c r="AJ241" s="14"/>
      <c r="AK241" s="14">
        <f t="shared" si="45"/>
        <v>46</v>
      </c>
      <c r="AL241" s="14">
        <v>35</v>
      </c>
      <c r="AM241" s="36">
        <f t="shared" si="46"/>
        <v>1610</v>
      </c>
      <c r="AN241" s="14"/>
      <c r="AO241" s="36">
        <v>100</v>
      </c>
      <c r="AP241" s="36">
        <v>100</v>
      </c>
      <c r="AQ241" s="41"/>
      <c r="AR241" s="14"/>
      <c r="AS241" s="14"/>
      <c r="AT241" s="14"/>
      <c r="AU241" s="40">
        <f t="shared" si="47"/>
        <v>246</v>
      </c>
      <c r="AV241" s="40">
        <f t="shared" si="48"/>
        <v>0</v>
      </c>
      <c r="AW241" s="46"/>
      <c r="AX241" s="40">
        <f t="shared" si="49"/>
        <v>46</v>
      </c>
      <c r="AY241" s="40">
        <f t="shared" si="50"/>
        <v>46</v>
      </c>
      <c r="AZ241" s="40">
        <f t="shared" si="57"/>
        <v>100</v>
      </c>
      <c r="BA241" s="40">
        <f t="shared" si="58"/>
        <v>100</v>
      </c>
      <c r="BB241" s="40">
        <f t="shared" si="51"/>
        <v>1364</v>
      </c>
      <c r="BC241" s="14"/>
      <c r="BD241" s="44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  <c r="EC241" s="15"/>
      <c r="ED241" s="15"/>
      <c r="EE241" s="15"/>
      <c r="EF241" s="15"/>
      <c r="EG241" s="15"/>
      <c r="EH241" s="15"/>
      <c r="EI241" s="15"/>
      <c r="EJ241" s="15"/>
      <c r="EK241" s="15"/>
      <c r="EL241" s="15"/>
      <c r="EM241" s="15"/>
      <c r="EN241" s="15"/>
      <c r="EO241" s="15"/>
      <c r="EP241" s="15"/>
      <c r="EQ241" s="15"/>
      <c r="ER241" s="15"/>
      <c r="ES241" s="15"/>
      <c r="ET241" s="15"/>
      <c r="EU241" s="15"/>
      <c r="EV241" s="15"/>
      <c r="EW241" s="15"/>
      <c r="EX241" s="15"/>
      <c r="EY241" s="15"/>
      <c r="EZ241" s="15"/>
      <c r="FA241" s="15"/>
      <c r="FB241" s="15"/>
      <c r="FC241" s="15"/>
      <c r="FD241" s="15"/>
      <c r="FE241" s="15"/>
      <c r="FF241" s="15"/>
      <c r="FG241" s="15"/>
      <c r="FH241" s="15"/>
      <c r="FI241" s="15"/>
      <c r="FJ241" s="15"/>
      <c r="FK241" s="15"/>
      <c r="FL241" s="15"/>
      <c r="FM241" s="15"/>
      <c r="FN241" s="15"/>
      <c r="FO241" s="15"/>
      <c r="FP241" s="15"/>
      <c r="FQ241" s="15"/>
      <c r="FR241" s="15"/>
      <c r="FS241" s="15"/>
      <c r="FT241" s="15"/>
      <c r="FU241" s="15"/>
      <c r="FV241" s="15"/>
      <c r="FW241" s="15"/>
      <c r="FX241" s="15"/>
      <c r="FY241" s="15"/>
      <c r="FZ241" s="15"/>
      <c r="GA241" s="15"/>
      <c r="GB241" s="15"/>
      <c r="GC241" s="15"/>
      <c r="GD241" s="15"/>
      <c r="GE241" s="15"/>
      <c r="GF241" s="15"/>
      <c r="GG241" s="15"/>
      <c r="GH241" s="15"/>
      <c r="GI241" s="15"/>
      <c r="GJ241" s="15"/>
      <c r="GK241" s="15"/>
      <c r="GL241" s="15"/>
      <c r="GM241" s="15"/>
      <c r="GN241" s="15"/>
      <c r="GO241" s="15"/>
      <c r="GP241" s="15"/>
      <c r="GQ241" s="15"/>
      <c r="GR241" s="15"/>
      <c r="GS241" s="15"/>
      <c r="GT241" s="15"/>
      <c r="GU241" s="15"/>
      <c r="GV241" s="15"/>
      <c r="GW241" s="15"/>
      <c r="GX241" s="15"/>
      <c r="GY241" s="15"/>
      <c r="GZ241" s="15"/>
      <c r="HA241" s="15"/>
      <c r="HB241" s="15"/>
      <c r="HC241" s="15"/>
      <c r="HD241" s="15"/>
      <c r="HE241" s="15"/>
      <c r="HF241" s="15"/>
      <c r="HG241" s="15"/>
      <c r="HH241" s="15"/>
      <c r="HI241" s="15"/>
      <c r="HJ241" s="15"/>
      <c r="HK241" s="15"/>
      <c r="HL241" s="15"/>
      <c r="HM241" s="15"/>
      <c r="HN241" s="15"/>
      <c r="HO241" s="15"/>
      <c r="HP241" s="15"/>
      <c r="HQ241" s="15"/>
      <c r="HR241" s="15"/>
      <c r="HS241" s="15"/>
      <c r="HT241" s="15"/>
      <c r="HU241" s="15"/>
      <c r="HV241" s="15"/>
      <c r="HW241" s="15"/>
      <c r="HX241" s="15"/>
      <c r="HY241" s="15"/>
      <c r="HZ241" s="15"/>
      <c r="IA241" s="15"/>
      <c r="IB241" s="15"/>
      <c r="IC241" s="15"/>
      <c r="ID241" s="15"/>
      <c r="IE241" s="15"/>
      <c r="IF241" s="15"/>
      <c r="IG241" s="15"/>
      <c r="IH241" s="15"/>
      <c r="II241" s="15"/>
      <c r="IJ241" s="15"/>
      <c r="IK241" s="15"/>
      <c r="IL241" s="15"/>
      <c r="IM241" s="15"/>
      <c r="IN241" s="15"/>
      <c r="IO241" s="15"/>
      <c r="IP241" s="15"/>
      <c r="IQ241" s="15"/>
      <c r="IR241" s="15"/>
      <c r="IS241" s="15"/>
      <c r="IT241" s="15"/>
      <c r="IU241" s="15"/>
      <c r="IV241" s="15"/>
      <c r="IW241" s="15"/>
    </row>
    <row r="242" ht="15.85" spans="1:257">
      <c r="A242" s="13">
        <v>238</v>
      </c>
      <c r="B242" s="19" t="s">
        <v>823</v>
      </c>
      <c r="C242" s="19" t="s">
        <v>118</v>
      </c>
      <c r="D242" s="19"/>
      <c r="E242" s="19"/>
      <c r="F242" s="19"/>
      <c r="G242" s="14"/>
      <c r="H242" s="19"/>
      <c r="I242" s="19">
        <v>1</v>
      </c>
      <c r="J242" s="19">
        <v>1</v>
      </c>
      <c r="K242" s="19"/>
      <c r="L242" s="19">
        <v>2</v>
      </c>
      <c r="M242" s="19">
        <v>1</v>
      </c>
      <c r="N242" s="19">
        <v>1.5</v>
      </c>
      <c r="O242" s="19">
        <v>1.5</v>
      </c>
      <c r="P242" s="19">
        <v>1.5</v>
      </c>
      <c r="Q242" s="19">
        <v>2</v>
      </c>
      <c r="R242" s="19">
        <v>2</v>
      </c>
      <c r="S242" s="19">
        <v>1</v>
      </c>
      <c r="T242" s="19">
        <v>2</v>
      </c>
      <c r="U242" s="19">
        <v>2</v>
      </c>
      <c r="V242" s="19">
        <v>2</v>
      </c>
      <c r="W242" s="19">
        <v>2</v>
      </c>
      <c r="X242" s="19">
        <v>2</v>
      </c>
      <c r="Y242" s="19">
        <v>2</v>
      </c>
      <c r="Z242" s="19">
        <v>2</v>
      </c>
      <c r="AA242" s="19">
        <v>2</v>
      </c>
      <c r="AB242" s="14">
        <v>2</v>
      </c>
      <c r="AC242" s="19">
        <v>2</v>
      </c>
      <c r="AD242" s="19">
        <v>2</v>
      </c>
      <c r="AE242" s="19">
        <v>1.5</v>
      </c>
      <c r="AF242" s="19">
        <v>1.5</v>
      </c>
      <c r="AG242" s="19">
        <v>2</v>
      </c>
      <c r="AH242" s="19">
        <v>2</v>
      </c>
      <c r="AI242" s="19">
        <v>2</v>
      </c>
      <c r="AJ242" s="19"/>
      <c r="AK242" s="14">
        <f t="shared" si="45"/>
        <v>45.5</v>
      </c>
      <c r="AL242" s="14">
        <v>35</v>
      </c>
      <c r="AM242" s="36">
        <f t="shared" si="46"/>
        <v>1592.5</v>
      </c>
      <c r="AN242" s="19">
        <v>0</v>
      </c>
      <c r="AO242" s="36">
        <v>100</v>
      </c>
      <c r="AP242" s="36">
        <v>100</v>
      </c>
      <c r="AQ242" s="41"/>
      <c r="AR242" s="19"/>
      <c r="AS242" s="19"/>
      <c r="AT242" s="19"/>
      <c r="AU242" s="40">
        <f t="shared" si="47"/>
        <v>245.5</v>
      </c>
      <c r="AV242" s="40">
        <f t="shared" si="48"/>
        <v>0</v>
      </c>
      <c r="AW242" s="40">
        <v>439.5</v>
      </c>
      <c r="AX242" s="40">
        <f t="shared" si="49"/>
        <v>45.5</v>
      </c>
      <c r="AY242" s="40">
        <f t="shared" si="50"/>
        <v>485</v>
      </c>
      <c r="AZ242" s="40">
        <f t="shared" si="57"/>
        <v>100</v>
      </c>
      <c r="BA242" s="40">
        <f t="shared" si="58"/>
        <v>100</v>
      </c>
      <c r="BB242" s="40">
        <f t="shared" si="51"/>
        <v>1347</v>
      </c>
      <c r="BC242" s="19"/>
      <c r="BD242" s="44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/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/>
      <c r="FK242" s="15"/>
      <c r="FL242" s="15"/>
      <c r="FM242" s="15"/>
      <c r="FN242" s="15"/>
      <c r="FO242" s="15"/>
      <c r="FP242" s="15"/>
      <c r="FQ242" s="15"/>
      <c r="FR242" s="15"/>
      <c r="FS242" s="15"/>
      <c r="FT242" s="15"/>
      <c r="FU242" s="15"/>
      <c r="FV242" s="15"/>
      <c r="FW242" s="15"/>
      <c r="FX242" s="15"/>
      <c r="FY242" s="15"/>
      <c r="FZ242" s="15"/>
      <c r="GA242" s="15"/>
      <c r="GB242" s="15"/>
      <c r="GC242" s="15"/>
      <c r="GD242" s="15"/>
      <c r="GE242" s="15"/>
      <c r="GF242" s="15"/>
      <c r="GG242" s="15"/>
      <c r="GH242" s="15"/>
      <c r="GI242" s="15"/>
      <c r="GJ242" s="15"/>
      <c r="GK242" s="15"/>
      <c r="GL242" s="15"/>
      <c r="GM242" s="15"/>
      <c r="GN242" s="15"/>
      <c r="GO242" s="15"/>
      <c r="GP242" s="15"/>
      <c r="GQ242" s="15"/>
      <c r="GR242" s="15"/>
      <c r="GS242" s="15"/>
      <c r="GT242" s="15"/>
      <c r="GU242" s="15"/>
      <c r="GV242" s="15"/>
      <c r="GW242" s="15"/>
      <c r="GX242" s="15"/>
      <c r="GY242" s="15"/>
      <c r="GZ242" s="15"/>
      <c r="HA242" s="15"/>
      <c r="HB242" s="15"/>
      <c r="HC242" s="15"/>
      <c r="HD242" s="15"/>
      <c r="HE242" s="15"/>
      <c r="HF242" s="15"/>
      <c r="HG242" s="15"/>
      <c r="HH242" s="15"/>
      <c r="HI242" s="15"/>
      <c r="HJ242" s="15"/>
      <c r="HK242" s="15"/>
      <c r="HL242" s="15"/>
      <c r="HM242" s="15"/>
      <c r="HN242" s="15"/>
      <c r="HO242" s="15"/>
      <c r="HP242" s="15"/>
      <c r="HQ242" s="15"/>
      <c r="HR242" s="15"/>
      <c r="HS242" s="15"/>
      <c r="HT242" s="15"/>
      <c r="HU242" s="15"/>
      <c r="HV242" s="15"/>
      <c r="HW242" s="15"/>
      <c r="HX242" s="15"/>
      <c r="HY242" s="15"/>
      <c r="HZ242" s="15"/>
      <c r="IA242" s="15"/>
      <c r="IB242" s="15"/>
      <c r="IC242" s="15"/>
      <c r="ID242" s="15"/>
      <c r="IE242" s="15"/>
      <c r="IF242" s="15"/>
      <c r="IG242" s="15"/>
      <c r="IH242" s="15"/>
      <c r="II242" s="15"/>
      <c r="IJ242" s="15"/>
      <c r="IK242" s="15"/>
      <c r="IL242" s="15"/>
      <c r="IM242" s="15"/>
      <c r="IN242" s="15"/>
      <c r="IO242" s="15"/>
      <c r="IP242" s="15"/>
      <c r="IQ242" s="15"/>
      <c r="IR242" s="15"/>
      <c r="IS242" s="15"/>
      <c r="IT242" s="15"/>
      <c r="IU242" s="15"/>
      <c r="IV242" s="15"/>
      <c r="IW242" s="15"/>
    </row>
    <row r="243" ht="15.85" spans="1:257">
      <c r="A243" s="13">
        <v>239</v>
      </c>
      <c r="B243" s="14" t="s">
        <v>1010</v>
      </c>
      <c r="C243" s="14" t="s">
        <v>363</v>
      </c>
      <c r="D243" s="14"/>
      <c r="E243" s="14">
        <v>727518067</v>
      </c>
      <c r="F243" s="14">
        <v>3.5</v>
      </c>
      <c r="G243" s="14">
        <v>4</v>
      </c>
      <c r="H243" s="14">
        <v>4</v>
      </c>
      <c r="I243" s="14">
        <v>4</v>
      </c>
      <c r="J243" s="14">
        <v>4</v>
      </c>
      <c r="K243" s="14">
        <v>4</v>
      </c>
      <c r="L243" s="14">
        <v>3.5</v>
      </c>
      <c r="M243" s="14">
        <v>4.5</v>
      </c>
      <c r="N243" s="14">
        <v>3</v>
      </c>
      <c r="O243" s="14">
        <v>4</v>
      </c>
      <c r="P243" s="14">
        <v>4</v>
      </c>
      <c r="Q243" s="14">
        <v>3.5</v>
      </c>
      <c r="R243" s="14">
        <v>4</v>
      </c>
      <c r="S243" s="14">
        <v>4</v>
      </c>
      <c r="T243" s="14">
        <v>3.5</v>
      </c>
      <c r="U243" s="14">
        <v>4.5</v>
      </c>
      <c r="V243" s="14">
        <v>3.5</v>
      </c>
      <c r="W243" s="14">
        <v>4</v>
      </c>
      <c r="X243" s="14">
        <v>4</v>
      </c>
      <c r="Y243" s="14">
        <v>4</v>
      </c>
      <c r="Z243" s="14">
        <v>4</v>
      </c>
      <c r="AA243" s="14">
        <v>4</v>
      </c>
      <c r="AB243" s="14">
        <v>3</v>
      </c>
      <c r="AC243" s="14">
        <v>3.5</v>
      </c>
      <c r="AD243" s="14">
        <v>4</v>
      </c>
      <c r="AE243" s="14">
        <v>3.5</v>
      </c>
      <c r="AF243" s="14">
        <v>3.5</v>
      </c>
      <c r="AG243" s="14">
        <v>3</v>
      </c>
      <c r="AH243" s="14">
        <v>3</v>
      </c>
      <c r="AI243" s="14">
        <v>4</v>
      </c>
      <c r="AJ243" s="14"/>
      <c r="AK243" s="14">
        <f t="shared" si="45"/>
        <v>113</v>
      </c>
      <c r="AL243" s="14">
        <v>35</v>
      </c>
      <c r="AM243" s="36">
        <f t="shared" si="46"/>
        <v>3955</v>
      </c>
      <c r="AN243" s="14">
        <v>0</v>
      </c>
      <c r="AO243" s="36">
        <v>100</v>
      </c>
      <c r="AP243" s="36">
        <v>100</v>
      </c>
      <c r="AQ243" s="41"/>
      <c r="AR243" s="14"/>
      <c r="AS243" s="14"/>
      <c r="AT243" s="14">
        <v>2300</v>
      </c>
      <c r="AU243" s="40">
        <f t="shared" si="47"/>
        <v>2613</v>
      </c>
      <c r="AV243" s="40">
        <f t="shared" si="48"/>
        <v>0</v>
      </c>
      <c r="AW243" s="14">
        <v>200.5</v>
      </c>
      <c r="AX243" s="40">
        <f t="shared" si="49"/>
        <v>113</v>
      </c>
      <c r="AY243" s="40">
        <f t="shared" si="50"/>
        <v>313.5</v>
      </c>
      <c r="AZ243" s="40">
        <f t="shared" si="57"/>
        <v>100</v>
      </c>
      <c r="BA243" s="40">
        <f t="shared" si="58"/>
        <v>100</v>
      </c>
      <c r="BB243" s="40">
        <f t="shared" si="51"/>
        <v>1342</v>
      </c>
      <c r="BC243" s="14"/>
      <c r="BD243" s="44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  <c r="EB243" s="15"/>
      <c r="EC243" s="15"/>
      <c r="ED243" s="15"/>
      <c r="EE243" s="15"/>
      <c r="EF243" s="15"/>
      <c r="EG243" s="15"/>
      <c r="EH243" s="15"/>
      <c r="EI243" s="15"/>
      <c r="EJ243" s="15"/>
      <c r="EK243" s="15"/>
      <c r="EL243" s="15"/>
      <c r="EM243" s="15"/>
      <c r="EN243" s="15"/>
      <c r="EO243" s="15"/>
      <c r="EP243" s="15"/>
      <c r="EQ243" s="15"/>
      <c r="ER243" s="15"/>
      <c r="ES243" s="15"/>
      <c r="ET243" s="15"/>
      <c r="EU243" s="15"/>
      <c r="EV243" s="15"/>
      <c r="EW243" s="15"/>
      <c r="EX243" s="15"/>
      <c r="EY243" s="15"/>
      <c r="EZ243" s="15"/>
      <c r="FA243" s="15"/>
      <c r="FB243" s="15"/>
      <c r="FC243" s="15"/>
      <c r="FD243" s="15"/>
      <c r="FE243" s="15"/>
      <c r="FF243" s="15"/>
      <c r="FG243" s="15"/>
      <c r="FH243" s="15"/>
      <c r="FI243" s="15"/>
      <c r="FJ243" s="15"/>
      <c r="FK243" s="15"/>
      <c r="FL243" s="15"/>
      <c r="FM243" s="15"/>
      <c r="FN243" s="15"/>
      <c r="FO243" s="15"/>
      <c r="FP243" s="15"/>
      <c r="FQ243" s="15"/>
      <c r="FR243" s="15"/>
      <c r="FS243" s="15"/>
      <c r="FT243" s="15"/>
      <c r="FU243" s="15"/>
      <c r="FV243" s="15"/>
      <c r="FW243" s="15"/>
      <c r="FX243" s="15"/>
      <c r="FY243" s="15"/>
      <c r="FZ243" s="15"/>
      <c r="GA243" s="15"/>
      <c r="GB243" s="15"/>
      <c r="GC243" s="15"/>
      <c r="GD243" s="15"/>
      <c r="GE243" s="15"/>
      <c r="GF243" s="15"/>
      <c r="GG243" s="15"/>
      <c r="GH243" s="15"/>
      <c r="GI243" s="15"/>
      <c r="GJ243" s="15"/>
      <c r="GK243" s="15"/>
      <c r="GL243" s="15"/>
      <c r="GM243" s="15"/>
      <c r="GN243" s="15"/>
      <c r="GO243" s="15"/>
      <c r="GP243" s="15"/>
      <c r="GQ243" s="15"/>
      <c r="GR243" s="15"/>
      <c r="GS243" s="15"/>
      <c r="GT243" s="15"/>
      <c r="GU243" s="15"/>
      <c r="GV243" s="15"/>
      <c r="GW243" s="15"/>
      <c r="GX243" s="15"/>
      <c r="GY243" s="15"/>
      <c r="GZ243" s="15"/>
      <c r="HA243" s="15"/>
      <c r="HB243" s="15"/>
      <c r="HC243" s="15"/>
      <c r="HD243" s="15"/>
      <c r="HE243" s="15"/>
      <c r="HF243" s="15"/>
      <c r="HG243" s="15"/>
      <c r="HH243" s="15"/>
      <c r="HI243" s="15"/>
      <c r="HJ243" s="15"/>
      <c r="HK243" s="15"/>
      <c r="HL243" s="15"/>
      <c r="HM243" s="15"/>
      <c r="HN243" s="15"/>
      <c r="HO243" s="15"/>
      <c r="HP243" s="15"/>
      <c r="HQ243" s="15"/>
      <c r="HR243" s="15"/>
      <c r="HS243" s="15"/>
      <c r="HT243" s="15"/>
      <c r="HU243" s="15"/>
      <c r="HV243" s="15"/>
      <c r="HW243" s="15"/>
      <c r="HX243" s="15"/>
      <c r="HY243" s="15"/>
      <c r="HZ243" s="15"/>
      <c r="IA243" s="15"/>
      <c r="IB243" s="15"/>
      <c r="IC243" s="15"/>
      <c r="ID243" s="15"/>
      <c r="IE243" s="15"/>
      <c r="IF243" s="15"/>
      <c r="IG243" s="15"/>
      <c r="IH243" s="15"/>
      <c r="II243" s="15"/>
      <c r="IJ243" s="15"/>
      <c r="IK243" s="15"/>
      <c r="IL243" s="15"/>
      <c r="IM243" s="15"/>
      <c r="IN243" s="15"/>
      <c r="IO243" s="15"/>
      <c r="IP243" s="15"/>
      <c r="IQ243" s="15"/>
      <c r="IR243" s="15"/>
      <c r="IS243" s="15"/>
      <c r="IT243" s="15"/>
      <c r="IU243" s="15"/>
      <c r="IV243" s="15"/>
      <c r="IW243" s="15"/>
    </row>
    <row r="244" ht="15.85" spans="1:257">
      <c r="A244" s="13">
        <v>240</v>
      </c>
      <c r="B244" s="19" t="s">
        <v>575</v>
      </c>
      <c r="C244" s="19" t="s">
        <v>70</v>
      </c>
      <c r="D244" s="19"/>
      <c r="E244" s="19">
        <v>795609546</v>
      </c>
      <c r="F244" s="19">
        <v>0.5</v>
      </c>
      <c r="G244" s="14">
        <v>1</v>
      </c>
      <c r="H244" s="19">
        <v>1</v>
      </c>
      <c r="I244" s="19">
        <v>1</v>
      </c>
      <c r="J244" s="19">
        <v>1</v>
      </c>
      <c r="K244" s="19">
        <v>1</v>
      </c>
      <c r="L244" s="19">
        <v>1.5</v>
      </c>
      <c r="M244" s="19">
        <v>1.5</v>
      </c>
      <c r="N244" s="19">
        <v>0.5</v>
      </c>
      <c r="O244" s="19"/>
      <c r="P244" s="19"/>
      <c r="Q244" s="19">
        <v>1.5</v>
      </c>
      <c r="R244" s="19">
        <v>2</v>
      </c>
      <c r="S244" s="19">
        <v>1.5</v>
      </c>
      <c r="T244" s="19">
        <v>2</v>
      </c>
      <c r="U244" s="19">
        <v>2</v>
      </c>
      <c r="V244" s="19">
        <v>2</v>
      </c>
      <c r="W244" s="19">
        <v>2</v>
      </c>
      <c r="X244" s="19">
        <v>2</v>
      </c>
      <c r="Y244" s="19">
        <v>2</v>
      </c>
      <c r="Z244" s="19">
        <v>2</v>
      </c>
      <c r="AA244" s="19">
        <v>2</v>
      </c>
      <c r="AB244" s="14">
        <v>2</v>
      </c>
      <c r="AC244" s="19">
        <v>2</v>
      </c>
      <c r="AD244" s="19">
        <v>1.5</v>
      </c>
      <c r="AE244" s="19">
        <v>2</v>
      </c>
      <c r="AF244" s="19">
        <v>1.5</v>
      </c>
      <c r="AG244" s="19">
        <v>2</v>
      </c>
      <c r="AH244" s="19">
        <v>2</v>
      </c>
      <c r="AI244" s="19">
        <v>2</v>
      </c>
      <c r="AJ244" s="19"/>
      <c r="AK244" s="14">
        <f t="shared" si="45"/>
        <v>45</v>
      </c>
      <c r="AL244" s="14">
        <v>35</v>
      </c>
      <c r="AM244" s="36">
        <f t="shared" si="46"/>
        <v>1575</v>
      </c>
      <c r="AN244" s="19">
        <v>0</v>
      </c>
      <c r="AO244" s="36">
        <v>100</v>
      </c>
      <c r="AP244" s="36">
        <v>100</v>
      </c>
      <c r="AQ244" s="41"/>
      <c r="AR244" s="19"/>
      <c r="AS244" s="19"/>
      <c r="AT244" s="18"/>
      <c r="AU244" s="40">
        <f t="shared" si="47"/>
        <v>245</v>
      </c>
      <c r="AV244" s="40">
        <f t="shared" si="48"/>
        <v>0</v>
      </c>
      <c r="AW244" s="40">
        <v>122.5</v>
      </c>
      <c r="AX244" s="40">
        <f t="shared" si="49"/>
        <v>45</v>
      </c>
      <c r="AY244" s="40">
        <f t="shared" si="50"/>
        <v>167.5</v>
      </c>
      <c r="AZ244" s="40">
        <f t="shared" si="57"/>
        <v>100</v>
      </c>
      <c r="BA244" s="40">
        <f t="shared" si="58"/>
        <v>100</v>
      </c>
      <c r="BB244" s="40">
        <f t="shared" si="51"/>
        <v>1330</v>
      </c>
      <c r="BC244" s="19"/>
      <c r="BD244" s="44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  <c r="EC244" s="15"/>
      <c r="ED244" s="15"/>
      <c r="EE244" s="15"/>
      <c r="EF244" s="15"/>
      <c r="EG244" s="15"/>
      <c r="EH244" s="15"/>
      <c r="EI244" s="15"/>
      <c r="EJ244" s="15"/>
      <c r="EK244" s="15"/>
      <c r="EL244" s="15"/>
      <c r="EM244" s="15"/>
      <c r="EN244" s="15"/>
      <c r="EO244" s="15"/>
      <c r="EP244" s="15"/>
      <c r="EQ244" s="15"/>
      <c r="ER244" s="15"/>
      <c r="ES244" s="15"/>
      <c r="ET244" s="15"/>
      <c r="EU244" s="15"/>
      <c r="EV244" s="15"/>
      <c r="EW244" s="15"/>
      <c r="EX244" s="15"/>
      <c r="EY244" s="15"/>
      <c r="EZ244" s="15"/>
      <c r="FA244" s="15"/>
      <c r="FB244" s="15"/>
      <c r="FC244" s="15"/>
      <c r="FD244" s="15"/>
      <c r="FE244" s="15"/>
      <c r="FF244" s="15"/>
      <c r="FG244" s="15"/>
      <c r="FH244" s="15"/>
      <c r="FI244" s="15"/>
      <c r="FJ244" s="15"/>
      <c r="FK244" s="15"/>
      <c r="FL244" s="15"/>
      <c r="FM244" s="15"/>
      <c r="FN244" s="15"/>
      <c r="FO244" s="15"/>
      <c r="FP244" s="15"/>
      <c r="FQ244" s="15"/>
      <c r="FR244" s="15"/>
      <c r="FS244" s="15"/>
      <c r="FT244" s="15"/>
      <c r="FU244" s="15"/>
      <c r="FV244" s="15"/>
      <c r="FW244" s="15"/>
      <c r="FX244" s="15"/>
      <c r="FY244" s="15"/>
      <c r="FZ244" s="15"/>
      <c r="GA244" s="15"/>
      <c r="GB244" s="15"/>
      <c r="GC244" s="15"/>
      <c r="GD244" s="15"/>
      <c r="GE244" s="15"/>
      <c r="GF244" s="15"/>
      <c r="GG244" s="15"/>
      <c r="GH244" s="15"/>
      <c r="GI244" s="15"/>
      <c r="GJ244" s="15"/>
      <c r="GK244" s="15"/>
      <c r="GL244" s="15"/>
      <c r="GM244" s="15"/>
      <c r="GN244" s="15"/>
      <c r="GO244" s="15"/>
      <c r="GP244" s="15"/>
      <c r="GQ244" s="15"/>
      <c r="GR244" s="15"/>
      <c r="GS244" s="15"/>
      <c r="GT244" s="15"/>
      <c r="GU244" s="15"/>
      <c r="GV244" s="15"/>
      <c r="GW244" s="15"/>
      <c r="GX244" s="15"/>
      <c r="GY244" s="15"/>
      <c r="GZ244" s="15"/>
      <c r="HA244" s="15"/>
      <c r="HB244" s="15"/>
      <c r="HC244" s="15"/>
      <c r="HD244" s="15"/>
      <c r="HE244" s="15"/>
      <c r="HF244" s="15"/>
      <c r="HG244" s="15"/>
      <c r="HH244" s="15"/>
      <c r="HI244" s="15"/>
      <c r="HJ244" s="15"/>
      <c r="HK244" s="15"/>
      <c r="HL244" s="15"/>
      <c r="HM244" s="15"/>
      <c r="HN244" s="15"/>
      <c r="HO244" s="15"/>
      <c r="HP244" s="15"/>
      <c r="HQ244" s="15"/>
      <c r="HR244" s="15"/>
      <c r="HS244" s="15"/>
      <c r="HT244" s="15"/>
      <c r="HU244" s="15"/>
      <c r="HV244" s="15"/>
      <c r="HW244" s="15"/>
      <c r="HX244" s="15"/>
      <c r="HY244" s="15"/>
      <c r="HZ244" s="15"/>
      <c r="IA244" s="15"/>
      <c r="IB244" s="15"/>
      <c r="IC244" s="15"/>
      <c r="ID244" s="15"/>
      <c r="IE244" s="15"/>
      <c r="IF244" s="15"/>
      <c r="IG244" s="15"/>
      <c r="IH244" s="15"/>
      <c r="II244" s="15"/>
      <c r="IJ244" s="15"/>
      <c r="IK244" s="15"/>
      <c r="IL244" s="15"/>
      <c r="IM244" s="15"/>
      <c r="IN244" s="15"/>
      <c r="IO244" s="15"/>
      <c r="IP244" s="15"/>
      <c r="IQ244" s="15"/>
      <c r="IR244" s="15"/>
      <c r="IS244" s="15"/>
      <c r="IT244" s="15"/>
      <c r="IU244" s="15"/>
      <c r="IV244" s="15"/>
      <c r="IW244" s="15"/>
    </row>
    <row r="245" ht="15.85" spans="1:257">
      <c r="A245" s="13">
        <v>241</v>
      </c>
      <c r="B245" s="19" t="s">
        <v>682</v>
      </c>
      <c r="C245" s="19" t="s">
        <v>70</v>
      </c>
      <c r="D245" s="19"/>
      <c r="E245" s="19"/>
      <c r="F245" s="19">
        <v>1.5</v>
      </c>
      <c r="G245" s="14">
        <v>1.5</v>
      </c>
      <c r="H245" s="19">
        <v>1.5</v>
      </c>
      <c r="I245" s="19">
        <v>1.5</v>
      </c>
      <c r="J245" s="19">
        <v>1.5</v>
      </c>
      <c r="K245" s="19">
        <v>1.5</v>
      </c>
      <c r="L245" s="19">
        <v>1.5</v>
      </c>
      <c r="M245" s="19">
        <v>1.5</v>
      </c>
      <c r="N245" s="19">
        <v>1.5</v>
      </c>
      <c r="O245" s="19">
        <v>1.5</v>
      </c>
      <c r="P245" s="19">
        <v>1.5</v>
      </c>
      <c r="Q245" s="19">
        <v>1.5</v>
      </c>
      <c r="R245" s="19">
        <v>1.5</v>
      </c>
      <c r="S245" s="19">
        <v>1.5</v>
      </c>
      <c r="T245" s="19">
        <v>1.5</v>
      </c>
      <c r="U245" s="19">
        <v>1.5</v>
      </c>
      <c r="V245" s="19">
        <v>1.5</v>
      </c>
      <c r="W245" s="19">
        <v>1.5</v>
      </c>
      <c r="X245" s="19">
        <v>1.5</v>
      </c>
      <c r="Y245" s="19">
        <v>1.5</v>
      </c>
      <c r="Z245" s="19">
        <v>1.5</v>
      </c>
      <c r="AA245" s="19">
        <v>1.5</v>
      </c>
      <c r="AB245" s="14">
        <v>1.5</v>
      </c>
      <c r="AC245" s="19">
        <v>1.5</v>
      </c>
      <c r="AD245" s="19">
        <v>1.5</v>
      </c>
      <c r="AE245" s="19">
        <v>1.5</v>
      </c>
      <c r="AF245" s="19">
        <v>1.5</v>
      </c>
      <c r="AG245" s="19">
        <v>1.5</v>
      </c>
      <c r="AH245" s="19">
        <v>1.5</v>
      </c>
      <c r="AI245" s="19">
        <v>1.5</v>
      </c>
      <c r="AJ245" s="19"/>
      <c r="AK245" s="14">
        <f t="shared" si="45"/>
        <v>45</v>
      </c>
      <c r="AL245" s="14">
        <v>35</v>
      </c>
      <c r="AM245" s="36">
        <f t="shared" si="46"/>
        <v>1575</v>
      </c>
      <c r="AN245" s="19"/>
      <c r="AO245" s="36">
        <v>100</v>
      </c>
      <c r="AP245" s="36">
        <v>100</v>
      </c>
      <c r="AQ245" s="41"/>
      <c r="AR245" s="19"/>
      <c r="AS245" s="19"/>
      <c r="AT245" s="19"/>
      <c r="AU245" s="40">
        <f t="shared" si="47"/>
        <v>245</v>
      </c>
      <c r="AV245" s="40">
        <f t="shared" si="48"/>
        <v>0</v>
      </c>
      <c r="AW245" s="40">
        <v>60</v>
      </c>
      <c r="AX245" s="40">
        <f t="shared" si="49"/>
        <v>45</v>
      </c>
      <c r="AY245" s="40">
        <f t="shared" si="50"/>
        <v>105</v>
      </c>
      <c r="AZ245" s="40">
        <f t="shared" si="57"/>
        <v>100</v>
      </c>
      <c r="BA245" s="40">
        <f t="shared" si="58"/>
        <v>100</v>
      </c>
      <c r="BB245" s="40">
        <f t="shared" si="51"/>
        <v>1330</v>
      </c>
      <c r="BC245" s="19"/>
      <c r="BD245" s="44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  <c r="EC245" s="15"/>
      <c r="ED245" s="15"/>
      <c r="EE245" s="15"/>
      <c r="EF245" s="15"/>
      <c r="EG245" s="15"/>
      <c r="EH245" s="15"/>
      <c r="EI245" s="15"/>
      <c r="EJ245" s="15"/>
      <c r="EK245" s="15"/>
      <c r="EL245" s="15"/>
      <c r="EM245" s="15"/>
      <c r="EN245" s="15"/>
      <c r="EO245" s="15"/>
      <c r="EP245" s="15"/>
      <c r="EQ245" s="15"/>
      <c r="ER245" s="15"/>
      <c r="ES245" s="15"/>
      <c r="ET245" s="15"/>
      <c r="EU245" s="15"/>
      <c r="EV245" s="15"/>
      <c r="EW245" s="15"/>
      <c r="EX245" s="15"/>
      <c r="EY245" s="15"/>
      <c r="EZ245" s="15"/>
      <c r="FA245" s="15"/>
      <c r="FB245" s="15"/>
      <c r="FC245" s="15"/>
      <c r="FD245" s="15"/>
      <c r="FE245" s="15"/>
      <c r="FF245" s="15"/>
      <c r="FG245" s="15"/>
      <c r="FH245" s="15"/>
      <c r="FI245" s="15"/>
      <c r="FJ245" s="15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  <c r="GE245" s="15"/>
      <c r="GF245" s="15"/>
      <c r="GG245" s="15"/>
      <c r="GH245" s="15"/>
      <c r="GI245" s="15"/>
      <c r="GJ245" s="15"/>
      <c r="GK245" s="15"/>
      <c r="GL245" s="15"/>
      <c r="GM245" s="15"/>
      <c r="GN245" s="15"/>
      <c r="GO245" s="15"/>
      <c r="GP245" s="15"/>
      <c r="GQ245" s="15"/>
      <c r="GR245" s="15"/>
      <c r="GS245" s="15"/>
      <c r="GT245" s="15"/>
      <c r="GU245" s="15"/>
      <c r="GV245" s="15"/>
      <c r="GW245" s="15"/>
      <c r="GX245" s="15"/>
      <c r="GY245" s="15"/>
      <c r="GZ245" s="15"/>
      <c r="HA245" s="15"/>
      <c r="HB245" s="15"/>
      <c r="HC245" s="15"/>
      <c r="HD245" s="15"/>
      <c r="HE245" s="15"/>
      <c r="HF245" s="15"/>
      <c r="HG245" s="15"/>
      <c r="HH245" s="15"/>
      <c r="HI245" s="15"/>
      <c r="HJ245" s="15"/>
      <c r="HK245" s="15"/>
      <c r="HL245" s="15"/>
      <c r="HM245" s="15"/>
      <c r="HN245" s="15"/>
      <c r="HO245" s="15"/>
      <c r="HP245" s="15"/>
      <c r="HQ245" s="15"/>
      <c r="HR245" s="15"/>
      <c r="HS245" s="15"/>
      <c r="HT245" s="15"/>
      <c r="HU245" s="15"/>
      <c r="HV245" s="15"/>
      <c r="HW245" s="15"/>
      <c r="HX245" s="15"/>
      <c r="HY245" s="15"/>
      <c r="HZ245" s="15"/>
      <c r="IA245" s="15"/>
      <c r="IB245" s="15"/>
      <c r="IC245" s="15"/>
      <c r="ID245" s="15"/>
      <c r="IE245" s="15"/>
      <c r="IF245" s="15"/>
      <c r="IG245" s="15"/>
      <c r="IH245" s="15"/>
      <c r="II245" s="15"/>
      <c r="IJ245" s="15"/>
      <c r="IK245" s="15"/>
      <c r="IL245" s="15"/>
      <c r="IM245" s="15"/>
      <c r="IN245" s="15"/>
      <c r="IO245" s="15"/>
      <c r="IP245" s="15"/>
      <c r="IQ245" s="15"/>
      <c r="IR245" s="15"/>
      <c r="IS245" s="15"/>
      <c r="IT245" s="15"/>
      <c r="IU245" s="15"/>
      <c r="IV245" s="15"/>
      <c r="IW245" s="15"/>
    </row>
    <row r="246" ht="15.85" spans="1:257">
      <c r="A246" s="13">
        <v>242</v>
      </c>
      <c r="B246" s="14" t="s">
        <v>407</v>
      </c>
      <c r="C246" s="14" t="s">
        <v>363</v>
      </c>
      <c r="D246" s="14"/>
      <c r="E246" s="14">
        <v>724628571</v>
      </c>
      <c r="F246" s="14">
        <v>1</v>
      </c>
      <c r="G246" s="14"/>
      <c r="H246" s="14">
        <v>1</v>
      </c>
      <c r="I246" s="14">
        <v>1</v>
      </c>
      <c r="J246" s="14">
        <v>1</v>
      </c>
      <c r="K246" s="14">
        <v>1.5</v>
      </c>
      <c r="L246" s="14">
        <v>1.5</v>
      </c>
      <c r="M246" s="14">
        <v>1.5</v>
      </c>
      <c r="N246" s="14">
        <v>1.5</v>
      </c>
      <c r="O246" s="14">
        <v>1.5</v>
      </c>
      <c r="P246" s="14">
        <v>1.5</v>
      </c>
      <c r="Q246" s="14">
        <v>2</v>
      </c>
      <c r="R246" s="14">
        <v>2</v>
      </c>
      <c r="S246" s="14">
        <v>2</v>
      </c>
      <c r="T246" s="14">
        <v>1.5</v>
      </c>
      <c r="U246" s="14">
        <v>2</v>
      </c>
      <c r="V246" s="14"/>
      <c r="W246" s="14">
        <v>2</v>
      </c>
      <c r="X246" s="14">
        <v>1.5</v>
      </c>
      <c r="Y246" s="14">
        <v>1.5</v>
      </c>
      <c r="Z246" s="14">
        <v>2</v>
      </c>
      <c r="AA246" s="14">
        <v>1.5</v>
      </c>
      <c r="AB246" s="14">
        <v>1.5</v>
      </c>
      <c r="AC246" s="14">
        <v>2</v>
      </c>
      <c r="AD246" s="14">
        <v>1.5</v>
      </c>
      <c r="AE246" s="14">
        <v>2</v>
      </c>
      <c r="AF246" s="14">
        <v>2</v>
      </c>
      <c r="AG246" s="14">
        <v>1</v>
      </c>
      <c r="AH246" s="14">
        <v>2</v>
      </c>
      <c r="AI246" s="14">
        <v>1.5</v>
      </c>
      <c r="AJ246" s="14"/>
      <c r="AK246" s="14">
        <f t="shared" si="45"/>
        <v>44.5</v>
      </c>
      <c r="AL246" s="14">
        <v>35</v>
      </c>
      <c r="AM246" s="36">
        <f t="shared" si="46"/>
        <v>1557.5</v>
      </c>
      <c r="AN246" s="14">
        <v>0</v>
      </c>
      <c r="AO246" s="36">
        <v>100</v>
      </c>
      <c r="AP246" s="36">
        <v>100</v>
      </c>
      <c r="AQ246" s="41"/>
      <c r="AR246" s="14"/>
      <c r="AS246" s="14"/>
      <c r="AT246" s="14"/>
      <c r="AU246" s="40">
        <f t="shared" si="47"/>
        <v>244.5</v>
      </c>
      <c r="AV246" s="40">
        <f t="shared" si="48"/>
        <v>0</v>
      </c>
      <c r="AW246" s="14">
        <v>125</v>
      </c>
      <c r="AX246" s="40">
        <f t="shared" si="49"/>
        <v>44.5</v>
      </c>
      <c r="AY246" s="40">
        <f t="shared" si="50"/>
        <v>169.5</v>
      </c>
      <c r="AZ246" s="40">
        <f t="shared" si="57"/>
        <v>100</v>
      </c>
      <c r="BA246" s="40">
        <f t="shared" si="58"/>
        <v>100</v>
      </c>
      <c r="BB246" s="40">
        <f t="shared" si="51"/>
        <v>1313</v>
      </c>
      <c r="BC246" s="14"/>
      <c r="BD246" s="44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/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/>
      <c r="FK246" s="15"/>
      <c r="FL246" s="15"/>
      <c r="FM246" s="15"/>
      <c r="FN246" s="15"/>
      <c r="FO246" s="15"/>
      <c r="FP246" s="15"/>
      <c r="FQ246" s="15"/>
      <c r="FR246" s="15"/>
      <c r="FS246" s="15"/>
      <c r="FT246" s="15"/>
      <c r="FU246" s="15"/>
      <c r="FV246" s="15"/>
      <c r="FW246" s="15"/>
      <c r="FX246" s="15"/>
      <c r="FY246" s="15"/>
      <c r="FZ246" s="15"/>
      <c r="GA246" s="15"/>
      <c r="GB246" s="15"/>
      <c r="GC246" s="15"/>
      <c r="GD246" s="15"/>
      <c r="GE246" s="15"/>
      <c r="GF246" s="15"/>
      <c r="GG246" s="15"/>
      <c r="GH246" s="15"/>
      <c r="GI246" s="15"/>
      <c r="GJ246" s="15"/>
      <c r="GK246" s="15"/>
      <c r="GL246" s="15"/>
      <c r="GM246" s="15"/>
      <c r="GN246" s="15"/>
      <c r="GO246" s="15"/>
      <c r="GP246" s="15"/>
      <c r="GQ246" s="15"/>
      <c r="GR246" s="15"/>
      <c r="GS246" s="15"/>
      <c r="GT246" s="15"/>
      <c r="GU246" s="15"/>
      <c r="GV246" s="15"/>
      <c r="GW246" s="15"/>
      <c r="GX246" s="15"/>
      <c r="GY246" s="15"/>
      <c r="GZ246" s="15"/>
      <c r="HA246" s="15"/>
      <c r="HB246" s="15"/>
      <c r="HC246" s="15"/>
      <c r="HD246" s="15"/>
      <c r="HE246" s="15"/>
      <c r="HF246" s="15"/>
      <c r="HG246" s="15"/>
      <c r="HH246" s="15"/>
      <c r="HI246" s="15"/>
      <c r="HJ246" s="15"/>
      <c r="HK246" s="15"/>
      <c r="HL246" s="15"/>
      <c r="HM246" s="15"/>
      <c r="HN246" s="15"/>
      <c r="HO246" s="15"/>
      <c r="HP246" s="15"/>
      <c r="HQ246" s="15"/>
      <c r="HR246" s="15"/>
      <c r="HS246" s="15"/>
      <c r="HT246" s="15"/>
      <c r="HU246" s="15"/>
      <c r="HV246" s="15"/>
      <c r="HW246" s="15"/>
      <c r="HX246" s="15"/>
      <c r="HY246" s="15"/>
      <c r="HZ246" s="15"/>
      <c r="IA246" s="15"/>
      <c r="IB246" s="15"/>
      <c r="IC246" s="15"/>
      <c r="ID246" s="15"/>
      <c r="IE246" s="15"/>
      <c r="IF246" s="15"/>
      <c r="IG246" s="15"/>
      <c r="IH246" s="15"/>
      <c r="II246" s="15"/>
      <c r="IJ246" s="15"/>
      <c r="IK246" s="15"/>
      <c r="IL246" s="15"/>
      <c r="IM246" s="15"/>
      <c r="IN246" s="15"/>
      <c r="IO246" s="15"/>
      <c r="IP246" s="15"/>
      <c r="IQ246" s="15"/>
      <c r="IR246" s="15"/>
      <c r="IS246" s="15"/>
      <c r="IT246" s="15"/>
      <c r="IU246" s="15"/>
      <c r="IV246" s="15"/>
      <c r="IW246" s="15"/>
    </row>
    <row r="247" ht="15.85" spans="1:257">
      <c r="A247" s="13">
        <v>243</v>
      </c>
      <c r="B247" s="19" t="s">
        <v>879</v>
      </c>
      <c r="C247" s="19" t="s">
        <v>143</v>
      </c>
      <c r="D247" s="19"/>
      <c r="E247" s="19"/>
      <c r="F247" s="19">
        <v>1</v>
      </c>
      <c r="G247" s="14">
        <v>1</v>
      </c>
      <c r="H247" s="19">
        <v>1.5</v>
      </c>
      <c r="I247" s="19">
        <v>1.5</v>
      </c>
      <c r="J247" s="19">
        <v>1.5</v>
      </c>
      <c r="K247" s="19">
        <v>1.5</v>
      </c>
      <c r="L247" s="19">
        <v>1.5</v>
      </c>
      <c r="M247" s="19">
        <v>1.5</v>
      </c>
      <c r="N247" s="19">
        <v>0.5</v>
      </c>
      <c r="O247" s="19">
        <v>1.5</v>
      </c>
      <c r="P247" s="19">
        <v>1.5</v>
      </c>
      <c r="Q247" s="19">
        <v>1.5</v>
      </c>
      <c r="R247" s="19">
        <v>1.5</v>
      </c>
      <c r="S247" s="19">
        <v>1.5</v>
      </c>
      <c r="T247" s="19">
        <v>1.5</v>
      </c>
      <c r="U247" s="19">
        <v>1.5</v>
      </c>
      <c r="V247" s="19">
        <v>1.5</v>
      </c>
      <c r="W247" s="19">
        <v>1.5</v>
      </c>
      <c r="X247" s="19">
        <v>1.5</v>
      </c>
      <c r="Y247" s="19">
        <v>1.5</v>
      </c>
      <c r="Z247" s="19">
        <v>1.5</v>
      </c>
      <c r="AA247" s="19">
        <v>2</v>
      </c>
      <c r="AB247" s="14">
        <v>2</v>
      </c>
      <c r="AC247" s="19">
        <v>1.5</v>
      </c>
      <c r="AD247" s="19">
        <v>1.5</v>
      </c>
      <c r="AE247" s="19">
        <v>1.5</v>
      </c>
      <c r="AF247" s="19">
        <v>1.5</v>
      </c>
      <c r="AG247" s="19">
        <v>1.5</v>
      </c>
      <c r="AH247" s="19">
        <v>1.5</v>
      </c>
      <c r="AI247" s="19">
        <v>1.5</v>
      </c>
      <c r="AJ247" s="19"/>
      <c r="AK247" s="14">
        <f t="shared" si="45"/>
        <v>44</v>
      </c>
      <c r="AL247" s="14">
        <v>35</v>
      </c>
      <c r="AM247" s="36">
        <f t="shared" si="46"/>
        <v>1540</v>
      </c>
      <c r="AN247" s="19">
        <v>0</v>
      </c>
      <c r="AO247" s="36">
        <v>100</v>
      </c>
      <c r="AP247" s="36">
        <v>100</v>
      </c>
      <c r="AQ247" s="41"/>
      <c r="AR247" s="19"/>
      <c r="AS247" s="19"/>
      <c r="AT247" s="18"/>
      <c r="AU247" s="40">
        <f t="shared" si="47"/>
        <v>244</v>
      </c>
      <c r="AV247" s="40">
        <f t="shared" si="48"/>
        <v>0</v>
      </c>
      <c r="AW247" s="40">
        <v>52</v>
      </c>
      <c r="AX247" s="40">
        <f t="shared" si="49"/>
        <v>44</v>
      </c>
      <c r="AY247" s="40">
        <f t="shared" si="50"/>
        <v>96</v>
      </c>
      <c r="AZ247" s="40">
        <f t="shared" si="57"/>
        <v>100</v>
      </c>
      <c r="BA247" s="40">
        <f t="shared" si="58"/>
        <v>100</v>
      </c>
      <c r="BB247" s="40">
        <f t="shared" si="51"/>
        <v>1296</v>
      </c>
      <c r="BC247" s="19"/>
      <c r="BD247" s="44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</row>
    <row r="248" ht="15.85" spans="1:257">
      <c r="A248" s="13">
        <v>244</v>
      </c>
      <c r="B248" s="19" t="s">
        <v>657</v>
      </c>
      <c r="C248" s="19" t="s">
        <v>70</v>
      </c>
      <c r="D248" s="19"/>
      <c r="E248" s="19"/>
      <c r="F248" s="19">
        <v>1.5</v>
      </c>
      <c r="G248" s="14">
        <v>1</v>
      </c>
      <c r="H248" s="19">
        <v>1.5</v>
      </c>
      <c r="I248" s="19">
        <v>1.5</v>
      </c>
      <c r="J248" s="19"/>
      <c r="K248" s="19">
        <v>1.5</v>
      </c>
      <c r="L248" s="19">
        <v>2</v>
      </c>
      <c r="M248" s="19">
        <v>1.5</v>
      </c>
      <c r="N248" s="19">
        <v>1.5</v>
      </c>
      <c r="O248" s="19">
        <v>1.5</v>
      </c>
      <c r="P248" s="19">
        <v>1.5</v>
      </c>
      <c r="Q248" s="19">
        <v>1.5</v>
      </c>
      <c r="R248" s="19">
        <v>1.5</v>
      </c>
      <c r="S248" s="19">
        <v>1.5</v>
      </c>
      <c r="T248" s="19">
        <v>1</v>
      </c>
      <c r="U248" s="19">
        <v>1</v>
      </c>
      <c r="V248" s="19">
        <v>1</v>
      </c>
      <c r="W248" s="19">
        <v>1</v>
      </c>
      <c r="X248" s="19">
        <v>1.5</v>
      </c>
      <c r="Y248" s="19">
        <v>1.5</v>
      </c>
      <c r="Z248" s="19">
        <v>2</v>
      </c>
      <c r="AA248" s="19">
        <v>2</v>
      </c>
      <c r="AB248" s="14">
        <v>2</v>
      </c>
      <c r="AC248" s="19">
        <v>1.5</v>
      </c>
      <c r="AD248" s="19">
        <v>2</v>
      </c>
      <c r="AE248" s="19">
        <v>1.5</v>
      </c>
      <c r="AF248" s="19">
        <v>1.5</v>
      </c>
      <c r="AG248" s="19">
        <v>2</v>
      </c>
      <c r="AH248" s="19">
        <v>1.5</v>
      </c>
      <c r="AI248" s="19">
        <v>1</v>
      </c>
      <c r="AJ248" s="19"/>
      <c r="AK248" s="14">
        <f t="shared" si="45"/>
        <v>43.5</v>
      </c>
      <c r="AL248" s="14">
        <v>35</v>
      </c>
      <c r="AM248" s="36">
        <f t="shared" si="46"/>
        <v>1522.5</v>
      </c>
      <c r="AN248" s="19">
        <v>0</v>
      </c>
      <c r="AO248" s="36">
        <v>100</v>
      </c>
      <c r="AP248" s="36">
        <v>100</v>
      </c>
      <c r="AQ248" s="41"/>
      <c r="AR248" s="19"/>
      <c r="AS248" s="19"/>
      <c r="AT248" s="19"/>
      <c r="AU248" s="40">
        <f t="shared" si="47"/>
        <v>243.5</v>
      </c>
      <c r="AV248" s="40">
        <f t="shared" si="48"/>
        <v>0</v>
      </c>
      <c r="AW248" s="40">
        <v>135</v>
      </c>
      <c r="AX248" s="40">
        <f t="shared" si="49"/>
        <v>43.5</v>
      </c>
      <c r="AY248" s="40">
        <f t="shared" si="50"/>
        <v>178.5</v>
      </c>
      <c r="AZ248" s="40">
        <f t="shared" si="57"/>
        <v>100</v>
      </c>
      <c r="BA248" s="40">
        <f t="shared" si="58"/>
        <v>100</v>
      </c>
      <c r="BB248" s="40">
        <f t="shared" si="51"/>
        <v>1279</v>
      </c>
      <c r="BC248" s="19"/>
      <c r="BD248" s="44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/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/>
      <c r="FK248" s="15"/>
      <c r="FL248" s="15"/>
      <c r="FM248" s="15"/>
      <c r="FN248" s="15"/>
      <c r="FO248" s="15"/>
      <c r="FP248" s="15"/>
      <c r="FQ248" s="15"/>
      <c r="FR248" s="15"/>
      <c r="FS248" s="15"/>
      <c r="FT248" s="15"/>
      <c r="FU248" s="15"/>
      <c r="FV248" s="15"/>
      <c r="FW248" s="15"/>
      <c r="FX248" s="15"/>
      <c r="FY248" s="15"/>
      <c r="FZ248" s="15"/>
      <c r="GA248" s="15"/>
      <c r="GB248" s="15"/>
      <c r="GC248" s="15"/>
      <c r="GD248" s="15"/>
      <c r="GE248" s="15"/>
      <c r="GF248" s="15"/>
      <c r="GG248" s="15"/>
      <c r="GH248" s="15"/>
      <c r="GI248" s="15"/>
      <c r="GJ248" s="15"/>
      <c r="GK248" s="15"/>
      <c r="GL248" s="15"/>
      <c r="GM248" s="15"/>
      <c r="GN248" s="15"/>
      <c r="GO248" s="15"/>
      <c r="GP248" s="15"/>
      <c r="GQ248" s="15"/>
      <c r="GR248" s="15"/>
      <c r="GS248" s="15"/>
      <c r="GT248" s="15"/>
      <c r="GU248" s="15"/>
      <c r="GV248" s="15"/>
      <c r="GW248" s="15"/>
      <c r="GX248" s="15"/>
      <c r="GY248" s="15"/>
      <c r="GZ248" s="15"/>
      <c r="HA248" s="15"/>
      <c r="HB248" s="15"/>
      <c r="HC248" s="15"/>
      <c r="HD248" s="15"/>
      <c r="HE248" s="15"/>
      <c r="HF248" s="15"/>
      <c r="HG248" s="15"/>
      <c r="HH248" s="15"/>
      <c r="HI248" s="15"/>
      <c r="HJ248" s="15"/>
      <c r="HK248" s="15"/>
      <c r="HL248" s="15"/>
      <c r="HM248" s="15"/>
      <c r="HN248" s="15"/>
      <c r="HO248" s="15"/>
      <c r="HP248" s="15"/>
      <c r="HQ248" s="15"/>
      <c r="HR248" s="15"/>
      <c r="HS248" s="15"/>
      <c r="HT248" s="15"/>
      <c r="HU248" s="15"/>
      <c r="HV248" s="15"/>
      <c r="HW248" s="15"/>
      <c r="HX248" s="15"/>
      <c r="HY248" s="15"/>
      <c r="HZ248" s="15"/>
      <c r="IA248" s="15"/>
      <c r="IB248" s="15"/>
      <c r="IC248" s="15"/>
      <c r="ID248" s="15"/>
      <c r="IE248" s="15"/>
      <c r="IF248" s="15"/>
      <c r="IG248" s="15"/>
      <c r="IH248" s="15"/>
      <c r="II248" s="15"/>
      <c r="IJ248" s="15"/>
      <c r="IK248" s="15"/>
      <c r="IL248" s="15"/>
      <c r="IM248" s="15"/>
      <c r="IN248" s="15"/>
      <c r="IO248" s="15"/>
      <c r="IP248" s="15"/>
      <c r="IQ248" s="15"/>
      <c r="IR248" s="15"/>
      <c r="IS248" s="15"/>
      <c r="IT248" s="15"/>
      <c r="IU248" s="15"/>
      <c r="IV248" s="15"/>
      <c r="IW248" s="15"/>
    </row>
    <row r="249" ht="15.85" spans="1:257">
      <c r="A249" s="13">
        <v>245</v>
      </c>
      <c r="B249" s="19" t="s">
        <v>759</v>
      </c>
      <c r="C249" s="19" t="s">
        <v>81</v>
      </c>
      <c r="D249" s="19"/>
      <c r="E249" s="19"/>
      <c r="F249" s="19">
        <v>2</v>
      </c>
      <c r="G249" s="19">
        <v>2</v>
      </c>
      <c r="H249" s="19">
        <v>1.5</v>
      </c>
      <c r="I249" s="19">
        <v>2</v>
      </c>
      <c r="J249" s="19">
        <v>2</v>
      </c>
      <c r="K249" s="19">
        <v>2</v>
      </c>
      <c r="L249" s="19">
        <v>2</v>
      </c>
      <c r="M249" s="19">
        <v>2</v>
      </c>
      <c r="N249" s="19"/>
      <c r="O249" s="19">
        <v>2</v>
      </c>
      <c r="P249" s="19"/>
      <c r="Q249" s="19">
        <v>2</v>
      </c>
      <c r="R249" s="19">
        <v>2</v>
      </c>
      <c r="S249" s="19"/>
      <c r="T249" s="19"/>
      <c r="U249" s="19"/>
      <c r="V249" s="19"/>
      <c r="W249" s="19"/>
      <c r="X249" s="19">
        <v>2</v>
      </c>
      <c r="Y249" s="19">
        <v>2</v>
      </c>
      <c r="Z249" s="19">
        <v>2</v>
      </c>
      <c r="AA249" s="19">
        <v>2</v>
      </c>
      <c r="AB249" s="14">
        <v>1</v>
      </c>
      <c r="AC249" s="19">
        <v>1</v>
      </c>
      <c r="AD249" s="19">
        <v>1.5</v>
      </c>
      <c r="AE249" s="19">
        <v>2</v>
      </c>
      <c r="AF249" s="19">
        <v>2</v>
      </c>
      <c r="AG249" s="14">
        <v>2</v>
      </c>
      <c r="AH249" s="19">
        <v>2</v>
      </c>
      <c r="AI249" s="19">
        <v>2</v>
      </c>
      <c r="AJ249" s="19"/>
      <c r="AK249" s="14">
        <f t="shared" si="45"/>
        <v>43</v>
      </c>
      <c r="AL249" s="14">
        <v>35</v>
      </c>
      <c r="AM249" s="36">
        <f t="shared" si="46"/>
        <v>1505</v>
      </c>
      <c r="AN249" s="19">
        <v>0</v>
      </c>
      <c r="AO249" s="36">
        <v>100</v>
      </c>
      <c r="AP249" s="36">
        <v>100</v>
      </c>
      <c r="AQ249" s="41"/>
      <c r="AR249" s="19"/>
      <c r="AS249" s="19"/>
      <c r="AT249" s="19"/>
      <c r="AU249" s="40">
        <f t="shared" si="47"/>
        <v>243</v>
      </c>
      <c r="AV249" s="40">
        <f t="shared" si="48"/>
        <v>0</v>
      </c>
      <c r="AW249" s="40">
        <v>183.5</v>
      </c>
      <c r="AX249" s="40">
        <f t="shared" si="49"/>
        <v>43</v>
      </c>
      <c r="AY249" s="40">
        <f t="shared" si="50"/>
        <v>226.5</v>
      </c>
      <c r="AZ249" s="40">
        <f t="shared" si="57"/>
        <v>100</v>
      </c>
      <c r="BA249" s="40">
        <f t="shared" si="58"/>
        <v>100</v>
      </c>
      <c r="BB249" s="40">
        <f t="shared" si="51"/>
        <v>1262</v>
      </c>
      <c r="BC249" s="19"/>
      <c r="BD249" s="44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  <c r="ED249" s="15"/>
      <c r="EE249" s="15"/>
      <c r="EF249" s="15"/>
      <c r="EG249" s="15"/>
      <c r="EH249" s="15"/>
      <c r="EI249" s="15"/>
      <c r="EJ249" s="15"/>
      <c r="EK249" s="15"/>
      <c r="EL249" s="15"/>
      <c r="EM249" s="15"/>
      <c r="EN249" s="15"/>
      <c r="EO249" s="15"/>
      <c r="EP249" s="15"/>
      <c r="EQ249" s="15"/>
      <c r="ER249" s="15"/>
      <c r="ES249" s="15"/>
      <c r="ET249" s="15"/>
      <c r="EU249" s="15"/>
      <c r="EV249" s="15"/>
      <c r="EW249" s="15"/>
      <c r="EX249" s="15"/>
      <c r="EY249" s="15"/>
      <c r="EZ249" s="15"/>
      <c r="FA249" s="15"/>
      <c r="FB249" s="15"/>
      <c r="FC249" s="15"/>
      <c r="FD249" s="15"/>
      <c r="FE249" s="15"/>
      <c r="FF249" s="15"/>
      <c r="FG249" s="15"/>
      <c r="FH249" s="15"/>
      <c r="FI249" s="15"/>
      <c r="FJ249" s="15"/>
      <c r="FK249" s="15"/>
      <c r="FL249" s="15"/>
      <c r="FM249" s="15"/>
      <c r="FN249" s="15"/>
      <c r="FO249" s="15"/>
      <c r="FP249" s="15"/>
      <c r="FQ249" s="15"/>
      <c r="FR249" s="15"/>
      <c r="FS249" s="15"/>
      <c r="FT249" s="15"/>
      <c r="FU249" s="15"/>
      <c r="FV249" s="15"/>
      <c r="FW249" s="15"/>
      <c r="FX249" s="15"/>
      <c r="FY249" s="15"/>
      <c r="FZ249" s="15"/>
      <c r="GA249" s="15"/>
      <c r="GB249" s="15"/>
      <c r="GC249" s="15"/>
      <c r="GD249" s="15"/>
      <c r="GE249" s="15"/>
      <c r="GF249" s="15"/>
      <c r="GG249" s="15"/>
      <c r="GH249" s="15"/>
      <c r="GI249" s="15"/>
      <c r="GJ249" s="15"/>
      <c r="GK249" s="15"/>
      <c r="GL249" s="15"/>
      <c r="GM249" s="15"/>
      <c r="GN249" s="15"/>
      <c r="GO249" s="15"/>
      <c r="GP249" s="15"/>
      <c r="GQ249" s="15"/>
      <c r="GR249" s="15"/>
      <c r="GS249" s="15"/>
      <c r="GT249" s="15"/>
      <c r="GU249" s="15"/>
      <c r="GV249" s="15"/>
      <c r="GW249" s="15"/>
      <c r="GX249" s="15"/>
      <c r="GY249" s="15"/>
      <c r="GZ249" s="15"/>
      <c r="HA249" s="15"/>
      <c r="HB249" s="15"/>
      <c r="HC249" s="15"/>
      <c r="HD249" s="15"/>
      <c r="HE249" s="15"/>
      <c r="HF249" s="15"/>
      <c r="HG249" s="15"/>
      <c r="HH249" s="15"/>
      <c r="HI249" s="15"/>
      <c r="HJ249" s="15"/>
      <c r="HK249" s="15"/>
      <c r="HL249" s="15"/>
      <c r="HM249" s="15"/>
      <c r="HN249" s="15"/>
      <c r="HO249" s="15"/>
      <c r="HP249" s="15"/>
      <c r="HQ249" s="15"/>
      <c r="HR249" s="15"/>
      <c r="HS249" s="15"/>
      <c r="HT249" s="15"/>
      <c r="HU249" s="15"/>
      <c r="HV249" s="15"/>
      <c r="HW249" s="15"/>
      <c r="HX249" s="15"/>
      <c r="HY249" s="15"/>
      <c r="HZ249" s="15"/>
      <c r="IA249" s="15"/>
      <c r="IB249" s="15"/>
      <c r="IC249" s="15"/>
      <c r="ID249" s="15"/>
      <c r="IE249" s="15"/>
      <c r="IF249" s="15"/>
      <c r="IG249" s="15"/>
      <c r="IH249" s="15"/>
      <c r="II249" s="15"/>
      <c r="IJ249" s="15"/>
      <c r="IK249" s="15"/>
      <c r="IL249" s="15"/>
      <c r="IM249" s="15"/>
      <c r="IN249" s="15"/>
      <c r="IO249" s="15"/>
      <c r="IP249" s="15"/>
      <c r="IQ249" s="15"/>
      <c r="IR249" s="15"/>
      <c r="IS249" s="15"/>
      <c r="IT249" s="15"/>
      <c r="IU249" s="15"/>
      <c r="IV249" s="15"/>
      <c r="IW249" s="15"/>
    </row>
    <row r="250" ht="15.85" spans="1:257">
      <c r="A250" s="13">
        <v>246</v>
      </c>
      <c r="B250" s="19" t="s">
        <v>598</v>
      </c>
      <c r="C250" s="19" t="s">
        <v>70</v>
      </c>
      <c r="D250" s="19"/>
      <c r="E250" s="19"/>
      <c r="F250" s="19">
        <v>2</v>
      </c>
      <c r="G250" s="14">
        <v>1.5</v>
      </c>
      <c r="H250" s="19">
        <v>2</v>
      </c>
      <c r="I250" s="19">
        <v>2</v>
      </c>
      <c r="J250" s="19">
        <v>2</v>
      </c>
      <c r="K250" s="19">
        <v>2</v>
      </c>
      <c r="L250" s="19">
        <v>1.5</v>
      </c>
      <c r="M250" s="19">
        <v>1</v>
      </c>
      <c r="N250" s="19">
        <v>1</v>
      </c>
      <c r="O250" s="19">
        <v>1.5</v>
      </c>
      <c r="P250" s="19">
        <v>1</v>
      </c>
      <c r="Q250" s="19">
        <v>1.5</v>
      </c>
      <c r="R250" s="19">
        <v>1.5</v>
      </c>
      <c r="S250" s="19">
        <v>1.5</v>
      </c>
      <c r="T250" s="19">
        <v>1.5</v>
      </c>
      <c r="U250" s="19">
        <v>1.5</v>
      </c>
      <c r="V250" s="19">
        <v>1.5</v>
      </c>
      <c r="W250" s="19">
        <v>1.5</v>
      </c>
      <c r="X250" s="19">
        <v>1.5</v>
      </c>
      <c r="Y250" s="19">
        <v>1.5</v>
      </c>
      <c r="Z250" s="19">
        <v>1.5</v>
      </c>
      <c r="AA250" s="19">
        <v>1.5</v>
      </c>
      <c r="AB250" s="14">
        <v>1</v>
      </c>
      <c r="AC250" s="19">
        <v>1.5</v>
      </c>
      <c r="AD250" s="19">
        <v>1.5</v>
      </c>
      <c r="AE250" s="125" t="s">
        <v>1176</v>
      </c>
      <c r="AF250" s="19">
        <v>1.5</v>
      </c>
      <c r="AG250" s="19">
        <v>1</v>
      </c>
      <c r="AH250" s="19">
        <v>1</v>
      </c>
      <c r="AI250" s="19">
        <v>1</v>
      </c>
      <c r="AJ250" s="19"/>
      <c r="AK250" s="14">
        <f t="shared" si="45"/>
        <v>42.5</v>
      </c>
      <c r="AL250" s="14">
        <v>35</v>
      </c>
      <c r="AM250" s="36">
        <f t="shared" si="46"/>
        <v>1487.5</v>
      </c>
      <c r="AN250" s="19">
        <v>0</v>
      </c>
      <c r="AO250" s="36">
        <v>100</v>
      </c>
      <c r="AP250" s="36">
        <v>100</v>
      </c>
      <c r="AQ250" s="41"/>
      <c r="AR250" s="19"/>
      <c r="AS250" s="19"/>
      <c r="AT250" s="18"/>
      <c r="AU250" s="40">
        <f t="shared" si="47"/>
        <v>242.5</v>
      </c>
      <c r="AV250" s="40">
        <f t="shared" si="48"/>
        <v>0</v>
      </c>
      <c r="AW250" s="40">
        <v>424.5</v>
      </c>
      <c r="AX250" s="40">
        <f t="shared" si="49"/>
        <v>42.5</v>
      </c>
      <c r="AY250" s="40">
        <f t="shared" si="50"/>
        <v>467</v>
      </c>
      <c r="AZ250" s="40">
        <v>400</v>
      </c>
      <c r="BA250" s="40">
        <f t="shared" ref="BA250:BA257" si="59">AP250</f>
        <v>100</v>
      </c>
      <c r="BB250" s="40">
        <f t="shared" si="51"/>
        <v>1245</v>
      </c>
      <c r="BC250" s="19"/>
      <c r="BD250" s="44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  <c r="ED250" s="15"/>
      <c r="EE250" s="15"/>
      <c r="EF250" s="15"/>
      <c r="EG250" s="15"/>
      <c r="EH250" s="15"/>
      <c r="EI250" s="15"/>
      <c r="EJ250" s="15"/>
      <c r="EK250" s="15"/>
      <c r="EL250" s="15"/>
      <c r="EM250" s="15"/>
      <c r="EN250" s="15"/>
      <c r="EO250" s="15"/>
      <c r="EP250" s="15"/>
      <c r="EQ250" s="15"/>
      <c r="ER250" s="15"/>
      <c r="ES250" s="15"/>
      <c r="ET250" s="15"/>
      <c r="EU250" s="15"/>
      <c r="EV250" s="15"/>
      <c r="EW250" s="15"/>
      <c r="EX250" s="15"/>
      <c r="EY250" s="15"/>
      <c r="EZ250" s="15"/>
      <c r="FA250" s="15"/>
      <c r="FB250" s="15"/>
      <c r="FC250" s="15"/>
      <c r="FD250" s="15"/>
      <c r="FE250" s="15"/>
      <c r="FF250" s="15"/>
      <c r="FG250" s="15"/>
      <c r="FH250" s="15"/>
      <c r="FI250" s="15"/>
      <c r="FJ250" s="15"/>
      <c r="FK250" s="15"/>
      <c r="FL250" s="15"/>
      <c r="FM250" s="15"/>
      <c r="FN250" s="15"/>
      <c r="FO250" s="15"/>
      <c r="FP250" s="15"/>
      <c r="FQ250" s="15"/>
      <c r="FR250" s="15"/>
      <c r="FS250" s="15"/>
      <c r="FT250" s="15"/>
      <c r="FU250" s="15"/>
      <c r="FV250" s="15"/>
      <c r="FW250" s="15"/>
      <c r="FX250" s="15"/>
      <c r="FY250" s="15"/>
      <c r="FZ250" s="15"/>
      <c r="GA250" s="15"/>
      <c r="GB250" s="15"/>
      <c r="GC250" s="15"/>
      <c r="GD250" s="15"/>
      <c r="GE250" s="15"/>
      <c r="GF250" s="15"/>
      <c r="GG250" s="15"/>
      <c r="GH250" s="15"/>
      <c r="GI250" s="15"/>
      <c r="GJ250" s="15"/>
      <c r="GK250" s="15"/>
      <c r="GL250" s="15"/>
      <c r="GM250" s="15"/>
      <c r="GN250" s="15"/>
      <c r="GO250" s="15"/>
      <c r="GP250" s="15"/>
      <c r="GQ250" s="15"/>
      <c r="GR250" s="15"/>
      <c r="GS250" s="15"/>
      <c r="GT250" s="15"/>
      <c r="GU250" s="15"/>
      <c r="GV250" s="15"/>
      <c r="GW250" s="15"/>
      <c r="GX250" s="15"/>
      <c r="GY250" s="15"/>
      <c r="GZ250" s="15"/>
      <c r="HA250" s="15"/>
      <c r="HB250" s="15"/>
      <c r="HC250" s="15"/>
      <c r="HD250" s="15"/>
      <c r="HE250" s="15"/>
      <c r="HF250" s="15"/>
      <c r="HG250" s="15"/>
      <c r="HH250" s="15"/>
      <c r="HI250" s="15"/>
      <c r="HJ250" s="15"/>
      <c r="HK250" s="15"/>
      <c r="HL250" s="15"/>
      <c r="HM250" s="15"/>
      <c r="HN250" s="15"/>
      <c r="HO250" s="15"/>
      <c r="HP250" s="15"/>
      <c r="HQ250" s="15"/>
      <c r="HR250" s="15"/>
      <c r="HS250" s="15"/>
      <c r="HT250" s="15"/>
      <c r="HU250" s="15"/>
      <c r="HV250" s="15"/>
      <c r="HW250" s="15"/>
      <c r="HX250" s="15"/>
      <c r="HY250" s="15"/>
      <c r="HZ250" s="15"/>
      <c r="IA250" s="15"/>
      <c r="IB250" s="15"/>
      <c r="IC250" s="15"/>
      <c r="ID250" s="15"/>
      <c r="IE250" s="15"/>
      <c r="IF250" s="15"/>
      <c r="IG250" s="15"/>
      <c r="IH250" s="15"/>
      <c r="II250" s="15"/>
      <c r="IJ250" s="15"/>
      <c r="IK250" s="15"/>
      <c r="IL250" s="15"/>
      <c r="IM250" s="15"/>
      <c r="IN250" s="15"/>
      <c r="IO250" s="15"/>
      <c r="IP250" s="15"/>
      <c r="IQ250" s="15"/>
      <c r="IR250" s="15"/>
      <c r="IS250" s="15"/>
      <c r="IT250" s="15"/>
      <c r="IU250" s="15"/>
      <c r="IV250" s="15"/>
      <c r="IW250" s="15"/>
    </row>
    <row r="251" ht="15.85" spans="1:257">
      <c r="A251" s="13">
        <v>247</v>
      </c>
      <c r="B251" s="19" t="s">
        <v>747</v>
      </c>
      <c r="C251" s="19" t="s">
        <v>30</v>
      </c>
      <c r="D251" s="19"/>
      <c r="E251" s="19">
        <v>712639743</v>
      </c>
      <c r="F251" s="19">
        <v>1</v>
      </c>
      <c r="G251" s="14">
        <v>2</v>
      </c>
      <c r="H251" s="19">
        <v>2</v>
      </c>
      <c r="I251" s="19">
        <v>2</v>
      </c>
      <c r="J251" s="19">
        <v>2</v>
      </c>
      <c r="K251" s="19">
        <v>2</v>
      </c>
      <c r="L251" s="19">
        <v>2</v>
      </c>
      <c r="M251" s="19">
        <v>2</v>
      </c>
      <c r="N251" s="19">
        <v>2</v>
      </c>
      <c r="O251" s="19">
        <v>1.5</v>
      </c>
      <c r="P251" s="19">
        <v>2</v>
      </c>
      <c r="Q251" s="19">
        <v>2</v>
      </c>
      <c r="R251" s="19">
        <v>2</v>
      </c>
      <c r="S251" s="19">
        <v>2</v>
      </c>
      <c r="T251" s="19">
        <v>1</v>
      </c>
      <c r="U251" s="19">
        <v>2</v>
      </c>
      <c r="V251" s="19">
        <v>2</v>
      </c>
      <c r="W251" s="19">
        <v>1.5</v>
      </c>
      <c r="X251" s="19">
        <v>1.5</v>
      </c>
      <c r="Y251" s="19"/>
      <c r="Z251" s="19">
        <v>1.5</v>
      </c>
      <c r="AA251" s="19">
        <v>2</v>
      </c>
      <c r="AB251" s="14">
        <v>2</v>
      </c>
      <c r="AC251" s="19">
        <v>1</v>
      </c>
      <c r="AD251" s="19">
        <v>1.5</v>
      </c>
      <c r="AE251" s="19"/>
      <c r="AF251" s="19"/>
      <c r="AG251" s="19"/>
      <c r="AH251" s="19"/>
      <c r="AI251" s="19"/>
      <c r="AJ251" s="19"/>
      <c r="AK251" s="14">
        <f t="shared" si="45"/>
        <v>42.5</v>
      </c>
      <c r="AL251" s="14">
        <v>35</v>
      </c>
      <c r="AM251" s="36">
        <f t="shared" si="46"/>
        <v>1487.5</v>
      </c>
      <c r="AN251" s="19">
        <v>0</v>
      </c>
      <c r="AO251" s="36">
        <v>100</v>
      </c>
      <c r="AP251" s="36">
        <v>100</v>
      </c>
      <c r="AQ251" s="41"/>
      <c r="AR251" s="19"/>
      <c r="AS251" s="19"/>
      <c r="AT251" s="19"/>
      <c r="AU251" s="40">
        <f t="shared" si="47"/>
        <v>242.5</v>
      </c>
      <c r="AV251" s="40">
        <f t="shared" si="48"/>
        <v>0</v>
      </c>
      <c r="AW251" s="40">
        <v>156</v>
      </c>
      <c r="AX251" s="40">
        <f t="shared" si="49"/>
        <v>42.5</v>
      </c>
      <c r="AY251" s="40">
        <f t="shared" si="50"/>
        <v>198.5</v>
      </c>
      <c r="AZ251" s="40">
        <f t="shared" ref="AZ251:AZ257" si="60">AO251</f>
        <v>100</v>
      </c>
      <c r="BA251" s="40">
        <f t="shared" si="59"/>
        <v>100</v>
      </c>
      <c r="BB251" s="40">
        <f t="shared" si="51"/>
        <v>1245</v>
      </c>
      <c r="BC251" s="19"/>
      <c r="BD251" s="44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/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/>
      <c r="FK251" s="15"/>
      <c r="FL251" s="15"/>
      <c r="FM251" s="15"/>
      <c r="FN251" s="15"/>
      <c r="FO251" s="15"/>
      <c r="FP251" s="15"/>
      <c r="FQ251" s="15"/>
      <c r="FR251" s="15"/>
      <c r="FS251" s="15"/>
      <c r="FT251" s="15"/>
      <c r="FU251" s="15"/>
      <c r="FV251" s="15"/>
      <c r="FW251" s="15"/>
      <c r="FX251" s="15"/>
      <c r="FY251" s="15"/>
      <c r="FZ251" s="15"/>
      <c r="GA251" s="15"/>
      <c r="GB251" s="15"/>
      <c r="GC251" s="15"/>
      <c r="GD251" s="15"/>
      <c r="GE251" s="15"/>
      <c r="GF251" s="15"/>
      <c r="GG251" s="15"/>
      <c r="GH251" s="15"/>
      <c r="GI251" s="15"/>
      <c r="GJ251" s="15"/>
      <c r="GK251" s="15"/>
      <c r="GL251" s="15"/>
      <c r="GM251" s="15"/>
      <c r="GN251" s="15"/>
      <c r="GO251" s="15"/>
      <c r="GP251" s="15"/>
      <c r="GQ251" s="15"/>
      <c r="GR251" s="15"/>
      <c r="GS251" s="15"/>
      <c r="GT251" s="15"/>
      <c r="GU251" s="15"/>
      <c r="GV251" s="15"/>
      <c r="GW251" s="15"/>
      <c r="GX251" s="15"/>
      <c r="GY251" s="15"/>
      <c r="GZ251" s="15"/>
      <c r="HA251" s="15"/>
      <c r="HB251" s="15"/>
      <c r="HC251" s="15"/>
      <c r="HD251" s="15"/>
      <c r="HE251" s="15"/>
      <c r="HF251" s="15"/>
      <c r="HG251" s="15"/>
      <c r="HH251" s="15"/>
      <c r="HI251" s="15"/>
      <c r="HJ251" s="15"/>
      <c r="HK251" s="15"/>
      <c r="HL251" s="15"/>
      <c r="HM251" s="15"/>
      <c r="HN251" s="15"/>
      <c r="HO251" s="15"/>
      <c r="HP251" s="15"/>
      <c r="HQ251" s="15"/>
      <c r="HR251" s="15"/>
      <c r="HS251" s="15"/>
      <c r="HT251" s="15"/>
      <c r="HU251" s="15"/>
      <c r="HV251" s="15"/>
      <c r="HW251" s="15"/>
      <c r="HX251" s="15"/>
      <c r="HY251" s="15"/>
      <c r="HZ251" s="15"/>
      <c r="IA251" s="15"/>
      <c r="IB251" s="15"/>
      <c r="IC251" s="15"/>
      <c r="ID251" s="15"/>
      <c r="IE251" s="15"/>
      <c r="IF251" s="15"/>
      <c r="IG251" s="15"/>
      <c r="IH251" s="15"/>
      <c r="II251" s="15"/>
      <c r="IJ251" s="15"/>
      <c r="IK251" s="15"/>
      <c r="IL251" s="15"/>
      <c r="IM251" s="15"/>
      <c r="IN251" s="15"/>
      <c r="IO251" s="15"/>
      <c r="IP251" s="15"/>
      <c r="IQ251" s="15"/>
      <c r="IR251" s="15"/>
      <c r="IS251" s="15"/>
      <c r="IT251" s="15"/>
      <c r="IU251" s="15"/>
      <c r="IV251" s="15"/>
      <c r="IW251" s="15"/>
    </row>
    <row r="252" ht="15.85" spans="1:257">
      <c r="A252" s="13">
        <v>248</v>
      </c>
      <c r="B252" s="14" t="s">
        <v>1028</v>
      </c>
      <c r="C252" s="14" t="s">
        <v>363</v>
      </c>
      <c r="D252" s="14"/>
      <c r="E252" s="14">
        <v>703138357</v>
      </c>
      <c r="F252" s="14">
        <v>3</v>
      </c>
      <c r="G252" s="14"/>
      <c r="H252" s="14">
        <v>3</v>
      </c>
      <c r="I252" s="14">
        <v>3</v>
      </c>
      <c r="J252" s="14">
        <v>2.5</v>
      </c>
      <c r="K252" s="14">
        <v>4</v>
      </c>
      <c r="L252" s="14">
        <v>3.5</v>
      </c>
      <c r="M252" s="14">
        <v>4</v>
      </c>
      <c r="N252" s="14">
        <v>3</v>
      </c>
      <c r="O252" s="14">
        <v>3</v>
      </c>
      <c r="P252" s="14">
        <v>3</v>
      </c>
      <c r="Q252" s="14">
        <v>2.5</v>
      </c>
      <c r="R252" s="14">
        <v>2.5</v>
      </c>
      <c r="S252" s="14">
        <v>3</v>
      </c>
      <c r="T252" s="14">
        <v>2.5</v>
      </c>
      <c r="U252" s="14">
        <v>2.5</v>
      </c>
      <c r="V252" s="14">
        <v>2.5</v>
      </c>
      <c r="W252" s="14">
        <v>2.5</v>
      </c>
      <c r="X252" s="14">
        <v>2.5</v>
      </c>
      <c r="Y252" s="14">
        <v>2</v>
      </c>
      <c r="Z252" s="14">
        <v>3.5</v>
      </c>
      <c r="AA252" s="14">
        <v>2</v>
      </c>
      <c r="AB252" s="14"/>
      <c r="AC252" s="14">
        <v>2.5</v>
      </c>
      <c r="AD252" s="14">
        <v>2.5</v>
      </c>
      <c r="AE252" s="14">
        <v>2.5</v>
      </c>
      <c r="AF252" s="14">
        <v>2</v>
      </c>
      <c r="AG252" s="14">
        <v>2</v>
      </c>
      <c r="AH252" s="14">
        <v>2.5</v>
      </c>
      <c r="AI252" s="14">
        <v>2</v>
      </c>
      <c r="AJ252" s="14"/>
      <c r="AK252" s="14">
        <f t="shared" si="45"/>
        <v>76</v>
      </c>
      <c r="AL252" s="14">
        <v>35</v>
      </c>
      <c r="AM252" s="36">
        <f t="shared" si="46"/>
        <v>2660</v>
      </c>
      <c r="AN252" s="14"/>
      <c r="AO252" s="36">
        <v>100</v>
      </c>
      <c r="AP252" s="36">
        <v>100</v>
      </c>
      <c r="AQ252" s="41"/>
      <c r="AR252" s="14"/>
      <c r="AS252" s="14"/>
      <c r="AT252" s="49">
        <v>1150</v>
      </c>
      <c r="AU252" s="40">
        <f t="shared" si="47"/>
        <v>1426</v>
      </c>
      <c r="AV252" s="40">
        <f t="shared" si="48"/>
        <v>0</v>
      </c>
      <c r="AW252" s="46"/>
      <c r="AX252" s="40">
        <f t="shared" si="49"/>
        <v>76</v>
      </c>
      <c r="AY252" s="40">
        <f t="shared" si="50"/>
        <v>76</v>
      </c>
      <c r="AZ252" s="40">
        <f t="shared" si="60"/>
        <v>100</v>
      </c>
      <c r="BA252" s="40">
        <f t="shared" si="59"/>
        <v>100</v>
      </c>
      <c r="BB252" s="40">
        <f t="shared" si="51"/>
        <v>1234</v>
      </c>
      <c r="BC252" s="14"/>
      <c r="BD252" s="44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/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/>
      <c r="FK252" s="15"/>
      <c r="FL252" s="15"/>
      <c r="FM252" s="15"/>
      <c r="FN252" s="15"/>
      <c r="FO252" s="15"/>
      <c r="FP252" s="15"/>
      <c r="FQ252" s="15"/>
      <c r="FR252" s="15"/>
      <c r="FS252" s="15"/>
      <c r="FT252" s="15"/>
      <c r="FU252" s="15"/>
      <c r="FV252" s="15"/>
      <c r="FW252" s="15"/>
      <c r="FX252" s="15"/>
      <c r="FY252" s="15"/>
      <c r="FZ252" s="15"/>
      <c r="GA252" s="15"/>
      <c r="GB252" s="15"/>
      <c r="GC252" s="15"/>
      <c r="GD252" s="15"/>
      <c r="GE252" s="15"/>
      <c r="GF252" s="15"/>
      <c r="GG252" s="15"/>
      <c r="GH252" s="15"/>
      <c r="GI252" s="15"/>
      <c r="GJ252" s="15"/>
      <c r="GK252" s="15"/>
      <c r="GL252" s="15"/>
      <c r="GM252" s="15"/>
      <c r="GN252" s="15"/>
      <c r="GO252" s="15"/>
      <c r="GP252" s="15"/>
      <c r="GQ252" s="15"/>
      <c r="GR252" s="15"/>
      <c r="GS252" s="15"/>
      <c r="GT252" s="15"/>
      <c r="GU252" s="15"/>
      <c r="GV252" s="15"/>
      <c r="GW252" s="15"/>
      <c r="GX252" s="15"/>
      <c r="GY252" s="15"/>
      <c r="GZ252" s="15"/>
      <c r="HA252" s="15"/>
      <c r="HB252" s="15"/>
      <c r="HC252" s="15"/>
      <c r="HD252" s="15"/>
      <c r="HE252" s="15"/>
      <c r="HF252" s="15"/>
      <c r="HG252" s="15"/>
      <c r="HH252" s="15"/>
      <c r="HI252" s="15"/>
      <c r="HJ252" s="15"/>
      <c r="HK252" s="15"/>
      <c r="HL252" s="15"/>
      <c r="HM252" s="15"/>
      <c r="HN252" s="15"/>
      <c r="HO252" s="15"/>
      <c r="HP252" s="15"/>
      <c r="HQ252" s="15"/>
      <c r="HR252" s="15"/>
      <c r="HS252" s="15"/>
      <c r="HT252" s="15"/>
      <c r="HU252" s="15"/>
      <c r="HV252" s="15"/>
      <c r="HW252" s="15"/>
      <c r="HX252" s="15"/>
      <c r="HY252" s="15"/>
      <c r="HZ252" s="15"/>
      <c r="IA252" s="15"/>
      <c r="IB252" s="15"/>
      <c r="IC252" s="15"/>
      <c r="ID252" s="15"/>
      <c r="IE252" s="15"/>
      <c r="IF252" s="15"/>
      <c r="IG252" s="15"/>
      <c r="IH252" s="15"/>
      <c r="II252" s="15"/>
      <c r="IJ252" s="15"/>
      <c r="IK252" s="15"/>
      <c r="IL252" s="15"/>
      <c r="IM252" s="15"/>
      <c r="IN252" s="15"/>
      <c r="IO252" s="15"/>
      <c r="IP252" s="15"/>
      <c r="IQ252" s="15"/>
      <c r="IR252" s="15"/>
      <c r="IS252" s="15"/>
      <c r="IT252" s="15"/>
      <c r="IU252" s="15"/>
      <c r="IV252" s="15"/>
      <c r="IW252" s="15"/>
    </row>
    <row r="253" ht="15.85" spans="1:257">
      <c r="A253" s="13">
        <v>249</v>
      </c>
      <c r="B253" s="19" t="s">
        <v>996</v>
      </c>
      <c r="C253" s="19" t="s">
        <v>96</v>
      </c>
      <c r="D253" s="19"/>
      <c r="E253" s="19"/>
      <c r="F253" s="19"/>
      <c r="G253" s="14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4">
        <v>5</v>
      </c>
      <c r="AC253" s="19">
        <v>5</v>
      </c>
      <c r="AD253" s="19">
        <v>5.5</v>
      </c>
      <c r="AE253" s="19">
        <v>5.5</v>
      </c>
      <c r="AF253" s="19">
        <v>5</v>
      </c>
      <c r="AG253" s="14">
        <v>5.5</v>
      </c>
      <c r="AH253" s="19">
        <v>5</v>
      </c>
      <c r="AI253" s="19">
        <v>5.5</v>
      </c>
      <c r="AJ253" s="19"/>
      <c r="AK253" s="14">
        <f t="shared" si="45"/>
        <v>42</v>
      </c>
      <c r="AL253" s="14">
        <v>35</v>
      </c>
      <c r="AM253" s="36">
        <f t="shared" si="46"/>
        <v>1470</v>
      </c>
      <c r="AN253" s="19"/>
      <c r="AO253" s="36">
        <v>100</v>
      </c>
      <c r="AP253" s="36">
        <v>100</v>
      </c>
      <c r="AQ253" s="41"/>
      <c r="AR253" s="19"/>
      <c r="AS253" s="19"/>
      <c r="AT253" s="19"/>
      <c r="AU253" s="40">
        <f t="shared" si="47"/>
        <v>242</v>
      </c>
      <c r="AV253" s="40">
        <f t="shared" si="48"/>
        <v>0</v>
      </c>
      <c r="AW253" s="40"/>
      <c r="AX253" s="40">
        <f t="shared" si="49"/>
        <v>42</v>
      </c>
      <c r="AY253" s="40">
        <f t="shared" si="50"/>
        <v>42</v>
      </c>
      <c r="AZ253" s="40">
        <f t="shared" si="60"/>
        <v>100</v>
      </c>
      <c r="BA253" s="40">
        <f t="shared" si="59"/>
        <v>100</v>
      </c>
      <c r="BB253" s="40">
        <f t="shared" si="51"/>
        <v>1228</v>
      </c>
      <c r="BC253" s="45"/>
      <c r="BD253" s="44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  <c r="EC253" s="15"/>
      <c r="ED253" s="15"/>
      <c r="EE253" s="15"/>
      <c r="EF253" s="15"/>
      <c r="EG253" s="15"/>
      <c r="EH253" s="15"/>
      <c r="EI253" s="15"/>
      <c r="EJ253" s="15"/>
      <c r="EK253" s="15"/>
      <c r="EL253" s="15"/>
      <c r="EM253" s="15"/>
      <c r="EN253" s="15"/>
      <c r="EO253" s="15"/>
      <c r="EP253" s="15"/>
      <c r="EQ253" s="15"/>
      <c r="ER253" s="15"/>
      <c r="ES253" s="15"/>
      <c r="ET253" s="15"/>
      <c r="EU253" s="15"/>
      <c r="EV253" s="15"/>
      <c r="EW253" s="15"/>
      <c r="EX253" s="15"/>
      <c r="EY253" s="15"/>
      <c r="EZ253" s="15"/>
      <c r="FA253" s="15"/>
      <c r="FB253" s="15"/>
      <c r="FC253" s="15"/>
      <c r="FD253" s="15"/>
      <c r="FE253" s="15"/>
      <c r="FF253" s="15"/>
      <c r="FG253" s="15"/>
      <c r="FH253" s="15"/>
      <c r="FI253" s="15"/>
      <c r="FJ253" s="15"/>
      <c r="FK253" s="15"/>
      <c r="FL253" s="15"/>
      <c r="FM253" s="15"/>
      <c r="FN253" s="15"/>
      <c r="FO253" s="15"/>
      <c r="FP253" s="15"/>
      <c r="FQ253" s="15"/>
      <c r="FR253" s="15"/>
      <c r="FS253" s="15"/>
      <c r="FT253" s="15"/>
      <c r="FU253" s="15"/>
      <c r="FV253" s="15"/>
      <c r="FW253" s="15"/>
      <c r="FX253" s="15"/>
      <c r="FY253" s="15"/>
      <c r="FZ253" s="15"/>
      <c r="GA253" s="15"/>
      <c r="GB253" s="15"/>
      <c r="GC253" s="15"/>
      <c r="GD253" s="15"/>
      <c r="GE253" s="15"/>
      <c r="GF253" s="15"/>
      <c r="GG253" s="15"/>
      <c r="GH253" s="15"/>
      <c r="GI253" s="15"/>
      <c r="GJ253" s="15"/>
      <c r="GK253" s="15"/>
      <c r="GL253" s="15"/>
      <c r="GM253" s="15"/>
      <c r="GN253" s="15"/>
      <c r="GO253" s="15"/>
      <c r="GP253" s="15"/>
      <c r="GQ253" s="15"/>
      <c r="GR253" s="15"/>
      <c r="GS253" s="15"/>
      <c r="GT253" s="15"/>
      <c r="GU253" s="15"/>
      <c r="GV253" s="15"/>
      <c r="GW253" s="15"/>
      <c r="GX253" s="15"/>
      <c r="GY253" s="15"/>
      <c r="GZ253" s="15"/>
      <c r="HA253" s="15"/>
      <c r="HB253" s="15"/>
      <c r="HC253" s="15"/>
      <c r="HD253" s="15"/>
      <c r="HE253" s="15"/>
      <c r="HF253" s="15"/>
      <c r="HG253" s="15"/>
      <c r="HH253" s="15"/>
      <c r="HI253" s="15"/>
      <c r="HJ253" s="15"/>
      <c r="HK253" s="15"/>
      <c r="HL253" s="15"/>
      <c r="HM253" s="15"/>
      <c r="HN253" s="15"/>
      <c r="HO253" s="15"/>
      <c r="HP253" s="15"/>
      <c r="HQ253" s="15"/>
      <c r="HR253" s="15"/>
      <c r="HS253" s="15"/>
      <c r="HT253" s="15"/>
      <c r="HU253" s="15"/>
      <c r="HV253" s="15"/>
      <c r="HW253" s="15"/>
      <c r="HX253" s="15"/>
      <c r="HY253" s="15"/>
      <c r="HZ253" s="15"/>
      <c r="IA253" s="15"/>
      <c r="IB253" s="15"/>
      <c r="IC253" s="15"/>
      <c r="ID253" s="15"/>
      <c r="IE253" s="15"/>
      <c r="IF253" s="15"/>
      <c r="IG253" s="15"/>
      <c r="IH253" s="15"/>
      <c r="II253" s="15"/>
      <c r="IJ253" s="15"/>
      <c r="IK253" s="15"/>
      <c r="IL253" s="15"/>
      <c r="IM253" s="15"/>
      <c r="IN253" s="15"/>
      <c r="IO253" s="15"/>
      <c r="IP253" s="15"/>
      <c r="IQ253" s="15"/>
      <c r="IR253" s="15"/>
      <c r="IS253" s="15"/>
      <c r="IT253" s="15"/>
      <c r="IU253" s="15"/>
      <c r="IV253" s="15"/>
      <c r="IW253" s="15"/>
    </row>
    <row r="254" ht="15.85" spans="1:257">
      <c r="A254" s="13">
        <v>250</v>
      </c>
      <c r="B254" s="14" t="s">
        <v>496</v>
      </c>
      <c r="C254" s="14" t="s">
        <v>455</v>
      </c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>
        <v>0.5</v>
      </c>
      <c r="Q254" s="14">
        <v>0.5</v>
      </c>
      <c r="R254" s="14">
        <v>0.5</v>
      </c>
      <c r="S254" s="14">
        <v>0.5</v>
      </c>
      <c r="T254" s="14">
        <v>0.5</v>
      </c>
      <c r="U254" s="14">
        <v>0.5</v>
      </c>
      <c r="V254" s="14">
        <v>0.5</v>
      </c>
      <c r="W254" s="14">
        <v>1</v>
      </c>
      <c r="X254" s="14">
        <v>1.5</v>
      </c>
      <c r="Y254" s="14">
        <v>1.5</v>
      </c>
      <c r="Z254" s="14">
        <v>1.5</v>
      </c>
      <c r="AA254" s="14">
        <v>3</v>
      </c>
      <c r="AB254" s="14">
        <v>3</v>
      </c>
      <c r="AC254" s="14">
        <v>3.5</v>
      </c>
      <c r="AD254" s="14">
        <v>3.5</v>
      </c>
      <c r="AE254" s="14">
        <v>3.5</v>
      </c>
      <c r="AF254" s="14">
        <v>2.5</v>
      </c>
      <c r="AG254" s="14">
        <v>4.5</v>
      </c>
      <c r="AH254" s="14">
        <v>4.5</v>
      </c>
      <c r="AI254" s="14">
        <v>4.5</v>
      </c>
      <c r="AJ254" s="14"/>
      <c r="AK254" s="14">
        <f t="shared" si="45"/>
        <v>41.5</v>
      </c>
      <c r="AL254" s="14">
        <v>35</v>
      </c>
      <c r="AM254" s="36">
        <f t="shared" si="46"/>
        <v>1452.5</v>
      </c>
      <c r="AN254" s="14"/>
      <c r="AO254" s="36">
        <v>100</v>
      </c>
      <c r="AP254" s="36">
        <v>100</v>
      </c>
      <c r="AQ254" s="41"/>
      <c r="AR254" s="14"/>
      <c r="AS254" s="14"/>
      <c r="AT254" s="14"/>
      <c r="AU254" s="40">
        <f t="shared" si="47"/>
        <v>241.5</v>
      </c>
      <c r="AV254" s="40">
        <f t="shared" si="48"/>
        <v>0</v>
      </c>
      <c r="AW254" s="46"/>
      <c r="AX254" s="40">
        <f t="shared" si="49"/>
        <v>41.5</v>
      </c>
      <c r="AY254" s="40">
        <f t="shared" si="50"/>
        <v>41.5</v>
      </c>
      <c r="AZ254" s="40">
        <f t="shared" si="60"/>
        <v>100</v>
      </c>
      <c r="BA254" s="40">
        <f t="shared" si="59"/>
        <v>100</v>
      </c>
      <c r="BB254" s="40">
        <f t="shared" si="51"/>
        <v>1211</v>
      </c>
      <c r="BC254" s="14"/>
      <c r="BD254" s="44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  <c r="HC254" s="15"/>
      <c r="HD254" s="15"/>
      <c r="HE254" s="15"/>
      <c r="HF254" s="15"/>
      <c r="HG254" s="15"/>
      <c r="HH254" s="15"/>
      <c r="HI254" s="15"/>
      <c r="HJ254" s="15"/>
      <c r="HK254" s="15"/>
      <c r="HL254" s="15"/>
      <c r="HM254" s="15"/>
      <c r="HN254" s="15"/>
      <c r="HO254" s="15"/>
      <c r="HP254" s="15"/>
      <c r="HQ254" s="15"/>
      <c r="HR254" s="15"/>
      <c r="HS254" s="15"/>
      <c r="HT254" s="15"/>
      <c r="HU254" s="15"/>
      <c r="HV254" s="15"/>
      <c r="HW254" s="15"/>
      <c r="HX254" s="15"/>
      <c r="HY254" s="15"/>
      <c r="HZ254" s="15"/>
      <c r="IA254" s="15"/>
      <c r="IB254" s="15"/>
      <c r="IC254" s="15"/>
      <c r="ID254" s="15"/>
      <c r="IE254" s="15"/>
      <c r="IF254" s="15"/>
      <c r="IG254" s="15"/>
      <c r="IH254" s="15"/>
      <c r="II254" s="15"/>
      <c r="IJ254" s="15"/>
      <c r="IK254" s="15"/>
      <c r="IL254" s="15"/>
      <c r="IM254" s="15"/>
      <c r="IN254" s="15"/>
      <c r="IO254" s="15"/>
      <c r="IP254" s="15"/>
      <c r="IQ254" s="15"/>
      <c r="IR254" s="15"/>
      <c r="IS254" s="15"/>
      <c r="IT254" s="15"/>
      <c r="IU254" s="15"/>
      <c r="IV254" s="15"/>
      <c r="IW254" s="15"/>
    </row>
    <row r="255" ht="15.85" spans="1:257">
      <c r="A255" s="13">
        <v>251</v>
      </c>
      <c r="B255" s="14" t="s">
        <v>1002</v>
      </c>
      <c r="C255" s="14" t="s">
        <v>363</v>
      </c>
      <c r="D255" s="14"/>
      <c r="E255" s="14">
        <v>721877552</v>
      </c>
      <c r="F255" s="14">
        <v>3.5</v>
      </c>
      <c r="G255" s="14">
        <v>3.5</v>
      </c>
      <c r="H255" s="14">
        <v>4</v>
      </c>
      <c r="I255" s="14">
        <v>4</v>
      </c>
      <c r="J255" s="14">
        <v>4</v>
      </c>
      <c r="K255" s="14">
        <v>4</v>
      </c>
      <c r="L255" s="14">
        <v>3.5</v>
      </c>
      <c r="M255" s="14">
        <v>3.5</v>
      </c>
      <c r="N255" s="14">
        <v>4</v>
      </c>
      <c r="O255" s="14">
        <v>3.5</v>
      </c>
      <c r="P255" s="14">
        <v>3.5</v>
      </c>
      <c r="Q255" s="14">
        <v>4</v>
      </c>
      <c r="R255" s="14">
        <v>4</v>
      </c>
      <c r="S255" s="14"/>
      <c r="T255" s="14">
        <v>3.5</v>
      </c>
      <c r="U255" s="14">
        <v>4</v>
      </c>
      <c r="V255" s="14">
        <v>3.5</v>
      </c>
      <c r="W255" s="14">
        <v>2.5</v>
      </c>
      <c r="X255" s="14">
        <v>5.5</v>
      </c>
      <c r="Y255" s="14">
        <v>3</v>
      </c>
      <c r="Z255" s="14">
        <v>4</v>
      </c>
      <c r="AA255" s="14">
        <v>5</v>
      </c>
      <c r="AB255" s="14">
        <v>3.5</v>
      </c>
      <c r="AC255" s="14">
        <v>4</v>
      </c>
      <c r="AD255" s="14">
        <v>3</v>
      </c>
      <c r="AE255" s="14">
        <v>3.5</v>
      </c>
      <c r="AF255" s="14">
        <v>3.5</v>
      </c>
      <c r="AG255" s="14">
        <v>3.5</v>
      </c>
      <c r="AH255" s="14">
        <v>4</v>
      </c>
      <c r="AI255" s="14">
        <v>4</v>
      </c>
      <c r="AJ255" s="14"/>
      <c r="AK255" s="14">
        <f t="shared" si="45"/>
        <v>109</v>
      </c>
      <c r="AL255" s="14">
        <v>35</v>
      </c>
      <c r="AM255" s="36">
        <f t="shared" si="46"/>
        <v>3815</v>
      </c>
      <c r="AN255" s="14">
        <v>0</v>
      </c>
      <c r="AO255" s="36">
        <v>100</v>
      </c>
      <c r="AP255" s="36">
        <v>100</v>
      </c>
      <c r="AQ255" s="41"/>
      <c r="AR255" s="14"/>
      <c r="AS255" s="14"/>
      <c r="AT255" s="14">
        <v>2300</v>
      </c>
      <c r="AU255" s="40">
        <f t="shared" si="47"/>
        <v>2609</v>
      </c>
      <c r="AV255" s="40">
        <f t="shared" si="48"/>
        <v>0</v>
      </c>
      <c r="AW255" s="14">
        <v>301</v>
      </c>
      <c r="AX255" s="40">
        <f t="shared" si="49"/>
        <v>109</v>
      </c>
      <c r="AY255" s="40">
        <f t="shared" si="50"/>
        <v>410</v>
      </c>
      <c r="AZ255" s="40">
        <f t="shared" si="60"/>
        <v>100</v>
      </c>
      <c r="BA255" s="40">
        <f t="shared" si="59"/>
        <v>100</v>
      </c>
      <c r="BB255" s="40">
        <f t="shared" si="51"/>
        <v>1206</v>
      </c>
      <c r="BC255" s="14"/>
      <c r="BD255" s="44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/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5"/>
      <c r="GN255" s="15"/>
      <c r="GO255" s="15"/>
      <c r="GP255" s="15"/>
      <c r="GQ255" s="15"/>
      <c r="GR255" s="15"/>
      <c r="GS255" s="15"/>
      <c r="GT255" s="15"/>
      <c r="GU255" s="15"/>
      <c r="GV255" s="15"/>
      <c r="GW255" s="15"/>
      <c r="GX255" s="15"/>
      <c r="GY255" s="15"/>
      <c r="GZ255" s="15"/>
      <c r="HA255" s="15"/>
      <c r="HB255" s="15"/>
      <c r="HC255" s="15"/>
      <c r="HD255" s="15"/>
      <c r="HE255" s="15"/>
      <c r="HF255" s="15"/>
      <c r="HG255" s="15"/>
      <c r="HH255" s="15"/>
      <c r="HI255" s="15"/>
      <c r="HJ255" s="15"/>
      <c r="HK255" s="15"/>
      <c r="HL255" s="15"/>
      <c r="HM255" s="15"/>
      <c r="HN255" s="15"/>
      <c r="HO255" s="15"/>
      <c r="HP255" s="15"/>
      <c r="HQ255" s="15"/>
      <c r="HR255" s="15"/>
      <c r="HS255" s="15"/>
      <c r="HT255" s="15"/>
      <c r="HU255" s="15"/>
      <c r="HV255" s="15"/>
      <c r="HW255" s="15"/>
      <c r="HX255" s="15"/>
      <c r="HY255" s="15"/>
      <c r="HZ255" s="15"/>
      <c r="IA255" s="15"/>
      <c r="IB255" s="15"/>
      <c r="IC255" s="15"/>
      <c r="ID255" s="15"/>
      <c r="IE255" s="15"/>
      <c r="IF255" s="15"/>
      <c r="IG255" s="15"/>
      <c r="IH255" s="15"/>
      <c r="II255" s="15"/>
      <c r="IJ255" s="15"/>
      <c r="IK255" s="15"/>
      <c r="IL255" s="15"/>
      <c r="IM255" s="15"/>
      <c r="IN255" s="15"/>
      <c r="IO255" s="15"/>
      <c r="IP255" s="15"/>
      <c r="IQ255" s="15"/>
      <c r="IR255" s="15"/>
      <c r="IS255" s="15"/>
      <c r="IT255" s="15"/>
      <c r="IU255" s="15"/>
      <c r="IV255" s="15"/>
      <c r="IW255" s="15"/>
    </row>
    <row r="256" ht="15.85" spans="1:257">
      <c r="A256" s="13">
        <v>252</v>
      </c>
      <c r="B256" s="14" t="s">
        <v>1026</v>
      </c>
      <c r="C256" s="14" t="s">
        <v>363</v>
      </c>
      <c r="D256" s="14"/>
      <c r="E256" s="14">
        <v>792398942</v>
      </c>
      <c r="F256" s="14">
        <v>3.5</v>
      </c>
      <c r="G256" s="14">
        <v>4</v>
      </c>
      <c r="H256" s="14">
        <v>3.5</v>
      </c>
      <c r="I256" s="14">
        <v>3.5</v>
      </c>
      <c r="J256" s="14">
        <v>3.5</v>
      </c>
      <c r="K256" s="14">
        <v>3.5</v>
      </c>
      <c r="L256" s="14">
        <v>3.5</v>
      </c>
      <c r="M256" s="14">
        <v>3.5</v>
      </c>
      <c r="N256" s="14">
        <v>4</v>
      </c>
      <c r="O256" s="14">
        <v>4</v>
      </c>
      <c r="P256" s="14">
        <v>4.5</v>
      </c>
      <c r="Q256" s="14">
        <v>4.5</v>
      </c>
      <c r="R256" s="14">
        <v>3.5</v>
      </c>
      <c r="S256" s="14">
        <v>2.5</v>
      </c>
      <c r="T256" s="14">
        <v>3</v>
      </c>
      <c r="U256" s="14">
        <v>3</v>
      </c>
      <c r="V256" s="14">
        <v>3.5</v>
      </c>
      <c r="W256" s="14">
        <v>3.5</v>
      </c>
      <c r="X256" s="14">
        <v>3</v>
      </c>
      <c r="Y256" s="14">
        <v>3.5</v>
      </c>
      <c r="Z256" s="14">
        <v>3</v>
      </c>
      <c r="AA256" s="14">
        <v>3</v>
      </c>
      <c r="AB256" s="14">
        <v>3.5</v>
      </c>
      <c r="AC256" s="14">
        <v>4</v>
      </c>
      <c r="AD256" s="14">
        <v>4</v>
      </c>
      <c r="AE256" s="14">
        <v>4.5</v>
      </c>
      <c r="AF256" s="14">
        <v>4</v>
      </c>
      <c r="AG256" s="14">
        <v>4</v>
      </c>
      <c r="AH256" s="14">
        <v>4</v>
      </c>
      <c r="AI256" s="14">
        <v>4</v>
      </c>
      <c r="AJ256" s="14"/>
      <c r="AK256" s="14">
        <f t="shared" si="45"/>
        <v>109</v>
      </c>
      <c r="AL256" s="14">
        <v>35</v>
      </c>
      <c r="AM256" s="36">
        <f t="shared" si="46"/>
        <v>3815</v>
      </c>
      <c r="AN256" s="14"/>
      <c r="AO256" s="36">
        <v>100</v>
      </c>
      <c r="AP256" s="36">
        <v>100</v>
      </c>
      <c r="AQ256" s="41"/>
      <c r="AR256" s="14"/>
      <c r="AS256" s="14"/>
      <c r="AT256" s="49">
        <v>2300</v>
      </c>
      <c r="AU256" s="40">
        <f t="shared" si="47"/>
        <v>2609</v>
      </c>
      <c r="AV256" s="40">
        <f t="shared" si="48"/>
        <v>0</v>
      </c>
      <c r="AW256" s="46"/>
      <c r="AX256" s="40">
        <f t="shared" si="49"/>
        <v>109</v>
      </c>
      <c r="AY256" s="40">
        <f t="shared" si="50"/>
        <v>109</v>
      </c>
      <c r="AZ256" s="40">
        <f t="shared" si="60"/>
        <v>100</v>
      </c>
      <c r="BA256" s="40">
        <f t="shared" si="59"/>
        <v>100</v>
      </c>
      <c r="BB256" s="40">
        <f t="shared" si="51"/>
        <v>1206</v>
      </c>
      <c r="BC256" s="14"/>
      <c r="BD256" s="44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  <c r="EG256" s="15"/>
      <c r="EH256" s="15"/>
      <c r="EI256" s="15"/>
      <c r="EJ256" s="15"/>
      <c r="EK256" s="15"/>
      <c r="EL256" s="15"/>
      <c r="EM256" s="15"/>
      <c r="EN256" s="15"/>
      <c r="EO256" s="15"/>
      <c r="EP256" s="15"/>
      <c r="EQ256" s="15"/>
      <c r="ER256" s="15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5"/>
      <c r="GN256" s="15"/>
      <c r="GO256" s="15"/>
      <c r="GP256" s="15"/>
      <c r="GQ256" s="15"/>
      <c r="GR256" s="15"/>
      <c r="GS256" s="15"/>
      <c r="GT256" s="15"/>
      <c r="GU256" s="15"/>
      <c r="GV256" s="15"/>
      <c r="GW256" s="15"/>
      <c r="GX256" s="15"/>
      <c r="GY256" s="15"/>
      <c r="GZ256" s="15"/>
      <c r="HA256" s="15"/>
      <c r="HB256" s="15"/>
      <c r="HC256" s="15"/>
      <c r="HD256" s="15"/>
      <c r="HE256" s="15"/>
      <c r="HF256" s="15"/>
      <c r="HG256" s="15"/>
      <c r="HH256" s="15"/>
      <c r="HI256" s="15"/>
      <c r="HJ256" s="15"/>
      <c r="HK256" s="15"/>
      <c r="HL256" s="15"/>
      <c r="HM256" s="15"/>
      <c r="HN256" s="15"/>
      <c r="HO256" s="15"/>
      <c r="HP256" s="15"/>
      <c r="HQ256" s="15"/>
      <c r="HR256" s="15"/>
      <c r="HS256" s="15"/>
      <c r="HT256" s="15"/>
      <c r="HU256" s="15"/>
      <c r="HV256" s="15"/>
      <c r="HW256" s="15"/>
      <c r="HX256" s="15"/>
      <c r="HY256" s="15"/>
      <c r="HZ256" s="15"/>
      <c r="IA256" s="15"/>
      <c r="IB256" s="15"/>
      <c r="IC256" s="15"/>
      <c r="ID256" s="15"/>
      <c r="IE256" s="15"/>
      <c r="IF256" s="15"/>
      <c r="IG256" s="15"/>
      <c r="IH256" s="15"/>
      <c r="II256" s="15"/>
      <c r="IJ256" s="15"/>
      <c r="IK256" s="15"/>
      <c r="IL256" s="15"/>
      <c r="IM256" s="15"/>
      <c r="IN256" s="15"/>
      <c r="IO256" s="15"/>
      <c r="IP256" s="15"/>
      <c r="IQ256" s="15"/>
      <c r="IR256" s="15"/>
      <c r="IS256" s="15"/>
      <c r="IT256" s="15"/>
      <c r="IU256" s="15"/>
      <c r="IV256" s="15"/>
      <c r="IW256" s="15"/>
    </row>
    <row r="257" ht="15.85" spans="1:257">
      <c r="A257" s="13">
        <v>253</v>
      </c>
      <c r="B257" s="19" t="s">
        <v>134</v>
      </c>
      <c r="C257" s="19" t="s">
        <v>81</v>
      </c>
      <c r="D257" s="19">
        <v>12494266</v>
      </c>
      <c r="E257" s="19" t="s">
        <v>1168</v>
      </c>
      <c r="F257" s="19">
        <v>1</v>
      </c>
      <c r="G257" s="19">
        <v>2</v>
      </c>
      <c r="H257" s="19">
        <v>1</v>
      </c>
      <c r="I257" s="19">
        <v>1</v>
      </c>
      <c r="J257" s="19">
        <v>2</v>
      </c>
      <c r="K257" s="19">
        <v>2</v>
      </c>
      <c r="L257" s="19">
        <v>2</v>
      </c>
      <c r="M257" s="19">
        <v>2</v>
      </c>
      <c r="N257" s="19">
        <v>2</v>
      </c>
      <c r="O257" s="19">
        <v>2</v>
      </c>
      <c r="P257" s="19">
        <v>2</v>
      </c>
      <c r="Q257" s="19">
        <v>2</v>
      </c>
      <c r="R257" s="19">
        <v>2</v>
      </c>
      <c r="S257" s="19">
        <v>1</v>
      </c>
      <c r="T257" s="19">
        <v>2</v>
      </c>
      <c r="U257" s="19">
        <v>2</v>
      </c>
      <c r="V257" s="19">
        <v>1</v>
      </c>
      <c r="W257" s="19">
        <v>1</v>
      </c>
      <c r="X257" s="19">
        <v>1</v>
      </c>
      <c r="Y257" s="19">
        <v>2</v>
      </c>
      <c r="Z257" s="19">
        <v>1</v>
      </c>
      <c r="AA257" s="19"/>
      <c r="AB257" s="14">
        <v>1</v>
      </c>
      <c r="AC257" s="19">
        <v>2</v>
      </c>
      <c r="AD257" s="19">
        <v>2</v>
      </c>
      <c r="AE257" s="19">
        <v>1</v>
      </c>
      <c r="AF257" s="19"/>
      <c r="AG257" s="14">
        <v>1</v>
      </c>
      <c r="AH257" s="19"/>
      <c r="AI257" s="19"/>
      <c r="AJ257" s="19"/>
      <c r="AK257" s="14">
        <f t="shared" si="45"/>
        <v>41</v>
      </c>
      <c r="AL257" s="14">
        <v>35</v>
      </c>
      <c r="AM257" s="36">
        <f t="shared" si="46"/>
        <v>1435</v>
      </c>
      <c r="AN257" s="19">
        <v>0</v>
      </c>
      <c r="AO257" s="36">
        <v>100</v>
      </c>
      <c r="AP257" s="36">
        <v>100</v>
      </c>
      <c r="AQ257" s="41"/>
      <c r="AR257" s="19"/>
      <c r="AS257" s="19"/>
      <c r="AT257" s="19"/>
      <c r="AU257" s="40">
        <f t="shared" si="47"/>
        <v>241</v>
      </c>
      <c r="AV257" s="40">
        <f t="shared" si="48"/>
        <v>0</v>
      </c>
      <c r="AW257" s="40">
        <v>248</v>
      </c>
      <c r="AX257" s="40">
        <f t="shared" si="49"/>
        <v>41</v>
      </c>
      <c r="AY257" s="40">
        <f t="shared" si="50"/>
        <v>289</v>
      </c>
      <c r="AZ257" s="40">
        <f t="shared" si="60"/>
        <v>100</v>
      </c>
      <c r="BA257" s="40">
        <f t="shared" si="59"/>
        <v>100</v>
      </c>
      <c r="BB257" s="40">
        <f t="shared" si="51"/>
        <v>1194</v>
      </c>
      <c r="BC257" s="45"/>
      <c r="BD257" s="44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  <c r="EG257" s="15"/>
      <c r="EH257" s="15"/>
      <c r="EI257" s="15"/>
      <c r="EJ257" s="15"/>
      <c r="EK257" s="15"/>
      <c r="EL257" s="15"/>
      <c r="EM257" s="15"/>
      <c r="EN257" s="15"/>
      <c r="EO257" s="15"/>
      <c r="EP257" s="15"/>
      <c r="EQ257" s="15"/>
      <c r="ER257" s="15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5"/>
      <c r="GN257" s="15"/>
      <c r="GO257" s="15"/>
      <c r="GP257" s="15"/>
      <c r="GQ257" s="15"/>
      <c r="GR257" s="15"/>
      <c r="GS257" s="15"/>
      <c r="GT257" s="15"/>
      <c r="GU257" s="15"/>
      <c r="GV257" s="15"/>
      <c r="GW257" s="15"/>
      <c r="GX257" s="15"/>
      <c r="GY257" s="15"/>
      <c r="GZ257" s="15"/>
      <c r="HA257" s="15"/>
      <c r="HB257" s="15"/>
      <c r="HC257" s="15"/>
      <c r="HD257" s="15"/>
      <c r="HE257" s="15"/>
      <c r="HF257" s="15"/>
      <c r="HG257" s="15"/>
      <c r="HH257" s="15"/>
      <c r="HI257" s="15"/>
      <c r="HJ257" s="15"/>
      <c r="HK257" s="15"/>
      <c r="HL257" s="15"/>
      <c r="HM257" s="15"/>
      <c r="HN257" s="15"/>
      <c r="HO257" s="15"/>
      <c r="HP257" s="15"/>
      <c r="HQ257" s="15"/>
      <c r="HR257" s="15"/>
      <c r="HS257" s="15"/>
      <c r="HT257" s="15"/>
      <c r="HU257" s="15"/>
      <c r="HV257" s="15"/>
      <c r="HW257" s="15"/>
      <c r="HX257" s="15"/>
      <c r="HY257" s="15"/>
      <c r="HZ257" s="15"/>
      <c r="IA257" s="15"/>
      <c r="IB257" s="15"/>
      <c r="IC257" s="15"/>
      <c r="ID257" s="15"/>
      <c r="IE257" s="15"/>
      <c r="IF257" s="15"/>
      <c r="IG257" s="15"/>
      <c r="IH257" s="15"/>
      <c r="II257" s="15"/>
      <c r="IJ257" s="15"/>
      <c r="IK257" s="15"/>
      <c r="IL257" s="15"/>
      <c r="IM257" s="15"/>
      <c r="IN257" s="15"/>
      <c r="IO257" s="15"/>
      <c r="IP257" s="15"/>
      <c r="IQ257" s="15"/>
      <c r="IR257" s="15"/>
      <c r="IS257" s="15"/>
      <c r="IT257" s="15"/>
      <c r="IU257" s="15"/>
      <c r="IV257" s="15"/>
      <c r="IW257" s="15"/>
    </row>
    <row r="258" s="11" customFormat="1" ht="15.85" spans="1:257">
      <c r="A258" s="13">
        <v>254</v>
      </c>
      <c r="B258" s="21" t="s">
        <v>547</v>
      </c>
      <c r="C258" s="21" t="s">
        <v>56</v>
      </c>
      <c r="D258" s="21"/>
      <c r="E258" s="21"/>
      <c r="F258" s="21"/>
      <c r="G258" s="21"/>
      <c r="H258" s="21">
        <v>2</v>
      </c>
      <c r="I258" s="21">
        <v>2</v>
      </c>
      <c r="J258" s="21">
        <v>2</v>
      </c>
      <c r="K258" s="21">
        <v>2</v>
      </c>
      <c r="L258" s="21">
        <v>2</v>
      </c>
      <c r="M258" s="21"/>
      <c r="N258" s="21">
        <v>2.5</v>
      </c>
      <c r="O258" s="21">
        <v>2</v>
      </c>
      <c r="P258" s="21">
        <v>2</v>
      </c>
      <c r="Q258" s="21">
        <v>2</v>
      </c>
      <c r="R258" s="21">
        <v>2</v>
      </c>
      <c r="S258" s="21">
        <v>2</v>
      </c>
      <c r="T258" s="21">
        <v>2.5</v>
      </c>
      <c r="U258" s="21">
        <v>2.5</v>
      </c>
      <c r="V258" s="21">
        <v>2.5</v>
      </c>
      <c r="W258" s="21">
        <v>3</v>
      </c>
      <c r="X258" s="21"/>
      <c r="Y258" s="21">
        <v>2</v>
      </c>
      <c r="Z258" s="21"/>
      <c r="AA258" s="21"/>
      <c r="AB258" s="51"/>
      <c r="AC258" s="21"/>
      <c r="AD258" s="21"/>
      <c r="AE258" s="21"/>
      <c r="AF258" s="21"/>
      <c r="AG258" s="21"/>
      <c r="AH258" s="21"/>
      <c r="AI258" s="21"/>
      <c r="AJ258" s="21"/>
      <c r="AK258" s="51">
        <f t="shared" si="45"/>
        <v>35</v>
      </c>
      <c r="AL258" s="51">
        <v>35</v>
      </c>
      <c r="AM258" s="52">
        <f t="shared" si="46"/>
        <v>1225</v>
      </c>
      <c r="AN258" s="21">
        <v>0</v>
      </c>
      <c r="AO258" s="52">
        <v>0</v>
      </c>
      <c r="AP258" s="52">
        <v>0</v>
      </c>
      <c r="AQ258" s="53"/>
      <c r="AR258" s="21"/>
      <c r="AS258" s="21"/>
      <c r="AT258" s="21"/>
      <c r="AU258" s="54">
        <f t="shared" si="47"/>
        <v>35</v>
      </c>
      <c r="AV258" s="54">
        <f t="shared" si="48"/>
        <v>0</v>
      </c>
      <c r="AW258" s="54">
        <v>0</v>
      </c>
      <c r="AX258" s="54">
        <f t="shared" si="49"/>
        <v>35</v>
      </c>
      <c r="AY258" s="54">
        <f t="shared" si="50"/>
        <v>35</v>
      </c>
      <c r="AZ258" s="54">
        <v>1000</v>
      </c>
      <c r="BA258" s="54">
        <v>500</v>
      </c>
      <c r="BB258" s="54">
        <f t="shared" si="51"/>
        <v>1190</v>
      </c>
      <c r="BC258" s="21"/>
      <c r="BD258" s="44"/>
      <c r="BE258" s="59"/>
      <c r="BF258" s="59"/>
      <c r="BG258" s="59"/>
      <c r="BH258" s="59"/>
      <c r="BI258" s="59"/>
      <c r="BJ258" s="59"/>
      <c r="BK258" s="59"/>
      <c r="BL258" s="59"/>
      <c r="BM258" s="59"/>
      <c r="BN258" s="59"/>
      <c r="BO258" s="59"/>
      <c r="BP258" s="59"/>
      <c r="BQ258" s="59"/>
      <c r="BR258" s="59"/>
      <c r="BS258" s="59"/>
      <c r="BT258" s="59"/>
      <c r="BU258" s="59"/>
      <c r="BV258" s="59"/>
      <c r="BW258" s="59"/>
      <c r="BX258" s="59"/>
      <c r="BY258" s="59"/>
      <c r="BZ258" s="59"/>
      <c r="CA258" s="59"/>
      <c r="CB258" s="59"/>
      <c r="CC258" s="59"/>
      <c r="CD258" s="59"/>
      <c r="CE258" s="59"/>
      <c r="CF258" s="59"/>
      <c r="CG258" s="59"/>
      <c r="CH258" s="59"/>
      <c r="CI258" s="59"/>
      <c r="CJ258" s="59"/>
      <c r="CK258" s="59"/>
      <c r="CL258" s="59"/>
      <c r="CM258" s="59"/>
      <c r="CN258" s="59"/>
      <c r="CO258" s="59"/>
      <c r="CP258" s="59"/>
      <c r="CQ258" s="59"/>
      <c r="CR258" s="59"/>
      <c r="CS258" s="59"/>
      <c r="CT258" s="59"/>
      <c r="CU258" s="59"/>
      <c r="CV258" s="59"/>
      <c r="CW258" s="59"/>
      <c r="CX258" s="59"/>
      <c r="CY258" s="59"/>
      <c r="CZ258" s="59"/>
      <c r="DA258" s="59"/>
      <c r="DB258" s="59"/>
      <c r="DC258" s="59"/>
      <c r="DD258" s="59"/>
      <c r="DE258" s="59"/>
      <c r="DF258" s="59"/>
      <c r="DG258" s="59"/>
      <c r="DH258" s="59"/>
      <c r="DI258" s="59"/>
      <c r="DJ258" s="59"/>
      <c r="DK258" s="59"/>
      <c r="DL258" s="59"/>
      <c r="DM258" s="59"/>
      <c r="DN258" s="59"/>
      <c r="DO258" s="59"/>
      <c r="DP258" s="59"/>
      <c r="DQ258" s="59"/>
      <c r="DR258" s="59"/>
      <c r="DS258" s="59"/>
      <c r="DT258" s="59"/>
      <c r="DU258" s="59"/>
      <c r="DV258" s="59"/>
      <c r="DW258" s="59"/>
      <c r="DX258" s="59"/>
      <c r="DY258" s="59"/>
      <c r="DZ258" s="59"/>
      <c r="EA258" s="59"/>
      <c r="EB258" s="59"/>
      <c r="EC258" s="59"/>
      <c r="ED258" s="59"/>
      <c r="EE258" s="59"/>
      <c r="EF258" s="59"/>
      <c r="EG258" s="59"/>
      <c r="EH258" s="59"/>
      <c r="EI258" s="59"/>
      <c r="EJ258" s="59"/>
      <c r="EK258" s="59"/>
      <c r="EL258" s="59"/>
      <c r="EM258" s="59"/>
      <c r="EN258" s="59"/>
      <c r="EO258" s="59"/>
      <c r="EP258" s="59"/>
      <c r="EQ258" s="59"/>
      <c r="ER258" s="59"/>
      <c r="ES258" s="59"/>
      <c r="ET258" s="59"/>
      <c r="EU258" s="59"/>
      <c r="EV258" s="59"/>
      <c r="EW258" s="59"/>
      <c r="EX258" s="59"/>
      <c r="EY258" s="59"/>
      <c r="EZ258" s="59"/>
      <c r="FA258" s="59"/>
      <c r="FB258" s="59"/>
      <c r="FC258" s="59"/>
      <c r="FD258" s="59"/>
      <c r="FE258" s="59"/>
      <c r="FF258" s="59"/>
      <c r="FG258" s="59"/>
      <c r="FH258" s="59"/>
      <c r="FI258" s="59"/>
      <c r="FJ258" s="59"/>
      <c r="FK258" s="59"/>
      <c r="FL258" s="59"/>
      <c r="FM258" s="59"/>
      <c r="FN258" s="59"/>
      <c r="FO258" s="59"/>
      <c r="FP258" s="59"/>
      <c r="FQ258" s="59"/>
      <c r="FR258" s="59"/>
      <c r="FS258" s="59"/>
      <c r="FT258" s="59"/>
      <c r="FU258" s="59"/>
      <c r="FV258" s="59"/>
      <c r="FW258" s="59"/>
      <c r="FX258" s="59"/>
      <c r="FY258" s="59"/>
      <c r="FZ258" s="59"/>
      <c r="GA258" s="59"/>
      <c r="GB258" s="59"/>
      <c r="GC258" s="59"/>
      <c r="GD258" s="59"/>
      <c r="GE258" s="59"/>
      <c r="GF258" s="59"/>
      <c r="GG258" s="59"/>
      <c r="GH258" s="59"/>
      <c r="GI258" s="59"/>
      <c r="GJ258" s="59"/>
      <c r="GK258" s="59"/>
      <c r="GL258" s="59"/>
      <c r="GM258" s="59"/>
      <c r="GN258" s="59"/>
      <c r="GO258" s="59"/>
      <c r="GP258" s="59"/>
      <c r="GQ258" s="59"/>
      <c r="GR258" s="59"/>
      <c r="GS258" s="59"/>
      <c r="GT258" s="59"/>
      <c r="GU258" s="59"/>
      <c r="GV258" s="59"/>
      <c r="GW258" s="59"/>
      <c r="GX258" s="59"/>
      <c r="GY258" s="59"/>
      <c r="GZ258" s="59"/>
      <c r="HA258" s="59"/>
      <c r="HB258" s="59"/>
      <c r="HC258" s="59"/>
      <c r="HD258" s="59"/>
      <c r="HE258" s="59"/>
      <c r="HF258" s="59"/>
      <c r="HG258" s="59"/>
      <c r="HH258" s="59"/>
      <c r="HI258" s="59"/>
      <c r="HJ258" s="59"/>
      <c r="HK258" s="59"/>
      <c r="HL258" s="59"/>
      <c r="HM258" s="59"/>
      <c r="HN258" s="59"/>
      <c r="HO258" s="59"/>
      <c r="HP258" s="59"/>
      <c r="HQ258" s="59"/>
      <c r="HR258" s="59"/>
      <c r="HS258" s="59"/>
      <c r="HT258" s="59"/>
      <c r="HU258" s="59"/>
      <c r="HV258" s="59"/>
      <c r="HW258" s="59"/>
      <c r="HX258" s="59"/>
      <c r="HY258" s="59"/>
      <c r="HZ258" s="59"/>
      <c r="IA258" s="59"/>
      <c r="IB258" s="59"/>
      <c r="IC258" s="59"/>
      <c r="ID258" s="59"/>
      <c r="IE258" s="59"/>
      <c r="IF258" s="59"/>
      <c r="IG258" s="59"/>
      <c r="IH258" s="59"/>
      <c r="II258" s="59"/>
      <c r="IJ258" s="59"/>
      <c r="IK258" s="59"/>
      <c r="IL258" s="59"/>
      <c r="IM258" s="59"/>
      <c r="IN258" s="59"/>
      <c r="IO258" s="59"/>
      <c r="IP258" s="59"/>
      <c r="IQ258" s="59"/>
      <c r="IR258" s="59"/>
      <c r="IS258" s="59"/>
      <c r="IT258" s="59"/>
      <c r="IU258" s="59"/>
      <c r="IV258" s="59"/>
      <c r="IW258" s="59"/>
    </row>
    <row r="259" ht="15.85" spans="1:257">
      <c r="A259" s="13">
        <v>255</v>
      </c>
      <c r="B259" s="19" t="s">
        <v>702</v>
      </c>
      <c r="C259" s="19" t="s">
        <v>70</v>
      </c>
      <c r="D259" s="19"/>
      <c r="E259" s="19"/>
      <c r="F259" s="19">
        <v>1.5</v>
      </c>
      <c r="G259" s="14">
        <v>2</v>
      </c>
      <c r="H259" s="19">
        <v>2</v>
      </c>
      <c r="I259" s="19">
        <v>1</v>
      </c>
      <c r="J259" s="19">
        <v>1.5</v>
      </c>
      <c r="K259" s="19">
        <v>1.5</v>
      </c>
      <c r="L259" s="19">
        <v>2</v>
      </c>
      <c r="M259" s="19">
        <v>2</v>
      </c>
      <c r="N259" s="19">
        <v>2</v>
      </c>
      <c r="O259" s="19">
        <v>2</v>
      </c>
      <c r="P259" s="19">
        <v>1.5</v>
      </c>
      <c r="Q259" s="19">
        <v>2</v>
      </c>
      <c r="R259" s="19">
        <v>2</v>
      </c>
      <c r="S259" s="19">
        <v>1.5</v>
      </c>
      <c r="T259" s="19">
        <v>1.5</v>
      </c>
      <c r="U259" s="19">
        <v>1.5</v>
      </c>
      <c r="V259" s="19">
        <v>1.5</v>
      </c>
      <c r="W259" s="19">
        <v>1.5</v>
      </c>
      <c r="X259" s="19">
        <v>1</v>
      </c>
      <c r="Y259" s="19">
        <v>1</v>
      </c>
      <c r="Z259" s="19">
        <v>1</v>
      </c>
      <c r="AA259" s="19">
        <v>1</v>
      </c>
      <c r="AB259" s="14">
        <v>1</v>
      </c>
      <c r="AC259" s="19"/>
      <c r="AD259" s="19">
        <v>1</v>
      </c>
      <c r="AE259" s="19">
        <v>1</v>
      </c>
      <c r="AF259" s="19"/>
      <c r="AG259" s="19">
        <v>1</v>
      </c>
      <c r="AH259" s="19">
        <v>1</v>
      </c>
      <c r="AI259" s="19">
        <v>1</v>
      </c>
      <c r="AJ259" s="19"/>
      <c r="AK259" s="14">
        <f t="shared" si="45"/>
        <v>40.5</v>
      </c>
      <c r="AL259" s="14">
        <v>35</v>
      </c>
      <c r="AM259" s="36">
        <f t="shared" si="46"/>
        <v>1417.5</v>
      </c>
      <c r="AN259" s="19"/>
      <c r="AO259" s="36">
        <v>100</v>
      </c>
      <c r="AP259" s="36">
        <v>100</v>
      </c>
      <c r="AQ259" s="41"/>
      <c r="AR259" s="19"/>
      <c r="AS259" s="19"/>
      <c r="AT259" s="19"/>
      <c r="AU259" s="40">
        <f t="shared" si="47"/>
        <v>240.5</v>
      </c>
      <c r="AV259" s="40">
        <f t="shared" si="48"/>
        <v>0</v>
      </c>
      <c r="AW259" s="40"/>
      <c r="AX259" s="40">
        <f t="shared" si="49"/>
        <v>40.5</v>
      </c>
      <c r="AY259" s="40">
        <f t="shared" si="50"/>
        <v>40.5</v>
      </c>
      <c r="AZ259" s="40">
        <f>AO259</f>
        <v>100</v>
      </c>
      <c r="BA259" s="40">
        <f>AP259</f>
        <v>100</v>
      </c>
      <c r="BB259" s="40">
        <f t="shared" si="51"/>
        <v>1177</v>
      </c>
      <c r="BC259" s="19"/>
      <c r="BD259" s="44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  <c r="EG259" s="15"/>
      <c r="EH259" s="15"/>
      <c r="EI259" s="15"/>
      <c r="EJ259" s="15"/>
      <c r="EK259" s="15"/>
      <c r="EL259" s="15"/>
      <c r="EM259" s="15"/>
      <c r="EN259" s="15"/>
      <c r="EO259" s="15"/>
      <c r="EP259" s="15"/>
      <c r="EQ259" s="15"/>
      <c r="ER259" s="15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5"/>
      <c r="GN259" s="15"/>
      <c r="GO259" s="15"/>
      <c r="GP259" s="15"/>
      <c r="GQ259" s="15"/>
      <c r="GR259" s="15"/>
      <c r="GS259" s="15"/>
      <c r="GT259" s="15"/>
      <c r="GU259" s="15"/>
      <c r="GV259" s="15"/>
      <c r="GW259" s="15"/>
      <c r="GX259" s="15"/>
      <c r="GY259" s="15"/>
      <c r="GZ259" s="15"/>
      <c r="HA259" s="15"/>
      <c r="HB259" s="15"/>
      <c r="HC259" s="15"/>
      <c r="HD259" s="15"/>
      <c r="HE259" s="15"/>
      <c r="HF259" s="15"/>
      <c r="HG259" s="15"/>
      <c r="HH259" s="15"/>
      <c r="HI259" s="15"/>
      <c r="HJ259" s="15"/>
      <c r="HK259" s="15"/>
      <c r="HL259" s="15"/>
      <c r="HM259" s="15"/>
      <c r="HN259" s="15"/>
      <c r="HO259" s="15"/>
      <c r="HP259" s="15"/>
      <c r="HQ259" s="15"/>
      <c r="HR259" s="15"/>
      <c r="HS259" s="15"/>
      <c r="HT259" s="15"/>
      <c r="HU259" s="15"/>
      <c r="HV259" s="15"/>
      <c r="HW259" s="15"/>
      <c r="HX259" s="15"/>
      <c r="HY259" s="15"/>
      <c r="HZ259" s="15"/>
      <c r="IA259" s="15"/>
      <c r="IB259" s="15"/>
      <c r="IC259" s="15"/>
      <c r="ID259" s="15"/>
      <c r="IE259" s="15"/>
      <c r="IF259" s="15"/>
      <c r="IG259" s="15"/>
      <c r="IH259" s="15"/>
      <c r="II259" s="15"/>
      <c r="IJ259" s="15"/>
      <c r="IK259" s="15"/>
      <c r="IL259" s="15"/>
      <c r="IM259" s="15"/>
      <c r="IN259" s="15"/>
      <c r="IO259" s="15"/>
      <c r="IP259" s="15"/>
      <c r="IQ259" s="15"/>
      <c r="IR259" s="15"/>
      <c r="IS259" s="15"/>
      <c r="IT259" s="15"/>
      <c r="IU259" s="15"/>
      <c r="IV259" s="15"/>
      <c r="IW259" s="15"/>
    </row>
    <row r="260" s="11" customFormat="1" ht="15.85" spans="1:257">
      <c r="A260" s="13">
        <v>256</v>
      </c>
      <c r="B260" s="14" t="s">
        <v>292</v>
      </c>
      <c r="C260" s="14" t="s">
        <v>50</v>
      </c>
      <c r="D260" s="14"/>
      <c r="E260" s="14">
        <v>711641476</v>
      </c>
      <c r="F260" s="14">
        <v>5.5</v>
      </c>
      <c r="G260" s="14">
        <v>3</v>
      </c>
      <c r="H260" s="14">
        <v>4.5</v>
      </c>
      <c r="I260" s="14">
        <v>4.5</v>
      </c>
      <c r="J260" s="14">
        <v>5.5</v>
      </c>
      <c r="K260" s="14">
        <v>4.5</v>
      </c>
      <c r="L260" s="14">
        <v>6</v>
      </c>
      <c r="M260" s="14">
        <v>6</v>
      </c>
      <c r="N260" s="14">
        <v>4</v>
      </c>
      <c r="O260" s="14">
        <v>6</v>
      </c>
      <c r="P260" s="14">
        <v>4</v>
      </c>
      <c r="Q260" s="14">
        <v>6</v>
      </c>
      <c r="R260" s="14">
        <v>5.5</v>
      </c>
      <c r="S260" s="14">
        <v>6</v>
      </c>
      <c r="T260" s="14">
        <v>4.5</v>
      </c>
      <c r="U260" s="14">
        <v>2</v>
      </c>
      <c r="V260" s="14">
        <v>6</v>
      </c>
      <c r="W260" s="14">
        <v>6</v>
      </c>
      <c r="X260" s="14">
        <v>6</v>
      </c>
      <c r="Y260" s="14">
        <v>3.5</v>
      </c>
      <c r="Z260" s="14">
        <v>5.5</v>
      </c>
      <c r="AA260" s="14"/>
      <c r="AB260" s="14">
        <v>4</v>
      </c>
      <c r="AC260" s="14">
        <v>3</v>
      </c>
      <c r="AD260" s="14">
        <v>5</v>
      </c>
      <c r="AE260" s="14">
        <v>2</v>
      </c>
      <c r="AF260" s="14">
        <v>4</v>
      </c>
      <c r="AG260" s="14">
        <v>5.5</v>
      </c>
      <c r="AH260" s="14">
        <v>6</v>
      </c>
      <c r="AI260" s="14">
        <v>5</v>
      </c>
      <c r="AJ260" s="14"/>
      <c r="AK260" s="14">
        <f t="shared" si="45"/>
        <v>139</v>
      </c>
      <c r="AL260" s="14">
        <v>35</v>
      </c>
      <c r="AM260" s="36">
        <f t="shared" si="46"/>
        <v>4865</v>
      </c>
      <c r="AN260" s="14">
        <v>0</v>
      </c>
      <c r="AO260" s="36">
        <v>0</v>
      </c>
      <c r="AP260" s="36">
        <v>100</v>
      </c>
      <c r="AQ260" s="41"/>
      <c r="AR260" s="14"/>
      <c r="AS260" s="14"/>
      <c r="AT260" s="14">
        <v>3450</v>
      </c>
      <c r="AU260" s="40">
        <f t="shared" si="47"/>
        <v>3689</v>
      </c>
      <c r="AV260" s="40">
        <f t="shared" si="48"/>
        <v>0</v>
      </c>
      <c r="AW260" s="40">
        <v>904</v>
      </c>
      <c r="AX260" s="40">
        <f t="shared" si="49"/>
        <v>139</v>
      </c>
      <c r="AY260" s="40">
        <f t="shared" si="50"/>
        <v>1043</v>
      </c>
      <c r="AZ260" s="40">
        <v>1000</v>
      </c>
      <c r="BA260" s="40">
        <v>400</v>
      </c>
      <c r="BB260" s="40">
        <f t="shared" si="51"/>
        <v>1176</v>
      </c>
      <c r="BC260" s="45"/>
      <c r="BD260" s="44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/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  <c r="GE260" s="15"/>
      <c r="GF260" s="15"/>
      <c r="GG260" s="15"/>
      <c r="GH260" s="15"/>
      <c r="GI260" s="15"/>
      <c r="GJ260" s="15"/>
      <c r="GK260" s="15"/>
      <c r="GL260" s="15"/>
      <c r="GM260" s="15"/>
      <c r="GN260" s="15"/>
      <c r="GO260" s="15"/>
      <c r="GP260" s="15"/>
      <c r="GQ260" s="15"/>
      <c r="GR260" s="15"/>
      <c r="GS260" s="15"/>
      <c r="GT260" s="15"/>
      <c r="GU260" s="15"/>
      <c r="GV260" s="15"/>
      <c r="GW260" s="15"/>
      <c r="GX260" s="15"/>
      <c r="GY260" s="15"/>
      <c r="GZ260" s="15"/>
      <c r="HA260" s="15"/>
      <c r="HB260" s="15"/>
      <c r="HC260" s="15"/>
      <c r="HD260" s="15"/>
      <c r="HE260" s="15"/>
      <c r="HF260" s="15"/>
      <c r="HG260" s="15"/>
      <c r="HH260" s="15"/>
      <c r="HI260" s="15"/>
      <c r="HJ260" s="15"/>
      <c r="HK260" s="15"/>
      <c r="HL260" s="15"/>
      <c r="HM260" s="15"/>
      <c r="HN260" s="15"/>
      <c r="HO260" s="15"/>
      <c r="HP260" s="15"/>
      <c r="HQ260" s="15"/>
      <c r="HR260" s="15"/>
      <c r="HS260" s="15"/>
      <c r="HT260" s="15"/>
      <c r="HU260" s="15"/>
      <c r="HV260" s="15"/>
      <c r="HW260" s="15"/>
      <c r="HX260" s="15"/>
      <c r="HY260" s="15"/>
      <c r="HZ260" s="15"/>
      <c r="IA260" s="15"/>
      <c r="IB260" s="15"/>
      <c r="IC260" s="15"/>
      <c r="ID260" s="15"/>
      <c r="IE260" s="15"/>
      <c r="IF260" s="15"/>
      <c r="IG260" s="15"/>
      <c r="IH260" s="15"/>
      <c r="II260" s="15"/>
      <c r="IJ260" s="15"/>
      <c r="IK260" s="15"/>
      <c r="IL260" s="15"/>
      <c r="IM260" s="15"/>
      <c r="IN260" s="15"/>
      <c r="IO260" s="15"/>
      <c r="IP260" s="15"/>
      <c r="IQ260" s="15"/>
      <c r="IR260" s="15"/>
      <c r="IS260" s="15"/>
      <c r="IT260" s="15"/>
      <c r="IU260" s="15"/>
      <c r="IV260" s="15"/>
      <c r="IW260" s="15"/>
    </row>
    <row r="261" ht="15.85" spans="1:257">
      <c r="A261" s="13">
        <v>257</v>
      </c>
      <c r="B261" s="14" t="s">
        <v>477</v>
      </c>
      <c r="C261" s="14" t="s">
        <v>455</v>
      </c>
      <c r="D261" s="14"/>
      <c r="E261" s="14"/>
      <c r="F261" s="14">
        <v>2</v>
      </c>
      <c r="G261" s="14">
        <v>2</v>
      </c>
      <c r="H261" s="14">
        <v>1.5</v>
      </c>
      <c r="I261" s="14">
        <v>1.5</v>
      </c>
      <c r="J261" s="14">
        <v>1.5</v>
      </c>
      <c r="K261" s="14">
        <v>1.5</v>
      </c>
      <c r="L261" s="14"/>
      <c r="M261" s="14">
        <v>1.5</v>
      </c>
      <c r="N261" s="14">
        <v>2</v>
      </c>
      <c r="O261" s="14">
        <v>2</v>
      </c>
      <c r="P261" s="14">
        <v>2</v>
      </c>
      <c r="Q261" s="14">
        <v>2</v>
      </c>
      <c r="R261" s="14">
        <v>1.5</v>
      </c>
      <c r="S261" s="14">
        <v>2</v>
      </c>
      <c r="T261" s="14">
        <v>2</v>
      </c>
      <c r="U261" s="14">
        <v>2</v>
      </c>
      <c r="V261" s="14">
        <v>2</v>
      </c>
      <c r="W261" s="14">
        <v>2</v>
      </c>
      <c r="X261" s="14"/>
      <c r="Y261" s="14">
        <v>1</v>
      </c>
      <c r="Z261" s="14">
        <v>1</v>
      </c>
      <c r="AA261" s="14">
        <v>1</v>
      </c>
      <c r="AB261" s="14">
        <v>1</v>
      </c>
      <c r="AC261" s="14"/>
      <c r="AD261" s="14">
        <v>1</v>
      </c>
      <c r="AE261" s="14">
        <v>1</v>
      </c>
      <c r="AF261" s="14">
        <v>1</v>
      </c>
      <c r="AG261" s="14"/>
      <c r="AH261" s="14"/>
      <c r="AI261" s="14">
        <v>2</v>
      </c>
      <c r="AJ261" s="14"/>
      <c r="AK261" s="14">
        <f t="shared" ref="AK261:AK324" si="61">SUM(F261:AJ261)</f>
        <v>40</v>
      </c>
      <c r="AL261" s="14">
        <v>35</v>
      </c>
      <c r="AM261" s="36">
        <f t="shared" ref="AM261:AM324" si="62">AK261*AL261</f>
        <v>1400</v>
      </c>
      <c r="AN261" s="14">
        <v>0</v>
      </c>
      <c r="AO261" s="36">
        <v>100</v>
      </c>
      <c r="AP261" s="36">
        <v>100</v>
      </c>
      <c r="AQ261" s="41"/>
      <c r="AR261" s="14"/>
      <c r="AS261" s="14"/>
      <c r="AT261" s="14"/>
      <c r="AU261" s="40">
        <f t="shared" ref="AU261:AU320" si="63">AO261+AP261+AQ261+AR261+AS261+AT261+AX261</f>
        <v>240</v>
      </c>
      <c r="AV261" s="40">
        <f t="shared" ref="AV261:AV324" si="64">AN261-AQ261</f>
        <v>0</v>
      </c>
      <c r="AW261" s="46">
        <v>87.5</v>
      </c>
      <c r="AX261" s="40">
        <f t="shared" ref="AX261:AX324" si="65">AK261</f>
        <v>40</v>
      </c>
      <c r="AY261" s="40">
        <f t="shared" ref="AY261:AY324" si="66">AW261+AX261</f>
        <v>127.5</v>
      </c>
      <c r="AZ261" s="40">
        <f>AO261</f>
        <v>100</v>
      </c>
      <c r="BA261" s="40">
        <f>AP261</f>
        <v>100</v>
      </c>
      <c r="BB261" s="40">
        <f t="shared" ref="BB261:BB324" si="67">AM261-AU261</f>
        <v>1160</v>
      </c>
      <c r="BC261" s="14"/>
      <c r="BD261" s="44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/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5"/>
      <c r="GN261" s="15"/>
      <c r="GO261" s="15"/>
      <c r="GP261" s="15"/>
      <c r="GQ261" s="15"/>
      <c r="GR261" s="15"/>
      <c r="GS261" s="15"/>
      <c r="GT261" s="15"/>
      <c r="GU261" s="15"/>
      <c r="GV261" s="15"/>
      <c r="GW261" s="15"/>
      <c r="GX261" s="15"/>
      <c r="GY261" s="15"/>
      <c r="GZ261" s="15"/>
      <c r="HA261" s="15"/>
      <c r="HB261" s="15"/>
      <c r="HC261" s="15"/>
      <c r="HD261" s="15"/>
      <c r="HE261" s="15"/>
      <c r="HF261" s="15"/>
      <c r="HG261" s="15"/>
      <c r="HH261" s="15"/>
      <c r="HI261" s="15"/>
      <c r="HJ261" s="15"/>
      <c r="HK261" s="15"/>
      <c r="HL261" s="15"/>
      <c r="HM261" s="15"/>
      <c r="HN261" s="15"/>
      <c r="HO261" s="15"/>
      <c r="HP261" s="15"/>
      <c r="HQ261" s="15"/>
      <c r="HR261" s="15"/>
      <c r="HS261" s="15"/>
      <c r="HT261" s="15"/>
      <c r="HU261" s="15"/>
      <c r="HV261" s="15"/>
      <c r="HW261" s="15"/>
      <c r="HX261" s="15"/>
      <c r="HY261" s="15"/>
      <c r="HZ261" s="15"/>
      <c r="IA261" s="15"/>
      <c r="IB261" s="15"/>
      <c r="IC261" s="15"/>
      <c r="ID261" s="15"/>
      <c r="IE261" s="15"/>
      <c r="IF261" s="15"/>
      <c r="IG261" s="15"/>
      <c r="IH261" s="15"/>
      <c r="II261" s="15"/>
      <c r="IJ261" s="15"/>
      <c r="IK261" s="15"/>
      <c r="IL261" s="15"/>
      <c r="IM261" s="15"/>
      <c r="IN261" s="15"/>
      <c r="IO261" s="15"/>
      <c r="IP261" s="15"/>
      <c r="IQ261" s="15"/>
      <c r="IR261" s="15"/>
      <c r="IS261" s="15"/>
      <c r="IT261" s="15"/>
      <c r="IU261" s="15"/>
      <c r="IV261" s="15"/>
      <c r="IW261" s="15"/>
    </row>
    <row r="262" ht="15.85" spans="1:257">
      <c r="A262" s="13">
        <v>258</v>
      </c>
      <c r="B262" s="14" t="s">
        <v>1206</v>
      </c>
      <c r="C262" s="14" t="s">
        <v>455</v>
      </c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>
        <v>2</v>
      </c>
      <c r="Q262" s="14">
        <v>2.5</v>
      </c>
      <c r="R262" s="14">
        <v>2</v>
      </c>
      <c r="S262" s="14">
        <v>2</v>
      </c>
      <c r="T262" s="14">
        <v>1.5</v>
      </c>
      <c r="U262" s="14">
        <v>2.5</v>
      </c>
      <c r="V262" s="14">
        <v>1.5</v>
      </c>
      <c r="W262" s="14">
        <v>2</v>
      </c>
      <c r="X262" s="14">
        <v>2</v>
      </c>
      <c r="Y262" s="14">
        <v>2</v>
      </c>
      <c r="Z262" s="14">
        <v>2</v>
      </c>
      <c r="AA262" s="14">
        <v>2</v>
      </c>
      <c r="AB262" s="14">
        <v>2</v>
      </c>
      <c r="AC262" s="14">
        <v>2</v>
      </c>
      <c r="AD262" s="14">
        <v>2.5</v>
      </c>
      <c r="AE262" s="14">
        <v>2</v>
      </c>
      <c r="AF262" s="14"/>
      <c r="AG262" s="14">
        <v>2</v>
      </c>
      <c r="AH262" s="14">
        <v>2</v>
      </c>
      <c r="AI262" s="14">
        <v>2</v>
      </c>
      <c r="AJ262" s="14"/>
      <c r="AK262" s="14">
        <f t="shared" si="61"/>
        <v>38.5</v>
      </c>
      <c r="AL262" s="14">
        <v>35</v>
      </c>
      <c r="AM262" s="36">
        <f t="shared" si="62"/>
        <v>1347.5</v>
      </c>
      <c r="AN262" s="14"/>
      <c r="AO262" s="36">
        <v>100</v>
      </c>
      <c r="AP262" s="36">
        <v>100</v>
      </c>
      <c r="AQ262" s="41"/>
      <c r="AR262" s="14"/>
      <c r="AS262" s="14"/>
      <c r="AT262" s="14"/>
      <c r="AU262" s="40">
        <f t="shared" si="63"/>
        <v>238.5</v>
      </c>
      <c r="AV262" s="40">
        <f t="shared" si="64"/>
        <v>0</v>
      </c>
      <c r="AW262" s="46"/>
      <c r="AX262" s="40">
        <f t="shared" si="65"/>
        <v>38.5</v>
      </c>
      <c r="AY262" s="40">
        <f t="shared" si="66"/>
        <v>38.5</v>
      </c>
      <c r="AZ262" s="40">
        <f>AO262</f>
        <v>100</v>
      </c>
      <c r="BA262" s="40">
        <f>AP262</f>
        <v>100</v>
      </c>
      <c r="BB262" s="40">
        <f t="shared" si="67"/>
        <v>1109</v>
      </c>
      <c r="BC262" s="14"/>
      <c r="BD262" s="44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  <c r="EC262" s="15"/>
      <c r="ED262" s="15"/>
      <c r="EE262" s="15"/>
      <c r="EF262" s="15"/>
      <c r="EG262" s="15"/>
      <c r="EH262" s="15"/>
      <c r="EI262" s="15"/>
      <c r="EJ262" s="15"/>
      <c r="EK262" s="15"/>
      <c r="EL262" s="15"/>
      <c r="EM262" s="15"/>
      <c r="EN262" s="15"/>
      <c r="EO262" s="15"/>
      <c r="EP262" s="15"/>
      <c r="EQ262" s="15"/>
      <c r="ER262" s="15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5"/>
      <c r="GN262" s="15"/>
      <c r="GO262" s="15"/>
      <c r="GP262" s="15"/>
      <c r="GQ262" s="15"/>
      <c r="GR262" s="15"/>
      <c r="GS262" s="15"/>
      <c r="GT262" s="15"/>
      <c r="GU262" s="15"/>
      <c r="GV262" s="15"/>
      <c r="GW262" s="15"/>
      <c r="GX262" s="15"/>
      <c r="GY262" s="15"/>
      <c r="GZ262" s="15"/>
      <c r="HA262" s="15"/>
      <c r="HB262" s="15"/>
      <c r="HC262" s="15"/>
      <c r="HD262" s="15"/>
      <c r="HE262" s="15"/>
      <c r="HF262" s="15"/>
      <c r="HG262" s="15"/>
      <c r="HH262" s="15"/>
      <c r="HI262" s="15"/>
      <c r="HJ262" s="15"/>
      <c r="HK262" s="15"/>
      <c r="HL262" s="15"/>
      <c r="HM262" s="15"/>
      <c r="HN262" s="15"/>
      <c r="HO262" s="15"/>
      <c r="HP262" s="15"/>
      <c r="HQ262" s="15"/>
      <c r="HR262" s="15"/>
      <c r="HS262" s="15"/>
      <c r="HT262" s="15"/>
      <c r="HU262" s="15"/>
      <c r="HV262" s="15"/>
      <c r="HW262" s="15"/>
      <c r="HX262" s="15"/>
      <c r="HY262" s="15"/>
      <c r="HZ262" s="15"/>
      <c r="IA262" s="15"/>
      <c r="IB262" s="15"/>
      <c r="IC262" s="15"/>
      <c r="ID262" s="15"/>
      <c r="IE262" s="15"/>
      <c r="IF262" s="15"/>
      <c r="IG262" s="15"/>
      <c r="IH262" s="15"/>
      <c r="II262" s="15"/>
      <c r="IJ262" s="15"/>
      <c r="IK262" s="15"/>
      <c r="IL262" s="15"/>
      <c r="IM262" s="15"/>
      <c r="IN262" s="15"/>
      <c r="IO262" s="15"/>
      <c r="IP262" s="15"/>
      <c r="IQ262" s="15"/>
      <c r="IR262" s="15"/>
      <c r="IS262" s="15"/>
      <c r="IT262" s="15"/>
      <c r="IU262" s="15"/>
      <c r="IV262" s="15"/>
      <c r="IW262" s="15"/>
    </row>
    <row r="263" ht="15.85" spans="1:257">
      <c r="A263" s="13">
        <v>259</v>
      </c>
      <c r="B263" s="19" t="s">
        <v>586</v>
      </c>
      <c r="C263" s="19" t="s">
        <v>70</v>
      </c>
      <c r="D263" s="19"/>
      <c r="E263" s="19"/>
      <c r="F263" s="19">
        <v>2.5</v>
      </c>
      <c r="G263" s="14">
        <v>2</v>
      </c>
      <c r="H263" s="19">
        <v>1</v>
      </c>
      <c r="I263" s="19">
        <v>1.5</v>
      </c>
      <c r="J263" s="19">
        <v>1.5</v>
      </c>
      <c r="K263" s="19">
        <v>2</v>
      </c>
      <c r="L263" s="19">
        <v>2</v>
      </c>
      <c r="M263" s="19">
        <v>1.5</v>
      </c>
      <c r="N263" s="19">
        <v>2</v>
      </c>
      <c r="O263" s="19">
        <v>1.5</v>
      </c>
      <c r="P263" s="19"/>
      <c r="Q263" s="19">
        <v>1.5</v>
      </c>
      <c r="R263" s="19">
        <v>1.5</v>
      </c>
      <c r="S263" s="19">
        <v>1</v>
      </c>
      <c r="T263" s="19">
        <v>1</v>
      </c>
      <c r="U263" s="19">
        <v>1</v>
      </c>
      <c r="V263" s="19">
        <v>1</v>
      </c>
      <c r="W263" s="19">
        <v>1</v>
      </c>
      <c r="X263" s="19">
        <v>1</v>
      </c>
      <c r="Y263" s="19">
        <v>1</v>
      </c>
      <c r="Z263" s="19">
        <v>1</v>
      </c>
      <c r="AA263" s="19">
        <v>1.5</v>
      </c>
      <c r="AB263" s="14">
        <v>1</v>
      </c>
      <c r="AC263" s="19">
        <v>1</v>
      </c>
      <c r="AD263" s="19">
        <v>1</v>
      </c>
      <c r="AE263" s="19">
        <v>1</v>
      </c>
      <c r="AF263" s="19">
        <v>1</v>
      </c>
      <c r="AG263" s="19">
        <v>1</v>
      </c>
      <c r="AH263" s="19">
        <v>1.5</v>
      </c>
      <c r="AI263" s="19">
        <v>1</v>
      </c>
      <c r="AJ263" s="19"/>
      <c r="AK263" s="14">
        <f t="shared" si="61"/>
        <v>38.5</v>
      </c>
      <c r="AL263" s="14">
        <v>35</v>
      </c>
      <c r="AM263" s="36">
        <f t="shared" si="62"/>
        <v>1347.5</v>
      </c>
      <c r="AN263" s="19"/>
      <c r="AO263" s="36">
        <v>100</v>
      </c>
      <c r="AP263" s="36">
        <v>100</v>
      </c>
      <c r="AQ263" s="41"/>
      <c r="AR263" s="19"/>
      <c r="AS263" s="19"/>
      <c r="AT263" s="18"/>
      <c r="AU263" s="40">
        <f t="shared" si="63"/>
        <v>238.5</v>
      </c>
      <c r="AV263" s="40">
        <f t="shared" si="64"/>
        <v>0</v>
      </c>
      <c r="AW263" s="40">
        <v>254</v>
      </c>
      <c r="AX263" s="40">
        <f t="shared" si="65"/>
        <v>38.5</v>
      </c>
      <c r="AY263" s="40">
        <f t="shared" si="66"/>
        <v>292.5</v>
      </c>
      <c r="AZ263" s="40">
        <v>350</v>
      </c>
      <c r="BA263" s="40">
        <f t="shared" ref="BA263:BA275" si="68">AP263</f>
        <v>100</v>
      </c>
      <c r="BB263" s="40">
        <f t="shared" si="67"/>
        <v>1109</v>
      </c>
      <c r="BC263" s="19"/>
      <c r="BD263" s="44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  <c r="EC263" s="15"/>
      <c r="ED263" s="15"/>
      <c r="EE263" s="15"/>
      <c r="EF263" s="15"/>
      <c r="EG263" s="15"/>
      <c r="EH263" s="15"/>
      <c r="EI263" s="15"/>
      <c r="EJ263" s="15"/>
      <c r="EK263" s="15"/>
      <c r="EL263" s="15"/>
      <c r="EM263" s="15"/>
      <c r="EN263" s="15"/>
      <c r="EO263" s="15"/>
      <c r="EP263" s="15"/>
      <c r="EQ263" s="15"/>
      <c r="ER263" s="15"/>
      <c r="ES263" s="15"/>
      <c r="ET263" s="15"/>
      <c r="EU263" s="15"/>
      <c r="EV263" s="15"/>
      <c r="EW263" s="15"/>
      <c r="EX263" s="15"/>
      <c r="EY263" s="15"/>
      <c r="EZ263" s="15"/>
      <c r="FA263" s="15"/>
      <c r="FB263" s="15"/>
      <c r="FC263" s="15"/>
      <c r="FD263" s="15"/>
      <c r="FE263" s="15"/>
      <c r="FF263" s="15"/>
      <c r="FG263" s="15"/>
      <c r="FH263" s="15"/>
      <c r="FI263" s="15"/>
      <c r="FJ263" s="15"/>
      <c r="FK263" s="15"/>
      <c r="FL263" s="15"/>
      <c r="FM263" s="15"/>
      <c r="FN263" s="15"/>
      <c r="FO263" s="15"/>
      <c r="FP263" s="15"/>
      <c r="FQ263" s="15"/>
      <c r="FR263" s="15"/>
      <c r="FS263" s="15"/>
      <c r="FT263" s="15"/>
      <c r="FU263" s="15"/>
      <c r="FV263" s="15"/>
      <c r="FW263" s="15"/>
      <c r="FX263" s="15"/>
      <c r="FY263" s="15"/>
      <c r="FZ263" s="15"/>
      <c r="GA263" s="15"/>
      <c r="GB263" s="15"/>
      <c r="GC263" s="15"/>
      <c r="GD263" s="15"/>
      <c r="GE263" s="15"/>
      <c r="GF263" s="15"/>
      <c r="GG263" s="15"/>
      <c r="GH263" s="15"/>
      <c r="GI263" s="15"/>
      <c r="GJ263" s="15"/>
      <c r="GK263" s="15"/>
      <c r="GL263" s="15"/>
      <c r="GM263" s="15"/>
      <c r="GN263" s="15"/>
      <c r="GO263" s="15"/>
      <c r="GP263" s="15"/>
      <c r="GQ263" s="15"/>
      <c r="GR263" s="15"/>
      <c r="GS263" s="15"/>
      <c r="GT263" s="15"/>
      <c r="GU263" s="15"/>
      <c r="GV263" s="15"/>
      <c r="GW263" s="15"/>
      <c r="GX263" s="15"/>
      <c r="GY263" s="15"/>
      <c r="GZ263" s="15"/>
      <c r="HA263" s="15"/>
      <c r="HB263" s="15"/>
      <c r="HC263" s="15"/>
      <c r="HD263" s="15"/>
      <c r="HE263" s="15"/>
      <c r="HF263" s="15"/>
      <c r="HG263" s="15"/>
      <c r="HH263" s="15"/>
      <c r="HI263" s="15"/>
      <c r="HJ263" s="15"/>
      <c r="HK263" s="15"/>
      <c r="HL263" s="15"/>
      <c r="HM263" s="15"/>
      <c r="HN263" s="15"/>
      <c r="HO263" s="15"/>
      <c r="HP263" s="15"/>
      <c r="HQ263" s="15"/>
      <c r="HR263" s="15"/>
      <c r="HS263" s="15"/>
      <c r="HT263" s="15"/>
      <c r="HU263" s="15"/>
      <c r="HV263" s="15"/>
      <c r="HW263" s="15"/>
      <c r="HX263" s="15"/>
      <c r="HY263" s="15"/>
      <c r="HZ263" s="15"/>
      <c r="IA263" s="15"/>
      <c r="IB263" s="15"/>
      <c r="IC263" s="15"/>
      <c r="ID263" s="15"/>
      <c r="IE263" s="15"/>
      <c r="IF263" s="15"/>
      <c r="IG263" s="15"/>
      <c r="IH263" s="15"/>
      <c r="II263" s="15"/>
      <c r="IJ263" s="15"/>
      <c r="IK263" s="15"/>
      <c r="IL263" s="15"/>
      <c r="IM263" s="15"/>
      <c r="IN263" s="15"/>
      <c r="IO263" s="15"/>
      <c r="IP263" s="15"/>
      <c r="IQ263" s="15"/>
      <c r="IR263" s="15"/>
      <c r="IS263" s="15"/>
      <c r="IT263" s="15"/>
      <c r="IU263" s="15"/>
      <c r="IV263" s="15"/>
      <c r="IW263" s="15"/>
    </row>
    <row r="264" ht="15.85" spans="1:257">
      <c r="A264" s="13">
        <v>260</v>
      </c>
      <c r="B264" s="19" t="s">
        <v>133</v>
      </c>
      <c r="C264" s="19" t="s">
        <v>81</v>
      </c>
      <c r="D264" s="19">
        <v>7459252</v>
      </c>
      <c r="E264" s="19" t="s">
        <v>1167</v>
      </c>
      <c r="F264" s="19"/>
      <c r="G264" s="19">
        <v>3</v>
      </c>
      <c r="H264" s="19">
        <v>3</v>
      </c>
      <c r="I264" s="19">
        <v>2.5</v>
      </c>
      <c r="J264" s="19">
        <v>2.5</v>
      </c>
      <c r="K264" s="19">
        <v>3</v>
      </c>
      <c r="L264" s="19">
        <v>2</v>
      </c>
      <c r="M264" s="19">
        <v>1.5</v>
      </c>
      <c r="N264" s="19">
        <v>1.5</v>
      </c>
      <c r="O264" s="19"/>
      <c r="P264" s="19">
        <v>1.5</v>
      </c>
      <c r="Q264" s="19">
        <v>1.5</v>
      </c>
      <c r="R264" s="19">
        <v>1.5</v>
      </c>
      <c r="S264" s="19">
        <v>1.5</v>
      </c>
      <c r="T264" s="19">
        <v>1.5</v>
      </c>
      <c r="U264" s="19">
        <v>1.5</v>
      </c>
      <c r="V264" s="19">
        <v>1.5</v>
      </c>
      <c r="W264" s="19">
        <v>1.5</v>
      </c>
      <c r="X264" s="19">
        <v>1.5</v>
      </c>
      <c r="Y264" s="19">
        <v>2</v>
      </c>
      <c r="Z264" s="19">
        <v>1.5</v>
      </c>
      <c r="AA264" s="19">
        <v>2</v>
      </c>
      <c r="AB264" s="14">
        <v>1.5</v>
      </c>
      <c r="AC264" s="19">
        <v>1.5</v>
      </c>
      <c r="AD264" s="19">
        <v>1.5</v>
      </c>
      <c r="AE264" s="19">
        <v>1.5</v>
      </c>
      <c r="AF264" s="19">
        <v>1</v>
      </c>
      <c r="AG264" s="14"/>
      <c r="AH264" s="19">
        <v>1.5</v>
      </c>
      <c r="AI264" s="19">
        <v>2</v>
      </c>
      <c r="AJ264" s="19"/>
      <c r="AK264" s="14">
        <f t="shared" si="61"/>
        <v>48.5</v>
      </c>
      <c r="AL264" s="14">
        <v>35</v>
      </c>
      <c r="AM264" s="36">
        <f t="shared" si="62"/>
        <v>1697.5</v>
      </c>
      <c r="AN264" s="19">
        <v>0</v>
      </c>
      <c r="AO264" s="36">
        <v>100</v>
      </c>
      <c r="AP264" s="36">
        <v>100</v>
      </c>
      <c r="AQ264" s="41"/>
      <c r="AR264" s="19"/>
      <c r="AS264" s="19"/>
      <c r="AT264" s="19">
        <v>350</v>
      </c>
      <c r="AU264" s="40">
        <f t="shared" si="63"/>
        <v>598.5</v>
      </c>
      <c r="AV264" s="40">
        <f t="shared" si="64"/>
        <v>0</v>
      </c>
      <c r="AW264" s="40">
        <v>343</v>
      </c>
      <c r="AX264" s="40">
        <f t="shared" si="65"/>
        <v>48.5</v>
      </c>
      <c r="AY264" s="40">
        <f t="shared" si="66"/>
        <v>391.5</v>
      </c>
      <c r="AZ264" s="40">
        <v>400</v>
      </c>
      <c r="BA264" s="40">
        <f t="shared" si="68"/>
        <v>100</v>
      </c>
      <c r="BB264" s="40">
        <f t="shared" si="67"/>
        <v>1099</v>
      </c>
      <c r="BC264" s="45"/>
      <c r="BD264" s="44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  <c r="EC264" s="15"/>
      <c r="ED264" s="15"/>
      <c r="EE264" s="15"/>
      <c r="EF264" s="15"/>
      <c r="EG264" s="15"/>
      <c r="EH264" s="15"/>
      <c r="EI264" s="15"/>
      <c r="EJ264" s="15"/>
      <c r="EK264" s="15"/>
      <c r="EL264" s="15"/>
      <c r="EM264" s="15"/>
      <c r="EN264" s="15"/>
      <c r="EO264" s="15"/>
      <c r="EP264" s="15"/>
      <c r="EQ264" s="15"/>
      <c r="ER264" s="15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G264" s="15"/>
      <c r="FH264" s="15"/>
      <c r="FI264" s="15"/>
      <c r="FJ264" s="15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5"/>
      <c r="GN264" s="15"/>
      <c r="GO264" s="15"/>
      <c r="GP264" s="15"/>
      <c r="GQ264" s="15"/>
      <c r="GR264" s="15"/>
      <c r="GS264" s="15"/>
      <c r="GT264" s="15"/>
      <c r="GU264" s="15"/>
      <c r="GV264" s="15"/>
      <c r="GW264" s="15"/>
      <c r="GX264" s="15"/>
      <c r="GY264" s="15"/>
      <c r="GZ264" s="15"/>
      <c r="HA264" s="15"/>
      <c r="HB264" s="15"/>
      <c r="HC264" s="15"/>
      <c r="HD264" s="15"/>
      <c r="HE264" s="15"/>
      <c r="HF264" s="15"/>
      <c r="HG264" s="15"/>
      <c r="HH264" s="15"/>
      <c r="HI264" s="15"/>
      <c r="HJ264" s="15"/>
      <c r="HK264" s="15"/>
      <c r="HL264" s="15"/>
      <c r="HM264" s="15"/>
      <c r="HN264" s="15"/>
      <c r="HO264" s="15"/>
      <c r="HP264" s="15"/>
      <c r="HQ264" s="15"/>
      <c r="HR264" s="15"/>
      <c r="HS264" s="15"/>
      <c r="HT264" s="15"/>
      <c r="HU264" s="15"/>
      <c r="HV264" s="15"/>
      <c r="HW264" s="15"/>
      <c r="HX264" s="15"/>
      <c r="HY264" s="15"/>
      <c r="HZ264" s="15"/>
      <c r="IA264" s="15"/>
      <c r="IB264" s="15"/>
      <c r="IC264" s="15"/>
      <c r="ID264" s="15"/>
      <c r="IE264" s="15"/>
      <c r="IF264" s="15"/>
      <c r="IG264" s="15"/>
      <c r="IH264" s="15"/>
      <c r="II264" s="15"/>
      <c r="IJ264" s="15"/>
      <c r="IK264" s="15"/>
      <c r="IL264" s="15"/>
      <c r="IM264" s="15"/>
      <c r="IN264" s="15"/>
      <c r="IO264" s="15"/>
      <c r="IP264" s="15"/>
      <c r="IQ264" s="15"/>
      <c r="IR264" s="15"/>
      <c r="IS264" s="15"/>
      <c r="IT264" s="15"/>
      <c r="IU264" s="15"/>
      <c r="IV264" s="15"/>
      <c r="IW264" s="15"/>
    </row>
    <row r="265" ht="15.85" spans="1:257">
      <c r="A265" s="13">
        <v>261</v>
      </c>
      <c r="B265" s="14" t="s">
        <v>413</v>
      </c>
      <c r="C265" s="14" t="s">
        <v>120</v>
      </c>
      <c r="D265" s="14"/>
      <c r="E265" s="14"/>
      <c r="F265" s="14">
        <v>2</v>
      </c>
      <c r="G265" s="14">
        <v>2</v>
      </c>
      <c r="H265" s="14">
        <v>2</v>
      </c>
      <c r="I265" s="14">
        <v>1.5</v>
      </c>
      <c r="J265" s="14">
        <v>1</v>
      </c>
      <c r="K265" s="14">
        <v>1</v>
      </c>
      <c r="L265" s="14">
        <v>1.5</v>
      </c>
      <c r="M265" s="14">
        <v>1</v>
      </c>
      <c r="N265" s="14">
        <v>1.5</v>
      </c>
      <c r="O265" s="14">
        <v>1.5</v>
      </c>
      <c r="P265" s="14"/>
      <c r="Q265" s="14"/>
      <c r="R265" s="14"/>
      <c r="S265" s="14">
        <v>1</v>
      </c>
      <c r="T265" s="14">
        <v>1</v>
      </c>
      <c r="U265" s="14">
        <v>1</v>
      </c>
      <c r="V265" s="14">
        <v>1</v>
      </c>
      <c r="W265" s="14"/>
      <c r="X265" s="14">
        <v>1</v>
      </c>
      <c r="Y265" s="14">
        <v>1</v>
      </c>
      <c r="Z265" s="14">
        <v>2.5</v>
      </c>
      <c r="AA265" s="14">
        <v>2.5</v>
      </c>
      <c r="AB265" s="14">
        <v>1.5</v>
      </c>
      <c r="AC265" s="14">
        <v>1.5</v>
      </c>
      <c r="AD265" s="14">
        <v>1.5</v>
      </c>
      <c r="AE265" s="14">
        <v>1.5</v>
      </c>
      <c r="AF265" s="14">
        <v>1.5</v>
      </c>
      <c r="AG265" s="14">
        <v>1.5</v>
      </c>
      <c r="AH265" s="14">
        <v>1.5</v>
      </c>
      <c r="AI265" s="14">
        <v>1.5</v>
      </c>
      <c r="AJ265" s="14"/>
      <c r="AK265" s="14">
        <f t="shared" si="61"/>
        <v>38</v>
      </c>
      <c r="AL265" s="14">
        <v>35</v>
      </c>
      <c r="AM265" s="36">
        <f t="shared" si="62"/>
        <v>1330</v>
      </c>
      <c r="AN265" s="14">
        <v>0</v>
      </c>
      <c r="AO265" s="36">
        <v>100</v>
      </c>
      <c r="AP265" s="36">
        <v>100</v>
      </c>
      <c r="AQ265" s="41"/>
      <c r="AR265" s="14"/>
      <c r="AS265" s="14"/>
      <c r="AT265" s="14"/>
      <c r="AU265" s="40">
        <f t="shared" si="63"/>
        <v>238</v>
      </c>
      <c r="AV265" s="40">
        <f t="shared" si="64"/>
        <v>0</v>
      </c>
      <c r="AW265" s="14">
        <v>139</v>
      </c>
      <c r="AX265" s="40">
        <f t="shared" si="65"/>
        <v>38</v>
      </c>
      <c r="AY265" s="40">
        <f t="shared" si="66"/>
        <v>177</v>
      </c>
      <c r="AZ265" s="40">
        <f t="shared" ref="AZ265:AZ272" si="69">AO265</f>
        <v>100</v>
      </c>
      <c r="BA265" s="40">
        <f t="shared" si="68"/>
        <v>100</v>
      </c>
      <c r="BB265" s="40">
        <f t="shared" si="67"/>
        <v>1092</v>
      </c>
      <c r="BC265" s="14"/>
      <c r="BD265" s="44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  <c r="EC265" s="15"/>
      <c r="ED265" s="15"/>
      <c r="EE265" s="15"/>
      <c r="EF265" s="15"/>
      <c r="EG265" s="15"/>
      <c r="EH265" s="15"/>
      <c r="EI265" s="15"/>
      <c r="EJ265" s="15"/>
      <c r="EK265" s="15"/>
      <c r="EL265" s="15"/>
      <c r="EM265" s="15"/>
      <c r="EN265" s="15"/>
      <c r="EO265" s="15"/>
      <c r="EP265" s="15"/>
      <c r="EQ265" s="15"/>
      <c r="ER265" s="15"/>
      <c r="ES265" s="15"/>
      <c r="ET265" s="15"/>
      <c r="EU265" s="15"/>
      <c r="EV265" s="15"/>
      <c r="EW265" s="15"/>
      <c r="EX265" s="15"/>
      <c r="EY265" s="15"/>
      <c r="EZ265" s="15"/>
      <c r="FA265" s="15"/>
      <c r="FB265" s="15"/>
      <c r="FC265" s="15"/>
      <c r="FD265" s="15"/>
      <c r="FE265" s="15"/>
      <c r="FF265" s="15"/>
      <c r="FG265" s="15"/>
      <c r="FH265" s="15"/>
      <c r="FI265" s="15"/>
      <c r="FJ265" s="15"/>
      <c r="FK265" s="15"/>
      <c r="FL265" s="15"/>
      <c r="FM265" s="15"/>
      <c r="FN265" s="15"/>
      <c r="FO265" s="15"/>
      <c r="FP265" s="15"/>
      <c r="FQ265" s="15"/>
      <c r="FR265" s="15"/>
      <c r="FS265" s="15"/>
      <c r="FT265" s="15"/>
      <c r="FU265" s="15"/>
      <c r="FV265" s="15"/>
      <c r="FW265" s="15"/>
      <c r="FX265" s="15"/>
      <c r="FY265" s="15"/>
      <c r="FZ265" s="15"/>
      <c r="GA265" s="15"/>
      <c r="GB265" s="15"/>
      <c r="GC265" s="15"/>
      <c r="GD265" s="15"/>
      <c r="GE265" s="15"/>
      <c r="GF265" s="15"/>
      <c r="GG265" s="15"/>
      <c r="GH265" s="15"/>
      <c r="GI265" s="15"/>
      <c r="GJ265" s="15"/>
      <c r="GK265" s="15"/>
      <c r="GL265" s="15"/>
      <c r="GM265" s="15"/>
      <c r="GN265" s="15"/>
      <c r="GO265" s="15"/>
      <c r="GP265" s="15"/>
      <c r="GQ265" s="15"/>
      <c r="GR265" s="15"/>
      <c r="GS265" s="15"/>
      <c r="GT265" s="15"/>
      <c r="GU265" s="15"/>
      <c r="GV265" s="15"/>
      <c r="GW265" s="15"/>
      <c r="GX265" s="15"/>
      <c r="GY265" s="15"/>
      <c r="GZ265" s="15"/>
      <c r="HA265" s="15"/>
      <c r="HB265" s="15"/>
      <c r="HC265" s="15"/>
      <c r="HD265" s="15"/>
      <c r="HE265" s="15"/>
      <c r="HF265" s="15"/>
      <c r="HG265" s="15"/>
      <c r="HH265" s="15"/>
      <c r="HI265" s="15"/>
      <c r="HJ265" s="15"/>
      <c r="HK265" s="15"/>
      <c r="HL265" s="15"/>
      <c r="HM265" s="15"/>
      <c r="HN265" s="15"/>
      <c r="HO265" s="15"/>
      <c r="HP265" s="15"/>
      <c r="HQ265" s="15"/>
      <c r="HR265" s="15"/>
      <c r="HS265" s="15"/>
      <c r="HT265" s="15"/>
      <c r="HU265" s="15"/>
      <c r="HV265" s="15"/>
      <c r="HW265" s="15"/>
      <c r="HX265" s="15"/>
      <c r="HY265" s="15"/>
      <c r="HZ265" s="15"/>
      <c r="IA265" s="15"/>
      <c r="IB265" s="15"/>
      <c r="IC265" s="15"/>
      <c r="ID265" s="15"/>
      <c r="IE265" s="15"/>
      <c r="IF265" s="15"/>
      <c r="IG265" s="15"/>
      <c r="IH265" s="15"/>
      <c r="II265" s="15"/>
      <c r="IJ265" s="15"/>
      <c r="IK265" s="15"/>
      <c r="IL265" s="15"/>
      <c r="IM265" s="15"/>
      <c r="IN265" s="15"/>
      <c r="IO265" s="15"/>
      <c r="IP265" s="15"/>
      <c r="IQ265" s="15"/>
      <c r="IR265" s="15"/>
      <c r="IS265" s="15"/>
      <c r="IT265" s="15"/>
      <c r="IU265" s="15"/>
      <c r="IV265" s="15"/>
      <c r="IW265" s="15"/>
    </row>
    <row r="266" s="9" customFormat="1" ht="15.85" spans="1:257">
      <c r="A266" s="13">
        <v>262</v>
      </c>
      <c r="B266" s="19" t="s">
        <v>308</v>
      </c>
      <c r="C266" s="19" t="s">
        <v>30</v>
      </c>
      <c r="D266" s="19"/>
      <c r="E266" s="19"/>
      <c r="F266" s="19">
        <v>2</v>
      </c>
      <c r="G266" s="14">
        <v>1.5</v>
      </c>
      <c r="H266" s="19">
        <v>1.5</v>
      </c>
      <c r="I266" s="19">
        <v>2</v>
      </c>
      <c r="J266" s="19">
        <v>2</v>
      </c>
      <c r="K266" s="19">
        <v>2</v>
      </c>
      <c r="L266" s="19">
        <v>2</v>
      </c>
      <c r="M266" s="19">
        <v>2</v>
      </c>
      <c r="N266" s="19"/>
      <c r="O266" s="19">
        <v>2</v>
      </c>
      <c r="P266" s="19"/>
      <c r="Q266" s="19">
        <v>2</v>
      </c>
      <c r="R266" s="19">
        <v>2</v>
      </c>
      <c r="S266" s="19"/>
      <c r="T266" s="19">
        <v>2</v>
      </c>
      <c r="U266" s="19">
        <v>2</v>
      </c>
      <c r="V266" s="19">
        <v>1</v>
      </c>
      <c r="W266" s="19">
        <v>1</v>
      </c>
      <c r="X266" s="19">
        <v>1</v>
      </c>
      <c r="Y266" s="19">
        <v>1</v>
      </c>
      <c r="Z266" s="19">
        <v>1</v>
      </c>
      <c r="AA266" s="19">
        <v>1</v>
      </c>
      <c r="AB266" s="14">
        <v>1</v>
      </c>
      <c r="AC266" s="19">
        <v>1</v>
      </c>
      <c r="AD266" s="19">
        <v>1</v>
      </c>
      <c r="AE266" s="19"/>
      <c r="AF266" s="19">
        <v>1</v>
      </c>
      <c r="AG266" s="19"/>
      <c r="AH266" s="19">
        <v>1</v>
      </c>
      <c r="AI266" s="19">
        <v>1</v>
      </c>
      <c r="AJ266" s="19"/>
      <c r="AK266" s="14">
        <f t="shared" si="61"/>
        <v>37</v>
      </c>
      <c r="AL266" s="14">
        <v>35</v>
      </c>
      <c r="AM266" s="36">
        <f t="shared" si="62"/>
        <v>1295</v>
      </c>
      <c r="AN266" s="19">
        <v>0</v>
      </c>
      <c r="AO266" s="36">
        <v>100</v>
      </c>
      <c r="AP266" s="36">
        <v>100</v>
      </c>
      <c r="AQ266" s="41"/>
      <c r="AR266" s="19"/>
      <c r="AS266" s="19"/>
      <c r="AT266" s="19"/>
      <c r="AU266" s="40">
        <f t="shared" si="63"/>
        <v>237</v>
      </c>
      <c r="AV266" s="40">
        <f t="shared" si="64"/>
        <v>0</v>
      </c>
      <c r="AW266" s="40">
        <v>326</v>
      </c>
      <c r="AX266" s="40">
        <f t="shared" si="65"/>
        <v>37</v>
      </c>
      <c r="AY266" s="40">
        <f t="shared" si="66"/>
        <v>363</v>
      </c>
      <c r="AZ266" s="40">
        <f t="shared" si="69"/>
        <v>100</v>
      </c>
      <c r="BA266" s="40">
        <f t="shared" si="68"/>
        <v>100</v>
      </c>
      <c r="BB266" s="40">
        <f t="shared" si="67"/>
        <v>1058</v>
      </c>
      <c r="BC266" s="19"/>
      <c r="BD266" s="44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  <c r="HC266" s="15"/>
      <c r="HD266" s="15"/>
      <c r="HE266" s="15"/>
      <c r="HF266" s="15"/>
      <c r="HG266" s="15"/>
      <c r="HH266" s="15"/>
      <c r="HI266" s="15"/>
      <c r="HJ266" s="15"/>
      <c r="HK266" s="15"/>
      <c r="HL266" s="15"/>
      <c r="HM266" s="15"/>
      <c r="HN266" s="15"/>
      <c r="HO266" s="15"/>
      <c r="HP266" s="15"/>
      <c r="HQ266" s="15"/>
      <c r="HR266" s="15"/>
      <c r="HS266" s="15"/>
      <c r="HT266" s="15"/>
      <c r="HU266" s="15"/>
      <c r="HV266" s="15"/>
      <c r="HW266" s="15"/>
      <c r="HX266" s="15"/>
      <c r="HY266" s="15"/>
      <c r="HZ266" s="15"/>
      <c r="IA266" s="15"/>
      <c r="IB266" s="15"/>
      <c r="IC266" s="15"/>
      <c r="ID266" s="15"/>
      <c r="IE266" s="15"/>
      <c r="IF266" s="15"/>
      <c r="IG266" s="15"/>
      <c r="IH266" s="15"/>
      <c r="II266" s="15"/>
      <c r="IJ266" s="15"/>
      <c r="IK266" s="15"/>
      <c r="IL266" s="15"/>
      <c r="IM266" s="15"/>
      <c r="IN266" s="15"/>
      <c r="IO266" s="15"/>
      <c r="IP266" s="15"/>
      <c r="IQ266" s="15"/>
      <c r="IR266" s="15"/>
      <c r="IS266" s="15"/>
      <c r="IT266" s="15"/>
      <c r="IU266" s="15"/>
      <c r="IV266" s="15"/>
      <c r="IW266" s="15"/>
    </row>
    <row r="267" s="9" customFormat="1" ht="15.85" spans="1:257">
      <c r="A267" s="13">
        <v>263</v>
      </c>
      <c r="B267" s="19" t="s">
        <v>752</v>
      </c>
      <c r="C267" s="19" t="s">
        <v>753</v>
      </c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>
        <v>4</v>
      </c>
      <c r="AA267" s="19">
        <v>3</v>
      </c>
      <c r="AB267" s="14">
        <v>3</v>
      </c>
      <c r="AC267" s="19">
        <v>4</v>
      </c>
      <c r="AD267" s="19">
        <v>4</v>
      </c>
      <c r="AE267" s="19">
        <v>4</v>
      </c>
      <c r="AF267" s="19">
        <v>4</v>
      </c>
      <c r="AG267" s="19">
        <v>4</v>
      </c>
      <c r="AH267" s="19">
        <v>4</v>
      </c>
      <c r="AI267" s="19">
        <v>3</v>
      </c>
      <c r="AJ267" s="19"/>
      <c r="AK267" s="14">
        <f t="shared" si="61"/>
        <v>37</v>
      </c>
      <c r="AL267" s="14">
        <v>35</v>
      </c>
      <c r="AM267" s="36">
        <f t="shared" si="62"/>
        <v>1295</v>
      </c>
      <c r="AN267" s="19"/>
      <c r="AO267" s="36">
        <v>100</v>
      </c>
      <c r="AP267" s="36">
        <v>100</v>
      </c>
      <c r="AQ267" s="41"/>
      <c r="AR267" s="19"/>
      <c r="AS267" s="19"/>
      <c r="AT267" s="19"/>
      <c r="AU267" s="40">
        <f t="shared" si="63"/>
        <v>237</v>
      </c>
      <c r="AV267" s="40">
        <f t="shared" si="64"/>
        <v>0</v>
      </c>
      <c r="AW267" s="40"/>
      <c r="AX267" s="40">
        <f t="shared" si="65"/>
        <v>37</v>
      </c>
      <c r="AY267" s="40">
        <f t="shared" si="66"/>
        <v>37</v>
      </c>
      <c r="AZ267" s="40">
        <f t="shared" si="69"/>
        <v>100</v>
      </c>
      <c r="BA267" s="40">
        <f t="shared" si="68"/>
        <v>100</v>
      </c>
      <c r="BB267" s="40">
        <f t="shared" si="67"/>
        <v>1058</v>
      </c>
      <c r="BC267" s="19"/>
      <c r="BD267" s="44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  <c r="ED267" s="15"/>
      <c r="EE267" s="15"/>
      <c r="EF267" s="15"/>
      <c r="EG267" s="15"/>
      <c r="EH267" s="15"/>
      <c r="EI267" s="15"/>
      <c r="EJ267" s="15"/>
      <c r="EK267" s="15"/>
      <c r="EL267" s="15"/>
      <c r="EM267" s="15"/>
      <c r="EN267" s="15"/>
      <c r="EO267" s="15"/>
      <c r="EP267" s="15"/>
      <c r="EQ267" s="15"/>
      <c r="ER267" s="15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/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5"/>
      <c r="GN267" s="15"/>
      <c r="GO267" s="15"/>
      <c r="GP267" s="15"/>
      <c r="GQ267" s="15"/>
      <c r="GR267" s="15"/>
      <c r="GS267" s="15"/>
      <c r="GT267" s="15"/>
      <c r="GU267" s="15"/>
      <c r="GV267" s="15"/>
      <c r="GW267" s="15"/>
      <c r="GX267" s="15"/>
      <c r="GY267" s="15"/>
      <c r="GZ267" s="15"/>
      <c r="HA267" s="15"/>
      <c r="HB267" s="15"/>
      <c r="HC267" s="15"/>
      <c r="HD267" s="15"/>
      <c r="HE267" s="15"/>
      <c r="HF267" s="15"/>
      <c r="HG267" s="15"/>
      <c r="HH267" s="15"/>
      <c r="HI267" s="15"/>
      <c r="HJ267" s="15"/>
      <c r="HK267" s="15"/>
      <c r="HL267" s="15"/>
      <c r="HM267" s="15"/>
      <c r="HN267" s="15"/>
      <c r="HO267" s="15"/>
      <c r="HP267" s="15"/>
      <c r="HQ267" s="15"/>
      <c r="HR267" s="15"/>
      <c r="HS267" s="15"/>
      <c r="HT267" s="15"/>
      <c r="HU267" s="15"/>
      <c r="HV267" s="15"/>
      <c r="HW267" s="15"/>
      <c r="HX267" s="15"/>
      <c r="HY267" s="15"/>
      <c r="HZ267" s="15"/>
      <c r="IA267" s="15"/>
      <c r="IB267" s="15"/>
      <c r="IC267" s="15"/>
      <c r="ID267" s="15"/>
      <c r="IE267" s="15"/>
      <c r="IF267" s="15"/>
      <c r="IG267" s="15"/>
      <c r="IH267" s="15"/>
      <c r="II267" s="15"/>
      <c r="IJ267" s="15"/>
      <c r="IK267" s="15"/>
      <c r="IL267" s="15"/>
      <c r="IM267" s="15"/>
      <c r="IN267" s="15"/>
      <c r="IO267" s="15"/>
      <c r="IP267" s="15"/>
      <c r="IQ267" s="15"/>
      <c r="IR267" s="15"/>
      <c r="IS267" s="15"/>
      <c r="IT267" s="15"/>
      <c r="IU267" s="15"/>
      <c r="IV267" s="15"/>
      <c r="IW267" s="15"/>
    </row>
    <row r="268" ht="15.85" spans="1:257">
      <c r="A268" s="13">
        <v>264</v>
      </c>
      <c r="B268" s="19" t="s">
        <v>857</v>
      </c>
      <c r="C268" s="19" t="s">
        <v>212</v>
      </c>
      <c r="D268" s="19"/>
      <c r="E268" s="19"/>
      <c r="F268" s="19"/>
      <c r="G268" s="19">
        <v>1</v>
      </c>
      <c r="H268" s="19">
        <v>1.5</v>
      </c>
      <c r="I268" s="19">
        <v>1</v>
      </c>
      <c r="J268" s="19">
        <v>1</v>
      </c>
      <c r="K268" s="19">
        <v>1</v>
      </c>
      <c r="L268" s="19">
        <v>1.5</v>
      </c>
      <c r="M268" s="19"/>
      <c r="N268" s="19">
        <v>1.5</v>
      </c>
      <c r="O268" s="19">
        <v>1.5</v>
      </c>
      <c r="P268" s="19">
        <v>1.5</v>
      </c>
      <c r="Q268" s="19">
        <v>1.5</v>
      </c>
      <c r="R268" s="19">
        <v>1.5</v>
      </c>
      <c r="S268" s="19">
        <v>1.5</v>
      </c>
      <c r="T268" s="19">
        <v>1.5</v>
      </c>
      <c r="U268" s="19">
        <v>1.5</v>
      </c>
      <c r="V268" s="19"/>
      <c r="W268" s="19">
        <v>1.5</v>
      </c>
      <c r="X268" s="19">
        <v>1.5</v>
      </c>
      <c r="Y268" s="19"/>
      <c r="Z268" s="19">
        <v>1.5</v>
      </c>
      <c r="AA268" s="19">
        <v>1.5</v>
      </c>
      <c r="AB268" s="14">
        <v>1.5</v>
      </c>
      <c r="AC268" s="19">
        <v>1.5</v>
      </c>
      <c r="AD268" s="19">
        <v>1.5</v>
      </c>
      <c r="AE268" s="19">
        <v>1.5</v>
      </c>
      <c r="AF268" s="19">
        <v>1.5</v>
      </c>
      <c r="AG268" s="19">
        <v>1.5</v>
      </c>
      <c r="AH268" s="19">
        <v>1.5</v>
      </c>
      <c r="AI268" s="19">
        <v>1</v>
      </c>
      <c r="AJ268" s="19"/>
      <c r="AK268" s="14">
        <f t="shared" si="61"/>
        <v>36.5</v>
      </c>
      <c r="AL268" s="14">
        <v>35</v>
      </c>
      <c r="AM268" s="36">
        <f t="shared" si="62"/>
        <v>1277.5</v>
      </c>
      <c r="AN268" s="19">
        <v>0</v>
      </c>
      <c r="AO268" s="36">
        <v>100</v>
      </c>
      <c r="AP268" s="36">
        <v>100</v>
      </c>
      <c r="AQ268" s="41"/>
      <c r="AR268" s="19"/>
      <c r="AS268" s="19"/>
      <c r="AT268" s="19"/>
      <c r="AU268" s="40">
        <f t="shared" si="63"/>
        <v>236.5</v>
      </c>
      <c r="AV268" s="40">
        <f t="shared" si="64"/>
        <v>0</v>
      </c>
      <c r="AW268" s="40">
        <v>217.5</v>
      </c>
      <c r="AX268" s="40">
        <f t="shared" si="65"/>
        <v>36.5</v>
      </c>
      <c r="AY268" s="40">
        <f t="shared" si="66"/>
        <v>254</v>
      </c>
      <c r="AZ268" s="40">
        <f t="shared" si="69"/>
        <v>100</v>
      </c>
      <c r="BA268" s="40">
        <f t="shared" si="68"/>
        <v>100</v>
      </c>
      <c r="BB268" s="40">
        <f t="shared" si="67"/>
        <v>1041</v>
      </c>
      <c r="BC268" s="45"/>
      <c r="BD268" s="44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  <c r="HC268" s="15"/>
      <c r="HD268" s="15"/>
      <c r="HE268" s="15"/>
      <c r="HF268" s="15"/>
      <c r="HG268" s="15"/>
      <c r="HH268" s="15"/>
      <c r="HI268" s="15"/>
      <c r="HJ268" s="15"/>
      <c r="HK268" s="15"/>
      <c r="HL268" s="15"/>
      <c r="HM268" s="15"/>
      <c r="HN268" s="15"/>
      <c r="HO268" s="15"/>
      <c r="HP268" s="15"/>
      <c r="HQ268" s="15"/>
      <c r="HR268" s="15"/>
      <c r="HS268" s="15"/>
      <c r="HT268" s="15"/>
      <c r="HU268" s="15"/>
      <c r="HV268" s="15"/>
      <c r="HW268" s="15"/>
      <c r="HX268" s="15"/>
      <c r="HY268" s="15"/>
      <c r="HZ268" s="15"/>
      <c r="IA268" s="15"/>
      <c r="IB268" s="15"/>
      <c r="IC268" s="15"/>
      <c r="ID268" s="15"/>
      <c r="IE268" s="15"/>
      <c r="IF268" s="15"/>
      <c r="IG268" s="15"/>
      <c r="IH268" s="15"/>
      <c r="II268" s="15"/>
      <c r="IJ268" s="15"/>
      <c r="IK268" s="15"/>
      <c r="IL268" s="15"/>
      <c r="IM268" s="15"/>
      <c r="IN268" s="15"/>
      <c r="IO268" s="15"/>
      <c r="IP268" s="15"/>
      <c r="IQ268" s="15"/>
      <c r="IR268" s="15"/>
      <c r="IS268" s="15"/>
      <c r="IT268" s="15"/>
      <c r="IU268" s="15"/>
      <c r="IV268" s="15"/>
      <c r="IW268" s="15"/>
    </row>
    <row r="269" ht="15.85" spans="1:257">
      <c r="A269" s="13">
        <v>265</v>
      </c>
      <c r="B269" s="14" t="s">
        <v>1008</v>
      </c>
      <c r="C269" s="14" t="s">
        <v>363</v>
      </c>
      <c r="D269" s="14"/>
      <c r="E269" s="14">
        <v>715461989</v>
      </c>
      <c r="F269" s="14">
        <v>1.5</v>
      </c>
      <c r="G269" s="14">
        <v>1.5</v>
      </c>
      <c r="H269" s="14">
        <v>1.5</v>
      </c>
      <c r="I269" s="14">
        <v>1.5</v>
      </c>
      <c r="J269" s="14">
        <v>1.5</v>
      </c>
      <c r="K269" s="14">
        <v>1.5</v>
      </c>
      <c r="L269" s="14">
        <v>1.5</v>
      </c>
      <c r="M269" s="14">
        <v>1.5</v>
      </c>
      <c r="N269" s="14">
        <v>1.5</v>
      </c>
      <c r="O269" s="14">
        <v>1.5</v>
      </c>
      <c r="P269" s="14">
        <v>1.5</v>
      </c>
      <c r="Q269" s="14">
        <v>1.5</v>
      </c>
      <c r="R269" s="14">
        <v>1.5</v>
      </c>
      <c r="S269" s="14">
        <v>1.5</v>
      </c>
      <c r="T269" s="14">
        <v>1.5</v>
      </c>
      <c r="U269" s="14">
        <v>1.5</v>
      </c>
      <c r="V269" s="14">
        <v>1</v>
      </c>
      <c r="W269" s="14">
        <v>1</v>
      </c>
      <c r="X269" s="14">
        <v>1</v>
      </c>
      <c r="Y269" s="14">
        <v>1</v>
      </c>
      <c r="Z269" s="14">
        <v>1</v>
      </c>
      <c r="AA269" s="14"/>
      <c r="AB269" s="14">
        <v>1</v>
      </c>
      <c r="AC269" s="14"/>
      <c r="AD269" s="14">
        <v>1</v>
      </c>
      <c r="AE269" s="14">
        <v>1.5</v>
      </c>
      <c r="AF269" s="14">
        <v>1</v>
      </c>
      <c r="AG269" s="14">
        <v>1</v>
      </c>
      <c r="AH269" s="14">
        <v>1</v>
      </c>
      <c r="AI269" s="14">
        <v>1</v>
      </c>
      <c r="AJ269" s="14"/>
      <c r="AK269" s="14">
        <f t="shared" si="61"/>
        <v>36.5</v>
      </c>
      <c r="AL269" s="14">
        <v>35</v>
      </c>
      <c r="AM269" s="36">
        <f t="shared" si="62"/>
        <v>1277.5</v>
      </c>
      <c r="AN269" s="14">
        <v>0</v>
      </c>
      <c r="AO269" s="36">
        <v>100</v>
      </c>
      <c r="AP269" s="36">
        <v>100</v>
      </c>
      <c r="AQ269" s="41"/>
      <c r="AR269" s="14"/>
      <c r="AS269" s="14"/>
      <c r="AT269" s="14"/>
      <c r="AU269" s="40">
        <f t="shared" si="63"/>
        <v>236.5</v>
      </c>
      <c r="AV269" s="40">
        <f t="shared" si="64"/>
        <v>0</v>
      </c>
      <c r="AW269" s="14">
        <v>506.5</v>
      </c>
      <c r="AX269" s="40">
        <f t="shared" si="65"/>
        <v>36.5</v>
      </c>
      <c r="AY269" s="40">
        <f t="shared" si="66"/>
        <v>543</v>
      </c>
      <c r="AZ269" s="40">
        <f t="shared" si="69"/>
        <v>100</v>
      </c>
      <c r="BA269" s="40">
        <f t="shared" si="68"/>
        <v>100</v>
      </c>
      <c r="BB269" s="40">
        <f t="shared" si="67"/>
        <v>1041</v>
      </c>
      <c r="BC269" s="14"/>
      <c r="BD269" s="44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  <c r="GS269" s="15"/>
      <c r="GT269" s="15"/>
      <c r="GU269" s="15"/>
      <c r="GV269" s="15"/>
      <c r="GW269" s="15"/>
      <c r="GX269" s="15"/>
      <c r="GY269" s="15"/>
      <c r="GZ269" s="15"/>
      <c r="HA269" s="15"/>
      <c r="HB269" s="15"/>
      <c r="HC269" s="15"/>
      <c r="HD269" s="15"/>
      <c r="HE269" s="15"/>
      <c r="HF269" s="15"/>
      <c r="HG269" s="15"/>
      <c r="HH269" s="15"/>
      <c r="HI269" s="15"/>
      <c r="HJ269" s="15"/>
      <c r="HK269" s="15"/>
      <c r="HL269" s="15"/>
      <c r="HM269" s="15"/>
      <c r="HN269" s="15"/>
      <c r="HO269" s="15"/>
      <c r="HP269" s="15"/>
      <c r="HQ269" s="15"/>
      <c r="HR269" s="15"/>
      <c r="HS269" s="15"/>
      <c r="HT269" s="15"/>
      <c r="HU269" s="15"/>
      <c r="HV269" s="15"/>
      <c r="HW269" s="15"/>
      <c r="HX269" s="15"/>
      <c r="HY269" s="15"/>
      <c r="HZ269" s="15"/>
      <c r="IA269" s="15"/>
      <c r="IB269" s="15"/>
      <c r="IC269" s="15"/>
      <c r="ID269" s="15"/>
      <c r="IE269" s="15"/>
      <c r="IF269" s="15"/>
      <c r="IG269" s="15"/>
      <c r="IH269" s="15"/>
      <c r="II269" s="15"/>
      <c r="IJ269" s="15"/>
      <c r="IK269" s="15"/>
      <c r="IL269" s="15"/>
      <c r="IM269" s="15"/>
      <c r="IN269" s="15"/>
      <c r="IO269" s="15"/>
      <c r="IP269" s="15"/>
      <c r="IQ269" s="15"/>
      <c r="IR269" s="15"/>
      <c r="IS269" s="15"/>
      <c r="IT269" s="15"/>
      <c r="IU269" s="15"/>
      <c r="IV269" s="15"/>
      <c r="IW269" s="15"/>
    </row>
    <row r="270" ht="15.85" spans="1:257">
      <c r="A270" s="13">
        <v>266</v>
      </c>
      <c r="B270" s="14" t="s">
        <v>499</v>
      </c>
      <c r="C270" s="14" t="s">
        <v>455</v>
      </c>
      <c r="D270" s="14"/>
      <c r="E270" s="14"/>
      <c r="F270" s="14"/>
      <c r="G270" s="14">
        <v>5</v>
      </c>
      <c r="H270" s="14">
        <v>4</v>
      </c>
      <c r="I270" s="14">
        <v>3</v>
      </c>
      <c r="J270" s="14">
        <v>2</v>
      </c>
      <c r="K270" s="14">
        <v>3</v>
      </c>
      <c r="L270" s="14">
        <v>2</v>
      </c>
      <c r="M270" s="14">
        <v>2</v>
      </c>
      <c r="N270" s="14">
        <v>1</v>
      </c>
      <c r="O270" s="14">
        <v>3</v>
      </c>
      <c r="P270" s="14">
        <v>1</v>
      </c>
      <c r="Q270" s="14"/>
      <c r="R270" s="14">
        <v>1.5</v>
      </c>
      <c r="S270" s="14">
        <v>1.5</v>
      </c>
      <c r="T270" s="14">
        <v>1</v>
      </c>
      <c r="U270" s="14">
        <v>1.5</v>
      </c>
      <c r="V270" s="14"/>
      <c r="W270" s="14">
        <v>1.5</v>
      </c>
      <c r="X270" s="14">
        <v>1</v>
      </c>
      <c r="Y270" s="14">
        <v>1</v>
      </c>
      <c r="Z270" s="14">
        <v>1</v>
      </c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>
        <f t="shared" si="61"/>
        <v>36</v>
      </c>
      <c r="AL270" s="14">
        <v>35</v>
      </c>
      <c r="AM270" s="36">
        <f t="shared" si="62"/>
        <v>1260</v>
      </c>
      <c r="AN270" s="14"/>
      <c r="AO270" s="36">
        <v>100</v>
      </c>
      <c r="AP270" s="36">
        <v>100</v>
      </c>
      <c r="AQ270" s="41"/>
      <c r="AR270" s="14"/>
      <c r="AS270" s="14"/>
      <c r="AT270" s="14"/>
      <c r="AU270" s="40">
        <f t="shared" si="63"/>
        <v>236</v>
      </c>
      <c r="AV270" s="40">
        <f t="shared" si="64"/>
        <v>0</v>
      </c>
      <c r="AW270" s="46"/>
      <c r="AX270" s="40">
        <f t="shared" si="65"/>
        <v>36</v>
      </c>
      <c r="AY270" s="40">
        <f t="shared" si="66"/>
        <v>36</v>
      </c>
      <c r="AZ270" s="40">
        <f t="shared" si="69"/>
        <v>100</v>
      </c>
      <c r="BA270" s="40">
        <f t="shared" si="68"/>
        <v>100</v>
      </c>
      <c r="BB270" s="40">
        <f t="shared" si="67"/>
        <v>1024</v>
      </c>
      <c r="BC270" s="14"/>
      <c r="BD270" s="44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  <c r="ED270" s="15"/>
      <c r="EE270" s="15"/>
      <c r="EF270" s="15"/>
      <c r="EG270" s="15"/>
      <c r="EH270" s="15"/>
      <c r="EI270" s="15"/>
      <c r="EJ270" s="15"/>
      <c r="EK270" s="15"/>
      <c r="EL270" s="15"/>
      <c r="EM270" s="15"/>
      <c r="EN270" s="15"/>
      <c r="EO270" s="15"/>
      <c r="EP270" s="15"/>
      <c r="EQ270" s="15"/>
      <c r="ER270" s="15"/>
      <c r="ES270" s="15"/>
      <c r="ET270" s="15"/>
      <c r="EU270" s="15"/>
      <c r="EV270" s="15"/>
      <c r="EW270" s="15"/>
      <c r="EX270" s="15"/>
      <c r="EY270" s="15"/>
      <c r="EZ270" s="15"/>
      <c r="FA270" s="15"/>
      <c r="FB270" s="15"/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  <c r="GE270" s="15"/>
      <c r="GF270" s="15"/>
      <c r="GG270" s="15"/>
      <c r="GH270" s="15"/>
      <c r="GI270" s="15"/>
      <c r="GJ270" s="15"/>
      <c r="GK270" s="15"/>
      <c r="GL270" s="15"/>
      <c r="GM270" s="15"/>
      <c r="GN270" s="15"/>
      <c r="GO270" s="15"/>
      <c r="GP270" s="15"/>
      <c r="GQ270" s="15"/>
      <c r="GR270" s="15"/>
      <c r="GS270" s="15"/>
      <c r="GT270" s="15"/>
      <c r="GU270" s="15"/>
      <c r="GV270" s="15"/>
      <c r="GW270" s="15"/>
      <c r="GX270" s="15"/>
      <c r="GY270" s="15"/>
      <c r="GZ270" s="15"/>
      <c r="HA270" s="15"/>
      <c r="HB270" s="15"/>
      <c r="HC270" s="15"/>
      <c r="HD270" s="15"/>
      <c r="HE270" s="15"/>
      <c r="HF270" s="15"/>
      <c r="HG270" s="15"/>
      <c r="HH270" s="15"/>
      <c r="HI270" s="15"/>
      <c r="HJ270" s="15"/>
      <c r="HK270" s="15"/>
      <c r="HL270" s="15"/>
      <c r="HM270" s="15"/>
      <c r="HN270" s="15"/>
      <c r="HO270" s="15"/>
      <c r="HP270" s="15"/>
      <c r="HQ270" s="15"/>
      <c r="HR270" s="15"/>
      <c r="HS270" s="15"/>
      <c r="HT270" s="15"/>
      <c r="HU270" s="15"/>
      <c r="HV270" s="15"/>
      <c r="HW270" s="15"/>
      <c r="HX270" s="15"/>
      <c r="HY270" s="15"/>
      <c r="HZ270" s="15"/>
      <c r="IA270" s="15"/>
      <c r="IB270" s="15"/>
      <c r="IC270" s="15"/>
      <c r="ID270" s="15"/>
      <c r="IE270" s="15"/>
      <c r="IF270" s="15"/>
      <c r="IG270" s="15"/>
      <c r="IH270" s="15"/>
      <c r="II270" s="15"/>
      <c r="IJ270" s="15"/>
      <c r="IK270" s="15"/>
      <c r="IL270" s="15"/>
      <c r="IM270" s="15"/>
      <c r="IN270" s="15"/>
      <c r="IO270" s="15"/>
      <c r="IP270" s="15"/>
      <c r="IQ270" s="15"/>
      <c r="IR270" s="15"/>
      <c r="IS270" s="15"/>
      <c r="IT270" s="15"/>
      <c r="IU270" s="15"/>
      <c r="IV270" s="15"/>
      <c r="IW270" s="15"/>
    </row>
    <row r="271" ht="15.85" spans="1:257">
      <c r="A271" s="13">
        <v>267</v>
      </c>
      <c r="B271" s="19" t="s">
        <v>670</v>
      </c>
      <c r="C271" s="19" t="s">
        <v>70</v>
      </c>
      <c r="D271" s="19"/>
      <c r="E271" s="19"/>
      <c r="F271" s="19">
        <v>1</v>
      </c>
      <c r="G271" s="14">
        <v>1.5</v>
      </c>
      <c r="H271" s="19">
        <v>1.5</v>
      </c>
      <c r="I271" s="19">
        <v>1.5</v>
      </c>
      <c r="J271" s="19">
        <v>1.5</v>
      </c>
      <c r="K271" s="19">
        <v>1.5</v>
      </c>
      <c r="L271" s="19">
        <v>1.5</v>
      </c>
      <c r="M271" s="19">
        <v>1.5</v>
      </c>
      <c r="N271" s="19">
        <v>1.5</v>
      </c>
      <c r="O271" s="19">
        <v>1.5</v>
      </c>
      <c r="P271" s="19">
        <v>1.5</v>
      </c>
      <c r="Q271" s="19">
        <v>1.5</v>
      </c>
      <c r="R271" s="19"/>
      <c r="S271" s="19">
        <v>1.5</v>
      </c>
      <c r="T271" s="19">
        <v>1.5</v>
      </c>
      <c r="U271" s="19">
        <v>1.5</v>
      </c>
      <c r="V271" s="19">
        <v>1.5</v>
      </c>
      <c r="W271" s="19">
        <v>1</v>
      </c>
      <c r="X271" s="19">
        <v>1.5</v>
      </c>
      <c r="Y271" s="19"/>
      <c r="Z271" s="19">
        <v>1</v>
      </c>
      <c r="AA271" s="19">
        <v>1</v>
      </c>
      <c r="AB271" s="14">
        <v>1</v>
      </c>
      <c r="AC271" s="19">
        <v>1</v>
      </c>
      <c r="AD271" s="19">
        <v>1</v>
      </c>
      <c r="AE271" s="19"/>
      <c r="AF271" s="19">
        <v>1.5</v>
      </c>
      <c r="AG271" s="19">
        <v>1</v>
      </c>
      <c r="AH271" s="19">
        <v>1</v>
      </c>
      <c r="AI271" s="19">
        <v>1.5</v>
      </c>
      <c r="AJ271" s="19"/>
      <c r="AK271" s="14">
        <f t="shared" si="61"/>
        <v>36</v>
      </c>
      <c r="AL271" s="14">
        <v>35</v>
      </c>
      <c r="AM271" s="36">
        <f t="shared" si="62"/>
        <v>1260</v>
      </c>
      <c r="AN271" s="19">
        <v>0</v>
      </c>
      <c r="AO271" s="36">
        <v>100</v>
      </c>
      <c r="AP271" s="36">
        <v>100</v>
      </c>
      <c r="AQ271" s="41"/>
      <c r="AR271" s="19"/>
      <c r="AS271" s="19"/>
      <c r="AT271" s="19"/>
      <c r="AU271" s="40">
        <f t="shared" si="63"/>
        <v>236</v>
      </c>
      <c r="AV271" s="40">
        <f t="shared" si="64"/>
        <v>0</v>
      </c>
      <c r="AW271" s="40">
        <v>87</v>
      </c>
      <c r="AX271" s="40">
        <f t="shared" si="65"/>
        <v>36</v>
      </c>
      <c r="AY271" s="40">
        <f t="shared" si="66"/>
        <v>123</v>
      </c>
      <c r="AZ271" s="40">
        <f t="shared" si="69"/>
        <v>100</v>
      </c>
      <c r="BA271" s="40">
        <f t="shared" si="68"/>
        <v>100</v>
      </c>
      <c r="BB271" s="40">
        <f t="shared" si="67"/>
        <v>1024</v>
      </c>
      <c r="BC271" s="19"/>
      <c r="BD271" s="44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/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5"/>
      <c r="GN271" s="15"/>
      <c r="GO271" s="15"/>
      <c r="GP271" s="15"/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5"/>
      <c r="HB271" s="15"/>
      <c r="HC271" s="15"/>
      <c r="HD271" s="15"/>
      <c r="HE271" s="15"/>
      <c r="HF271" s="15"/>
      <c r="HG271" s="15"/>
      <c r="HH271" s="15"/>
      <c r="HI271" s="15"/>
      <c r="HJ271" s="15"/>
      <c r="HK271" s="15"/>
      <c r="HL271" s="15"/>
      <c r="HM271" s="15"/>
      <c r="HN271" s="15"/>
      <c r="HO271" s="15"/>
      <c r="HP271" s="15"/>
      <c r="HQ271" s="15"/>
      <c r="HR271" s="15"/>
      <c r="HS271" s="15"/>
      <c r="HT271" s="15"/>
      <c r="HU271" s="15"/>
      <c r="HV271" s="15"/>
      <c r="HW271" s="15"/>
      <c r="HX271" s="15"/>
      <c r="HY271" s="15"/>
      <c r="HZ271" s="15"/>
      <c r="IA271" s="15"/>
      <c r="IB271" s="15"/>
      <c r="IC271" s="15"/>
      <c r="ID271" s="15"/>
      <c r="IE271" s="15"/>
      <c r="IF271" s="15"/>
      <c r="IG271" s="15"/>
      <c r="IH271" s="15"/>
      <c r="II271" s="15"/>
      <c r="IJ271" s="15"/>
      <c r="IK271" s="15"/>
      <c r="IL271" s="15"/>
      <c r="IM271" s="15"/>
      <c r="IN271" s="15"/>
      <c r="IO271" s="15"/>
      <c r="IP271" s="15"/>
      <c r="IQ271" s="15"/>
      <c r="IR271" s="15"/>
      <c r="IS271" s="15"/>
      <c r="IT271" s="15"/>
      <c r="IU271" s="15"/>
      <c r="IV271" s="15"/>
      <c r="IW271" s="15"/>
    </row>
    <row r="272" s="9" customFormat="1" ht="15.85" spans="1:257">
      <c r="A272" s="13">
        <v>268</v>
      </c>
      <c r="B272" s="14" t="s">
        <v>461</v>
      </c>
      <c r="C272" s="14" t="s">
        <v>455</v>
      </c>
      <c r="D272" s="14"/>
      <c r="E272" s="14"/>
      <c r="F272" s="14">
        <v>4</v>
      </c>
      <c r="G272" s="14">
        <v>5</v>
      </c>
      <c r="H272" s="14">
        <v>4</v>
      </c>
      <c r="I272" s="14">
        <v>3.5</v>
      </c>
      <c r="J272" s="14">
        <v>4</v>
      </c>
      <c r="K272" s="14">
        <v>3.5</v>
      </c>
      <c r="L272" s="14">
        <v>4</v>
      </c>
      <c r="M272" s="14">
        <v>4</v>
      </c>
      <c r="N272" s="14">
        <v>3.5</v>
      </c>
      <c r="O272" s="14">
        <v>4</v>
      </c>
      <c r="P272" s="14">
        <v>3</v>
      </c>
      <c r="Q272" s="14">
        <v>3.5</v>
      </c>
      <c r="R272" s="14">
        <v>3.5</v>
      </c>
      <c r="S272" s="14">
        <v>4</v>
      </c>
      <c r="T272" s="14">
        <v>3.5</v>
      </c>
      <c r="U272" s="14">
        <v>3</v>
      </c>
      <c r="V272" s="14">
        <v>3.5</v>
      </c>
      <c r="W272" s="14">
        <v>3</v>
      </c>
      <c r="X272" s="14">
        <v>3</v>
      </c>
      <c r="Y272" s="14">
        <v>3</v>
      </c>
      <c r="Z272" s="14">
        <v>4</v>
      </c>
      <c r="AA272" s="14">
        <v>3</v>
      </c>
      <c r="AB272" s="14">
        <v>3</v>
      </c>
      <c r="AC272" s="14">
        <v>3</v>
      </c>
      <c r="AD272" s="14">
        <v>3</v>
      </c>
      <c r="AE272" s="14">
        <v>3</v>
      </c>
      <c r="AF272" s="14">
        <v>3</v>
      </c>
      <c r="AG272" s="14">
        <v>3</v>
      </c>
      <c r="AH272" s="14">
        <v>3</v>
      </c>
      <c r="AI272" s="14">
        <v>3</v>
      </c>
      <c r="AJ272" s="14"/>
      <c r="AK272" s="14">
        <f t="shared" si="61"/>
        <v>103.5</v>
      </c>
      <c r="AL272" s="14">
        <v>35</v>
      </c>
      <c r="AM272" s="36">
        <f t="shared" si="62"/>
        <v>3622.5</v>
      </c>
      <c r="AN272" s="14">
        <v>0</v>
      </c>
      <c r="AO272" s="36">
        <v>100</v>
      </c>
      <c r="AP272" s="36">
        <v>100</v>
      </c>
      <c r="AQ272" s="41"/>
      <c r="AR272" s="14"/>
      <c r="AS272" s="14"/>
      <c r="AT272" s="14">
        <v>2300</v>
      </c>
      <c r="AU272" s="40">
        <f t="shared" si="63"/>
        <v>2603.5</v>
      </c>
      <c r="AV272" s="40">
        <f t="shared" si="64"/>
        <v>0</v>
      </c>
      <c r="AW272" s="46">
        <v>40.5</v>
      </c>
      <c r="AX272" s="40">
        <f t="shared" si="65"/>
        <v>103.5</v>
      </c>
      <c r="AY272" s="40">
        <f t="shared" si="66"/>
        <v>144</v>
      </c>
      <c r="AZ272" s="40">
        <f t="shared" si="69"/>
        <v>100</v>
      </c>
      <c r="BA272" s="40">
        <f t="shared" si="68"/>
        <v>100</v>
      </c>
      <c r="BB272" s="40">
        <f t="shared" si="67"/>
        <v>1019</v>
      </c>
      <c r="BC272" s="14"/>
      <c r="BD272" s="44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/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  <c r="GE272" s="15"/>
      <c r="GF272" s="15"/>
      <c r="GG272" s="15"/>
      <c r="GH272" s="15"/>
      <c r="GI272" s="15"/>
      <c r="GJ272" s="15"/>
      <c r="GK272" s="15"/>
      <c r="GL272" s="15"/>
      <c r="GM272" s="15"/>
      <c r="GN272" s="15"/>
      <c r="GO272" s="15"/>
      <c r="GP272" s="15"/>
      <c r="GQ272" s="15"/>
      <c r="GR272" s="15"/>
      <c r="GS272" s="15"/>
      <c r="GT272" s="15"/>
      <c r="GU272" s="15"/>
      <c r="GV272" s="15"/>
      <c r="GW272" s="15"/>
      <c r="GX272" s="15"/>
      <c r="GY272" s="15"/>
      <c r="GZ272" s="15"/>
      <c r="HA272" s="15"/>
      <c r="HB272" s="15"/>
      <c r="HC272" s="15"/>
      <c r="HD272" s="15"/>
      <c r="HE272" s="15"/>
      <c r="HF272" s="15"/>
      <c r="HG272" s="15"/>
      <c r="HH272" s="15"/>
      <c r="HI272" s="15"/>
      <c r="HJ272" s="15"/>
      <c r="HK272" s="15"/>
      <c r="HL272" s="15"/>
      <c r="HM272" s="15"/>
      <c r="HN272" s="15"/>
      <c r="HO272" s="15"/>
      <c r="HP272" s="15"/>
      <c r="HQ272" s="15"/>
      <c r="HR272" s="15"/>
      <c r="HS272" s="15"/>
      <c r="HT272" s="15"/>
      <c r="HU272" s="15"/>
      <c r="HV272" s="15"/>
      <c r="HW272" s="15"/>
      <c r="HX272" s="15"/>
      <c r="HY272" s="15"/>
      <c r="HZ272" s="15"/>
      <c r="IA272" s="15"/>
      <c r="IB272" s="15"/>
      <c r="IC272" s="15"/>
      <c r="ID272" s="15"/>
      <c r="IE272" s="15"/>
      <c r="IF272" s="15"/>
      <c r="IG272" s="15"/>
      <c r="IH272" s="15"/>
      <c r="II272" s="15"/>
      <c r="IJ272" s="15"/>
      <c r="IK272" s="15"/>
      <c r="IL272" s="15"/>
      <c r="IM272" s="15"/>
      <c r="IN272" s="15"/>
      <c r="IO272" s="15"/>
      <c r="IP272" s="15"/>
      <c r="IQ272" s="15"/>
      <c r="IR272" s="15"/>
      <c r="IS272" s="15"/>
      <c r="IT272" s="15"/>
      <c r="IU272" s="15"/>
      <c r="IV272" s="15"/>
      <c r="IW272" s="15"/>
    </row>
    <row r="273" s="10" customFormat="1" ht="15.85" spans="1:257">
      <c r="A273" s="13">
        <v>269</v>
      </c>
      <c r="B273" s="19" t="s">
        <v>72</v>
      </c>
      <c r="C273" s="19" t="s">
        <v>70</v>
      </c>
      <c r="D273" s="19"/>
      <c r="E273" s="19"/>
      <c r="F273" s="19">
        <v>15</v>
      </c>
      <c r="G273" s="14">
        <v>11</v>
      </c>
      <c r="H273" s="19">
        <v>11</v>
      </c>
      <c r="I273" s="19">
        <v>10.5</v>
      </c>
      <c r="J273" s="19">
        <v>8</v>
      </c>
      <c r="K273" s="19">
        <v>11.5</v>
      </c>
      <c r="L273" s="19">
        <v>12</v>
      </c>
      <c r="M273" s="19">
        <v>12.5</v>
      </c>
      <c r="N273" s="19">
        <v>11.5</v>
      </c>
      <c r="O273" s="19">
        <v>11.5</v>
      </c>
      <c r="P273" s="19">
        <v>11</v>
      </c>
      <c r="Q273" s="19">
        <v>12</v>
      </c>
      <c r="R273" s="19">
        <v>12.5</v>
      </c>
      <c r="S273" s="19">
        <v>14</v>
      </c>
      <c r="T273" s="19">
        <v>12.5</v>
      </c>
      <c r="U273" s="19">
        <v>14.5</v>
      </c>
      <c r="V273" s="19">
        <v>13.5</v>
      </c>
      <c r="W273" s="19">
        <v>12</v>
      </c>
      <c r="X273" s="19">
        <v>12.5</v>
      </c>
      <c r="Y273" s="19">
        <v>12.5</v>
      </c>
      <c r="Z273" s="19">
        <v>13.5</v>
      </c>
      <c r="AA273" s="19">
        <v>13</v>
      </c>
      <c r="AB273" s="14">
        <v>12</v>
      </c>
      <c r="AC273" s="19">
        <v>9</v>
      </c>
      <c r="AD273" s="19">
        <v>8.5</v>
      </c>
      <c r="AE273" s="19">
        <v>10.5</v>
      </c>
      <c r="AF273" s="19">
        <v>9</v>
      </c>
      <c r="AG273" s="19">
        <v>9.5</v>
      </c>
      <c r="AH273" s="19">
        <v>9</v>
      </c>
      <c r="AI273" s="19">
        <v>8</v>
      </c>
      <c r="AJ273" s="19"/>
      <c r="AK273" s="14">
        <f t="shared" si="61"/>
        <v>343.5</v>
      </c>
      <c r="AL273" s="14">
        <v>35</v>
      </c>
      <c r="AM273" s="36">
        <f t="shared" si="62"/>
        <v>12022.5</v>
      </c>
      <c r="AN273" s="19">
        <v>5059</v>
      </c>
      <c r="AO273" s="36">
        <v>0</v>
      </c>
      <c r="AP273" s="36">
        <v>100</v>
      </c>
      <c r="AQ273" s="41">
        <v>0</v>
      </c>
      <c r="AR273" s="19"/>
      <c r="AS273" s="19"/>
      <c r="AT273" s="19">
        <v>10580</v>
      </c>
      <c r="AU273" s="40">
        <f t="shared" si="63"/>
        <v>11023.5</v>
      </c>
      <c r="AV273" s="40">
        <f t="shared" si="64"/>
        <v>5059</v>
      </c>
      <c r="AW273" s="40">
        <v>613</v>
      </c>
      <c r="AX273" s="40">
        <f t="shared" si="65"/>
        <v>343.5</v>
      </c>
      <c r="AY273" s="40">
        <f t="shared" si="66"/>
        <v>956.5</v>
      </c>
      <c r="AZ273" s="40">
        <v>1000</v>
      </c>
      <c r="BA273" s="40">
        <f t="shared" si="68"/>
        <v>100</v>
      </c>
      <c r="BB273" s="40">
        <f t="shared" si="67"/>
        <v>999</v>
      </c>
      <c r="BC273" s="19"/>
      <c r="BD273" s="58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</row>
    <row r="274" ht="15.85" spans="1:257">
      <c r="A274" s="13">
        <v>270</v>
      </c>
      <c r="B274" s="16" t="s">
        <v>1203</v>
      </c>
      <c r="C274" s="16" t="s">
        <v>455</v>
      </c>
      <c r="D274" s="16"/>
      <c r="E274" s="16"/>
      <c r="F274" s="16">
        <v>1</v>
      </c>
      <c r="G274" s="16">
        <v>1</v>
      </c>
      <c r="H274" s="16">
        <v>0.5</v>
      </c>
      <c r="I274" s="16">
        <v>1</v>
      </c>
      <c r="J274" s="16">
        <v>1</v>
      </c>
      <c r="K274" s="16">
        <v>1</v>
      </c>
      <c r="L274" s="16">
        <v>1</v>
      </c>
      <c r="M274" s="16">
        <v>1</v>
      </c>
      <c r="N274" s="16">
        <v>1</v>
      </c>
      <c r="O274" s="16">
        <v>1</v>
      </c>
      <c r="P274" s="16">
        <v>1</v>
      </c>
      <c r="Q274" s="16">
        <v>1</v>
      </c>
      <c r="R274" s="16">
        <v>1.5</v>
      </c>
      <c r="S274" s="16"/>
      <c r="T274" s="16">
        <v>1</v>
      </c>
      <c r="U274" s="16">
        <v>1.5</v>
      </c>
      <c r="V274" s="16">
        <v>1</v>
      </c>
      <c r="W274" s="16">
        <v>1.5</v>
      </c>
      <c r="X274" s="16">
        <v>1</v>
      </c>
      <c r="Y274" s="16">
        <v>1</v>
      </c>
      <c r="Z274" s="16">
        <v>1</v>
      </c>
      <c r="AA274" s="16">
        <v>1.5</v>
      </c>
      <c r="AB274" s="16">
        <v>1.5</v>
      </c>
      <c r="AC274" s="16">
        <v>2</v>
      </c>
      <c r="AD274" s="16">
        <v>2</v>
      </c>
      <c r="AE274" s="16">
        <v>2</v>
      </c>
      <c r="AF274" s="16">
        <v>1.5</v>
      </c>
      <c r="AG274" s="16">
        <v>1.5</v>
      </c>
      <c r="AH274" s="16">
        <v>1</v>
      </c>
      <c r="AI274" s="16">
        <v>1</v>
      </c>
      <c r="AJ274" s="16"/>
      <c r="AK274" s="16">
        <f t="shared" si="61"/>
        <v>35</v>
      </c>
      <c r="AL274" s="16">
        <v>35</v>
      </c>
      <c r="AM274" s="37">
        <f t="shared" si="62"/>
        <v>1225</v>
      </c>
      <c r="AN274" s="16">
        <v>0</v>
      </c>
      <c r="AO274" s="36">
        <v>100</v>
      </c>
      <c r="AP274" s="36">
        <v>100</v>
      </c>
      <c r="AQ274" s="42"/>
      <c r="AR274" s="16"/>
      <c r="AS274" s="16"/>
      <c r="AT274" s="16"/>
      <c r="AU274" s="40">
        <f t="shared" si="63"/>
        <v>235</v>
      </c>
      <c r="AV274" s="43">
        <f t="shared" si="64"/>
        <v>0</v>
      </c>
      <c r="AW274" s="47">
        <v>194.5</v>
      </c>
      <c r="AX274" s="43">
        <f t="shared" si="65"/>
        <v>35</v>
      </c>
      <c r="AY274" s="43">
        <f t="shared" si="66"/>
        <v>229.5</v>
      </c>
      <c r="AZ274" s="40">
        <f>AO274</f>
        <v>100</v>
      </c>
      <c r="BA274" s="40">
        <f t="shared" si="68"/>
        <v>100</v>
      </c>
      <c r="BB274" s="43">
        <f t="shared" si="67"/>
        <v>990</v>
      </c>
      <c r="BC274" s="16"/>
      <c r="BD274" s="44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</row>
    <row r="275" s="9" customFormat="1" ht="15.85" spans="1:257">
      <c r="A275" s="13">
        <v>271</v>
      </c>
      <c r="B275" s="19" t="s">
        <v>740</v>
      </c>
      <c r="C275" s="19" t="s">
        <v>30</v>
      </c>
      <c r="D275" s="19"/>
      <c r="E275" s="19"/>
      <c r="F275" s="19">
        <v>1</v>
      </c>
      <c r="G275" s="14">
        <v>1</v>
      </c>
      <c r="H275" s="19">
        <v>1</v>
      </c>
      <c r="I275" s="19">
        <v>1</v>
      </c>
      <c r="J275" s="19">
        <v>1</v>
      </c>
      <c r="K275" s="19">
        <v>1</v>
      </c>
      <c r="L275" s="19">
        <v>1</v>
      </c>
      <c r="M275" s="19">
        <v>1</v>
      </c>
      <c r="N275" s="19">
        <v>1</v>
      </c>
      <c r="O275" s="19">
        <v>1.5</v>
      </c>
      <c r="P275" s="19">
        <v>1</v>
      </c>
      <c r="Q275" s="19">
        <v>1</v>
      </c>
      <c r="R275" s="19">
        <v>1.5</v>
      </c>
      <c r="S275" s="19">
        <v>1.5</v>
      </c>
      <c r="T275" s="19">
        <v>1</v>
      </c>
      <c r="U275" s="19">
        <v>1</v>
      </c>
      <c r="V275" s="19">
        <v>1</v>
      </c>
      <c r="W275" s="19">
        <v>1</v>
      </c>
      <c r="X275" s="19">
        <v>1</v>
      </c>
      <c r="Y275" s="19">
        <v>1.5</v>
      </c>
      <c r="Z275" s="19">
        <v>1</v>
      </c>
      <c r="AA275" s="19">
        <v>1</v>
      </c>
      <c r="AB275" s="14">
        <v>1.5</v>
      </c>
      <c r="AC275" s="19">
        <v>1</v>
      </c>
      <c r="AD275" s="19">
        <v>1</v>
      </c>
      <c r="AE275" s="19"/>
      <c r="AF275" s="19">
        <v>1</v>
      </c>
      <c r="AG275" s="19">
        <v>1</v>
      </c>
      <c r="AH275" s="19">
        <v>1</v>
      </c>
      <c r="AI275" s="19">
        <v>1</v>
      </c>
      <c r="AJ275" s="19"/>
      <c r="AK275" s="14">
        <f t="shared" si="61"/>
        <v>31.5</v>
      </c>
      <c r="AL275" s="14">
        <v>35</v>
      </c>
      <c r="AM275" s="36">
        <f t="shared" si="62"/>
        <v>1102.5</v>
      </c>
      <c r="AN275" s="19">
        <v>0</v>
      </c>
      <c r="AO275" s="36">
        <v>0</v>
      </c>
      <c r="AP275" s="36">
        <v>100</v>
      </c>
      <c r="AQ275" s="41"/>
      <c r="AR275" s="19"/>
      <c r="AS275" s="19"/>
      <c r="AT275" s="19"/>
      <c r="AU275" s="40">
        <f t="shared" si="63"/>
        <v>131.5</v>
      </c>
      <c r="AV275" s="40">
        <f t="shared" si="64"/>
        <v>0</v>
      </c>
      <c r="AW275" s="40">
        <v>205</v>
      </c>
      <c r="AX275" s="40">
        <f t="shared" si="65"/>
        <v>31.5</v>
      </c>
      <c r="AY275" s="40">
        <f t="shared" si="66"/>
        <v>236.5</v>
      </c>
      <c r="AZ275" s="40">
        <v>1000</v>
      </c>
      <c r="BA275" s="40">
        <f t="shared" si="68"/>
        <v>100</v>
      </c>
      <c r="BB275" s="40">
        <f t="shared" si="67"/>
        <v>971</v>
      </c>
      <c r="BC275" s="19"/>
      <c r="BD275" s="44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  <c r="EC275" s="15"/>
      <c r="ED275" s="15"/>
      <c r="EE275" s="15"/>
      <c r="EF275" s="15"/>
      <c r="EG275" s="15"/>
      <c r="EH275" s="15"/>
      <c r="EI275" s="15"/>
      <c r="EJ275" s="15"/>
      <c r="EK275" s="15"/>
      <c r="EL275" s="15"/>
      <c r="EM275" s="15"/>
      <c r="EN275" s="15"/>
      <c r="EO275" s="15"/>
      <c r="EP275" s="15"/>
      <c r="EQ275" s="15"/>
      <c r="ER275" s="15"/>
      <c r="ES275" s="15"/>
      <c r="ET275" s="15"/>
      <c r="EU275" s="15"/>
      <c r="EV275" s="15"/>
      <c r="EW275" s="15"/>
      <c r="EX275" s="15"/>
      <c r="EY275" s="15"/>
      <c r="EZ275" s="15"/>
      <c r="FA275" s="15"/>
      <c r="FB275" s="15"/>
      <c r="FC275" s="15"/>
      <c r="FD275" s="15"/>
      <c r="FE275" s="15"/>
      <c r="FF275" s="15"/>
      <c r="FG275" s="15"/>
      <c r="FH275" s="15"/>
      <c r="FI275" s="15"/>
      <c r="FJ275" s="15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5"/>
      <c r="GN275" s="15"/>
      <c r="GO275" s="15"/>
      <c r="GP275" s="15"/>
      <c r="GQ275" s="15"/>
      <c r="GR275" s="15"/>
      <c r="GS275" s="15"/>
      <c r="GT275" s="15"/>
      <c r="GU275" s="15"/>
      <c r="GV275" s="15"/>
      <c r="GW275" s="15"/>
      <c r="GX275" s="15"/>
      <c r="GY275" s="15"/>
      <c r="GZ275" s="15"/>
      <c r="HA275" s="15"/>
      <c r="HB275" s="15"/>
      <c r="HC275" s="15"/>
      <c r="HD275" s="15"/>
      <c r="HE275" s="15"/>
      <c r="HF275" s="15"/>
      <c r="HG275" s="15"/>
      <c r="HH275" s="15"/>
      <c r="HI275" s="15"/>
      <c r="HJ275" s="15"/>
      <c r="HK275" s="15"/>
      <c r="HL275" s="15"/>
      <c r="HM275" s="15"/>
      <c r="HN275" s="15"/>
      <c r="HO275" s="15"/>
      <c r="HP275" s="15"/>
      <c r="HQ275" s="15"/>
      <c r="HR275" s="15"/>
      <c r="HS275" s="15"/>
      <c r="HT275" s="15"/>
      <c r="HU275" s="15"/>
      <c r="HV275" s="15"/>
      <c r="HW275" s="15"/>
      <c r="HX275" s="15"/>
      <c r="HY275" s="15"/>
      <c r="HZ275" s="15"/>
      <c r="IA275" s="15"/>
      <c r="IB275" s="15"/>
      <c r="IC275" s="15"/>
      <c r="ID275" s="15"/>
      <c r="IE275" s="15"/>
      <c r="IF275" s="15"/>
      <c r="IG275" s="15"/>
      <c r="IH275" s="15"/>
      <c r="II275" s="15"/>
      <c r="IJ275" s="15"/>
      <c r="IK275" s="15"/>
      <c r="IL275" s="15"/>
      <c r="IM275" s="15"/>
      <c r="IN275" s="15"/>
      <c r="IO275" s="15"/>
      <c r="IP275" s="15"/>
      <c r="IQ275" s="15"/>
      <c r="IR275" s="15"/>
      <c r="IS275" s="15"/>
      <c r="IT275" s="15"/>
      <c r="IU275" s="15"/>
      <c r="IV275" s="15"/>
      <c r="IW275" s="15"/>
    </row>
    <row r="276" s="8" customFormat="1" ht="15.85" spans="1:257">
      <c r="A276" s="13">
        <v>272</v>
      </c>
      <c r="B276" s="18" t="s">
        <v>110</v>
      </c>
      <c r="C276" s="19" t="s">
        <v>50</v>
      </c>
      <c r="D276" s="19"/>
      <c r="E276" s="19"/>
      <c r="F276" s="19">
        <v>7</v>
      </c>
      <c r="G276" s="14">
        <v>7</v>
      </c>
      <c r="H276" s="19">
        <v>5</v>
      </c>
      <c r="I276" s="19">
        <v>7</v>
      </c>
      <c r="J276" s="19">
        <v>5.5</v>
      </c>
      <c r="K276" s="19">
        <v>6</v>
      </c>
      <c r="L276" s="19">
        <v>4</v>
      </c>
      <c r="M276" s="19"/>
      <c r="N276" s="19">
        <v>6</v>
      </c>
      <c r="O276" s="19">
        <v>4</v>
      </c>
      <c r="P276" s="19">
        <v>5.5</v>
      </c>
      <c r="Q276" s="19">
        <v>6</v>
      </c>
      <c r="R276" s="19">
        <v>5.5</v>
      </c>
      <c r="S276" s="19">
        <v>6</v>
      </c>
      <c r="T276" s="19">
        <v>6</v>
      </c>
      <c r="U276" s="19">
        <v>5.5</v>
      </c>
      <c r="V276" s="19">
        <v>6</v>
      </c>
      <c r="W276" s="19">
        <v>5.5</v>
      </c>
      <c r="X276" s="19">
        <v>6</v>
      </c>
      <c r="Y276" s="19">
        <v>4</v>
      </c>
      <c r="Z276" s="19">
        <v>5</v>
      </c>
      <c r="AA276" s="19">
        <v>5.5</v>
      </c>
      <c r="AB276" s="14">
        <v>5.5</v>
      </c>
      <c r="AC276" s="19">
        <v>4.5</v>
      </c>
      <c r="AD276" s="19">
        <v>5.5</v>
      </c>
      <c r="AE276" s="19">
        <v>5.5</v>
      </c>
      <c r="AF276" s="19">
        <v>4</v>
      </c>
      <c r="AG276" s="19"/>
      <c r="AH276" s="19"/>
      <c r="AI276" s="19"/>
      <c r="AJ276" s="19"/>
      <c r="AK276" s="14">
        <f t="shared" si="61"/>
        <v>143</v>
      </c>
      <c r="AL276" s="14">
        <v>35</v>
      </c>
      <c r="AM276" s="36">
        <f t="shared" si="62"/>
        <v>5005</v>
      </c>
      <c r="AN276" s="19">
        <v>21667</v>
      </c>
      <c r="AO276" s="36">
        <v>0</v>
      </c>
      <c r="AP276" s="36">
        <v>100</v>
      </c>
      <c r="AQ276" s="41">
        <v>1500</v>
      </c>
      <c r="AR276" s="19"/>
      <c r="AS276" s="19"/>
      <c r="AT276" s="18">
        <v>2300</v>
      </c>
      <c r="AU276" s="40">
        <f t="shared" si="63"/>
        <v>4043</v>
      </c>
      <c r="AV276" s="40">
        <f t="shared" si="64"/>
        <v>20167</v>
      </c>
      <c r="AW276" s="40">
        <v>1574</v>
      </c>
      <c r="AX276" s="40">
        <f t="shared" si="65"/>
        <v>143</v>
      </c>
      <c r="AY276" s="40">
        <f t="shared" si="66"/>
        <v>1717</v>
      </c>
      <c r="AZ276" s="40">
        <v>1000</v>
      </c>
      <c r="BA276" s="40">
        <v>1500</v>
      </c>
      <c r="BB276" s="40">
        <f t="shared" si="67"/>
        <v>962</v>
      </c>
      <c r="BC276" s="45"/>
      <c r="BD276" s="58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</row>
    <row r="277" ht="15.85" spans="1:257">
      <c r="A277" s="13">
        <v>273</v>
      </c>
      <c r="B277" s="14" t="s">
        <v>1019</v>
      </c>
      <c r="C277" s="14" t="s">
        <v>363</v>
      </c>
      <c r="D277" s="14"/>
      <c r="E277" s="14"/>
      <c r="F277" s="14">
        <v>2</v>
      </c>
      <c r="G277" s="14">
        <v>2</v>
      </c>
      <c r="H277" s="14">
        <v>2</v>
      </c>
      <c r="I277" s="14">
        <v>2</v>
      </c>
      <c r="J277" s="14">
        <v>2</v>
      </c>
      <c r="K277" s="14">
        <v>2</v>
      </c>
      <c r="L277" s="14">
        <v>2.5</v>
      </c>
      <c r="M277" s="14">
        <v>2.5</v>
      </c>
      <c r="N277" s="14">
        <v>2</v>
      </c>
      <c r="O277" s="14">
        <v>2</v>
      </c>
      <c r="P277" s="14">
        <v>2</v>
      </c>
      <c r="Q277" s="14">
        <v>1.5</v>
      </c>
      <c r="R277" s="14">
        <v>2</v>
      </c>
      <c r="S277" s="14">
        <v>2</v>
      </c>
      <c r="T277" s="14">
        <v>2</v>
      </c>
      <c r="U277" s="14">
        <v>1.5</v>
      </c>
      <c r="V277" s="14">
        <v>1</v>
      </c>
      <c r="W277" s="14">
        <v>1</v>
      </c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>
        <f t="shared" si="61"/>
        <v>34</v>
      </c>
      <c r="AL277" s="14">
        <v>35</v>
      </c>
      <c r="AM277" s="36">
        <f t="shared" si="62"/>
        <v>1190</v>
      </c>
      <c r="AN277" s="14">
        <v>0</v>
      </c>
      <c r="AO277" s="36">
        <v>100</v>
      </c>
      <c r="AP277" s="36">
        <v>100</v>
      </c>
      <c r="AQ277" s="41"/>
      <c r="AR277" s="14"/>
      <c r="AS277" s="14"/>
      <c r="AT277" s="14"/>
      <c r="AU277" s="40">
        <f t="shared" si="63"/>
        <v>234</v>
      </c>
      <c r="AV277" s="40">
        <f t="shared" si="64"/>
        <v>0</v>
      </c>
      <c r="AW277" s="14">
        <v>113</v>
      </c>
      <c r="AX277" s="40">
        <f t="shared" si="65"/>
        <v>34</v>
      </c>
      <c r="AY277" s="40">
        <f t="shared" si="66"/>
        <v>147</v>
      </c>
      <c r="AZ277" s="40">
        <f t="shared" ref="AZ277:BA283" si="70">AO277</f>
        <v>100</v>
      </c>
      <c r="BA277" s="40">
        <f t="shared" si="70"/>
        <v>100</v>
      </c>
      <c r="BB277" s="40">
        <f t="shared" si="67"/>
        <v>956</v>
      </c>
      <c r="BC277" s="14"/>
      <c r="BD277" s="44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  <c r="EC277" s="15"/>
      <c r="ED277" s="15"/>
      <c r="EE277" s="15"/>
      <c r="EF277" s="15"/>
      <c r="EG277" s="15"/>
      <c r="EH277" s="15"/>
      <c r="EI277" s="15"/>
      <c r="EJ277" s="15"/>
      <c r="EK277" s="15"/>
      <c r="EL277" s="15"/>
      <c r="EM277" s="15"/>
      <c r="EN277" s="15"/>
      <c r="EO277" s="15"/>
      <c r="EP277" s="15"/>
      <c r="EQ277" s="15"/>
      <c r="ER277" s="15"/>
      <c r="ES277" s="15"/>
      <c r="ET277" s="15"/>
      <c r="EU277" s="15"/>
      <c r="EV277" s="15"/>
      <c r="EW277" s="15"/>
      <c r="EX277" s="15"/>
      <c r="EY277" s="15"/>
      <c r="EZ277" s="15"/>
      <c r="FA277" s="15"/>
      <c r="FB277" s="15"/>
      <c r="FC277" s="15"/>
      <c r="FD277" s="15"/>
      <c r="FE277" s="15"/>
      <c r="FF277" s="15"/>
      <c r="FG277" s="15"/>
      <c r="FH277" s="15"/>
      <c r="FI277" s="15"/>
      <c r="FJ277" s="15"/>
      <c r="FK277" s="15"/>
      <c r="FL277" s="15"/>
      <c r="FM277" s="15"/>
      <c r="FN277" s="15"/>
      <c r="FO277" s="15"/>
      <c r="FP277" s="15"/>
      <c r="FQ277" s="15"/>
      <c r="FR277" s="15"/>
      <c r="FS277" s="15"/>
      <c r="FT277" s="15"/>
      <c r="FU277" s="15"/>
      <c r="FV277" s="15"/>
      <c r="FW277" s="15"/>
      <c r="FX277" s="15"/>
      <c r="FY277" s="15"/>
      <c r="FZ277" s="15"/>
      <c r="GA277" s="15"/>
      <c r="GB277" s="15"/>
      <c r="GC277" s="15"/>
      <c r="GD277" s="15"/>
      <c r="GE277" s="15"/>
      <c r="GF277" s="15"/>
      <c r="GG277" s="15"/>
      <c r="GH277" s="15"/>
      <c r="GI277" s="15"/>
      <c r="GJ277" s="15"/>
      <c r="GK277" s="15"/>
      <c r="GL277" s="15"/>
      <c r="GM277" s="15"/>
      <c r="GN277" s="15"/>
      <c r="GO277" s="15"/>
      <c r="GP277" s="15"/>
      <c r="GQ277" s="15"/>
      <c r="GR277" s="15"/>
      <c r="GS277" s="15"/>
      <c r="GT277" s="15"/>
      <c r="GU277" s="15"/>
      <c r="GV277" s="15"/>
      <c r="GW277" s="15"/>
      <c r="GX277" s="15"/>
      <c r="GY277" s="15"/>
      <c r="GZ277" s="15"/>
      <c r="HA277" s="15"/>
      <c r="HB277" s="15"/>
      <c r="HC277" s="15"/>
      <c r="HD277" s="15"/>
      <c r="HE277" s="15"/>
      <c r="HF277" s="15"/>
      <c r="HG277" s="15"/>
      <c r="HH277" s="15"/>
      <c r="HI277" s="15"/>
      <c r="HJ277" s="15"/>
      <c r="HK277" s="15"/>
      <c r="HL277" s="15"/>
      <c r="HM277" s="15"/>
      <c r="HN277" s="15"/>
      <c r="HO277" s="15"/>
      <c r="HP277" s="15"/>
      <c r="HQ277" s="15"/>
      <c r="HR277" s="15"/>
      <c r="HS277" s="15"/>
      <c r="HT277" s="15"/>
      <c r="HU277" s="15"/>
      <c r="HV277" s="15"/>
      <c r="HW277" s="15"/>
      <c r="HX277" s="15"/>
      <c r="HY277" s="15"/>
      <c r="HZ277" s="15"/>
      <c r="IA277" s="15"/>
      <c r="IB277" s="15"/>
      <c r="IC277" s="15"/>
      <c r="ID277" s="15"/>
      <c r="IE277" s="15"/>
      <c r="IF277" s="15"/>
      <c r="IG277" s="15"/>
      <c r="IH277" s="15"/>
      <c r="II277" s="15"/>
      <c r="IJ277" s="15"/>
      <c r="IK277" s="15"/>
      <c r="IL277" s="15"/>
      <c r="IM277" s="15"/>
      <c r="IN277" s="15"/>
      <c r="IO277" s="15"/>
      <c r="IP277" s="15"/>
      <c r="IQ277" s="15"/>
      <c r="IR277" s="15"/>
      <c r="IS277" s="15"/>
      <c r="IT277" s="15"/>
      <c r="IU277" s="15"/>
      <c r="IV277" s="15"/>
      <c r="IW277" s="15"/>
    </row>
    <row r="278" ht="15.85" spans="1:257">
      <c r="A278" s="13">
        <v>274</v>
      </c>
      <c r="B278" s="19" t="s">
        <v>525</v>
      </c>
      <c r="C278" s="19" t="s">
        <v>56</v>
      </c>
      <c r="D278" s="19"/>
      <c r="E278" s="19"/>
      <c r="F278" s="19">
        <v>0.5</v>
      </c>
      <c r="G278" s="19">
        <v>1</v>
      </c>
      <c r="H278" s="19">
        <v>1</v>
      </c>
      <c r="I278" s="19">
        <v>1.5</v>
      </c>
      <c r="J278" s="19">
        <v>1.5</v>
      </c>
      <c r="K278" s="19">
        <v>1.5</v>
      </c>
      <c r="L278" s="19">
        <v>1.5</v>
      </c>
      <c r="M278" s="19">
        <v>1</v>
      </c>
      <c r="N278" s="19">
        <v>1</v>
      </c>
      <c r="O278" s="19">
        <v>1</v>
      </c>
      <c r="P278" s="19">
        <v>1.5</v>
      </c>
      <c r="Q278" s="19">
        <v>1</v>
      </c>
      <c r="R278" s="19">
        <v>1</v>
      </c>
      <c r="S278" s="19">
        <v>1</v>
      </c>
      <c r="T278" s="19">
        <v>1</v>
      </c>
      <c r="U278" s="19">
        <v>1</v>
      </c>
      <c r="V278" s="19">
        <v>1</v>
      </c>
      <c r="W278" s="19">
        <v>1</v>
      </c>
      <c r="X278" s="19">
        <v>1</v>
      </c>
      <c r="Y278" s="19">
        <v>1</v>
      </c>
      <c r="Z278" s="19">
        <v>1.5</v>
      </c>
      <c r="AA278" s="19">
        <v>1.5</v>
      </c>
      <c r="AB278" s="14">
        <v>1.5</v>
      </c>
      <c r="AC278" s="19">
        <v>1</v>
      </c>
      <c r="AD278" s="19">
        <v>1</v>
      </c>
      <c r="AE278" s="19">
        <v>1</v>
      </c>
      <c r="AF278" s="19">
        <v>1</v>
      </c>
      <c r="AG278" s="19">
        <v>1</v>
      </c>
      <c r="AH278" s="19">
        <v>1</v>
      </c>
      <c r="AI278" s="19">
        <v>1</v>
      </c>
      <c r="AJ278" s="19"/>
      <c r="AK278" s="14">
        <f t="shared" si="61"/>
        <v>33.5</v>
      </c>
      <c r="AL278" s="14">
        <v>35</v>
      </c>
      <c r="AM278" s="36">
        <f t="shared" si="62"/>
        <v>1172.5</v>
      </c>
      <c r="AN278" s="19">
        <v>0</v>
      </c>
      <c r="AO278" s="36">
        <v>100</v>
      </c>
      <c r="AP278" s="36">
        <v>100</v>
      </c>
      <c r="AQ278" s="41"/>
      <c r="AR278" s="19"/>
      <c r="AS278" s="19"/>
      <c r="AT278" s="19"/>
      <c r="AU278" s="40">
        <f t="shared" si="63"/>
        <v>233.5</v>
      </c>
      <c r="AV278" s="40">
        <f t="shared" si="64"/>
        <v>0</v>
      </c>
      <c r="AW278" s="40">
        <v>237</v>
      </c>
      <c r="AX278" s="40">
        <f t="shared" si="65"/>
        <v>33.5</v>
      </c>
      <c r="AY278" s="40">
        <f t="shared" si="66"/>
        <v>270.5</v>
      </c>
      <c r="AZ278" s="40">
        <f t="shared" si="70"/>
        <v>100</v>
      </c>
      <c r="BA278" s="40">
        <f t="shared" si="70"/>
        <v>100</v>
      </c>
      <c r="BB278" s="40">
        <f t="shared" si="67"/>
        <v>939</v>
      </c>
      <c r="BC278" s="45"/>
      <c r="BD278" s="44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</row>
    <row r="279" ht="15.85" spans="1:257">
      <c r="A279" s="13">
        <v>275</v>
      </c>
      <c r="B279" s="19" t="s">
        <v>836</v>
      </c>
      <c r="C279" s="19" t="s">
        <v>118</v>
      </c>
      <c r="D279" s="19"/>
      <c r="E279" s="19"/>
      <c r="F279" s="19"/>
      <c r="G279" s="14"/>
      <c r="H279" s="19"/>
      <c r="I279" s="19"/>
      <c r="J279" s="19"/>
      <c r="K279" s="19"/>
      <c r="L279" s="19"/>
      <c r="M279" s="19"/>
      <c r="N279" s="19"/>
      <c r="O279" s="19"/>
      <c r="P279" s="19"/>
      <c r="Q279" s="19">
        <v>1.5</v>
      </c>
      <c r="R279" s="19">
        <v>1.5</v>
      </c>
      <c r="S279" s="19">
        <v>2</v>
      </c>
      <c r="T279" s="19">
        <v>1.5</v>
      </c>
      <c r="U279" s="19">
        <v>2</v>
      </c>
      <c r="V279" s="19">
        <v>1</v>
      </c>
      <c r="W279" s="19">
        <v>2.5</v>
      </c>
      <c r="X279" s="19">
        <v>2.5</v>
      </c>
      <c r="Y279" s="19">
        <v>1</v>
      </c>
      <c r="Z279" s="19">
        <v>2</v>
      </c>
      <c r="AA279" s="19">
        <v>2</v>
      </c>
      <c r="AB279" s="14">
        <v>2</v>
      </c>
      <c r="AC279" s="19">
        <v>2</v>
      </c>
      <c r="AD279" s="19">
        <v>2.5</v>
      </c>
      <c r="AE279" s="19">
        <v>2</v>
      </c>
      <c r="AF279" s="19">
        <v>2</v>
      </c>
      <c r="AG279" s="19">
        <v>1.5</v>
      </c>
      <c r="AH279" s="19">
        <v>1</v>
      </c>
      <c r="AI279" s="19">
        <v>1</v>
      </c>
      <c r="AJ279" s="19"/>
      <c r="AK279" s="14">
        <f t="shared" si="61"/>
        <v>33.5</v>
      </c>
      <c r="AL279" s="14">
        <v>35</v>
      </c>
      <c r="AM279" s="36">
        <f t="shared" si="62"/>
        <v>1172.5</v>
      </c>
      <c r="AN279" s="19">
        <v>0</v>
      </c>
      <c r="AO279" s="36">
        <v>100</v>
      </c>
      <c r="AP279" s="36">
        <v>100</v>
      </c>
      <c r="AQ279" s="41"/>
      <c r="AR279" s="19"/>
      <c r="AS279" s="19"/>
      <c r="AT279" s="19"/>
      <c r="AU279" s="40">
        <f t="shared" si="63"/>
        <v>233.5</v>
      </c>
      <c r="AV279" s="40">
        <f t="shared" si="64"/>
        <v>0</v>
      </c>
      <c r="AW279" s="40">
        <v>202</v>
      </c>
      <c r="AX279" s="40">
        <f t="shared" si="65"/>
        <v>33.5</v>
      </c>
      <c r="AY279" s="40">
        <f t="shared" si="66"/>
        <v>235.5</v>
      </c>
      <c r="AZ279" s="40">
        <f t="shared" si="70"/>
        <v>100</v>
      </c>
      <c r="BA279" s="40">
        <f t="shared" si="70"/>
        <v>100</v>
      </c>
      <c r="BB279" s="40">
        <f t="shared" si="67"/>
        <v>939</v>
      </c>
      <c r="BC279" s="19"/>
      <c r="BD279" s="44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  <c r="EC279" s="15"/>
      <c r="ED279" s="15"/>
      <c r="EE279" s="15"/>
      <c r="EF279" s="15"/>
      <c r="EG279" s="15"/>
      <c r="EH279" s="15"/>
      <c r="EI279" s="15"/>
      <c r="EJ279" s="15"/>
      <c r="EK279" s="15"/>
      <c r="EL279" s="15"/>
      <c r="EM279" s="15"/>
      <c r="EN279" s="15"/>
      <c r="EO279" s="15"/>
      <c r="EP279" s="15"/>
      <c r="EQ279" s="15"/>
      <c r="ER279" s="15"/>
      <c r="ES279" s="15"/>
      <c r="ET279" s="15"/>
      <c r="EU279" s="15"/>
      <c r="EV279" s="15"/>
      <c r="EW279" s="15"/>
      <c r="EX279" s="15"/>
      <c r="EY279" s="15"/>
      <c r="EZ279" s="15"/>
      <c r="FA279" s="15"/>
      <c r="FB279" s="15"/>
      <c r="FC279" s="15"/>
      <c r="FD279" s="15"/>
      <c r="FE279" s="15"/>
      <c r="FF279" s="15"/>
      <c r="FG279" s="15"/>
      <c r="FH279" s="15"/>
      <c r="FI279" s="15"/>
      <c r="FJ279" s="15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  <c r="GE279" s="15"/>
      <c r="GF279" s="15"/>
      <c r="GG279" s="15"/>
      <c r="GH279" s="15"/>
      <c r="GI279" s="15"/>
      <c r="GJ279" s="15"/>
      <c r="GK279" s="15"/>
      <c r="GL279" s="15"/>
      <c r="GM279" s="15"/>
      <c r="GN279" s="15"/>
      <c r="GO279" s="15"/>
      <c r="GP279" s="15"/>
      <c r="GQ279" s="15"/>
      <c r="GR279" s="15"/>
      <c r="GS279" s="15"/>
      <c r="GT279" s="15"/>
      <c r="GU279" s="15"/>
      <c r="GV279" s="15"/>
      <c r="GW279" s="15"/>
      <c r="GX279" s="15"/>
      <c r="GY279" s="15"/>
      <c r="GZ279" s="15"/>
      <c r="HA279" s="15"/>
      <c r="HB279" s="15"/>
      <c r="HC279" s="15"/>
      <c r="HD279" s="15"/>
      <c r="HE279" s="15"/>
      <c r="HF279" s="15"/>
      <c r="HG279" s="15"/>
      <c r="HH279" s="15"/>
      <c r="HI279" s="15"/>
      <c r="HJ279" s="15"/>
      <c r="HK279" s="15"/>
      <c r="HL279" s="15"/>
      <c r="HM279" s="15"/>
      <c r="HN279" s="15"/>
      <c r="HO279" s="15"/>
      <c r="HP279" s="15"/>
      <c r="HQ279" s="15"/>
      <c r="HR279" s="15"/>
      <c r="HS279" s="15"/>
      <c r="HT279" s="15"/>
      <c r="HU279" s="15"/>
      <c r="HV279" s="15"/>
      <c r="HW279" s="15"/>
      <c r="HX279" s="15"/>
      <c r="HY279" s="15"/>
      <c r="HZ279" s="15"/>
      <c r="IA279" s="15"/>
      <c r="IB279" s="15"/>
      <c r="IC279" s="15"/>
      <c r="ID279" s="15"/>
      <c r="IE279" s="15"/>
      <c r="IF279" s="15"/>
      <c r="IG279" s="15"/>
      <c r="IH279" s="15"/>
      <c r="II279" s="15"/>
      <c r="IJ279" s="15"/>
      <c r="IK279" s="15"/>
      <c r="IL279" s="15"/>
      <c r="IM279" s="15"/>
      <c r="IN279" s="15"/>
      <c r="IO279" s="15"/>
      <c r="IP279" s="15"/>
      <c r="IQ279" s="15"/>
      <c r="IR279" s="15"/>
      <c r="IS279" s="15"/>
      <c r="IT279" s="15"/>
      <c r="IU279" s="15"/>
      <c r="IV279" s="15"/>
      <c r="IW279" s="15"/>
    </row>
    <row r="280" ht="15.85" spans="1:257">
      <c r="A280" s="13">
        <v>276</v>
      </c>
      <c r="B280" s="27" t="s">
        <v>533</v>
      </c>
      <c r="C280" s="27" t="s">
        <v>56</v>
      </c>
      <c r="D280" s="27"/>
      <c r="E280" s="27"/>
      <c r="F280" s="27">
        <v>16</v>
      </c>
      <c r="G280" s="27">
        <v>17</v>
      </c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16"/>
      <c r="AC280" s="27"/>
      <c r="AD280" s="27"/>
      <c r="AE280" s="27"/>
      <c r="AF280" s="27"/>
      <c r="AG280" s="27"/>
      <c r="AH280" s="27"/>
      <c r="AI280" s="27"/>
      <c r="AJ280" s="27"/>
      <c r="AK280" s="16">
        <f t="shared" si="61"/>
        <v>33</v>
      </c>
      <c r="AL280" s="16">
        <v>35</v>
      </c>
      <c r="AM280" s="37">
        <f t="shared" si="62"/>
        <v>1155</v>
      </c>
      <c r="AN280" s="27"/>
      <c r="AO280" s="36">
        <v>100</v>
      </c>
      <c r="AP280" s="36">
        <v>100</v>
      </c>
      <c r="AQ280" s="42"/>
      <c r="AR280" s="27"/>
      <c r="AS280" s="27"/>
      <c r="AT280" s="27"/>
      <c r="AU280" s="40">
        <f t="shared" si="63"/>
        <v>233</v>
      </c>
      <c r="AV280" s="43">
        <f t="shared" si="64"/>
        <v>0</v>
      </c>
      <c r="AW280" s="43"/>
      <c r="AX280" s="43">
        <f t="shared" si="65"/>
        <v>33</v>
      </c>
      <c r="AY280" s="43">
        <f t="shared" si="66"/>
        <v>33</v>
      </c>
      <c r="AZ280" s="40">
        <f t="shared" si="70"/>
        <v>100</v>
      </c>
      <c r="BA280" s="40">
        <f t="shared" si="70"/>
        <v>100</v>
      </c>
      <c r="BB280" s="43">
        <f t="shared" si="67"/>
        <v>922</v>
      </c>
      <c r="BC280" s="27"/>
      <c r="BD280" s="44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  <c r="HW280" s="12"/>
      <c r="HX280" s="12"/>
      <c r="HY280" s="12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2"/>
      <c r="IS280" s="12"/>
      <c r="IT280" s="12"/>
      <c r="IU280" s="12"/>
      <c r="IV280" s="12"/>
      <c r="IW280" s="12"/>
    </row>
    <row r="281" ht="15.85" spans="1:257">
      <c r="A281" s="13">
        <v>277</v>
      </c>
      <c r="B281" s="19" t="s">
        <v>701</v>
      </c>
      <c r="C281" s="19" t="s">
        <v>70</v>
      </c>
      <c r="D281" s="19"/>
      <c r="E281" s="19"/>
      <c r="F281" s="19">
        <v>1</v>
      </c>
      <c r="G281" s="14">
        <v>1</v>
      </c>
      <c r="H281" s="19">
        <v>1</v>
      </c>
      <c r="I281" s="19">
        <v>1</v>
      </c>
      <c r="J281" s="19">
        <v>1</v>
      </c>
      <c r="K281" s="19">
        <v>1</v>
      </c>
      <c r="L281" s="19">
        <v>1</v>
      </c>
      <c r="M281" s="19">
        <v>1</v>
      </c>
      <c r="N281" s="19">
        <v>1</v>
      </c>
      <c r="O281" s="19">
        <v>1</v>
      </c>
      <c r="P281" s="19">
        <v>1</v>
      </c>
      <c r="Q281" s="19">
        <v>1</v>
      </c>
      <c r="R281" s="19">
        <v>1</v>
      </c>
      <c r="S281" s="19">
        <v>1</v>
      </c>
      <c r="T281" s="19">
        <v>1</v>
      </c>
      <c r="U281" s="19">
        <v>1</v>
      </c>
      <c r="V281" s="19">
        <v>1</v>
      </c>
      <c r="W281" s="19">
        <v>1</v>
      </c>
      <c r="X281" s="19">
        <v>1</v>
      </c>
      <c r="Y281" s="19">
        <v>1</v>
      </c>
      <c r="Z281" s="19">
        <v>1</v>
      </c>
      <c r="AA281" s="19">
        <v>1.5</v>
      </c>
      <c r="AB281" s="14">
        <v>1</v>
      </c>
      <c r="AC281" s="19">
        <v>1.5</v>
      </c>
      <c r="AD281" s="19">
        <v>1</v>
      </c>
      <c r="AE281" s="19">
        <v>1.5</v>
      </c>
      <c r="AF281" s="19">
        <v>1.5</v>
      </c>
      <c r="AG281" s="19">
        <v>1.5</v>
      </c>
      <c r="AH281" s="19">
        <v>1.5</v>
      </c>
      <c r="AI281" s="19">
        <v>1</v>
      </c>
      <c r="AJ281" s="19"/>
      <c r="AK281" s="14">
        <f t="shared" si="61"/>
        <v>33</v>
      </c>
      <c r="AL281" s="14">
        <v>35</v>
      </c>
      <c r="AM281" s="36">
        <f t="shared" si="62"/>
        <v>1155</v>
      </c>
      <c r="AN281" s="19"/>
      <c r="AO281" s="36">
        <v>100</v>
      </c>
      <c r="AP281" s="36">
        <v>100</v>
      </c>
      <c r="AQ281" s="41"/>
      <c r="AR281" s="19"/>
      <c r="AS281" s="19"/>
      <c r="AT281" s="19"/>
      <c r="AU281" s="40">
        <f t="shared" si="63"/>
        <v>233</v>
      </c>
      <c r="AV281" s="40">
        <f t="shared" si="64"/>
        <v>0</v>
      </c>
      <c r="AW281" s="40"/>
      <c r="AX281" s="40">
        <f t="shared" si="65"/>
        <v>33</v>
      </c>
      <c r="AY281" s="40">
        <f t="shared" si="66"/>
        <v>33</v>
      </c>
      <c r="AZ281" s="40">
        <f t="shared" si="70"/>
        <v>100</v>
      </c>
      <c r="BA281" s="40">
        <f t="shared" si="70"/>
        <v>100</v>
      </c>
      <c r="BB281" s="40">
        <f t="shared" si="67"/>
        <v>922</v>
      </c>
      <c r="BC281" s="19"/>
      <c r="BD281" s="44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  <c r="ED281" s="15"/>
      <c r="EE281" s="15"/>
      <c r="EF281" s="15"/>
      <c r="EG281" s="15"/>
      <c r="EH281" s="15"/>
      <c r="EI281" s="15"/>
      <c r="EJ281" s="15"/>
      <c r="EK281" s="15"/>
      <c r="EL281" s="15"/>
      <c r="EM281" s="15"/>
      <c r="EN281" s="15"/>
      <c r="EO281" s="15"/>
      <c r="EP281" s="15"/>
      <c r="EQ281" s="15"/>
      <c r="ER281" s="15"/>
      <c r="ES281" s="15"/>
      <c r="ET281" s="15"/>
      <c r="EU281" s="15"/>
      <c r="EV281" s="15"/>
      <c r="EW281" s="15"/>
      <c r="EX281" s="15"/>
      <c r="EY281" s="15"/>
      <c r="EZ281" s="15"/>
      <c r="FA281" s="15"/>
      <c r="FB281" s="15"/>
      <c r="FC281" s="15"/>
      <c r="FD281" s="15"/>
      <c r="FE281" s="15"/>
      <c r="FF281" s="15"/>
      <c r="FG281" s="15"/>
      <c r="FH281" s="15"/>
      <c r="FI281" s="15"/>
      <c r="FJ281" s="15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  <c r="GE281" s="15"/>
      <c r="GF281" s="15"/>
      <c r="GG281" s="15"/>
      <c r="GH281" s="15"/>
      <c r="GI281" s="15"/>
      <c r="GJ281" s="15"/>
      <c r="GK281" s="15"/>
      <c r="GL281" s="15"/>
      <c r="GM281" s="15"/>
      <c r="GN281" s="15"/>
      <c r="GO281" s="15"/>
      <c r="GP281" s="15"/>
      <c r="GQ281" s="15"/>
      <c r="GR281" s="15"/>
      <c r="GS281" s="15"/>
      <c r="GT281" s="15"/>
      <c r="GU281" s="15"/>
      <c r="GV281" s="15"/>
      <c r="GW281" s="15"/>
      <c r="GX281" s="15"/>
      <c r="GY281" s="15"/>
      <c r="GZ281" s="15"/>
      <c r="HA281" s="15"/>
      <c r="HB281" s="15"/>
      <c r="HC281" s="15"/>
      <c r="HD281" s="15"/>
      <c r="HE281" s="15"/>
      <c r="HF281" s="15"/>
      <c r="HG281" s="15"/>
      <c r="HH281" s="15"/>
      <c r="HI281" s="15"/>
      <c r="HJ281" s="15"/>
      <c r="HK281" s="15"/>
      <c r="HL281" s="15"/>
      <c r="HM281" s="15"/>
      <c r="HN281" s="15"/>
      <c r="HO281" s="15"/>
      <c r="HP281" s="15"/>
      <c r="HQ281" s="15"/>
      <c r="HR281" s="15"/>
      <c r="HS281" s="15"/>
      <c r="HT281" s="15"/>
      <c r="HU281" s="15"/>
      <c r="HV281" s="15"/>
      <c r="HW281" s="15"/>
      <c r="HX281" s="15"/>
      <c r="HY281" s="15"/>
      <c r="HZ281" s="15"/>
      <c r="IA281" s="15"/>
      <c r="IB281" s="15"/>
      <c r="IC281" s="15"/>
      <c r="ID281" s="15"/>
      <c r="IE281" s="15"/>
      <c r="IF281" s="15"/>
      <c r="IG281" s="15"/>
      <c r="IH281" s="15"/>
      <c r="II281" s="15"/>
      <c r="IJ281" s="15"/>
      <c r="IK281" s="15"/>
      <c r="IL281" s="15"/>
      <c r="IM281" s="15"/>
      <c r="IN281" s="15"/>
      <c r="IO281" s="15"/>
      <c r="IP281" s="15"/>
      <c r="IQ281" s="15"/>
      <c r="IR281" s="15"/>
      <c r="IS281" s="15"/>
      <c r="IT281" s="15"/>
      <c r="IU281" s="15"/>
      <c r="IV281" s="15"/>
      <c r="IW281" s="15"/>
    </row>
    <row r="282" s="9" customFormat="1" ht="15.85" spans="1:257">
      <c r="A282" s="13">
        <v>278</v>
      </c>
      <c r="B282" s="14" t="s">
        <v>804</v>
      </c>
      <c r="C282" s="14" t="s">
        <v>50</v>
      </c>
      <c r="D282" s="14"/>
      <c r="E282" s="14">
        <v>703836817</v>
      </c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>
        <v>3.5</v>
      </c>
      <c r="X282" s="14">
        <v>2.5</v>
      </c>
      <c r="Y282" s="14">
        <v>3</v>
      </c>
      <c r="Z282" s="14">
        <v>3</v>
      </c>
      <c r="AA282" s="14">
        <v>4</v>
      </c>
      <c r="AB282" s="14">
        <v>2</v>
      </c>
      <c r="AC282" s="14">
        <v>2</v>
      </c>
      <c r="AD282" s="14">
        <v>3</v>
      </c>
      <c r="AE282" s="14">
        <v>2</v>
      </c>
      <c r="AF282" s="14">
        <v>2</v>
      </c>
      <c r="AG282" s="14">
        <v>2</v>
      </c>
      <c r="AH282" s="14">
        <v>2</v>
      </c>
      <c r="AI282" s="14">
        <v>2</v>
      </c>
      <c r="AJ282" s="14"/>
      <c r="AK282" s="14">
        <f t="shared" si="61"/>
        <v>33</v>
      </c>
      <c r="AL282" s="14">
        <v>35</v>
      </c>
      <c r="AM282" s="36">
        <f t="shared" si="62"/>
        <v>1155</v>
      </c>
      <c r="AN282" s="14"/>
      <c r="AO282" s="36">
        <v>100</v>
      </c>
      <c r="AP282" s="36">
        <v>100</v>
      </c>
      <c r="AQ282" s="41"/>
      <c r="AR282" s="14"/>
      <c r="AS282" s="14"/>
      <c r="AT282" s="14"/>
      <c r="AU282" s="40">
        <f t="shared" si="63"/>
        <v>233</v>
      </c>
      <c r="AV282" s="40">
        <f t="shared" si="64"/>
        <v>0</v>
      </c>
      <c r="AW282" s="40"/>
      <c r="AX282" s="40">
        <f t="shared" si="65"/>
        <v>33</v>
      </c>
      <c r="AY282" s="40">
        <f t="shared" si="66"/>
        <v>33</v>
      </c>
      <c r="AZ282" s="40">
        <f t="shared" si="70"/>
        <v>100</v>
      </c>
      <c r="BA282" s="40">
        <f t="shared" si="70"/>
        <v>100</v>
      </c>
      <c r="BB282" s="40">
        <f t="shared" si="67"/>
        <v>922</v>
      </c>
      <c r="BC282" s="14"/>
      <c r="BD282" s="44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  <c r="EC282" s="15"/>
      <c r="ED282" s="15"/>
      <c r="EE282" s="15"/>
      <c r="EF282" s="15"/>
      <c r="EG282" s="15"/>
      <c r="EH282" s="15"/>
      <c r="EI282" s="15"/>
      <c r="EJ282" s="15"/>
      <c r="EK282" s="15"/>
      <c r="EL282" s="15"/>
      <c r="EM282" s="15"/>
      <c r="EN282" s="15"/>
      <c r="EO282" s="15"/>
      <c r="EP282" s="15"/>
      <c r="EQ282" s="15"/>
      <c r="ER282" s="15"/>
      <c r="ES282" s="15"/>
      <c r="ET282" s="15"/>
      <c r="EU282" s="15"/>
      <c r="EV282" s="15"/>
      <c r="EW282" s="15"/>
      <c r="EX282" s="15"/>
      <c r="EY282" s="15"/>
      <c r="EZ282" s="15"/>
      <c r="FA282" s="15"/>
      <c r="FB282" s="15"/>
      <c r="FC282" s="15"/>
      <c r="FD282" s="15"/>
      <c r="FE282" s="15"/>
      <c r="FF282" s="15"/>
      <c r="FG282" s="15"/>
      <c r="FH282" s="15"/>
      <c r="FI282" s="15"/>
      <c r="FJ282" s="15"/>
      <c r="FK282" s="15"/>
      <c r="FL282" s="15"/>
      <c r="FM282" s="15"/>
      <c r="FN282" s="15"/>
      <c r="FO282" s="15"/>
      <c r="FP282" s="15"/>
      <c r="FQ282" s="15"/>
      <c r="FR282" s="15"/>
      <c r="FS282" s="15"/>
      <c r="FT282" s="15"/>
      <c r="FU282" s="15"/>
      <c r="FV282" s="15"/>
      <c r="FW282" s="15"/>
      <c r="FX282" s="15"/>
      <c r="FY282" s="15"/>
      <c r="FZ282" s="15"/>
      <c r="GA282" s="15"/>
      <c r="GB282" s="15"/>
      <c r="GC282" s="15"/>
      <c r="GD282" s="15"/>
      <c r="GE282" s="15"/>
      <c r="GF282" s="15"/>
      <c r="GG282" s="15"/>
      <c r="GH282" s="15"/>
      <c r="GI282" s="15"/>
      <c r="GJ282" s="15"/>
      <c r="GK282" s="15"/>
      <c r="GL282" s="15"/>
      <c r="GM282" s="15"/>
      <c r="GN282" s="15"/>
      <c r="GO282" s="15"/>
      <c r="GP282" s="15"/>
      <c r="GQ282" s="15"/>
      <c r="GR282" s="15"/>
      <c r="GS282" s="15"/>
      <c r="GT282" s="15"/>
      <c r="GU282" s="15"/>
      <c r="GV282" s="15"/>
      <c r="GW282" s="15"/>
      <c r="GX282" s="15"/>
      <c r="GY282" s="15"/>
      <c r="GZ282" s="15"/>
      <c r="HA282" s="15"/>
      <c r="HB282" s="15"/>
      <c r="HC282" s="15"/>
      <c r="HD282" s="15"/>
      <c r="HE282" s="15"/>
      <c r="HF282" s="15"/>
      <c r="HG282" s="15"/>
      <c r="HH282" s="15"/>
      <c r="HI282" s="15"/>
      <c r="HJ282" s="15"/>
      <c r="HK282" s="15"/>
      <c r="HL282" s="15"/>
      <c r="HM282" s="15"/>
      <c r="HN282" s="15"/>
      <c r="HO282" s="15"/>
      <c r="HP282" s="15"/>
      <c r="HQ282" s="15"/>
      <c r="HR282" s="15"/>
      <c r="HS282" s="15"/>
      <c r="HT282" s="15"/>
      <c r="HU282" s="15"/>
      <c r="HV282" s="15"/>
      <c r="HW282" s="15"/>
      <c r="HX282" s="15"/>
      <c r="HY282" s="15"/>
      <c r="HZ282" s="15"/>
      <c r="IA282" s="15"/>
      <c r="IB282" s="15"/>
      <c r="IC282" s="15"/>
      <c r="ID282" s="15"/>
      <c r="IE282" s="15"/>
      <c r="IF282" s="15"/>
      <c r="IG282" s="15"/>
      <c r="IH282" s="15"/>
      <c r="II282" s="15"/>
      <c r="IJ282" s="15"/>
      <c r="IK282" s="15"/>
      <c r="IL282" s="15"/>
      <c r="IM282" s="15"/>
      <c r="IN282" s="15"/>
      <c r="IO282" s="15"/>
      <c r="IP282" s="15"/>
      <c r="IQ282" s="15"/>
      <c r="IR282" s="15"/>
      <c r="IS282" s="15"/>
      <c r="IT282" s="15"/>
      <c r="IU282" s="15"/>
      <c r="IV282" s="15"/>
      <c r="IW282" s="15"/>
    </row>
    <row r="283" s="9" customFormat="1" ht="15.85" spans="1:257">
      <c r="A283" s="13">
        <v>279</v>
      </c>
      <c r="B283" s="14" t="s">
        <v>931</v>
      </c>
      <c r="C283" s="14" t="s">
        <v>143</v>
      </c>
      <c r="D283" s="14"/>
      <c r="E283" s="14"/>
      <c r="F283" s="14">
        <v>1.5</v>
      </c>
      <c r="G283" s="14">
        <v>1</v>
      </c>
      <c r="H283" s="14">
        <v>1</v>
      </c>
      <c r="I283" s="14">
        <v>1.5</v>
      </c>
      <c r="J283" s="14">
        <v>1.5</v>
      </c>
      <c r="K283" s="14">
        <v>1</v>
      </c>
      <c r="L283" s="14">
        <v>1</v>
      </c>
      <c r="M283" s="14">
        <v>1</v>
      </c>
      <c r="N283" s="14">
        <v>1.5</v>
      </c>
      <c r="O283" s="14"/>
      <c r="P283" s="14">
        <v>1</v>
      </c>
      <c r="Q283" s="14">
        <v>1</v>
      </c>
      <c r="R283" s="14">
        <v>1</v>
      </c>
      <c r="S283" s="14"/>
      <c r="T283" s="14">
        <v>1</v>
      </c>
      <c r="U283" s="14">
        <v>1.5</v>
      </c>
      <c r="V283" s="14">
        <v>1</v>
      </c>
      <c r="W283" s="14">
        <v>1</v>
      </c>
      <c r="X283" s="14">
        <v>1.5</v>
      </c>
      <c r="Y283" s="14">
        <v>1</v>
      </c>
      <c r="Z283" s="14">
        <v>1</v>
      </c>
      <c r="AA283" s="14"/>
      <c r="AB283" s="14">
        <v>1</v>
      </c>
      <c r="AC283" s="14">
        <v>1.5</v>
      </c>
      <c r="AD283" s="14">
        <v>1</v>
      </c>
      <c r="AE283" s="14">
        <v>1</v>
      </c>
      <c r="AF283" s="14">
        <v>1</v>
      </c>
      <c r="AG283" s="14">
        <v>2</v>
      </c>
      <c r="AH283" s="14">
        <v>2</v>
      </c>
      <c r="AI283" s="14">
        <v>1</v>
      </c>
      <c r="AJ283" s="14"/>
      <c r="AK283" s="14">
        <f t="shared" si="61"/>
        <v>32.5</v>
      </c>
      <c r="AL283" s="14">
        <v>35</v>
      </c>
      <c r="AM283" s="36">
        <f t="shared" si="62"/>
        <v>1137.5</v>
      </c>
      <c r="AN283" s="14"/>
      <c r="AO283" s="36">
        <v>100</v>
      </c>
      <c r="AP283" s="36">
        <v>100</v>
      </c>
      <c r="AQ283" s="41"/>
      <c r="AR283" s="14"/>
      <c r="AS283" s="14"/>
      <c r="AT283" s="14"/>
      <c r="AU283" s="40">
        <f t="shared" si="63"/>
        <v>232.5</v>
      </c>
      <c r="AV283" s="40">
        <f t="shared" si="64"/>
        <v>0</v>
      </c>
      <c r="AW283" s="40">
        <v>2</v>
      </c>
      <c r="AX283" s="40">
        <f t="shared" si="65"/>
        <v>32.5</v>
      </c>
      <c r="AY283" s="40">
        <f t="shared" si="66"/>
        <v>34.5</v>
      </c>
      <c r="AZ283" s="40">
        <f t="shared" si="70"/>
        <v>100</v>
      </c>
      <c r="BA283" s="40">
        <f t="shared" si="70"/>
        <v>100</v>
      </c>
      <c r="BB283" s="40">
        <f t="shared" si="67"/>
        <v>905</v>
      </c>
      <c r="BC283" s="14"/>
      <c r="BD283" s="44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/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/>
      <c r="FK283" s="15"/>
      <c r="FL283" s="15"/>
      <c r="FM283" s="15"/>
      <c r="FN283" s="15"/>
      <c r="FO283" s="15"/>
      <c r="FP283" s="15"/>
      <c r="FQ283" s="15"/>
      <c r="FR283" s="15"/>
      <c r="FS283" s="15"/>
      <c r="FT283" s="15"/>
      <c r="FU283" s="15"/>
      <c r="FV283" s="15"/>
      <c r="FW283" s="15"/>
      <c r="FX283" s="15"/>
      <c r="FY283" s="15"/>
      <c r="FZ283" s="15"/>
      <c r="GA283" s="15"/>
      <c r="GB283" s="15"/>
      <c r="GC283" s="15"/>
      <c r="GD283" s="15"/>
      <c r="GE283" s="15"/>
      <c r="GF283" s="15"/>
      <c r="GG283" s="15"/>
      <c r="GH283" s="15"/>
      <c r="GI283" s="15"/>
      <c r="GJ283" s="15"/>
      <c r="GK283" s="15"/>
      <c r="GL283" s="15"/>
      <c r="GM283" s="15"/>
      <c r="GN283" s="15"/>
      <c r="GO283" s="15"/>
      <c r="GP283" s="15"/>
      <c r="GQ283" s="15"/>
      <c r="GR283" s="15"/>
      <c r="GS283" s="15"/>
      <c r="GT283" s="15"/>
      <c r="GU283" s="15"/>
      <c r="GV283" s="15"/>
      <c r="GW283" s="15"/>
      <c r="GX283" s="15"/>
      <c r="GY283" s="15"/>
      <c r="GZ283" s="15"/>
      <c r="HA283" s="15"/>
      <c r="HB283" s="15"/>
      <c r="HC283" s="15"/>
      <c r="HD283" s="15"/>
      <c r="HE283" s="15"/>
      <c r="HF283" s="15"/>
      <c r="HG283" s="15"/>
      <c r="HH283" s="15"/>
      <c r="HI283" s="15"/>
      <c r="HJ283" s="15"/>
      <c r="HK283" s="15"/>
      <c r="HL283" s="15"/>
      <c r="HM283" s="15"/>
      <c r="HN283" s="15"/>
      <c r="HO283" s="15"/>
      <c r="HP283" s="15"/>
      <c r="HQ283" s="15"/>
      <c r="HR283" s="15"/>
      <c r="HS283" s="15"/>
      <c r="HT283" s="15"/>
      <c r="HU283" s="15"/>
      <c r="HV283" s="15"/>
      <c r="HW283" s="15"/>
      <c r="HX283" s="15"/>
      <c r="HY283" s="15"/>
      <c r="HZ283" s="15"/>
      <c r="IA283" s="15"/>
      <c r="IB283" s="15"/>
      <c r="IC283" s="15"/>
      <c r="ID283" s="15"/>
      <c r="IE283" s="15"/>
      <c r="IF283" s="15"/>
      <c r="IG283" s="15"/>
      <c r="IH283" s="15"/>
      <c r="II283" s="15"/>
      <c r="IJ283" s="15"/>
      <c r="IK283" s="15"/>
      <c r="IL283" s="15"/>
      <c r="IM283" s="15"/>
      <c r="IN283" s="15"/>
      <c r="IO283" s="15"/>
      <c r="IP283" s="15"/>
      <c r="IQ283" s="15"/>
      <c r="IR283" s="15"/>
      <c r="IS283" s="15"/>
      <c r="IT283" s="15"/>
      <c r="IU283" s="15"/>
      <c r="IV283" s="15"/>
      <c r="IW283" s="15"/>
    </row>
    <row r="284" ht="15.85" spans="1:257">
      <c r="A284" s="13">
        <v>280</v>
      </c>
      <c r="B284" s="18" t="s">
        <v>286</v>
      </c>
      <c r="C284" s="19" t="s">
        <v>50</v>
      </c>
      <c r="D284" s="19">
        <v>7770227</v>
      </c>
      <c r="E284" s="19" t="s">
        <v>1185</v>
      </c>
      <c r="F284" s="19">
        <v>2.5</v>
      </c>
      <c r="G284" s="14">
        <v>3</v>
      </c>
      <c r="H284" s="19">
        <v>3.5</v>
      </c>
      <c r="I284" s="19">
        <v>3</v>
      </c>
      <c r="J284" s="19">
        <v>3</v>
      </c>
      <c r="K284" s="19">
        <v>3</v>
      </c>
      <c r="L284" s="19">
        <v>4</v>
      </c>
      <c r="M284" s="19">
        <v>3</v>
      </c>
      <c r="N284" s="19">
        <v>4</v>
      </c>
      <c r="O284" s="19">
        <v>3.5</v>
      </c>
      <c r="P284" s="19">
        <v>3.5</v>
      </c>
      <c r="Q284" s="19">
        <v>3.5</v>
      </c>
      <c r="R284" s="19">
        <v>4</v>
      </c>
      <c r="S284" s="19">
        <v>3.5</v>
      </c>
      <c r="T284" s="19">
        <v>3</v>
      </c>
      <c r="U284" s="19">
        <v>3.5</v>
      </c>
      <c r="V284" s="19">
        <v>4</v>
      </c>
      <c r="W284" s="19">
        <v>3</v>
      </c>
      <c r="X284" s="19">
        <v>3</v>
      </c>
      <c r="Y284" s="19">
        <v>4</v>
      </c>
      <c r="Z284" s="19">
        <v>4</v>
      </c>
      <c r="AA284" s="19">
        <v>4</v>
      </c>
      <c r="AB284" s="14">
        <v>3.5</v>
      </c>
      <c r="AC284" s="19">
        <v>3</v>
      </c>
      <c r="AD284" s="19">
        <v>2.5</v>
      </c>
      <c r="AE284" s="19">
        <v>2.5</v>
      </c>
      <c r="AF284" s="19">
        <v>2.5</v>
      </c>
      <c r="AG284" s="19">
        <v>2.5</v>
      </c>
      <c r="AH284" s="19">
        <v>2.5</v>
      </c>
      <c r="AI284" s="19">
        <v>2.5</v>
      </c>
      <c r="AJ284" s="19"/>
      <c r="AK284" s="14">
        <f t="shared" si="61"/>
        <v>97</v>
      </c>
      <c r="AL284" s="14">
        <v>35</v>
      </c>
      <c r="AM284" s="36">
        <f t="shared" si="62"/>
        <v>3395</v>
      </c>
      <c r="AN284" s="19">
        <v>3405.5</v>
      </c>
      <c r="AO284" s="36">
        <v>0</v>
      </c>
      <c r="AP284" s="36">
        <v>100</v>
      </c>
      <c r="AQ284" s="41">
        <v>0</v>
      </c>
      <c r="AR284" s="19"/>
      <c r="AS284" s="19"/>
      <c r="AT284" s="18">
        <v>2300</v>
      </c>
      <c r="AU284" s="40">
        <f t="shared" si="63"/>
        <v>2497</v>
      </c>
      <c r="AV284" s="40">
        <f t="shared" si="64"/>
        <v>3405.5</v>
      </c>
      <c r="AW284" s="40">
        <v>41.5</v>
      </c>
      <c r="AX284" s="40">
        <f t="shared" si="65"/>
        <v>97</v>
      </c>
      <c r="AY284" s="40">
        <f t="shared" si="66"/>
        <v>138.5</v>
      </c>
      <c r="AZ284" s="40">
        <v>1000</v>
      </c>
      <c r="BA284" s="40">
        <v>2100</v>
      </c>
      <c r="BB284" s="40">
        <f t="shared" si="67"/>
        <v>898</v>
      </c>
      <c r="BC284" s="45"/>
      <c r="BD284" s="44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  <c r="EB284" s="15"/>
      <c r="EC284" s="15"/>
      <c r="ED284" s="15"/>
      <c r="EE284" s="15"/>
      <c r="EF284" s="15"/>
      <c r="EG284" s="15"/>
      <c r="EH284" s="15"/>
      <c r="EI284" s="15"/>
      <c r="EJ284" s="15"/>
      <c r="EK284" s="15"/>
      <c r="EL284" s="15"/>
      <c r="EM284" s="15"/>
      <c r="EN284" s="15"/>
      <c r="EO284" s="15"/>
      <c r="EP284" s="15"/>
      <c r="EQ284" s="15"/>
      <c r="ER284" s="15"/>
      <c r="ES284" s="15"/>
      <c r="ET284" s="15"/>
      <c r="EU284" s="15"/>
      <c r="EV284" s="15"/>
      <c r="EW284" s="15"/>
      <c r="EX284" s="15"/>
      <c r="EY284" s="15"/>
      <c r="EZ284" s="15"/>
      <c r="FA284" s="15"/>
      <c r="FB284" s="15"/>
      <c r="FC284" s="15"/>
      <c r="FD284" s="15"/>
      <c r="FE284" s="15"/>
      <c r="FF284" s="15"/>
      <c r="FG284" s="15"/>
      <c r="FH284" s="15"/>
      <c r="FI284" s="15"/>
      <c r="FJ284" s="15"/>
      <c r="FK284" s="15"/>
      <c r="FL284" s="15"/>
      <c r="FM284" s="15"/>
      <c r="FN284" s="15"/>
      <c r="FO284" s="15"/>
      <c r="FP284" s="15"/>
      <c r="FQ284" s="15"/>
      <c r="FR284" s="15"/>
      <c r="FS284" s="15"/>
      <c r="FT284" s="15"/>
      <c r="FU284" s="15"/>
      <c r="FV284" s="15"/>
      <c r="FW284" s="15"/>
      <c r="FX284" s="15"/>
      <c r="FY284" s="15"/>
      <c r="FZ284" s="15"/>
      <c r="GA284" s="15"/>
      <c r="GB284" s="15"/>
      <c r="GC284" s="15"/>
      <c r="GD284" s="15"/>
      <c r="GE284" s="15"/>
      <c r="GF284" s="15"/>
      <c r="GG284" s="15"/>
      <c r="GH284" s="15"/>
      <c r="GI284" s="15"/>
      <c r="GJ284" s="15"/>
      <c r="GK284" s="15"/>
      <c r="GL284" s="15"/>
      <c r="GM284" s="15"/>
      <c r="GN284" s="15"/>
      <c r="GO284" s="15"/>
      <c r="GP284" s="15"/>
      <c r="GQ284" s="15"/>
      <c r="GR284" s="15"/>
      <c r="GS284" s="15"/>
      <c r="GT284" s="15"/>
      <c r="GU284" s="15"/>
      <c r="GV284" s="15"/>
      <c r="GW284" s="15"/>
      <c r="GX284" s="15"/>
      <c r="GY284" s="15"/>
      <c r="GZ284" s="15"/>
      <c r="HA284" s="15"/>
      <c r="HB284" s="15"/>
      <c r="HC284" s="15"/>
      <c r="HD284" s="15"/>
      <c r="HE284" s="15"/>
      <c r="HF284" s="15"/>
      <c r="HG284" s="15"/>
      <c r="HH284" s="15"/>
      <c r="HI284" s="15"/>
      <c r="HJ284" s="15"/>
      <c r="HK284" s="15"/>
      <c r="HL284" s="15"/>
      <c r="HM284" s="15"/>
      <c r="HN284" s="15"/>
      <c r="HO284" s="15"/>
      <c r="HP284" s="15"/>
      <c r="HQ284" s="15"/>
      <c r="HR284" s="15"/>
      <c r="HS284" s="15"/>
      <c r="HT284" s="15"/>
      <c r="HU284" s="15"/>
      <c r="HV284" s="15"/>
      <c r="HW284" s="15"/>
      <c r="HX284" s="15"/>
      <c r="HY284" s="15"/>
      <c r="HZ284" s="15"/>
      <c r="IA284" s="15"/>
      <c r="IB284" s="15"/>
      <c r="IC284" s="15"/>
      <c r="ID284" s="15"/>
      <c r="IE284" s="15"/>
      <c r="IF284" s="15"/>
      <c r="IG284" s="15"/>
      <c r="IH284" s="15"/>
      <c r="II284" s="15"/>
      <c r="IJ284" s="15"/>
      <c r="IK284" s="15"/>
      <c r="IL284" s="15"/>
      <c r="IM284" s="15"/>
      <c r="IN284" s="15"/>
      <c r="IO284" s="15"/>
      <c r="IP284" s="15"/>
      <c r="IQ284" s="15"/>
      <c r="IR284" s="15"/>
      <c r="IS284" s="15"/>
      <c r="IT284" s="15"/>
      <c r="IU284" s="15"/>
      <c r="IV284" s="15"/>
      <c r="IW284" s="15"/>
    </row>
    <row r="285" ht="15.85" spans="1:257">
      <c r="A285" s="13">
        <v>281</v>
      </c>
      <c r="B285" s="14" t="s">
        <v>873</v>
      </c>
      <c r="C285" s="14" t="s">
        <v>363</v>
      </c>
      <c r="D285" s="14"/>
      <c r="E285" s="14"/>
      <c r="F285" s="14"/>
      <c r="G285" s="14">
        <v>1</v>
      </c>
      <c r="H285" s="14"/>
      <c r="I285" s="14">
        <v>1.5</v>
      </c>
      <c r="J285" s="14">
        <v>2</v>
      </c>
      <c r="K285" s="14">
        <v>1.5</v>
      </c>
      <c r="L285" s="14">
        <v>2</v>
      </c>
      <c r="M285" s="14">
        <v>2</v>
      </c>
      <c r="N285" s="14">
        <v>2</v>
      </c>
      <c r="O285" s="14">
        <v>1</v>
      </c>
      <c r="P285" s="14">
        <v>1.5</v>
      </c>
      <c r="Q285" s="14">
        <v>2</v>
      </c>
      <c r="R285" s="14"/>
      <c r="S285" s="14">
        <v>1.5</v>
      </c>
      <c r="T285" s="14">
        <v>1.5</v>
      </c>
      <c r="U285" s="14">
        <v>1</v>
      </c>
      <c r="V285" s="14">
        <v>1</v>
      </c>
      <c r="W285" s="14">
        <v>1</v>
      </c>
      <c r="X285" s="14">
        <v>1</v>
      </c>
      <c r="Y285" s="14">
        <v>1</v>
      </c>
      <c r="Z285" s="14"/>
      <c r="AA285" s="14"/>
      <c r="AB285" s="14"/>
      <c r="AC285" s="14"/>
      <c r="AD285" s="14">
        <v>1</v>
      </c>
      <c r="AE285" s="14">
        <v>1</v>
      </c>
      <c r="AF285" s="14">
        <v>1.5</v>
      </c>
      <c r="AG285" s="14">
        <v>1.5</v>
      </c>
      <c r="AH285" s="14">
        <v>1.5</v>
      </c>
      <c r="AI285" s="14">
        <v>1</v>
      </c>
      <c r="AJ285" s="14"/>
      <c r="AK285" s="14">
        <f t="shared" si="61"/>
        <v>32</v>
      </c>
      <c r="AL285" s="14">
        <v>35</v>
      </c>
      <c r="AM285" s="36">
        <f t="shared" si="62"/>
        <v>1120</v>
      </c>
      <c r="AN285" s="14">
        <v>0</v>
      </c>
      <c r="AO285" s="36">
        <v>100</v>
      </c>
      <c r="AP285" s="36">
        <v>100</v>
      </c>
      <c r="AQ285" s="41"/>
      <c r="AR285" s="14"/>
      <c r="AS285" s="14"/>
      <c r="AT285" s="14"/>
      <c r="AU285" s="40">
        <f t="shared" si="63"/>
        <v>232</v>
      </c>
      <c r="AV285" s="40">
        <f t="shared" si="64"/>
        <v>0</v>
      </c>
      <c r="AW285" s="14">
        <v>121.5</v>
      </c>
      <c r="AX285" s="40">
        <f t="shared" si="65"/>
        <v>32</v>
      </c>
      <c r="AY285" s="40">
        <f t="shared" si="66"/>
        <v>153.5</v>
      </c>
      <c r="AZ285" s="40">
        <f>AO285</f>
        <v>100</v>
      </c>
      <c r="BA285" s="40">
        <f>AP285</f>
        <v>100</v>
      </c>
      <c r="BB285" s="40">
        <f t="shared" si="67"/>
        <v>888</v>
      </c>
      <c r="BC285" s="14"/>
      <c r="BD285" s="44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/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  <c r="GE285" s="15"/>
      <c r="GF285" s="15"/>
      <c r="GG285" s="15"/>
      <c r="GH285" s="15"/>
      <c r="GI285" s="15"/>
      <c r="GJ285" s="15"/>
      <c r="GK285" s="15"/>
      <c r="GL285" s="15"/>
      <c r="GM285" s="15"/>
      <c r="GN285" s="15"/>
      <c r="GO285" s="15"/>
      <c r="GP285" s="15"/>
      <c r="GQ285" s="15"/>
      <c r="GR285" s="15"/>
      <c r="GS285" s="15"/>
      <c r="GT285" s="15"/>
      <c r="GU285" s="15"/>
      <c r="GV285" s="15"/>
      <c r="GW285" s="15"/>
      <c r="GX285" s="15"/>
      <c r="GY285" s="15"/>
      <c r="GZ285" s="15"/>
      <c r="HA285" s="15"/>
      <c r="HB285" s="15"/>
      <c r="HC285" s="15"/>
      <c r="HD285" s="15"/>
      <c r="HE285" s="15"/>
      <c r="HF285" s="15"/>
      <c r="HG285" s="15"/>
      <c r="HH285" s="15"/>
      <c r="HI285" s="15"/>
      <c r="HJ285" s="15"/>
      <c r="HK285" s="15"/>
      <c r="HL285" s="15"/>
      <c r="HM285" s="15"/>
      <c r="HN285" s="15"/>
      <c r="HO285" s="15"/>
      <c r="HP285" s="15"/>
      <c r="HQ285" s="15"/>
      <c r="HR285" s="15"/>
      <c r="HS285" s="15"/>
      <c r="HT285" s="15"/>
      <c r="HU285" s="15"/>
      <c r="HV285" s="15"/>
      <c r="HW285" s="15"/>
      <c r="HX285" s="15"/>
      <c r="HY285" s="15"/>
      <c r="HZ285" s="15"/>
      <c r="IA285" s="15"/>
      <c r="IB285" s="15"/>
      <c r="IC285" s="15"/>
      <c r="ID285" s="15"/>
      <c r="IE285" s="15"/>
      <c r="IF285" s="15"/>
      <c r="IG285" s="15"/>
      <c r="IH285" s="15"/>
      <c r="II285" s="15"/>
      <c r="IJ285" s="15"/>
      <c r="IK285" s="15"/>
      <c r="IL285" s="15"/>
      <c r="IM285" s="15"/>
      <c r="IN285" s="15"/>
      <c r="IO285" s="15"/>
      <c r="IP285" s="15"/>
      <c r="IQ285" s="15"/>
      <c r="IR285" s="15"/>
      <c r="IS285" s="15"/>
      <c r="IT285" s="15"/>
      <c r="IU285" s="15"/>
      <c r="IV285" s="15"/>
      <c r="IW285" s="15"/>
    </row>
    <row r="286" ht="15.85" spans="1:257">
      <c r="A286" s="13">
        <v>282</v>
      </c>
      <c r="B286" s="18" t="s">
        <v>262</v>
      </c>
      <c r="C286" s="19" t="s">
        <v>56</v>
      </c>
      <c r="D286" s="19"/>
      <c r="E286" s="19"/>
      <c r="F286" s="19">
        <v>1</v>
      </c>
      <c r="G286" s="19">
        <v>1</v>
      </c>
      <c r="H286" s="19">
        <v>1</v>
      </c>
      <c r="I286" s="19">
        <v>1</v>
      </c>
      <c r="J286" s="19">
        <v>1</v>
      </c>
      <c r="K286" s="19">
        <v>1</v>
      </c>
      <c r="L286" s="19">
        <v>1</v>
      </c>
      <c r="M286" s="19">
        <v>1</v>
      </c>
      <c r="N286" s="19">
        <v>1</v>
      </c>
      <c r="O286" s="19">
        <v>1</v>
      </c>
      <c r="P286" s="19">
        <v>1</v>
      </c>
      <c r="Q286" s="19">
        <v>1</v>
      </c>
      <c r="R286" s="19">
        <v>1</v>
      </c>
      <c r="S286" s="19">
        <v>1</v>
      </c>
      <c r="T286" s="19">
        <v>1</v>
      </c>
      <c r="U286" s="19">
        <v>1</v>
      </c>
      <c r="V286" s="19">
        <v>1</v>
      </c>
      <c r="W286" s="19">
        <v>1</v>
      </c>
      <c r="X286" s="19">
        <v>1</v>
      </c>
      <c r="Y286" s="19">
        <v>1</v>
      </c>
      <c r="Z286" s="19">
        <v>1</v>
      </c>
      <c r="AA286" s="19">
        <v>1</v>
      </c>
      <c r="AB286" s="14">
        <v>1</v>
      </c>
      <c r="AC286" s="19">
        <v>1</v>
      </c>
      <c r="AD286" s="19">
        <v>1</v>
      </c>
      <c r="AE286" s="19">
        <v>1</v>
      </c>
      <c r="AF286" s="19"/>
      <c r="AG286" s="19">
        <v>1</v>
      </c>
      <c r="AH286" s="19">
        <v>1</v>
      </c>
      <c r="AI286" s="19">
        <v>1</v>
      </c>
      <c r="AJ286" s="19"/>
      <c r="AK286" s="14">
        <f t="shared" si="61"/>
        <v>29</v>
      </c>
      <c r="AL286" s="14">
        <v>35</v>
      </c>
      <c r="AM286" s="36">
        <f t="shared" si="62"/>
        <v>1015</v>
      </c>
      <c r="AN286" s="19">
        <v>0</v>
      </c>
      <c r="AO286" s="36"/>
      <c r="AP286" s="36">
        <v>100</v>
      </c>
      <c r="AQ286" s="41"/>
      <c r="AR286" s="19"/>
      <c r="AS286" s="19"/>
      <c r="AT286" s="18"/>
      <c r="AU286" s="40">
        <f t="shared" si="63"/>
        <v>129</v>
      </c>
      <c r="AV286" s="40">
        <f t="shared" si="64"/>
        <v>0</v>
      </c>
      <c r="AW286" s="40">
        <v>259.5</v>
      </c>
      <c r="AX286" s="40">
        <f t="shared" si="65"/>
        <v>29</v>
      </c>
      <c r="AY286" s="40">
        <f t="shared" si="66"/>
        <v>288.5</v>
      </c>
      <c r="AZ286" s="40">
        <v>1000</v>
      </c>
      <c r="BA286" s="40">
        <v>200</v>
      </c>
      <c r="BB286" s="40">
        <f t="shared" si="67"/>
        <v>886</v>
      </c>
      <c r="BC286" s="45"/>
      <c r="BD286" s="48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  <c r="EC286" s="15"/>
      <c r="ED286" s="15"/>
      <c r="EE286" s="15"/>
      <c r="EF286" s="15"/>
      <c r="EG286" s="15"/>
      <c r="EH286" s="15"/>
      <c r="EI286" s="15"/>
      <c r="EJ286" s="15"/>
      <c r="EK286" s="15"/>
      <c r="EL286" s="15"/>
      <c r="EM286" s="15"/>
      <c r="EN286" s="15"/>
      <c r="EO286" s="15"/>
      <c r="EP286" s="15"/>
      <c r="EQ286" s="15"/>
      <c r="ER286" s="15"/>
      <c r="ES286" s="15"/>
      <c r="ET286" s="15"/>
      <c r="EU286" s="15"/>
      <c r="EV286" s="15"/>
      <c r="EW286" s="15"/>
      <c r="EX286" s="15"/>
      <c r="EY286" s="15"/>
      <c r="EZ286" s="15"/>
      <c r="FA286" s="15"/>
      <c r="FB286" s="15"/>
      <c r="FC286" s="15"/>
      <c r="FD286" s="15"/>
      <c r="FE286" s="15"/>
      <c r="FF286" s="15"/>
      <c r="FG286" s="15"/>
      <c r="FH286" s="15"/>
      <c r="FI286" s="15"/>
      <c r="FJ286" s="15"/>
      <c r="FK286" s="15"/>
      <c r="FL286" s="15"/>
      <c r="FM286" s="15"/>
      <c r="FN286" s="15"/>
      <c r="FO286" s="15"/>
      <c r="FP286" s="15"/>
      <c r="FQ286" s="15"/>
      <c r="FR286" s="15"/>
      <c r="FS286" s="15"/>
      <c r="FT286" s="15"/>
      <c r="FU286" s="15"/>
      <c r="FV286" s="15"/>
      <c r="FW286" s="15"/>
      <c r="FX286" s="15"/>
      <c r="FY286" s="15"/>
      <c r="FZ286" s="15"/>
      <c r="GA286" s="15"/>
      <c r="GB286" s="15"/>
      <c r="GC286" s="15"/>
      <c r="GD286" s="15"/>
      <c r="GE286" s="15"/>
      <c r="GF286" s="15"/>
      <c r="GG286" s="15"/>
      <c r="GH286" s="15"/>
      <c r="GI286" s="15"/>
      <c r="GJ286" s="15"/>
      <c r="GK286" s="15"/>
      <c r="GL286" s="15"/>
      <c r="GM286" s="15"/>
      <c r="GN286" s="15"/>
      <c r="GO286" s="15"/>
      <c r="GP286" s="15"/>
      <c r="GQ286" s="15"/>
      <c r="GR286" s="15"/>
      <c r="GS286" s="15"/>
      <c r="GT286" s="15"/>
      <c r="GU286" s="15"/>
      <c r="GV286" s="15"/>
      <c r="GW286" s="15"/>
      <c r="GX286" s="15"/>
      <c r="GY286" s="15"/>
      <c r="GZ286" s="15"/>
      <c r="HA286" s="15"/>
      <c r="HB286" s="15"/>
      <c r="HC286" s="15"/>
      <c r="HD286" s="15"/>
      <c r="HE286" s="15"/>
      <c r="HF286" s="15"/>
      <c r="HG286" s="15"/>
      <c r="HH286" s="15"/>
      <c r="HI286" s="15"/>
      <c r="HJ286" s="15"/>
      <c r="HK286" s="15"/>
      <c r="HL286" s="15"/>
      <c r="HM286" s="15"/>
      <c r="HN286" s="15"/>
      <c r="HO286" s="15"/>
      <c r="HP286" s="15"/>
      <c r="HQ286" s="15"/>
      <c r="HR286" s="15"/>
      <c r="HS286" s="15"/>
      <c r="HT286" s="15"/>
      <c r="HU286" s="15"/>
      <c r="HV286" s="15"/>
      <c r="HW286" s="15"/>
      <c r="HX286" s="15"/>
      <c r="HY286" s="15"/>
      <c r="HZ286" s="15"/>
      <c r="IA286" s="15"/>
      <c r="IB286" s="15"/>
      <c r="IC286" s="15"/>
      <c r="ID286" s="15"/>
      <c r="IE286" s="15"/>
      <c r="IF286" s="15"/>
      <c r="IG286" s="15"/>
      <c r="IH286" s="15"/>
      <c r="II286" s="15"/>
      <c r="IJ286" s="15"/>
      <c r="IK286" s="15"/>
      <c r="IL286" s="15"/>
      <c r="IM286" s="15"/>
      <c r="IN286" s="15"/>
      <c r="IO286" s="15"/>
      <c r="IP286" s="15"/>
      <c r="IQ286" s="15"/>
      <c r="IR286" s="15"/>
      <c r="IS286" s="15"/>
      <c r="IT286" s="15"/>
      <c r="IU286" s="15"/>
      <c r="IV286" s="15"/>
      <c r="IW286" s="15"/>
    </row>
    <row r="287" ht="15.85" spans="1:257">
      <c r="A287" s="13">
        <v>283</v>
      </c>
      <c r="B287" s="19" t="s">
        <v>961</v>
      </c>
      <c r="C287" s="19" t="s">
        <v>36</v>
      </c>
      <c r="D287" s="19"/>
      <c r="E287" s="19"/>
      <c r="F287" s="19">
        <v>4.5</v>
      </c>
      <c r="G287" s="19">
        <v>3.5</v>
      </c>
      <c r="H287" s="19">
        <v>3</v>
      </c>
      <c r="I287" s="19">
        <v>4</v>
      </c>
      <c r="J287" s="19">
        <v>4</v>
      </c>
      <c r="K287" s="19">
        <v>3.5</v>
      </c>
      <c r="L287" s="19">
        <v>4</v>
      </c>
      <c r="M287" s="19">
        <v>3.5</v>
      </c>
      <c r="N287" s="19">
        <v>4.5</v>
      </c>
      <c r="O287" s="19">
        <v>3.5</v>
      </c>
      <c r="P287" s="19">
        <v>2</v>
      </c>
      <c r="Q287" s="19"/>
      <c r="R287" s="19">
        <v>3</v>
      </c>
      <c r="S287" s="19">
        <v>3</v>
      </c>
      <c r="T287" s="19">
        <v>2.5</v>
      </c>
      <c r="U287" s="19">
        <v>2.5</v>
      </c>
      <c r="V287" s="19">
        <v>4</v>
      </c>
      <c r="W287" s="19">
        <v>4</v>
      </c>
      <c r="X287" s="19">
        <v>4</v>
      </c>
      <c r="Y287" s="19">
        <v>4</v>
      </c>
      <c r="Z287" s="19">
        <v>2.5</v>
      </c>
      <c r="AA287" s="19">
        <v>4</v>
      </c>
      <c r="AB287" s="14">
        <v>3.5</v>
      </c>
      <c r="AC287" s="19">
        <v>4</v>
      </c>
      <c r="AD287" s="19">
        <v>3.5</v>
      </c>
      <c r="AE287" s="19">
        <v>2.5</v>
      </c>
      <c r="AF287" s="19">
        <v>2.5</v>
      </c>
      <c r="AG287" s="19">
        <v>3.5</v>
      </c>
      <c r="AH287" s="19">
        <v>3</v>
      </c>
      <c r="AI287" s="19">
        <v>3.5</v>
      </c>
      <c r="AJ287" s="19"/>
      <c r="AK287" s="14">
        <f t="shared" si="61"/>
        <v>99.5</v>
      </c>
      <c r="AL287" s="14">
        <v>35</v>
      </c>
      <c r="AM287" s="36">
        <f t="shared" si="62"/>
        <v>3482.5</v>
      </c>
      <c r="AN287" s="19">
        <v>0</v>
      </c>
      <c r="AO287" s="36">
        <v>100</v>
      </c>
      <c r="AP287" s="36">
        <v>100</v>
      </c>
      <c r="AQ287" s="41"/>
      <c r="AR287" s="19"/>
      <c r="AS287" s="19"/>
      <c r="AT287" s="19">
        <v>2300</v>
      </c>
      <c r="AU287" s="40">
        <f t="shared" si="63"/>
        <v>2599.5</v>
      </c>
      <c r="AV287" s="40">
        <f t="shared" si="64"/>
        <v>0</v>
      </c>
      <c r="AW287" s="40">
        <v>408.5</v>
      </c>
      <c r="AX287" s="40">
        <f t="shared" si="65"/>
        <v>99.5</v>
      </c>
      <c r="AY287" s="40">
        <f t="shared" si="66"/>
        <v>508</v>
      </c>
      <c r="AZ287" s="40">
        <f t="shared" ref="AZ287:BA294" si="71">AO287</f>
        <v>100</v>
      </c>
      <c r="BA287" s="40">
        <f t="shared" si="71"/>
        <v>100</v>
      </c>
      <c r="BB287" s="40">
        <f t="shared" si="67"/>
        <v>883</v>
      </c>
      <c r="BC287" s="19"/>
      <c r="BD287" s="44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/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/>
      <c r="FK287" s="15"/>
      <c r="FL287" s="15"/>
      <c r="FM287" s="15"/>
      <c r="FN287" s="15"/>
      <c r="FO287" s="15"/>
      <c r="FP287" s="15"/>
      <c r="FQ287" s="15"/>
      <c r="FR287" s="15"/>
      <c r="FS287" s="15"/>
      <c r="FT287" s="15"/>
      <c r="FU287" s="15"/>
      <c r="FV287" s="15"/>
      <c r="FW287" s="15"/>
      <c r="FX287" s="15"/>
      <c r="FY287" s="15"/>
      <c r="FZ287" s="15"/>
      <c r="GA287" s="15"/>
      <c r="GB287" s="15"/>
      <c r="GC287" s="15"/>
      <c r="GD287" s="15"/>
      <c r="GE287" s="15"/>
      <c r="GF287" s="15"/>
      <c r="GG287" s="15"/>
      <c r="GH287" s="15"/>
      <c r="GI287" s="15"/>
      <c r="GJ287" s="15"/>
      <c r="GK287" s="15"/>
      <c r="GL287" s="15"/>
      <c r="GM287" s="15"/>
      <c r="GN287" s="15"/>
      <c r="GO287" s="15"/>
      <c r="GP287" s="15"/>
      <c r="GQ287" s="15"/>
      <c r="GR287" s="15"/>
      <c r="GS287" s="15"/>
      <c r="GT287" s="15"/>
      <c r="GU287" s="15"/>
      <c r="GV287" s="15"/>
      <c r="GW287" s="15"/>
      <c r="GX287" s="15"/>
      <c r="GY287" s="15"/>
      <c r="GZ287" s="15"/>
      <c r="HA287" s="15"/>
      <c r="HB287" s="15"/>
      <c r="HC287" s="15"/>
      <c r="HD287" s="15"/>
      <c r="HE287" s="15"/>
      <c r="HF287" s="15"/>
      <c r="HG287" s="15"/>
      <c r="HH287" s="15"/>
      <c r="HI287" s="15"/>
      <c r="HJ287" s="15"/>
      <c r="HK287" s="15"/>
      <c r="HL287" s="15"/>
      <c r="HM287" s="15"/>
      <c r="HN287" s="15"/>
      <c r="HO287" s="15"/>
      <c r="HP287" s="15"/>
      <c r="HQ287" s="15"/>
      <c r="HR287" s="15"/>
      <c r="HS287" s="15"/>
      <c r="HT287" s="15"/>
      <c r="HU287" s="15"/>
      <c r="HV287" s="15"/>
      <c r="HW287" s="15"/>
      <c r="HX287" s="15"/>
      <c r="HY287" s="15"/>
      <c r="HZ287" s="15"/>
      <c r="IA287" s="15"/>
      <c r="IB287" s="15"/>
      <c r="IC287" s="15"/>
      <c r="ID287" s="15"/>
      <c r="IE287" s="15"/>
      <c r="IF287" s="15"/>
      <c r="IG287" s="15"/>
      <c r="IH287" s="15"/>
      <c r="II287" s="15"/>
      <c r="IJ287" s="15"/>
      <c r="IK287" s="15"/>
      <c r="IL287" s="15"/>
      <c r="IM287" s="15"/>
      <c r="IN287" s="15"/>
      <c r="IO287" s="15"/>
      <c r="IP287" s="15"/>
      <c r="IQ287" s="15"/>
      <c r="IR287" s="15"/>
      <c r="IS287" s="15"/>
      <c r="IT287" s="15"/>
      <c r="IU287" s="15"/>
      <c r="IV287" s="15"/>
      <c r="IW287" s="15"/>
    </row>
    <row r="288" ht="15.85" spans="1:257">
      <c r="A288" s="13">
        <v>284</v>
      </c>
      <c r="B288" s="18" t="s">
        <v>327</v>
      </c>
      <c r="C288" s="19" t="s">
        <v>96</v>
      </c>
      <c r="D288" s="19">
        <v>5099621</v>
      </c>
      <c r="E288" s="19"/>
      <c r="F288" s="19"/>
      <c r="G288" s="14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>
        <v>4</v>
      </c>
      <c r="AA288" s="19">
        <v>3</v>
      </c>
      <c r="AB288" s="14"/>
      <c r="AC288" s="19">
        <v>4</v>
      </c>
      <c r="AD288" s="19">
        <v>4</v>
      </c>
      <c r="AE288" s="19"/>
      <c r="AF288" s="19">
        <v>4</v>
      </c>
      <c r="AG288" s="14">
        <v>4</v>
      </c>
      <c r="AH288" s="19">
        <v>4</v>
      </c>
      <c r="AI288" s="19">
        <v>4</v>
      </c>
      <c r="AJ288" s="19"/>
      <c r="AK288" s="14">
        <f t="shared" si="61"/>
        <v>31</v>
      </c>
      <c r="AL288" s="14">
        <v>35</v>
      </c>
      <c r="AM288" s="36">
        <f t="shared" si="62"/>
        <v>1085</v>
      </c>
      <c r="AN288" s="19">
        <v>0</v>
      </c>
      <c r="AO288" s="36">
        <v>100</v>
      </c>
      <c r="AP288" s="36">
        <v>100</v>
      </c>
      <c r="AQ288" s="41"/>
      <c r="AR288" s="19"/>
      <c r="AS288" s="19"/>
      <c r="AT288" s="19"/>
      <c r="AU288" s="40">
        <f t="shared" si="63"/>
        <v>231</v>
      </c>
      <c r="AV288" s="40">
        <f t="shared" si="64"/>
        <v>0</v>
      </c>
      <c r="AW288" s="40">
        <v>216.5</v>
      </c>
      <c r="AX288" s="40">
        <f t="shared" si="65"/>
        <v>31</v>
      </c>
      <c r="AY288" s="40">
        <f t="shared" si="66"/>
        <v>247.5</v>
      </c>
      <c r="AZ288" s="40">
        <f t="shared" si="71"/>
        <v>100</v>
      </c>
      <c r="BA288" s="40">
        <f t="shared" si="71"/>
        <v>100</v>
      </c>
      <c r="BB288" s="40">
        <f t="shared" si="67"/>
        <v>854</v>
      </c>
      <c r="BC288" s="19"/>
      <c r="BD288" s="48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/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5"/>
      <c r="GN288" s="15"/>
      <c r="GO288" s="15"/>
      <c r="GP288" s="15"/>
      <c r="GQ288" s="15"/>
      <c r="GR288" s="15"/>
      <c r="GS288" s="15"/>
      <c r="GT288" s="15"/>
      <c r="GU288" s="15"/>
      <c r="GV288" s="15"/>
      <c r="GW288" s="15"/>
      <c r="GX288" s="15"/>
      <c r="GY288" s="15"/>
      <c r="GZ288" s="15"/>
      <c r="HA288" s="15"/>
      <c r="HB288" s="15"/>
      <c r="HC288" s="15"/>
      <c r="HD288" s="15"/>
      <c r="HE288" s="15"/>
      <c r="HF288" s="15"/>
      <c r="HG288" s="15"/>
      <c r="HH288" s="15"/>
      <c r="HI288" s="15"/>
      <c r="HJ288" s="15"/>
      <c r="HK288" s="15"/>
      <c r="HL288" s="15"/>
      <c r="HM288" s="15"/>
      <c r="HN288" s="15"/>
      <c r="HO288" s="15"/>
      <c r="HP288" s="15"/>
      <c r="HQ288" s="15"/>
      <c r="HR288" s="15"/>
      <c r="HS288" s="15"/>
      <c r="HT288" s="15"/>
      <c r="HU288" s="15"/>
      <c r="HV288" s="15"/>
      <c r="HW288" s="15"/>
      <c r="HX288" s="15"/>
      <c r="HY288" s="15"/>
      <c r="HZ288" s="15"/>
      <c r="IA288" s="15"/>
      <c r="IB288" s="15"/>
      <c r="IC288" s="15"/>
      <c r="ID288" s="15"/>
      <c r="IE288" s="15"/>
      <c r="IF288" s="15"/>
      <c r="IG288" s="15"/>
      <c r="IH288" s="15"/>
      <c r="II288" s="15"/>
      <c r="IJ288" s="15"/>
      <c r="IK288" s="15"/>
      <c r="IL288" s="15"/>
      <c r="IM288" s="15"/>
      <c r="IN288" s="15"/>
      <c r="IO288" s="15"/>
      <c r="IP288" s="15"/>
      <c r="IQ288" s="15"/>
      <c r="IR288" s="15"/>
      <c r="IS288" s="15"/>
      <c r="IT288" s="15"/>
      <c r="IU288" s="15"/>
      <c r="IV288" s="15"/>
      <c r="IW288" s="15"/>
    </row>
    <row r="289" ht="15.85" spans="1:257">
      <c r="A289" s="13">
        <v>285</v>
      </c>
      <c r="B289" s="19" t="s">
        <v>979</v>
      </c>
      <c r="C289" s="19" t="s">
        <v>96</v>
      </c>
      <c r="D289" s="19"/>
      <c r="E289" s="19"/>
      <c r="F289" s="19">
        <v>1</v>
      </c>
      <c r="G289" s="14">
        <v>1</v>
      </c>
      <c r="H289" s="19">
        <v>1</v>
      </c>
      <c r="I289" s="19">
        <v>1.5</v>
      </c>
      <c r="J289" s="19">
        <v>1</v>
      </c>
      <c r="K289" s="19">
        <v>1.5</v>
      </c>
      <c r="L289" s="19">
        <v>1.5</v>
      </c>
      <c r="M289" s="19">
        <v>1.5</v>
      </c>
      <c r="N289" s="19">
        <v>1</v>
      </c>
      <c r="O289" s="19">
        <v>1.5</v>
      </c>
      <c r="P289" s="19">
        <v>1.5</v>
      </c>
      <c r="Q289" s="19">
        <v>1.5</v>
      </c>
      <c r="R289" s="19">
        <v>1.5</v>
      </c>
      <c r="S289" s="19">
        <v>1.5</v>
      </c>
      <c r="T289" s="19">
        <v>1.5</v>
      </c>
      <c r="U289" s="19">
        <v>1</v>
      </c>
      <c r="V289" s="19">
        <v>1</v>
      </c>
      <c r="W289" s="19">
        <v>1</v>
      </c>
      <c r="X289" s="19">
        <v>1</v>
      </c>
      <c r="Y289" s="19">
        <v>1</v>
      </c>
      <c r="Z289" s="19">
        <v>1</v>
      </c>
      <c r="AA289" s="19">
        <v>1</v>
      </c>
      <c r="AB289" s="14">
        <v>1</v>
      </c>
      <c r="AC289" s="19"/>
      <c r="AD289" s="19"/>
      <c r="AE289" s="19"/>
      <c r="AF289" s="19">
        <v>1</v>
      </c>
      <c r="AG289" s="14"/>
      <c r="AH289" s="19">
        <v>1</v>
      </c>
      <c r="AI289" s="19">
        <v>1</v>
      </c>
      <c r="AJ289" s="19"/>
      <c r="AK289" s="14">
        <f t="shared" si="61"/>
        <v>31</v>
      </c>
      <c r="AL289" s="14">
        <v>35</v>
      </c>
      <c r="AM289" s="36">
        <f t="shared" si="62"/>
        <v>1085</v>
      </c>
      <c r="AN289" s="19">
        <v>0</v>
      </c>
      <c r="AO289" s="36">
        <v>100</v>
      </c>
      <c r="AP289" s="36">
        <v>100</v>
      </c>
      <c r="AQ289" s="41"/>
      <c r="AR289" s="19"/>
      <c r="AS289" s="19"/>
      <c r="AT289" s="19"/>
      <c r="AU289" s="40">
        <f t="shared" si="63"/>
        <v>231</v>
      </c>
      <c r="AV289" s="40">
        <f t="shared" si="64"/>
        <v>0</v>
      </c>
      <c r="AW289" s="40">
        <v>201</v>
      </c>
      <c r="AX289" s="40">
        <f t="shared" si="65"/>
        <v>31</v>
      </c>
      <c r="AY289" s="40">
        <f t="shared" si="66"/>
        <v>232</v>
      </c>
      <c r="AZ289" s="40">
        <f t="shared" si="71"/>
        <v>100</v>
      </c>
      <c r="BA289" s="40">
        <f t="shared" si="71"/>
        <v>100</v>
      </c>
      <c r="BB289" s="40">
        <f t="shared" si="67"/>
        <v>854</v>
      </c>
      <c r="BC289" s="45"/>
      <c r="BD289" s="44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  <c r="EC289" s="15"/>
      <c r="ED289" s="15"/>
      <c r="EE289" s="15"/>
      <c r="EF289" s="15"/>
      <c r="EG289" s="15"/>
      <c r="EH289" s="15"/>
      <c r="EI289" s="15"/>
      <c r="EJ289" s="15"/>
      <c r="EK289" s="15"/>
      <c r="EL289" s="15"/>
      <c r="EM289" s="15"/>
      <c r="EN289" s="15"/>
      <c r="EO289" s="15"/>
      <c r="EP289" s="15"/>
      <c r="EQ289" s="15"/>
      <c r="ER289" s="15"/>
      <c r="ES289" s="15"/>
      <c r="ET289" s="15"/>
      <c r="EU289" s="15"/>
      <c r="EV289" s="15"/>
      <c r="EW289" s="15"/>
      <c r="EX289" s="15"/>
      <c r="EY289" s="15"/>
      <c r="EZ289" s="15"/>
      <c r="FA289" s="15"/>
      <c r="FB289" s="15"/>
      <c r="FC289" s="15"/>
      <c r="FD289" s="15"/>
      <c r="FE289" s="15"/>
      <c r="FF289" s="15"/>
      <c r="FG289" s="15"/>
      <c r="FH289" s="15"/>
      <c r="FI289" s="15"/>
      <c r="FJ289" s="15"/>
      <c r="FK289" s="15"/>
      <c r="FL289" s="15"/>
      <c r="FM289" s="15"/>
      <c r="FN289" s="15"/>
      <c r="FO289" s="15"/>
      <c r="FP289" s="15"/>
      <c r="FQ289" s="15"/>
      <c r="FR289" s="15"/>
      <c r="FS289" s="15"/>
      <c r="FT289" s="15"/>
      <c r="FU289" s="15"/>
      <c r="FV289" s="15"/>
      <c r="FW289" s="15"/>
      <c r="FX289" s="15"/>
      <c r="FY289" s="15"/>
      <c r="FZ289" s="15"/>
      <c r="GA289" s="15"/>
      <c r="GB289" s="15"/>
      <c r="GC289" s="15"/>
      <c r="GD289" s="15"/>
      <c r="GE289" s="15"/>
      <c r="GF289" s="15"/>
      <c r="GG289" s="15"/>
      <c r="GH289" s="15"/>
      <c r="GI289" s="15"/>
      <c r="GJ289" s="15"/>
      <c r="GK289" s="15"/>
      <c r="GL289" s="15"/>
      <c r="GM289" s="15"/>
      <c r="GN289" s="15"/>
      <c r="GO289" s="15"/>
      <c r="GP289" s="15"/>
      <c r="GQ289" s="15"/>
      <c r="GR289" s="15"/>
      <c r="GS289" s="15"/>
      <c r="GT289" s="15"/>
      <c r="GU289" s="15"/>
      <c r="GV289" s="15"/>
      <c r="GW289" s="15"/>
      <c r="GX289" s="15"/>
      <c r="GY289" s="15"/>
      <c r="GZ289" s="15"/>
      <c r="HA289" s="15"/>
      <c r="HB289" s="15"/>
      <c r="HC289" s="15"/>
      <c r="HD289" s="15"/>
      <c r="HE289" s="15"/>
      <c r="HF289" s="15"/>
      <c r="HG289" s="15"/>
      <c r="HH289" s="15"/>
      <c r="HI289" s="15"/>
      <c r="HJ289" s="15"/>
      <c r="HK289" s="15"/>
      <c r="HL289" s="15"/>
      <c r="HM289" s="15"/>
      <c r="HN289" s="15"/>
      <c r="HO289" s="15"/>
      <c r="HP289" s="15"/>
      <c r="HQ289" s="15"/>
      <c r="HR289" s="15"/>
      <c r="HS289" s="15"/>
      <c r="HT289" s="15"/>
      <c r="HU289" s="15"/>
      <c r="HV289" s="15"/>
      <c r="HW289" s="15"/>
      <c r="HX289" s="15"/>
      <c r="HY289" s="15"/>
      <c r="HZ289" s="15"/>
      <c r="IA289" s="15"/>
      <c r="IB289" s="15"/>
      <c r="IC289" s="15"/>
      <c r="ID289" s="15"/>
      <c r="IE289" s="15"/>
      <c r="IF289" s="15"/>
      <c r="IG289" s="15"/>
      <c r="IH289" s="15"/>
      <c r="II289" s="15"/>
      <c r="IJ289" s="15"/>
      <c r="IK289" s="15"/>
      <c r="IL289" s="15"/>
      <c r="IM289" s="15"/>
      <c r="IN289" s="15"/>
      <c r="IO289" s="15"/>
      <c r="IP289" s="15"/>
      <c r="IQ289" s="15"/>
      <c r="IR289" s="15"/>
      <c r="IS289" s="15"/>
      <c r="IT289" s="15"/>
      <c r="IU289" s="15"/>
      <c r="IV289" s="15"/>
      <c r="IW289" s="15"/>
    </row>
    <row r="290" ht="15.85" spans="1:257">
      <c r="A290" s="13">
        <v>286</v>
      </c>
      <c r="B290" s="19" t="s">
        <v>981</v>
      </c>
      <c r="C290" s="19" t="s">
        <v>96</v>
      </c>
      <c r="D290" s="19"/>
      <c r="E290" s="19"/>
      <c r="F290" s="19">
        <v>1.5</v>
      </c>
      <c r="G290" s="14">
        <v>1.5</v>
      </c>
      <c r="H290" s="19">
        <v>1.5</v>
      </c>
      <c r="I290" s="19">
        <v>1.5</v>
      </c>
      <c r="J290" s="19">
        <v>1.5</v>
      </c>
      <c r="K290" s="19">
        <v>1</v>
      </c>
      <c r="L290" s="19">
        <v>2</v>
      </c>
      <c r="M290" s="19">
        <v>2</v>
      </c>
      <c r="N290" s="19">
        <v>1.5</v>
      </c>
      <c r="O290" s="19">
        <v>2</v>
      </c>
      <c r="P290" s="19">
        <v>2</v>
      </c>
      <c r="Q290" s="19">
        <v>2</v>
      </c>
      <c r="R290" s="19">
        <v>2</v>
      </c>
      <c r="S290" s="19"/>
      <c r="T290" s="19">
        <v>2</v>
      </c>
      <c r="U290" s="19">
        <v>2</v>
      </c>
      <c r="V290" s="19"/>
      <c r="W290" s="19"/>
      <c r="X290" s="19"/>
      <c r="Y290" s="19"/>
      <c r="Z290" s="19"/>
      <c r="AA290" s="19"/>
      <c r="AB290" s="14">
        <v>1</v>
      </c>
      <c r="AC290" s="19">
        <v>1</v>
      </c>
      <c r="AD290" s="19">
        <v>1</v>
      </c>
      <c r="AE290" s="19">
        <v>1</v>
      </c>
      <c r="AF290" s="19">
        <v>1</v>
      </c>
      <c r="AG290" s="14"/>
      <c r="AH290" s="19"/>
      <c r="AI290" s="19"/>
      <c r="AJ290" s="19"/>
      <c r="AK290" s="14">
        <f t="shared" si="61"/>
        <v>31</v>
      </c>
      <c r="AL290" s="14">
        <v>35</v>
      </c>
      <c r="AM290" s="36">
        <f t="shared" si="62"/>
        <v>1085</v>
      </c>
      <c r="AN290" s="19">
        <v>0</v>
      </c>
      <c r="AO290" s="36">
        <v>100</v>
      </c>
      <c r="AP290" s="36">
        <v>100</v>
      </c>
      <c r="AQ290" s="41"/>
      <c r="AR290" s="19"/>
      <c r="AS290" s="19"/>
      <c r="AT290" s="19"/>
      <c r="AU290" s="40">
        <f t="shared" si="63"/>
        <v>231</v>
      </c>
      <c r="AV290" s="40">
        <f t="shared" si="64"/>
        <v>0</v>
      </c>
      <c r="AW290" s="40">
        <v>186.5</v>
      </c>
      <c r="AX290" s="40">
        <f t="shared" si="65"/>
        <v>31</v>
      </c>
      <c r="AY290" s="40">
        <f t="shared" si="66"/>
        <v>217.5</v>
      </c>
      <c r="AZ290" s="40">
        <f t="shared" si="71"/>
        <v>100</v>
      </c>
      <c r="BA290" s="40">
        <f t="shared" si="71"/>
        <v>100</v>
      </c>
      <c r="BB290" s="40">
        <f t="shared" si="67"/>
        <v>854</v>
      </c>
      <c r="BC290" s="45"/>
      <c r="BD290" s="44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15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15"/>
      <c r="GR290" s="15"/>
      <c r="GS290" s="15"/>
      <c r="GT290" s="15"/>
      <c r="GU290" s="15"/>
      <c r="GV290" s="15"/>
      <c r="GW290" s="15"/>
      <c r="GX290" s="15"/>
      <c r="GY290" s="15"/>
      <c r="GZ290" s="15"/>
      <c r="HA290" s="15"/>
      <c r="HB290" s="15"/>
      <c r="HC290" s="15"/>
      <c r="HD290" s="15"/>
      <c r="HE290" s="15"/>
      <c r="HF290" s="15"/>
      <c r="HG290" s="15"/>
      <c r="HH290" s="15"/>
      <c r="HI290" s="15"/>
      <c r="HJ290" s="15"/>
      <c r="HK290" s="15"/>
      <c r="HL290" s="15"/>
      <c r="HM290" s="15"/>
      <c r="HN290" s="15"/>
      <c r="HO290" s="15"/>
      <c r="HP290" s="15"/>
      <c r="HQ290" s="15"/>
      <c r="HR290" s="15"/>
      <c r="HS290" s="15"/>
      <c r="HT290" s="15"/>
      <c r="HU290" s="15"/>
      <c r="HV290" s="15"/>
      <c r="HW290" s="15"/>
      <c r="HX290" s="15"/>
      <c r="HY290" s="15"/>
      <c r="HZ290" s="15"/>
      <c r="IA290" s="15"/>
      <c r="IB290" s="15"/>
      <c r="IC290" s="15"/>
      <c r="ID290" s="15"/>
      <c r="IE290" s="15"/>
      <c r="IF290" s="15"/>
      <c r="IG290" s="15"/>
      <c r="IH290" s="15"/>
      <c r="II290" s="15"/>
      <c r="IJ290" s="15"/>
      <c r="IK290" s="15"/>
      <c r="IL290" s="15"/>
      <c r="IM290" s="15"/>
      <c r="IN290" s="15"/>
      <c r="IO290" s="15"/>
      <c r="IP290" s="15"/>
      <c r="IQ290" s="15"/>
      <c r="IR290" s="15"/>
      <c r="IS290" s="15"/>
      <c r="IT290" s="15"/>
      <c r="IU290" s="15"/>
      <c r="IV290" s="15"/>
      <c r="IW290" s="15"/>
    </row>
    <row r="291" s="9" customFormat="1" ht="15.85" spans="1:257">
      <c r="A291" s="13">
        <v>287</v>
      </c>
      <c r="B291" s="19" t="s">
        <v>830</v>
      </c>
      <c r="C291" s="19" t="s">
        <v>118</v>
      </c>
      <c r="D291" s="19"/>
      <c r="E291" s="19"/>
      <c r="F291" s="19">
        <v>3</v>
      </c>
      <c r="G291" s="14">
        <v>2.5</v>
      </c>
      <c r="H291" s="19">
        <v>2</v>
      </c>
      <c r="I291" s="19">
        <v>2</v>
      </c>
      <c r="J291" s="19">
        <v>2.5</v>
      </c>
      <c r="K291" s="19">
        <v>1</v>
      </c>
      <c r="L291" s="19"/>
      <c r="M291" s="19">
        <v>3</v>
      </c>
      <c r="N291" s="19"/>
      <c r="O291" s="19"/>
      <c r="P291" s="19"/>
      <c r="Q291" s="19">
        <v>2</v>
      </c>
      <c r="R291" s="19">
        <v>1.5</v>
      </c>
      <c r="S291" s="19"/>
      <c r="T291" s="19"/>
      <c r="U291" s="19"/>
      <c r="V291" s="19"/>
      <c r="W291" s="19">
        <v>0.5</v>
      </c>
      <c r="X291" s="19"/>
      <c r="Y291" s="19"/>
      <c r="Z291" s="19">
        <v>2.5</v>
      </c>
      <c r="AA291" s="19">
        <v>2.5</v>
      </c>
      <c r="AB291" s="14"/>
      <c r="AC291" s="19"/>
      <c r="AD291" s="19"/>
      <c r="AE291" s="19"/>
      <c r="AF291" s="19"/>
      <c r="AG291" s="19">
        <v>3</v>
      </c>
      <c r="AH291" s="19">
        <v>2.5</v>
      </c>
      <c r="AI291" s="19"/>
      <c r="AJ291" s="19"/>
      <c r="AK291" s="14">
        <f t="shared" si="61"/>
        <v>30.5</v>
      </c>
      <c r="AL291" s="14">
        <v>35</v>
      </c>
      <c r="AM291" s="36">
        <f t="shared" si="62"/>
        <v>1067.5</v>
      </c>
      <c r="AN291" s="19">
        <v>0</v>
      </c>
      <c r="AO291" s="36">
        <v>100</v>
      </c>
      <c r="AP291" s="36">
        <v>100</v>
      </c>
      <c r="AQ291" s="41"/>
      <c r="AR291" s="19"/>
      <c r="AS291" s="19"/>
      <c r="AT291" s="19"/>
      <c r="AU291" s="40">
        <f t="shared" si="63"/>
        <v>230.5</v>
      </c>
      <c r="AV291" s="40">
        <f t="shared" si="64"/>
        <v>0</v>
      </c>
      <c r="AW291" s="40">
        <v>4.5</v>
      </c>
      <c r="AX291" s="40">
        <f t="shared" si="65"/>
        <v>30.5</v>
      </c>
      <c r="AY291" s="40">
        <f t="shared" si="66"/>
        <v>35</v>
      </c>
      <c r="AZ291" s="40">
        <f t="shared" si="71"/>
        <v>100</v>
      </c>
      <c r="BA291" s="40">
        <f t="shared" si="71"/>
        <v>100</v>
      </c>
      <c r="BB291" s="40">
        <f t="shared" si="67"/>
        <v>837</v>
      </c>
      <c r="BC291" s="19"/>
      <c r="BD291" s="44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  <c r="EB291" s="15"/>
      <c r="EC291" s="15"/>
      <c r="ED291" s="15"/>
      <c r="EE291" s="15"/>
      <c r="EF291" s="15"/>
      <c r="EG291" s="15"/>
      <c r="EH291" s="15"/>
      <c r="EI291" s="15"/>
      <c r="EJ291" s="15"/>
      <c r="EK291" s="15"/>
      <c r="EL291" s="15"/>
      <c r="EM291" s="15"/>
      <c r="EN291" s="15"/>
      <c r="EO291" s="15"/>
      <c r="EP291" s="15"/>
      <c r="EQ291" s="15"/>
      <c r="ER291" s="15"/>
      <c r="ES291" s="15"/>
      <c r="ET291" s="15"/>
      <c r="EU291" s="15"/>
      <c r="EV291" s="15"/>
      <c r="EW291" s="15"/>
      <c r="EX291" s="15"/>
      <c r="EY291" s="15"/>
      <c r="EZ291" s="15"/>
      <c r="FA291" s="15"/>
      <c r="FB291" s="15"/>
      <c r="FC291" s="15"/>
      <c r="FD291" s="15"/>
      <c r="FE291" s="15"/>
      <c r="FF291" s="15"/>
      <c r="FG291" s="15"/>
      <c r="FH291" s="15"/>
      <c r="FI291" s="15"/>
      <c r="FJ291" s="15"/>
      <c r="FK291" s="15"/>
      <c r="FL291" s="15"/>
      <c r="FM291" s="15"/>
      <c r="FN291" s="15"/>
      <c r="FO291" s="15"/>
      <c r="FP291" s="15"/>
      <c r="FQ291" s="15"/>
      <c r="FR291" s="15"/>
      <c r="FS291" s="15"/>
      <c r="FT291" s="15"/>
      <c r="FU291" s="15"/>
      <c r="FV291" s="15"/>
      <c r="FW291" s="15"/>
      <c r="FX291" s="15"/>
      <c r="FY291" s="15"/>
      <c r="FZ291" s="15"/>
      <c r="GA291" s="15"/>
      <c r="GB291" s="15"/>
      <c r="GC291" s="15"/>
      <c r="GD291" s="15"/>
      <c r="GE291" s="15"/>
      <c r="GF291" s="15"/>
      <c r="GG291" s="15"/>
      <c r="GH291" s="15"/>
      <c r="GI291" s="15"/>
      <c r="GJ291" s="15"/>
      <c r="GK291" s="15"/>
      <c r="GL291" s="15"/>
      <c r="GM291" s="15"/>
      <c r="GN291" s="15"/>
      <c r="GO291" s="15"/>
      <c r="GP291" s="15"/>
      <c r="GQ291" s="15"/>
      <c r="GR291" s="15"/>
      <c r="GS291" s="15"/>
      <c r="GT291" s="15"/>
      <c r="GU291" s="15"/>
      <c r="GV291" s="15"/>
      <c r="GW291" s="15"/>
      <c r="GX291" s="15"/>
      <c r="GY291" s="15"/>
      <c r="GZ291" s="15"/>
      <c r="HA291" s="15"/>
      <c r="HB291" s="15"/>
      <c r="HC291" s="15"/>
      <c r="HD291" s="15"/>
      <c r="HE291" s="15"/>
      <c r="HF291" s="15"/>
      <c r="HG291" s="15"/>
      <c r="HH291" s="15"/>
      <c r="HI291" s="15"/>
      <c r="HJ291" s="15"/>
      <c r="HK291" s="15"/>
      <c r="HL291" s="15"/>
      <c r="HM291" s="15"/>
      <c r="HN291" s="15"/>
      <c r="HO291" s="15"/>
      <c r="HP291" s="15"/>
      <c r="HQ291" s="15"/>
      <c r="HR291" s="15"/>
      <c r="HS291" s="15"/>
      <c r="HT291" s="15"/>
      <c r="HU291" s="15"/>
      <c r="HV291" s="15"/>
      <c r="HW291" s="15"/>
      <c r="HX291" s="15"/>
      <c r="HY291" s="15"/>
      <c r="HZ291" s="15"/>
      <c r="IA291" s="15"/>
      <c r="IB291" s="15"/>
      <c r="IC291" s="15"/>
      <c r="ID291" s="15"/>
      <c r="IE291" s="15"/>
      <c r="IF291" s="15"/>
      <c r="IG291" s="15"/>
      <c r="IH291" s="15"/>
      <c r="II291" s="15"/>
      <c r="IJ291" s="15"/>
      <c r="IK291" s="15"/>
      <c r="IL291" s="15"/>
      <c r="IM291" s="15"/>
      <c r="IN291" s="15"/>
      <c r="IO291" s="15"/>
      <c r="IP291" s="15"/>
      <c r="IQ291" s="15"/>
      <c r="IR291" s="15"/>
      <c r="IS291" s="15"/>
      <c r="IT291" s="15"/>
      <c r="IU291" s="15"/>
      <c r="IV291" s="15"/>
      <c r="IW291" s="15"/>
    </row>
    <row r="292" s="9" customFormat="1" ht="15.85" spans="1:257">
      <c r="A292" s="13">
        <v>288</v>
      </c>
      <c r="B292" s="19" t="s">
        <v>983</v>
      </c>
      <c r="C292" s="19" t="s">
        <v>96</v>
      </c>
      <c r="D292" s="19"/>
      <c r="E292" s="19"/>
      <c r="F292" s="19">
        <v>1</v>
      </c>
      <c r="G292" s="14">
        <v>1.5</v>
      </c>
      <c r="H292" s="19">
        <v>1</v>
      </c>
      <c r="I292" s="19">
        <v>1</v>
      </c>
      <c r="J292" s="19">
        <v>1.5</v>
      </c>
      <c r="K292" s="19">
        <v>1</v>
      </c>
      <c r="L292" s="19">
        <v>1</v>
      </c>
      <c r="M292" s="19">
        <v>1.5</v>
      </c>
      <c r="N292" s="19">
        <v>1</v>
      </c>
      <c r="O292" s="19">
        <v>1</v>
      </c>
      <c r="P292" s="19"/>
      <c r="Q292" s="19"/>
      <c r="R292" s="19">
        <v>1</v>
      </c>
      <c r="S292" s="19">
        <v>1</v>
      </c>
      <c r="T292" s="19">
        <v>1</v>
      </c>
      <c r="U292" s="19">
        <v>1</v>
      </c>
      <c r="V292" s="19">
        <v>1</v>
      </c>
      <c r="W292" s="19">
        <v>1.5</v>
      </c>
      <c r="X292" s="19">
        <v>1.5</v>
      </c>
      <c r="Y292" s="19">
        <v>1.5</v>
      </c>
      <c r="Z292" s="19">
        <v>1</v>
      </c>
      <c r="AA292" s="19">
        <v>1</v>
      </c>
      <c r="AB292" s="14">
        <v>1</v>
      </c>
      <c r="AC292" s="19">
        <v>1</v>
      </c>
      <c r="AD292" s="19"/>
      <c r="AE292" s="19">
        <v>1</v>
      </c>
      <c r="AF292" s="19">
        <v>1</v>
      </c>
      <c r="AG292" s="14">
        <v>1</v>
      </c>
      <c r="AH292" s="19">
        <v>1</v>
      </c>
      <c r="AI292" s="19">
        <v>1.5</v>
      </c>
      <c r="AJ292" s="19"/>
      <c r="AK292" s="14">
        <f t="shared" si="61"/>
        <v>30.5</v>
      </c>
      <c r="AL292" s="14">
        <v>35</v>
      </c>
      <c r="AM292" s="36">
        <f t="shared" si="62"/>
        <v>1067.5</v>
      </c>
      <c r="AN292" s="19">
        <v>0</v>
      </c>
      <c r="AO292" s="36">
        <v>100</v>
      </c>
      <c r="AP292" s="36">
        <v>100</v>
      </c>
      <c r="AQ292" s="41"/>
      <c r="AR292" s="19"/>
      <c r="AS292" s="19"/>
      <c r="AT292" s="19"/>
      <c r="AU292" s="40">
        <f t="shared" si="63"/>
        <v>230.5</v>
      </c>
      <c r="AV292" s="40">
        <f t="shared" si="64"/>
        <v>0</v>
      </c>
      <c r="AW292" s="40">
        <v>307.5</v>
      </c>
      <c r="AX292" s="40">
        <f t="shared" si="65"/>
        <v>30.5</v>
      </c>
      <c r="AY292" s="40">
        <f t="shared" si="66"/>
        <v>338</v>
      </c>
      <c r="AZ292" s="40">
        <f t="shared" si="71"/>
        <v>100</v>
      </c>
      <c r="BA292" s="40">
        <f t="shared" si="71"/>
        <v>100</v>
      </c>
      <c r="BB292" s="40">
        <f t="shared" si="67"/>
        <v>837</v>
      </c>
      <c r="BC292" s="45"/>
      <c r="BD292" s="44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  <c r="EC292" s="15"/>
      <c r="ED292" s="15"/>
      <c r="EE292" s="15"/>
      <c r="EF292" s="15"/>
      <c r="EG292" s="15"/>
      <c r="EH292" s="15"/>
      <c r="EI292" s="15"/>
      <c r="EJ292" s="15"/>
      <c r="EK292" s="15"/>
      <c r="EL292" s="15"/>
      <c r="EM292" s="15"/>
      <c r="EN292" s="15"/>
      <c r="EO292" s="15"/>
      <c r="EP292" s="15"/>
      <c r="EQ292" s="15"/>
      <c r="ER292" s="15"/>
      <c r="ES292" s="15"/>
      <c r="ET292" s="15"/>
      <c r="EU292" s="15"/>
      <c r="EV292" s="15"/>
      <c r="EW292" s="15"/>
      <c r="EX292" s="15"/>
      <c r="EY292" s="15"/>
      <c r="EZ292" s="15"/>
      <c r="FA292" s="15"/>
      <c r="FB292" s="15"/>
      <c r="FC292" s="15"/>
      <c r="FD292" s="15"/>
      <c r="FE292" s="15"/>
      <c r="FF292" s="15"/>
      <c r="FG292" s="15"/>
      <c r="FH292" s="15"/>
      <c r="FI292" s="15"/>
      <c r="FJ292" s="15"/>
      <c r="FK292" s="15"/>
      <c r="FL292" s="15"/>
      <c r="FM292" s="15"/>
      <c r="FN292" s="15"/>
      <c r="FO292" s="15"/>
      <c r="FP292" s="15"/>
      <c r="FQ292" s="15"/>
      <c r="FR292" s="15"/>
      <c r="FS292" s="15"/>
      <c r="FT292" s="15"/>
      <c r="FU292" s="15"/>
      <c r="FV292" s="15"/>
      <c r="FW292" s="15"/>
      <c r="FX292" s="15"/>
      <c r="FY292" s="15"/>
      <c r="FZ292" s="15"/>
      <c r="GA292" s="15"/>
      <c r="GB292" s="15"/>
      <c r="GC292" s="15"/>
      <c r="GD292" s="15"/>
      <c r="GE292" s="15"/>
      <c r="GF292" s="15"/>
      <c r="GG292" s="15"/>
      <c r="GH292" s="15"/>
      <c r="GI292" s="15"/>
      <c r="GJ292" s="15"/>
      <c r="GK292" s="15"/>
      <c r="GL292" s="15"/>
      <c r="GM292" s="15"/>
      <c r="GN292" s="15"/>
      <c r="GO292" s="15"/>
      <c r="GP292" s="15"/>
      <c r="GQ292" s="15"/>
      <c r="GR292" s="15"/>
      <c r="GS292" s="15"/>
      <c r="GT292" s="15"/>
      <c r="GU292" s="15"/>
      <c r="GV292" s="15"/>
      <c r="GW292" s="15"/>
      <c r="GX292" s="15"/>
      <c r="GY292" s="15"/>
      <c r="GZ292" s="15"/>
      <c r="HA292" s="15"/>
      <c r="HB292" s="15"/>
      <c r="HC292" s="15"/>
      <c r="HD292" s="15"/>
      <c r="HE292" s="15"/>
      <c r="HF292" s="15"/>
      <c r="HG292" s="15"/>
      <c r="HH292" s="15"/>
      <c r="HI292" s="15"/>
      <c r="HJ292" s="15"/>
      <c r="HK292" s="15"/>
      <c r="HL292" s="15"/>
      <c r="HM292" s="15"/>
      <c r="HN292" s="15"/>
      <c r="HO292" s="15"/>
      <c r="HP292" s="15"/>
      <c r="HQ292" s="15"/>
      <c r="HR292" s="15"/>
      <c r="HS292" s="15"/>
      <c r="HT292" s="15"/>
      <c r="HU292" s="15"/>
      <c r="HV292" s="15"/>
      <c r="HW292" s="15"/>
      <c r="HX292" s="15"/>
      <c r="HY292" s="15"/>
      <c r="HZ292" s="15"/>
      <c r="IA292" s="15"/>
      <c r="IB292" s="15"/>
      <c r="IC292" s="15"/>
      <c r="ID292" s="15"/>
      <c r="IE292" s="15"/>
      <c r="IF292" s="15"/>
      <c r="IG292" s="15"/>
      <c r="IH292" s="15"/>
      <c r="II292" s="15"/>
      <c r="IJ292" s="15"/>
      <c r="IK292" s="15"/>
      <c r="IL292" s="15"/>
      <c r="IM292" s="15"/>
      <c r="IN292" s="15"/>
      <c r="IO292" s="15"/>
      <c r="IP292" s="15"/>
      <c r="IQ292" s="15"/>
      <c r="IR292" s="15"/>
      <c r="IS292" s="15"/>
      <c r="IT292" s="15"/>
      <c r="IU292" s="15"/>
      <c r="IV292" s="15"/>
      <c r="IW292" s="15"/>
    </row>
    <row r="293" ht="15.85" spans="1:257">
      <c r="A293" s="13">
        <v>289</v>
      </c>
      <c r="B293" s="19" t="s">
        <v>624</v>
      </c>
      <c r="C293" s="19" t="s">
        <v>70</v>
      </c>
      <c r="D293" s="19"/>
      <c r="E293" s="19"/>
      <c r="F293" s="19">
        <v>1</v>
      </c>
      <c r="G293" s="14">
        <v>1</v>
      </c>
      <c r="H293" s="19">
        <v>1</v>
      </c>
      <c r="I293" s="19">
        <v>1</v>
      </c>
      <c r="J293" s="19">
        <v>1</v>
      </c>
      <c r="K293" s="19">
        <v>1</v>
      </c>
      <c r="L293" s="19">
        <v>1</v>
      </c>
      <c r="M293" s="19">
        <v>1</v>
      </c>
      <c r="N293" s="19">
        <v>1</v>
      </c>
      <c r="O293" s="19">
        <v>1</v>
      </c>
      <c r="P293" s="19">
        <v>1</v>
      </c>
      <c r="Q293" s="19">
        <v>1</v>
      </c>
      <c r="R293" s="19">
        <v>1</v>
      </c>
      <c r="S293" s="19">
        <v>1</v>
      </c>
      <c r="T293" s="19">
        <v>1</v>
      </c>
      <c r="U293" s="19">
        <v>1</v>
      </c>
      <c r="V293" s="19">
        <v>1</v>
      </c>
      <c r="W293" s="19">
        <v>1</v>
      </c>
      <c r="X293" s="19">
        <v>1</v>
      </c>
      <c r="Y293" s="19">
        <v>1</v>
      </c>
      <c r="Z293" s="19">
        <v>1</v>
      </c>
      <c r="AA293" s="19">
        <v>1</v>
      </c>
      <c r="AB293" s="14">
        <v>1</v>
      </c>
      <c r="AC293" s="19">
        <v>1</v>
      </c>
      <c r="AD293" s="19">
        <v>1</v>
      </c>
      <c r="AE293" s="19">
        <v>1</v>
      </c>
      <c r="AF293" s="19">
        <v>1</v>
      </c>
      <c r="AG293" s="19">
        <v>1</v>
      </c>
      <c r="AH293" s="19">
        <v>1</v>
      </c>
      <c r="AI293" s="19">
        <v>1</v>
      </c>
      <c r="AJ293" s="19"/>
      <c r="AK293" s="14">
        <f t="shared" si="61"/>
        <v>30</v>
      </c>
      <c r="AL293" s="14">
        <v>35</v>
      </c>
      <c r="AM293" s="36">
        <f t="shared" si="62"/>
        <v>1050</v>
      </c>
      <c r="AN293" s="19">
        <v>0</v>
      </c>
      <c r="AO293" s="36">
        <v>100</v>
      </c>
      <c r="AP293" s="36">
        <v>100</v>
      </c>
      <c r="AQ293" s="41"/>
      <c r="AR293" s="19"/>
      <c r="AS293" s="19"/>
      <c r="AT293" s="19"/>
      <c r="AU293" s="40">
        <f t="shared" si="63"/>
        <v>230</v>
      </c>
      <c r="AV293" s="40">
        <f t="shared" si="64"/>
        <v>0</v>
      </c>
      <c r="AW293" s="40">
        <v>152.5</v>
      </c>
      <c r="AX293" s="40">
        <f t="shared" si="65"/>
        <v>30</v>
      </c>
      <c r="AY293" s="40">
        <f t="shared" si="66"/>
        <v>182.5</v>
      </c>
      <c r="AZ293" s="40">
        <f t="shared" si="71"/>
        <v>100</v>
      </c>
      <c r="BA293" s="40">
        <f t="shared" si="71"/>
        <v>100</v>
      </c>
      <c r="BB293" s="40">
        <f t="shared" si="67"/>
        <v>820</v>
      </c>
      <c r="BC293" s="19"/>
      <c r="BD293" s="44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  <c r="EC293" s="15"/>
      <c r="ED293" s="15"/>
      <c r="EE293" s="15"/>
      <c r="EF293" s="15"/>
      <c r="EG293" s="15"/>
      <c r="EH293" s="15"/>
      <c r="EI293" s="15"/>
      <c r="EJ293" s="15"/>
      <c r="EK293" s="15"/>
      <c r="EL293" s="15"/>
      <c r="EM293" s="15"/>
      <c r="EN293" s="15"/>
      <c r="EO293" s="15"/>
      <c r="EP293" s="15"/>
      <c r="EQ293" s="15"/>
      <c r="ER293" s="15"/>
      <c r="ES293" s="15"/>
      <c r="ET293" s="15"/>
      <c r="EU293" s="15"/>
      <c r="EV293" s="15"/>
      <c r="EW293" s="15"/>
      <c r="EX293" s="15"/>
      <c r="EY293" s="15"/>
      <c r="EZ293" s="15"/>
      <c r="FA293" s="15"/>
      <c r="FB293" s="15"/>
      <c r="FC293" s="15"/>
      <c r="FD293" s="15"/>
      <c r="FE293" s="15"/>
      <c r="FF293" s="15"/>
      <c r="FG293" s="15"/>
      <c r="FH293" s="15"/>
      <c r="FI293" s="15"/>
      <c r="FJ293" s="15"/>
      <c r="FK293" s="15"/>
      <c r="FL293" s="15"/>
      <c r="FM293" s="15"/>
      <c r="FN293" s="15"/>
      <c r="FO293" s="15"/>
      <c r="FP293" s="15"/>
      <c r="FQ293" s="15"/>
      <c r="FR293" s="15"/>
      <c r="FS293" s="15"/>
      <c r="FT293" s="15"/>
      <c r="FU293" s="15"/>
      <c r="FV293" s="15"/>
      <c r="FW293" s="15"/>
      <c r="FX293" s="15"/>
      <c r="FY293" s="15"/>
      <c r="FZ293" s="15"/>
      <c r="GA293" s="15"/>
      <c r="GB293" s="15"/>
      <c r="GC293" s="15"/>
      <c r="GD293" s="15"/>
      <c r="GE293" s="15"/>
      <c r="GF293" s="15"/>
      <c r="GG293" s="15"/>
      <c r="GH293" s="15"/>
      <c r="GI293" s="15"/>
      <c r="GJ293" s="15"/>
      <c r="GK293" s="15"/>
      <c r="GL293" s="15"/>
      <c r="GM293" s="15"/>
      <c r="GN293" s="15"/>
      <c r="GO293" s="15"/>
      <c r="GP293" s="15"/>
      <c r="GQ293" s="15"/>
      <c r="GR293" s="15"/>
      <c r="GS293" s="15"/>
      <c r="GT293" s="15"/>
      <c r="GU293" s="15"/>
      <c r="GV293" s="15"/>
      <c r="GW293" s="15"/>
      <c r="GX293" s="15"/>
      <c r="GY293" s="15"/>
      <c r="GZ293" s="15"/>
      <c r="HA293" s="15"/>
      <c r="HB293" s="15"/>
      <c r="HC293" s="15"/>
      <c r="HD293" s="15"/>
      <c r="HE293" s="15"/>
      <c r="HF293" s="15"/>
      <c r="HG293" s="15"/>
      <c r="HH293" s="15"/>
      <c r="HI293" s="15"/>
      <c r="HJ293" s="15"/>
      <c r="HK293" s="15"/>
      <c r="HL293" s="15"/>
      <c r="HM293" s="15"/>
      <c r="HN293" s="15"/>
      <c r="HO293" s="15"/>
      <c r="HP293" s="15"/>
      <c r="HQ293" s="15"/>
      <c r="HR293" s="15"/>
      <c r="HS293" s="15"/>
      <c r="HT293" s="15"/>
      <c r="HU293" s="15"/>
      <c r="HV293" s="15"/>
      <c r="HW293" s="15"/>
      <c r="HX293" s="15"/>
      <c r="HY293" s="15"/>
      <c r="HZ293" s="15"/>
      <c r="IA293" s="15"/>
      <c r="IB293" s="15"/>
      <c r="IC293" s="15"/>
      <c r="ID293" s="15"/>
      <c r="IE293" s="15"/>
      <c r="IF293" s="15"/>
      <c r="IG293" s="15"/>
      <c r="IH293" s="15"/>
      <c r="II293" s="15"/>
      <c r="IJ293" s="15"/>
      <c r="IK293" s="15"/>
      <c r="IL293" s="15"/>
      <c r="IM293" s="15"/>
      <c r="IN293" s="15"/>
      <c r="IO293" s="15"/>
      <c r="IP293" s="15"/>
      <c r="IQ293" s="15"/>
      <c r="IR293" s="15"/>
      <c r="IS293" s="15"/>
      <c r="IT293" s="15"/>
      <c r="IU293" s="15"/>
      <c r="IV293" s="15"/>
      <c r="IW293" s="15"/>
    </row>
    <row r="294" ht="15.85" spans="1:257">
      <c r="A294" s="13">
        <v>290</v>
      </c>
      <c r="B294" s="14" t="s">
        <v>933</v>
      </c>
      <c r="C294" s="14" t="s">
        <v>143</v>
      </c>
      <c r="D294" s="14"/>
      <c r="E294" s="14"/>
      <c r="F294" s="14">
        <v>1</v>
      </c>
      <c r="G294" s="14">
        <v>1</v>
      </c>
      <c r="H294" s="14">
        <v>1</v>
      </c>
      <c r="I294" s="14">
        <v>1</v>
      </c>
      <c r="J294" s="14">
        <v>1</v>
      </c>
      <c r="K294" s="14">
        <v>1</v>
      </c>
      <c r="L294" s="14">
        <v>1</v>
      </c>
      <c r="M294" s="14">
        <v>1</v>
      </c>
      <c r="N294" s="14">
        <v>1</v>
      </c>
      <c r="O294" s="14">
        <v>1</v>
      </c>
      <c r="P294" s="14">
        <v>1</v>
      </c>
      <c r="Q294" s="14">
        <v>1</v>
      </c>
      <c r="R294" s="14">
        <v>1</v>
      </c>
      <c r="S294" s="14">
        <v>1</v>
      </c>
      <c r="T294" s="14">
        <v>1</v>
      </c>
      <c r="U294" s="14">
        <v>1</v>
      </c>
      <c r="V294" s="14">
        <v>1</v>
      </c>
      <c r="W294" s="14">
        <v>1</v>
      </c>
      <c r="X294" s="14">
        <v>1</v>
      </c>
      <c r="Y294" s="14">
        <v>1</v>
      </c>
      <c r="Z294" s="14">
        <v>1</v>
      </c>
      <c r="AA294" s="14">
        <v>1</v>
      </c>
      <c r="AB294" s="14">
        <v>1</v>
      </c>
      <c r="AC294" s="14">
        <v>1</v>
      </c>
      <c r="AD294" s="14">
        <v>1</v>
      </c>
      <c r="AE294" s="14">
        <v>1</v>
      </c>
      <c r="AF294" s="14">
        <v>1</v>
      </c>
      <c r="AG294" s="14">
        <v>1</v>
      </c>
      <c r="AH294" s="14">
        <v>1</v>
      </c>
      <c r="AI294" s="14">
        <v>1</v>
      </c>
      <c r="AJ294" s="14"/>
      <c r="AK294" s="14">
        <f t="shared" si="61"/>
        <v>30</v>
      </c>
      <c r="AL294" s="14">
        <v>35</v>
      </c>
      <c r="AM294" s="36">
        <f t="shared" si="62"/>
        <v>1050</v>
      </c>
      <c r="AN294" s="14"/>
      <c r="AO294" s="36">
        <v>100</v>
      </c>
      <c r="AP294" s="36">
        <v>100</v>
      </c>
      <c r="AQ294" s="41"/>
      <c r="AR294" s="14"/>
      <c r="AS294" s="14"/>
      <c r="AT294" s="14"/>
      <c r="AU294" s="40">
        <f t="shared" si="63"/>
        <v>230</v>
      </c>
      <c r="AV294" s="40">
        <f t="shared" si="64"/>
        <v>0</v>
      </c>
      <c r="AW294" s="40"/>
      <c r="AX294" s="40">
        <f t="shared" si="65"/>
        <v>30</v>
      </c>
      <c r="AY294" s="40">
        <f t="shared" si="66"/>
        <v>30</v>
      </c>
      <c r="AZ294" s="40">
        <f t="shared" si="71"/>
        <v>100</v>
      </c>
      <c r="BA294" s="40">
        <f t="shared" si="71"/>
        <v>100</v>
      </c>
      <c r="BB294" s="40">
        <f t="shared" si="67"/>
        <v>820</v>
      </c>
      <c r="BC294" s="14"/>
      <c r="BD294" s="44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  <c r="EC294" s="15"/>
      <c r="ED294" s="15"/>
      <c r="EE294" s="15"/>
      <c r="EF294" s="15"/>
      <c r="EG294" s="15"/>
      <c r="EH294" s="15"/>
      <c r="EI294" s="15"/>
      <c r="EJ294" s="15"/>
      <c r="EK294" s="15"/>
      <c r="EL294" s="15"/>
      <c r="EM294" s="15"/>
      <c r="EN294" s="15"/>
      <c r="EO294" s="15"/>
      <c r="EP294" s="15"/>
      <c r="EQ294" s="15"/>
      <c r="ER294" s="15"/>
      <c r="ES294" s="15"/>
      <c r="ET294" s="15"/>
      <c r="EU294" s="15"/>
      <c r="EV294" s="15"/>
      <c r="EW294" s="15"/>
      <c r="EX294" s="15"/>
      <c r="EY294" s="15"/>
      <c r="EZ294" s="15"/>
      <c r="FA294" s="15"/>
      <c r="FB294" s="15"/>
      <c r="FC294" s="15"/>
      <c r="FD294" s="15"/>
      <c r="FE294" s="15"/>
      <c r="FF294" s="15"/>
      <c r="FG294" s="15"/>
      <c r="FH294" s="15"/>
      <c r="FI294" s="15"/>
      <c r="FJ294" s="15"/>
      <c r="FK294" s="15"/>
      <c r="FL294" s="15"/>
      <c r="FM294" s="15"/>
      <c r="FN294" s="15"/>
      <c r="FO294" s="15"/>
      <c r="FP294" s="15"/>
      <c r="FQ294" s="15"/>
      <c r="FR294" s="15"/>
      <c r="FS294" s="15"/>
      <c r="FT294" s="15"/>
      <c r="FU294" s="15"/>
      <c r="FV294" s="15"/>
      <c r="FW294" s="15"/>
      <c r="FX294" s="15"/>
      <c r="FY294" s="15"/>
      <c r="FZ294" s="15"/>
      <c r="GA294" s="15"/>
      <c r="GB294" s="15"/>
      <c r="GC294" s="15"/>
      <c r="GD294" s="15"/>
      <c r="GE294" s="15"/>
      <c r="GF294" s="15"/>
      <c r="GG294" s="15"/>
      <c r="GH294" s="15"/>
      <c r="GI294" s="15"/>
      <c r="GJ294" s="15"/>
      <c r="GK294" s="15"/>
      <c r="GL294" s="15"/>
      <c r="GM294" s="15"/>
      <c r="GN294" s="15"/>
      <c r="GO294" s="15"/>
      <c r="GP294" s="15"/>
      <c r="GQ294" s="15"/>
      <c r="GR294" s="15"/>
      <c r="GS294" s="15"/>
      <c r="GT294" s="15"/>
      <c r="GU294" s="15"/>
      <c r="GV294" s="15"/>
      <c r="GW294" s="15"/>
      <c r="GX294" s="15"/>
      <c r="GY294" s="15"/>
      <c r="GZ294" s="15"/>
      <c r="HA294" s="15"/>
      <c r="HB294" s="15"/>
      <c r="HC294" s="15"/>
      <c r="HD294" s="15"/>
      <c r="HE294" s="15"/>
      <c r="HF294" s="15"/>
      <c r="HG294" s="15"/>
      <c r="HH294" s="15"/>
      <c r="HI294" s="15"/>
      <c r="HJ294" s="15"/>
      <c r="HK294" s="15"/>
      <c r="HL294" s="15"/>
      <c r="HM294" s="15"/>
      <c r="HN294" s="15"/>
      <c r="HO294" s="15"/>
      <c r="HP294" s="15"/>
      <c r="HQ294" s="15"/>
      <c r="HR294" s="15"/>
      <c r="HS294" s="15"/>
      <c r="HT294" s="15"/>
      <c r="HU294" s="15"/>
      <c r="HV294" s="15"/>
      <c r="HW294" s="15"/>
      <c r="HX294" s="15"/>
      <c r="HY294" s="15"/>
      <c r="HZ294" s="15"/>
      <c r="IA294" s="15"/>
      <c r="IB294" s="15"/>
      <c r="IC294" s="15"/>
      <c r="ID294" s="15"/>
      <c r="IE294" s="15"/>
      <c r="IF294" s="15"/>
      <c r="IG294" s="15"/>
      <c r="IH294" s="15"/>
      <c r="II294" s="15"/>
      <c r="IJ294" s="15"/>
      <c r="IK294" s="15"/>
      <c r="IL294" s="15"/>
      <c r="IM294" s="15"/>
      <c r="IN294" s="15"/>
      <c r="IO294" s="15"/>
      <c r="IP294" s="15"/>
      <c r="IQ294" s="15"/>
      <c r="IR294" s="15"/>
      <c r="IS294" s="15"/>
      <c r="IT294" s="15"/>
      <c r="IU294" s="15"/>
      <c r="IV294" s="15"/>
      <c r="IW294" s="15"/>
    </row>
    <row r="295" s="9" customFormat="1" ht="15.85" spans="1:257">
      <c r="A295" s="13">
        <v>291</v>
      </c>
      <c r="B295" s="14" t="s">
        <v>435</v>
      </c>
      <c r="C295" s="14" t="s">
        <v>120</v>
      </c>
      <c r="D295" s="14"/>
      <c r="E295" s="14"/>
      <c r="F295" s="14">
        <v>6.5</v>
      </c>
      <c r="G295" s="14">
        <v>3.5</v>
      </c>
      <c r="H295" s="14">
        <v>3</v>
      </c>
      <c r="I295" s="14">
        <v>3</v>
      </c>
      <c r="J295" s="14">
        <v>3</v>
      </c>
      <c r="K295" s="14">
        <v>4.5</v>
      </c>
      <c r="L295" s="14">
        <v>4</v>
      </c>
      <c r="M295" s="14">
        <v>4</v>
      </c>
      <c r="N295" s="14">
        <v>3.5</v>
      </c>
      <c r="O295" s="14">
        <v>2</v>
      </c>
      <c r="P295" s="14">
        <v>3.5</v>
      </c>
      <c r="Q295" s="14">
        <v>3.5</v>
      </c>
      <c r="R295" s="14">
        <v>3.5</v>
      </c>
      <c r="S295" s="14">
        <v>4</v>
      </c>
      <c r="T295" s="14"/>
      <c r="U295" s="14">
        <v>4.5</v>
      </c>
      <c r="V295" s="14">
        <v>4</v>
      </c>
      <c r="W295" s="14">
        <v>4</v>
      </c>
      <c r="X295" s="14">
        <v>4.5</v>
      </c>
      <c r="Y295" s="14">
        <v>5</v>
      </c>
      <c r="Z295" s="14"/>
      <c r="AA295" s="14"/>
      <c r="AB295" s="14"/>
      <c r="AC295" s="14"/>
      <c r="AD295" s="14">
        <v>5</v>
      </c>
      <c r="AE295" s="14">
        <v>4</v>
      </c>
      <c r="AF295" s="14">
        <v>5</v>
      </c>
      <c r="AG295" s="14">
        <v>5</v>
      </c>
      <c r="AH295" s="14">
        <v>5</v>
      </c>
      <c r="AI295" s="14"/>
      <c r="AJ295" s="14"/>
      <c r="AK295" s="14">
        <f t="shared" si="61"/>
        <v>97.5</v>
      </c>
      <c r="AL295" s="14">
        <v>35</v>
      </c>
      <c r="AM295" s="36">
        <f t="shared" si="62"/>
        <v>3412.5</v>
      </c>
      <c r="AN295" s="14"/>
      <c r="AO295" s="36">
        <v>100</v>
      </c>
      <c r="AP295" s="36">
        <v>100</v>
      </c>
      <c r="AQ295" s="41"/>
      <c r="AR295" s="14"/>
      <c r="AS295" s="14"/>
      <c r="AT295" s="14">
        <v>2300</v>
      </c>
      <c r="AU295" s="40">
        <f t="shared" si="63"/>
        <v>2597.5</v>
      </c>
      <c r="AV295" s="40">
        <f t="shared" si="64"/>
        <v>0</v>
      </c>
      <c r="AW295" s="14"/>
      <c r="AX295" s="40">
        <f t="shared" si="65"/>
        <v>97.5</v>
      </c>
      <c r="AY295" s="40">
        <f t="shared" si="66"/>
        <v>97.5</v>
      </c>
      <c r="AZ295" s="40">
        <v>200</v>
      </c>
      <c r="BA295" s="40">
        <f t="shared" ref="BA295:BA326" si="72">AP295</f>
        <v>100</v>
      </c>
      <c r="BB295" s="40">
        <f t="shared" si="67"/>
        <v>815</v>
      </c>
      <c r="BC295" s="14"/>
      <c r="BD295" s="44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  <c r="EC295" s="15"/>
      <c r="ED295" s="15"/>
      <c r="EE295" s="15"/>
      <c r="EF295" s="15"/>
      <c r="EG295" s="15"/>
      <c r="EH295" s="15"/>
      <c r="EI295" s="15"/>
      <c r="EJ295" s="15"/>
      <c r="EK295" s="15"/>
      <c r="EL295" s="15"/>
      <c r="EM295" s="15"/>
      <c r="EN295" s="15"/>
      <c r="EO295" s="15"/>
      <c r="EP295" s="15"/>
      <c r="EQ295" s="15"/>
      <c r="ER295" s="15"/>
      <c r="ES295" s="15"/>
      <c r="ET295" s="15"/>
      <c r="EU295" s="15"/>
      <c r="EV295" s="15"/>
      <c r="EW295" s="15"/>
      <c r="EX295" s="15"/>
      <c r="EY295" s="15"/>
      <c r="EZ295" s="15"/>
      <c r="FA295" s="15"/>
      <c r="FB295" s="15"/>
      <c r="FC295" s="15"/>
      <c r="FD295" s="15"/>
      <c r="FE295" s="15"/>
      <c r="FF295" s="15"/>
      <c r="FG295" s="15"/>
      <c r="FH295" s="15"/>
      <c r="FI295" s="15"/>
      <c r="FJ295" s="15"/>
      <c r="FK295" s="15"/>
      <c r="FL295" s="15"/>
      <c r="FM295" s="15"/>
      <c r="FN295" s="15"/>
      <c r="FO295" s="15"/>
      <c r="FP295" s="15"/>
      <c r="FQ295" s="15"/>
      <c r="FR295" s="15"/>
      <c r="FS295" s="15"/>
      <c r="FT295" s="15"/>
      <c r="FU295" s="15"/>
      <c r="FV295" s="15"/>
      <c r="FW295" s="15"/>
      <c r="FX295" s="15"/>
      <c r="FY295" s="15"/>
      <c r="FZ295" s="15"/>
      <c r="GA295" s="15"/>
      <c r="GB295" s="15"/>
      <c r="GC295" s="15"/>
      <c r="GD295" s="15"/>
      <c r="GE295" s="15"/>
      <c r="GF295" s="15"/>
      <c r="GG295" s="15"/>
      <c r="GH295" s="15"/>
      <c r="GI295" s="15"/>
      <c r="GJ295" s="15"/>
      <c r="GK295" s="15"/>
      <c r="GL295" s="15"/>
      <c r="GM295" s="15"/>
      <c r="GN295" s="15"/>
      <c r="GO295" s="15"/>
      <c r="GP295" s="15"/>
      <c r="GQ295" s="15"/>
      <c r="GR295" s="15"/>
      <c r="GS295" s="15"/>
      <c r="GT295" s="15"/>
      <c r="GU295" s="15"/>
      <c r="GV295" s="15"/>
      <c r="GW295" s="15"/>
      <c r="GX295" s="15"/>
      <c r="GY295" s="15"/>
      <c r="GZ295" s="15"/>
      <c r="HA295" s="15"/>
      <c r="HB295" s="15"/>
      <c r="HC295" s="15"/>
      <c r="HD295" s="15"/>
      <c r="HE295" s="15"/>
      <c r="HF295" s="15"/>
      <c r="HG295" s="15"/>
      <c r="HH295" s="15"/>
      <c r="HI295" s="15"/>
      <c r="HJ295" s="15"/>
      <c r="HK295" s="15"/>
      <c r="HL295" s="15"/>
      <c r="HM295" s="15"/>
      <c r="HN295" s="15"/>
      <c r="HO295" s="15"/>
      <c r="HP295" s="15"/>
      <c r="HQ295" s="15"/>
      <c r="HR295" s="15"/>
      <c r="HS295" s="15"/>
      <c r="HT295" s="15"/>
      <c r="HU295" s="15"/>
      <c r="HV295" s="15"/>
      <c r="HW295" s="15"/>
      <c r="HX295" s="15"/>
      <c r="HY295" s="15"/>
      <c r="HZ295" s="15"/>
      <c r="IA295" s="15"/>
      <c r="IB295" s="15"/>
      <c r="IC295" s="15"/>
      <c r="ID295" s="15"/>
      <c r="IE295" s="15"/>
      <c r="IF295" s="15"/>
      <c r="IG295" s="15"/>
      <c r="IH295" s="15"/>
      <c r="II295" s="15"/>
      <c r="IJ295" s="15"/>
      <c r="IK295" s="15"/>
      <c r="IL295" s="15"/>
      <c r="IM295" s="15"/>
      <c r="IN295" s="15"/>
      <c r="IO295" s="15"/>
      <c r="IP295" s="15"/>
      <c r="IQ295" s="15"/>
      <c r="IR295" s="15"/>
      <c r="IS295" s="15"/>
      <c r="IT295" s="15"/>
      <c r="IU295" s="15"/>
      <c r="IV295" s="15"/>
      <c r="IW295" s="15"/>
    </row>
    <row r="296" s="9" customFormat="1" ht="15.85" spans="1:257">
      <c r="A296" s="13">
        <v>292</v>
      </c>
      <c r="B296" s="18" t="s">
        <v>112</v>
      </c>
      <c r="C296" s="19" t="s">
        <v>50</v>
      </c>
      <c r="D296" s="19"/>
      <c r="E296" s="19">
        <v>721629787</v>
      </c>
      <c r="F296" s="19">
        <v>1.5</v>
      </c>
      <c r="G296" s="14">
        <v>1.5</v>
      </c>
      <c r="H296" s="19"/>
      <c r="I296" s="19">
        <v>1.5</v>
      </c>
      <c r="J296" s="19"/>
      <c r="K296" s="19">
        <v>1</v>
      </c>
      <c r="L296" s="19">
        <v>2</v>
      </c>
      <c r="M296" s="19">
        <v>1.5</v>
      </c>
      <c r="N296" s="19">
        <v>1</v>
      </c>
      <c r="O296" s="19"/>
      <c r="P296" s="19">
        <v>1</v>
      </c>
      <c r="Q296" s="19">
        <v>1</v>
      </c>
      <c r="R296" s="19">
        <v>1</v>
      </c>
      <c r="S296" s="19">
        <v>1</v>
      </c>
      <c r="T296" s="19">
        <v>1</v>
      </c>
      <c r="U296" s="19">
        <v>1</v>
      </c>
      <c r="V296" s="19">
        <v>1</v>
      </c>
      <c r="W296" s="19">
        <v>1</v>
      </c>
      <c r="X296" s="19">
        <v>1</v>
      </c>
      <c r="Y296" s="19">
        <v>1</v>
      </c>
      <c r="Z296" s="19">
        <v>1</v>
      </c>
      <c r="AA296" s="19">
        <v>1</v>
      </c>
      <c r="AB296" s="14">
        <v>1</v>
      </c>
      <c r="AC296" s="19">
        <v>3</v>
      </c>
      <c r="AD296" s="19">
        <v>2</v>
      </c>
      <c r="AE296" s="19">
        <v>1.5</v>
      </c>
      <c r="AF296" s="19"/>
      <c r="AG296" s="19"/>
      <c r="AH296" s="19"/>
      <c r="AI296" s="19"/>
      <c r="AJ296" s="19"/>
      <c r="AK296" s="14">
        <f t="shared" si="61"/>
        <v>29.5</v>
      </c>
      <c r="AL296" s="14">
        <v>35</v>
      </c>
      <c r="AM296" s="36">
        <f t="shared" si="62"/>
        <v>1032.5</v>
      </c>
      <c r="AN296" s="19">
        <v>0</v>
      </c>
      <c r="AO296" s="36">
        <v>100</v>
      </c>
      <c r="AP296" s="36">
        <v>100</v>
      </c>
      <c r="AQ296" s="41"/>
      <c r="AR296" s="19"/>
      <c r="AS296" s="19"/>
      <c r="AT296" s="18"/>
      <c r="AU296" s="40">
        <f t="shared" si="63"/>
        <v>229.5</v>
      </c>
      <c r="AV296" s="40">
        <f t="shared" si="64"/>
        <v>0</v>
      </c>
      <c r="AW296" s="40">
        <v>772.5</v>
      </c>
      <c r="AX296" s="40">
        <f t="shared" si="65"/>
        <v>29.5</v>
      </c>
      <c r="AY296" s="40">
        <f t="shared" si="66"/>
        <v>802</v>
      </c>
      <c r="AZ296" s="40">
        <f>AO296</f>
        <v>100</v>
      </c>
      <c r="BA296" s="40">
        <f t="shared" si="72"/>
        <v>100</v>
      </c>
      <c r="BB296" s="40">
        <f t="shared" si="67"/>
        <v>803</v>
      </c>
      <c r="BC296" s="45"/>
      <c r="BD296" s="58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15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15"/>
      <c r="GR296" s="15"/>
      <c r="GS296" s="15"/>
      <c r="GT296" s="15"/>
      <c r="GU296" s="15"/>
      <c r="GV296" s="15"/>
      <c r="GW296" s="15"/>
      <c r="GX296" s="15"/>
      <c r="GY296" s="15"/>
      <c r="GZ296" s="15"/>
      <c r="HA296" s="15"/>
      <c r="HB296" s="15"/>
      <c r="HC296" s="15"/>
      <c r="HD296" s="15"/>
      <c r="HE296" s="15"/>
      <c r="HF296" s="15"/>
      <c r="HG296" s="15"/>
      <c r="HH296" s="15"/>
      <c r="HI296" s="15"/>
      <c r="HJ296" s="15"/>
      <c r="HK296" s="15"/>
      <c r="HL296" s="15"/>
      <c r="HM296" s="15"/>
      <c r="HN296" s="15"/>
      <c r="HO296" s="15"/>
      <c r="HP296" s="15"/>
      <c r="HQ296" s="15"/>
      <c r="HR296" s="15"/>
      <c r="HS296" s="15"/>
      <c r="HT296" s="15"/>
      <c r="HU296" s="15"/>
      <c r="HV296" s="15"/>
      <c r="HW296" s="15"/>
      <c r="HX296" s="15"/>
      <c r="HY296" s="15"/>
      <c r="HZ296" s="15"/>
      <c r="IA296" s="15"/>
      <c r="IB296" s="15"/>
      <c r="IC296" s="15"/>
      <c r="ID296" s="15"/>
      <c r="IE296" s="15"/>
      <c r="IF296" s="15"/>
      <c r="IG296" s="15"/>
      <c r="IH296" s="15"/>
      <c r="II296" s="15"/>
      <c r="IJ296" s="15"/>
      <c r="IK296" s="15"/>
      <c r="IL296" s="15"/>
      <c r="IM296" s="15"/>
      <c r="IN296" s="15"/>
      <c r="IO296" s="15"/>
      <c r="IP296" s="15"/>
      <c r="IQ296" s="15"/>
      <c r="IR296" s="15"/>
      <c r="IS296" s="15"/>
      <c r="IT296" s="15"/>
      <c r="IU296" s="15"/>
      <c r="IV296" s="15"/>
      <c r="IW296" s="15"/>
    </row>
    <row r="297" ht="15.85" spans="1:257">
      <c r="A297" s="13">
        <v>293</v>
      </c>
      <c r="B297" s="19" t="s">
        <v>978</v>
      </c>
      <c r="C297" s="19" t="s">
        <v>96</v>
      </c>
      <c r="D297" s="19"/>
      <c r="E297" s="19"/>
      <c r="F297" s="19"/>
      <c r="G297" s="14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>
        <v>3</v>
      </c>
      <c r="Y297" s="19">
        <v>3</v>
      </c>
      <c r="Z297" s="19"/>
      <c r="AA297" s="19">
        <v>3.5</v>
      </c>
      <c r="AB297" s="14">
        <v>3</v>
      </c>
      <c r="AC297" s="19">
        <v>3</v>
      </c>
      <c r="AD297" s="19">
        <v>2</v>
      </c>
      <c r="AE297" s="19"/>
      <c r="AF297" s="19">
        <v>3</v>
      </c>
      <c r="AG297" s="14">
        <v>3</v>
      </c>
      <c r="AH297" s="19">
        <v>3</v>
      </c>
      <c r="AI297" s="19">
        <v>3</v>
      </c>
      <c r="AJ297" s="19"/>
      <c r="AK297" s="14">
        <f t="shared" si="61"/>
        <v>29.5</v>
      </c>
      <c r="AL297" s="14">
        <v>35</v>
      </c>
      <c r="AM297" s="36">
        <f t="shared" si="62"/>
        <v>1032.5</v>
      </c>
      <c r="AN297" s="19">
        <v>0</v>
      </c>
      <c r="AO297" s="36">
        <v>100</v>
      </c>
      <c r="AP297" s="36">
        <v>100</v>
      </c>
      <c r="AQ297" s="41"/>
      <c r="AR297" s="19"/>
      <c r="AS297" s="19"/>
      <c r="AT297" s="19"/>
      <c r="AU297" s="40">
        <f t="shared" si="63"/>
        <v>229.5</v>
      </c>
      <c r="AV297" s="40">
        <f t="shared" si="64"/>
        <v>0</v>
      </c>
      <c r="AW297" s="40">
        <v>0</v>
      </c>
      <c r="AX297" s="40">
        <f t="shared" si="65"/>
        <v>29.5</v>
      </c>
      <c r="AY297" s="40">
        <f t="shared" si="66"/>
        <v>29.5</v>
      </c>
      <c r="AZ297" s="40">
        <f>AO297</f>
        <v>100</v>
      </c>
      <c r="BA297" s="40">
        <f t="shared" si="72"/>
        <v>100</v>
      </c>
      <c r="BB297" s="40">
        <f t="shared" si="67"/>
        <v>803</v>
      </c>
      <c r="BC297" s="45"/>
      <c r="BD297" s="44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  <c r="EC297" s="15"/>
      <c r="ED297" s="15"/>
      <c r="EE297" s="15"/>
      <c r="EF297" s="15"/>
      <c r="EG297" s="15"/>
      <c r="EH297" s="15"/>
      <c r="EI297" s="15"/>
      <c r="EJ297" s="15"/>
      <c r="EK297" s="15"/>
      <c r="EL297" s="15"/>
      <c r="EM297" s="15"/>
      <c r="EN297" s="15"/>
      <c r="EO297" s="15"/>
      <c r="EP297" s="15"/>
      <c r="EQ297" s="15"/>
      <c r="ER297" s="15"/>
      <c r="ES297" s="15"/>
      <c r="ET297" s="15"/>
      <c r="EU297" s="15"/>
      <c r="EV297" s="15"/>
      <c r="EW297" s="15"/>
      <c r="EX297" s="15"/>
      <c r="EY297" s="15"/>
      <c r="EZ297" s="15"/>
      <c r="FA297" s="15"/>
      <c r="FB297" s="15"/>
      <c r="FC297" s="15"/>
      <c r="FD297" s="15"/>
      <c r="FE297" s="15"/>
      <c r="FF297" s="15"/>
      <c r="FG297" s="15"/>
      <c r="FH297" s="15"/>
      <c r="FI297" s="15"/>
      <c r="FJ297" s="15"/>
      <c r="FK297" s="15"/>
      <c r="FL297" s="15"/>
      <c r="FM297" s="15"/>
      <c r="FN297" s="15"/>
      <c r="FO297" s="15"/>
      <c r="FP297" s="15"/>
      <c r="FQ297" s="15"/>
      <c r="FR297" s="15"/>
      <c r="FS297" s="15"/>
      <c r="FT297" s="15"/>
      <c r="FU297" s="15"/>
      <c r="FV297" s="15"/>
      <c r="FW297" s="15"/>
      <c r="FX297" s="15"/>
      <c r="FY297" s="15"/>
      <c r="FZ297" s="15"/>
      <c r="GA297" s="15"/>
      <c r="GB297" s="15"/>
      <c r="GC297" s="15"/>
      <c r="GD297" s="15"/>
      <c r="GE297" s="15"/>
      <c r="GF297" s="15"/>
      <c r="GG297" s="15"/>
      <c r="GH297" s="15"/>
      <c r="GI297" s="15"/>
      <c r="GJ297" s="15"/>
      <c r="GK297" s="15"/>
      <c r="GL297" s="15"/>
      <c r="GM297" s="15"/>
      <c r="GN297" s="15"/>
      <c r="GO297" s="15"/>
      <c r="GP297" s="15"/>
      <c r="GQ297" s="15"/>
      <c r="GR297" s="15"/>
      <c r="GS297" s="15"/>
      <c r="GT297" s="15"/>
      <c r="GU297" s="15"/>
      <c r="GV297" s="15"/>
      <c r="GW297" s="15"/>
      <c r="GX297" s="15"/>
      <c r="GY297" s="15"/>
      <c r="GZ297" s="15"/>
      <c r="HA297" s="15"/>
      <c r="HB297" s="15"/>
      <c r="HC297" s="15"/>
      <c r="HD297" s="15"/>
      <c r="HE297" s="15"/>
      <c r="HF297" s="15"/>
      <c r="HG297" s="15"/>
      <c r="HH297" s="15"/>
      <c r="HI297" s="15"/>
      <c r="HJ297" s="15"/>
      <c r="HK297" s="15"/>
      <c r="HL297" s="15"/>
      <c r="HM297" s="15"/>
      <c r="HN297" s="15"/>
      <c r="HO297" s="15"/>
      <c r="HP297" s="15"/>
      <c r="HQ297" s="15"/>
      <c r="HR297" s="15"/>
      <c r="HS297" s="15"/>
      <c r="HT297" s="15"/>
      <c r="HU297" s="15"/>
      <c r="HV297" s="15"/>
      <c r="HW297" s="15"/>
      <c r="HX297" s="15"/>
      <c r="HY297" s="15"/>
      <c r="HZ297" s="15"/>
      <c r="IA297" s="15"/>
      <c r="IB297" s="15"/>
      <c r="IC297" s="15"/>
      <c r="ID297" s="15"/>
      <c r="IE297" s="15"/>
      <c r="IF297" s="15"/>
      <c r="IG297" s="15"/>
      <c r="IH297" s="15"/>
      <c r="II297" s="15"/>
      <c r="IJ297" s="15"/>
      <c r="IK297" s="15"/>
      <c r="IL297" s="15"/>
      <c r="IM297" s="15"/>
      <c r="IN297" s="15"/>
      <c r="IO297" s="15"/>
      <c r="IP297" s="15"/>
      <c r="IQ297" s="15"/>
      <c r="IR297" s="15"/>
      <c r="IS297" s="15"/>
      <c r="IT297" s="15"/>
      <c r="IU297" s="15"/>
      <c r="IV297" s="15"/>
      <c r="IW297" s="15"/>
    </row>
    <row r="298" ht="15.85" spans="1:257">
      <c r="A298" s="13">
        <v>294</v>
      </c>
      <c r="B298" s="14" t="s">
        <v>1012</v>
      </c>
      <c r="C298" s="14" t="s">
        <v>363</v>
      </c>
      <c r="D298" s="14"/>
      <c r="E298" s="14">
        <v>720050975</v>
      </c>
      <c r="F298" s="14">
        <v>3.5</v>
      </c>
      <c r="G298" s="14">
        <v>4</v>
      </c>
      <c r="H298" s="14">
        <v>4</v>
      </c>
      <c r="I298" s="14">
        <v>4</v>
      </c>
      <c r="J298" s="14">
        <v>3.5</v>
      </c>
      <c r="K298" s="14">
        <v>3</v>
      </c>
      <c r="L298" s="14">
        <v>3</v>
      </c>
      <c r="M298" s="14">
        <v>4</v>
      </c>
      <c r="N298" s="14">
        <v>3</v>
      </c>
      <c r="O298" s="14">
        <v>3</v>
      </c>
      <c r="P298" s="14">
        <v>3</v>
      </c>
      <c r="Q298" s="14">
        <v>3.5</v>
      </c>
      <c r="R298" s="14">
        <v>3.5</v>
      </c>
      <c r="S298" s="14">
        <v>3</v>
      </c>
      <c r="T298" s="14">
        <v>3</v>
      </c>
      <c r="U298" s="14">
        <v>3.5</v>
      </c>
      <c r="V298" s="14">
        <v>4</v>
      </c>
      <c r="W298" s="14">
        <v>4</v>
      </c>
      <c r="X298" s="14">
        <v>3</v>
      </c>
      <c r="Y298" s="14">
        <v>3</v>
      </c>
      <c r="Z298" s="14">
        <v>3</v>
      </c>
      <c r="AA298" s="14">
        <v>3.5</v>
      </c>
      <c r="AB298" s="14">
        <v>4</v>
      </c>
      <c r="AC298" s="14">
        <v>3.5</v>
      </c>
      <c r="AD298" s="14">
        <v>3.5</v>
      </c>
      <c r="AE298" s="14">
        <v>3</v>
      </c>
      <c r="AF298" s="14">
        <v>3.5</v>
      </c>
      <c r="AG298" s="14">
        <v>3.5</v>
      </c>
      <c r="AH298" s="14">
        <v>3.5</v>
      </c>
      <c r="AI298" s="14">
        <v>3.5</v>
      </c>
      <c r="AJ298" s="14"/>
      <c r="AK298" s="14">
        <f t="shared" si="61"/>
        <v>103</v>
      </c>
      <c r="AL298" s="14">
        <v>35</v>
      </c>
      <c r="AM298" s="36">
        <f t="shared" si="62"/>
        <v>3605</v>
      </c>
      <c r="AN298" s="39">
        <v>19500</v>
      </c>
      <c r="AO298" s="36">
        <v>0</v>
      </c>
      <c r="AP298" s="36">
        <v>100</v>
      </c>
      <c r="AQ298" s="41">
        <v>2605</v>
      </c>
      <c r="AR298" s="14"/>
      <c r="AS298" s="14"/>
      <c r="AT298" s="14"/>
      <c r="AU298" s="40">
        <f t="shared" si="63"/>
        <v>2808</v>
      </c>
      <c r="AV298" s="40">
        <f t="shared" si="64"/>
        <v>16895</v>
      </c>
      <c r="AW298" s="14">
        <v>144</v>
      </c>
      <c r="AX298" s="40">
        <f t="shared" si="65"/>
        <v>103</v>
      </c>
      <c r="AY298" s="40">
        <f t="shared" si="66"/>
        <v>247</v>
      </c>
      <c r="AZ298" s="40">
        <v>1000</v>
      </c>
      <c r="BA298" s="40">
        <f t="shared" si="72"/>
        <v>100</v>
      </c>
      <c r="BB298" s="40">
        <f t="shared" si="67"/>
        <v>797</v>
      </c>
      <c r="BC298" s="14"/>
      <c r="BD298" s="44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15"/>
      <c r="GV298" s="15"/>
      <c r="GW298" s="15"/>
      <c r="GX298" s="15"/>
      <c r="GY298" s="15"/>
      <c r="GZ298" s="15"/>
      <c r="HA298" s="15"/>
      <c r="HB298" s="15"/>
      <c r="HC298" s="15"/>
      <c r="HD298" s="15"/>
      <c r="HE298" s="15"/>
      <c r="HF298" s="15"/>
      <c r="HG298" s="15"/>
      <c r="HH298" s="15"/>
      <c r="HI298" s="15"/>
      <c r="HJ298" s="15"/>
      <c r="HK298" s="15"/>
      <c r="HL298" s="15"/>
      <c r="HM298" s="15"/>
      <c r="HN298" s="15"/>
      <c r="HO298" s="15"/>
      <c r="HP298" s="15"/>
      <c r="HQ298" s="15"/>
      <c r="HR298" s="15"/>
      <c r="HS298" s="15"/>
      <c r="HT298" s="15"/>
      <c r="HU298" s="15"/>
      <c r="HV298" s="15"/>
      <c r="HW298" s="15"/>
      <c r="HX298" s="15"/>
      <c r="HY298" s="15"/>
      <c r="HZ298" s="15"/>
      <c r="IA298" s="15"/>
      <c r="IB298" s="15"/>
      <c r="IC298" s="15"/>
      <c r="ID298" s="15"/>
      <c r="IE298" s="15"/>
      <c r="IF298" s="15"/>
      <c r="IG298" s="15"/>
      <c r="IH298" s="15"/>
      <c r="II298" s="15"/>
      <c r="IJ298" s="15"/>
      <c r="IK298" s="15"/>
      <c r="IL298" s="15"/>
      <c r="IM298" s="15"/>
      <c r="IN298" s="15"/>
      <c r="IO298" s="15"/>
      <c r="IP298" s="15"/>
      <c r="IQ298" s="15"/>
      <c r="IR298" s="15"/>
      <c r="IS298" s="15"/>
      <c r="IT298" s="15"/>
      <c r="IU298" s="15"/>
      <c r="IV298" s="15"/>
      <c r="IW298" s="15"/>
    </row>
    <row r="299" ht="15.85" spans="1:257">
      <c r="A299" s="13">
        <v>295</v>
      </c>
      <c r="B299" s="14" t="s">
        <v>458</v>
      </c>
      <c r="C299" s="14" t="s">
        <v>455</v>
      </c>
      <c r="D299" s="14"/>
      <c r="E299" s="14"/>
      <c r="F299" s="14">
        <v>1</v>
      </c>
      <c r="G299" s="14">
        <v>1</v>
      </c>
      <c r="H299" s="14">
        <v>1</v>
      </c>
      <c r="I299" s="14"/>
      <c r="J299" s="14">
        <v>1</v>
      </c>
      <c r="K299" s="14">
        <v>1</v>
      </c>
      <c r="L299" s="14">
        <v>1</v>
      </c>
      <c r="M299" s="14">
        <v>1</v>
      </c>
      <c r="N299" s="14">
        <v>1</v>
      </c>
      <c r="O299" s="14">
        <v>1</v>
      </c>
      <c r="P299" s="14">
        <v>1</v>
      </c>
      <c r="Q299" s="14">
        <v>1</v>
      </c>
      <c r="R299" s="14">
        <v>1</v>
      </c>
      <c r="S299" s="14">
        <v>1</v>
      </c>
      <c r="T299" s="14">
        <v>1</v>
      </c>
      <c r="U299" s="14">
        <v>1</v>
      </c>
      <c r="V299" s="14">
        <v>1</v>
      </c>
      <c r="W299" s="14">
        <v>1</v>
      </c>
      <c r="X299" s="14">
        <v>1</v>
      </c>
      <c r="Y299" s="14">
        <v>1</v>
      </c>
      <c r="Z299" s="14">
        <v>1</v>
      </c>
      <c r="AA299" s="14">
        <v>1</v>
      </c>
      <c r="AB299" s="14">
        <v>1</v>
      </c>
      <c r="AC299" s="14">
        <v>1</v>
      </c>
      <c r="AD299" s="14">
        <v>1</v>
      </c>
      <c r="AE299" s="14">
        <v>1</v>
      </c>
      <c r="AF299" s="14">
        <v>1</v>
      </c>
      <c r="AG299" s="14">
        <v>1</v>
      </c>
      <c r="AH299" s="14">
        <v>1</v>
      </c>
      <c r="AI299" s="14">
        <v>1</v>
      </c>
      <c r="AJ299" s="14"/>
      <c r="AK299" s="14">
        <f t="shared" si="61"/>
        <v>29</v>
      </c>
      <c r="AL299" s="14">
        <v>35</v>
      </c>
      <c r="AM299" s="36">
        <f t="shared" si="62"/>
        <v>1015</v>
      </c>
      <c r="AN299" s="14">
        <v>0</v>
      </c>
      <c r="AO299" s="36">
        <v>100</v>
      </c>
      <c r="AP299" s="36">
        <v>100</v>
      </c>
      <c r="AQ299" s="41"/>
      <c r="AR299" s="14"/>
      <c r="AS299" s="14"/>
      <c r="AT299" s="14"/>
      <c r="AU299" s="40">
        <f t="shared" si="63"/>
        <v>229</v>
      </c>
      <c r="AV299" s="40">
        <f t="shared" si="64"/>
        <v>0</v>
      </c>
      <c r="AW299" s="46">
        <v>92</v>
      </c>
      <c r="AX299" s="40">
        <f t="shared" si="65"/>
        <v>29</v>
      </c>
      <c r="AY299" s="40">
        <f t="shared" si="66"/>
        <v>121</v>
      </c>
      <c r="AZ299" s="40">
        <f t="shared" ref="AZ299:AZ308" si="73">AO299</f>
        <v>100</v>
      </c>
      <c r="BA299" s="40">
        <f t="shared" si="72"/>
        <v>100</v>
      </c>
      <c r="BB299" s="40">
        <f t="shared" si="67"/>
        <v>786</v>
      </c>
      <c r="BC299" s="14"/>
      <c r="BD299" s="44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  <c r="EC299" s="15"/>
      <c r="ED299" s="15"/>
      <c r="EE299" s="15"/>
      <c r="EF299" s="15"/>
      <c r="EG299" s="15"/>
      <c r="EH299" s="15"/>
      <c r="EI299" s="15"/>
      <c r="EJ299" s="15"/>
      <c r="EK299" s="15"/>
      <c r="EL299" s="15"/>
      <c r="EM299" s="15"/>
      <c r="EN299" s="15"/>
      <c r="EO299" s="15"/>
      <c r="EP299" s="15"/>
      <c r="EQ299" s="15"/>
      <c r="ER299" s="15"/>
      <c r="ES299" s="15"/>
      <c r="ET299" s="15"/>
      <c r="EU299" s="15"/>
      <c r="EV299" s="15"/>
      <c r="EW299" s="15"/>
      <c r="EX299" s="15"/>
      <c r="EY299" s="15"/>
      <c r="EZ299" s="15"/>
      <c r="FA299" s="15"/>
      <c r="FB299" s="15"/>
      <c r="FC299" s="15"/>
      <c r="FD299" s="15"/>
      <c r="FE299" s="15"/>
      <c r="FF299" s="15"/>
      <c r="FG299" s="15"/>
      <c r="FH299" s="15"/>
      <c r="FI299" s="15"/>
      <c r="FJ299" s="15"/>
      <c r="FK299" s="15"/>
      <c r="FL299" s="15"/>
      <c r="FM299" s="15"/>
      <c r="FN299" s="15"/>
      <c r="FO299" s="15"/>
      <c r="FP299" s="15"/>
      <c r="FQ299" s="15"/>
      <c r="FR299" s="15"/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  <c r="GE299" s="15"/>
      <c r="GF299" s="15"/>
      <c r="GG299" s="15"/>
      <c r="GH299" s="15"/>
      <c r="GI299" s="15"/>
      <c r="GJ299" s="15"/>
      <c r="GK299" s="15"/>
      <c r="GL299" s="15"/>
      <c r="GM299" s="15"/>
      <c r="GN299" s="15"/>
      <c r="GO299" s="15"/>
      <c r="GP299" s="15"/>
      <c r="GQ299" s="15"/>
      <c r="GR299" s="15"/>
      <c r="GS299" s="15"/>
      <c r="GT299" s="15"/>
      <c r="GU299" s="15"/>
      <c r="GV299" s="15"/>
      <c r="GW299" s="15"/>
      <c r="GX299" s="15"/>
      <c r="GY299" s="15"/>
      <c r="GZ299" s="15"/>
      <c r="HA299" s="15"/>
      <c r="HB299" s="15"/>
      <c r="HC299" s="15"/>
      <c r="HD299" s="15"/>
      <c r="HE299" s="15"/>
      <c r="HF299" s="15"/>
      <c r="HG299" s="15"/>
      <c r="HH299" s="15"/>
      <c r="HI299" s="15"/>
      <c r="HJ299" s="15"/>
      <c r="HK299" s="15"/>
      <c r="HL299" s="15"/>
      <c r="HM299" s="15"/>
      <c r="HN299" s="15"/>
      <c r="HO299" s="15"/>
      <c r="HP299" s="15"/>
      <c r="HQ299" s="15"/>
      <c r="HR299" s="15"/>
      <c r="HS299" s="15"/>
      <c r="HT299" s="15"/>
      <c r="HU299" s="15"/>
      <c r="HV299" s="15"/>
      <c r="HW299" s="15"/>
      <c r="HX299" s="15"/>
      <c r="HY299" s="15"/>
      <c r="HZ299" s="15"/>
      <c r="IA299" s="15"/>
      <c r="IB299" s="15"/>
      <c r="IC299" s="15"/>
      <c r="ID299" s="15"/>
      <c r="IE299" s="15"/>
      <c r="IF299" s="15"/>
      <c r="IG299" s="15"/>
      <c r="IH299" s="15"/>
      <c r="II299" s="15"/>
      <c r="IJ299" s="15"/>
      <c r="IK299" s="15"/>
      <c r="IL299" s="15"/>
      <c r="IM299" s="15"/>
      <c r="IN299" s="15"/>
      <c r="IO299" s="15"/>
      <c r="IP299" s="15"/>
      <c r="IQ299" s="15"/>
      <c r="IR299" s="15"/>
      <c r="IS299" s="15"/>
      <c r="IT299" s="15"/>
      <c r="IU299" s="15"/>
      <c r="IV299" s="15"/>
      <c r="IW299" s="15"/>
    </row>
    <row r="300" ht="15.85" spans="1:257">
      <c r="A300" s="13">
        <v>296</v>
      </c>
      <c r="B300" s="27" t="s">
        <v>666</v>
      </c>
      <c r="C300" s="27" t="s">
        <v>70</v>
      </c>
      <c r="D300" s="27"/>
      <c r="E300" s="27"/>
      <c r="F300" s="27"/>
      <c r="G300" s="16">
        <v>2</v>
      </c>
      <c r="H300" s="27">
        <v>2</v>
      </c>
      <c r="I300" s="27">
        <v>2.5</v>
      </c>
      <c r="J300" s="27">
        <v>2.5</v>
      </c>
      <c r="K300" s="27">
        <v>2.5</v>
      </c>
      <c r="L300" s="27">
        <v>3</v>
      </c>
      <c r="M300" s="27">
        <v>2</v>
      </c>
      <c r="N300" s="27">
        <v>2</v>
      </c>
      <c r="O300" s="27">
        <v>1.5</v>
      </c>
      <c r="P300" s="27">
        <v>3</v>
      </c>
      <c r="Q300" s="27">
        <v>2</v>
      </c>
      <c r="R300" s="27">
        <v>2</v>
      </c>
      <c r="S300" s="27"/>
      <c r="T300" s="27"/>
      <c r="U300" s="27">
        <v>2</v>
      </c>
      <c r="V300" s="27"/>
      <c r="W300" s="27"/>
      <c r="X300" s="27"/>
      <c r="Y300" s="27"/>
      <c r="Z300" s="27"/>
      <c r="AA300" s="27"/>
      <c r="AB300" s="16"/>
      <c r="AC300" s="27"/>
      <c r="AD300" s="27"/>
      <c r="AE300" s="27"/>
      <c r="AF300" s="27"/>
      <c r="AG300" s="27"/>
      <c r="AH300" s="27"/>
      <c r="AI300" s="27"/>
      <c r="AJ300" s="27"/>
      <c r="AK300" s="16">
        <f t="shared" si="61"/>
        <v>29</v>
      </c>
      <c r="AL300" s="16">
        <v>35</v>
      </c>
      <c r="AM300" s="37">
        <f t="shared" si="62"/>
        <v>1015</v>
      </c>
      <c r="AN300" s="27">
        <v>0</v>
      </c>
      <c r="AO300" s="37">
        <v>100</v>
      </c>
      <c r="AP300" s="37">
        <v>100</v>
      </c>
      <c r="AQ300" s="42"/>
      <c r="AR300" s="27"/>
      <c r="AS300" s="27"/>
      <c r="AT300" s="27"/>
      <c r="AU300" s="43">
        <f t="shared" si="63"/>
        <v>229</v>
      </c>
      <c r="AV300" s="43">
        <f t="shared" si="64"/>
        <v>0</v>
      </c>
      <c r="AW300" s="43">
        <v>154</v>
      </c>
      <c r="AX300" s="43">
        <f t="shared" si="65"/>
        <v>29</v>
      </c>
      <c r="AY300" s="43">
        <f t="shared" si="66"/>
        <v>183</v>
      </c>
      <c r="AZ300" s="43">
        <f t="shared" si="73"/>
        <v>100</v>
      </c>
      <c r="BA300" s="43">
        <f t="shared" si="72"/>
        <v>100</v>
      </c>
      <c r="BB300" s="43">
        <f t="shared" si="67"/>
        <v>786</v>
      </c>
      <c r="BC300" s="27"/>
      <c r="BD300" s="44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</row>
    <row r="301" ht="15.85" spans="1:257">
      <c r="A301" s="13">
        <v>297</v>
      </c>
      <c r="B301" s="14" t="s">
        <v>494</v>
      </c>
      <c r="C301" s="14" t="s">
        <v>455</v>
      </c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>
        <v>1</v>
      </c>
      <c r="P301" s="14">
        <v>1</v>
      </c>
      <c r="Q301" s="14">
        <v>1.5</v>
      </c>
      <c r="R301" s="14"/>
      <c r="S301" s="14">
        <v>1.5</v>
      </c>
      <c r="T301" s="14">
        <v>1.5</v>
      </c>
      <c r="U301" s="14">
        <v>1.5</v>
      </c>
      <c r="V301" s="14">
        <v>1.5</v>
      </c>
      <c r="W301" s="14">
        <v>1.5</v>
      </c>
      <c r="X301" s="14">
        <v>1.5</v>
      </c>
      <c r="Y301" s="14">
        <v>2</v>
      </c>
      <c r="Z301" s="14">
        <v>2</v>
      </c>
      <c r="AA301" s="14">
        <v>2</v>
      </c>
      <c r="AB301" s="14">
        <v>1.5</v>
      </c>
      <c r="AC301" s="14">
        <v>1.5</v>
      </c>
      <c r="AD301" s="14">
        <v>1</v>
      </c>
      <c r="AE301" s="14">
        <v>1.5</v>
      </c>
      <c r="AF301" s="14"/>
      <c r="AG301" s="14">
        <v>1</v>
      </c>
      <c r="AH301" s="14">
        <v>1.5</v>
      </c>
      <c r="AI301" s="14">
        <v>2</v>
      </c>
      <c r="AJ301" s="14"/>
      <c r="AK301" s="14">
        <f t="shared" si="61"/>
        <v>28.5</v>
      </c>
      <c r="AL301" s="14">
        <v>35</v>
      </c>
      <c r="AM301" s="36">
        <f t="shared" si="62"/>
        <v>997.5</v>
      </c>
      <c r="AN301" s="14"/>
      <c r="AO301" s="36">
        <v>100</v>
      </c>
      <c r="AP301" s="36">
        <v>100</v>
      </c>
      <c r="AQ301" s="41"/>
      <c r="AR301" s="14"/>
      <c r="AS301" s="14"/>
      <c r="AT301" s="14"/>
      <c r="AU301" s="40">
        <f t="shared" si="63"/>
        <v>228.5</v>
      </c>
      <c r="AV301" s="40">
        <f t="shared" si="64"/>
        <v>0</v>
      </c>
      <c r="AW301" s="46"/>
      <c r="AX301" s="40">
        <f t="shared" si="65"/>
        <v>28.5</v>
      </c>
      <c r="AY301" s="40">
        <f t="shared" si="66"/>
        <v>28.5</v>
      </c>
      <c r="AZ301" s="40">
        <f t="shared" si="73"/>
        <v>100</v>
      </c>
      <c r="BA301" s="40">
        <f t="shared" si="72"/>
        <v>100</v>
      </c>
      <c r="BB301" s="40">
        <f t="shared" si="67"/>
        <v>769</v>
      </c>
      <c r="BC301" s="14"/>
      <c r="BD301" s="44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  <c r="EB301" s="15"/>
      <c r="EC301" s="15"/>
      <c r="ED301" s="15"/>
      <c r="EE301" s="15"/>
      <c r="EF301" s="15"/>
      <c r="EG301" s="15"/>
      <c r="EH301" s="15"/>
      <c r="EI301" s="15"/>
      <c r="EJ301" s="15"/>
      <c r="EK301" s="15"/>
      <c r="EL301" s="15"/>
      <c r="EM301" s="15"/>
      <c r="EN301" s="15"/>
      <c r="EO301" s="15"/>
      <c r="EP301" s="15"/>
      <c r="EQ301" s="15"/>
      <c r="ER301" s="15"/>
      <c r="ES301" s="15"/>
      <c r="ET301" s="15"/>
      <c r="EU301" s="15"/>
      <c r="EV301" s="15"/>
      <c r="EW301" s="15"/>
      <c r="EX301" s="15"/>
      <c r="EY301" s="15"/>
      <c r="EZ301" s="15"/>
      <c r="FA301" s="15"/>
      <c r="FB301" s="15"/>
      <c r="FC301" s="15"/>
      <c r="FD301" s="15"/>
      <c r="FE301" s="15"/>
      <c r="FF301" s="15"/>
      <c r="FG301" s="15"/>
      <c r="FH301" s="15"/>
      <c r="FI301" s="15"/>
      <c r="FJ301" s="15"/>
      <c r="FK301" s="15"/>
      <c r="FL301" s="15"/>
      <c r="FM301" s="15"/>
      <c r="FN301" s="15"/>
      <c r="FO301" s="15"/>
      <c r="FP301" s="15"/>
      <c r="FQ301" s="15"/>
      <c r="FR301" s="15"/>
      <c r="FS301" s="15"/>
      <c r="FT301" s="15"/>
      <c r="FU301" s="15"/>
      <c r="FV301" s="15"/>
      <c r="FW301" s="15"/>
      <c r="FX301" s="15"/>
      <c r="FY301" s="15"/>
      <c r="FZ301" s="15"/>
      <c r="GA301" s="15"/>
      <c r="GB301" s="15"/>
      <c r="GC301" s="15"/>
      <c r="GD301" s="15"/>
      <c r="GE301" s="15"/>
      <c r="GF301" s="15"/>
      <c r="GG301" s="15"/>
      <c r="GH301" s="15"/>
      <c r="GI301" s="15"/>
      <c r="GJ301" s="15"/>
      <c r="GK301" s="15"/>
      <c r="GL301" s="15"/>
      <c r="GM301" s="15"/>
      <c r="GN301" s="15"/>
      <c r="GO301" s="15"/>
      <c r="GP301" s="15"/>
      <c r="GQ301" s="15"/>
      <c r="GR301" s="15"/>
      <c r="GS301" s="15"/>
      <c r="GT301" s="15"/>
      <c r="GU301" s="15"/>
      <c r="GV301" s="15"/>
      <c r="GW301" s="15"/>
      <c r="GX301" s="15"/>
      <c r="GY301" s="15"/>
      <c r="GZ301" s="15"/>
      <c r="HA301" s="15"/>
      <c r="HB301" s="15"/>
      <c r="HC301" s="15"/>
      <c r="HD301" s="15"/>
      <c r="HE301" s="15"/>
      <c r="HF301" s="15"/>
      <c r="HG301" s="15"/>
      <c r="HH301" s="15"/>
      <c r="HI301" s="15"/>
      <c r="HJ301" s="15"/>
      <c r="HK301" s="15"/>
      <c r="HL301" s="15"/>
      <c r="HM301" s="15"/>
      <c r="HN301" s="15"/>
      <c r="HO301" s="15"/>
      <c r="HP301" s="15"/>
      <c r="HQ301" s="15"/>
      <c r="HR301" s="15"/>
      <c r="HS301" s="15"/>
      <c r="HT301" s="15"/>
      <c r="HU301" s="15"/>
      <c r="HV301" s="15"/>
      <c r="HW301" s="15"/>
      <c r="HX301" s="15"/>
      <c r="HY301" s="15"/>
      <c r="HZ301" s="15"/>
      <c r="IA301" s="15"/>
      <c r="IB301" s="15"/>
      <c r="IC301" s="15"/>
      <c r="ID301" s="15"/>
      <c r="IE301" s="15"/>
      <c r="IF301" s="15"/>
      <c r="IG301" s="15"/>
      <c r="IH301" s="15"/>
      <c r="II301" s="15"/>
      <c r="IJ301" s="15"/>
      <c r="IK301" s="15"/>
      <c r="IL301" s="15"/>
      <c r="IM301" s="15"/>
      <c r="IN301" s="15"/>
      <c r="IO301" s="15"/>
      <c r="IP301" s="15"/>
      <c r="IQ301" s="15"/>
      <c r="IR301" s="15"/>
      <c r="IS301" s="15"/>
      <c r="IT301" s="15"/>
      <c r="IU301" s="15"/>
      <c r="IV301" s="15"/>
      <c r="IW301" s="15"/>
    </row>
    <row r="302" ht="15.85" spans="1:257">
      <c r="A302" s="13">
        <v>298</v>
      </c>
      <c r="B302" s="14" t="s">
        <v>1033</v>
      </c>
      <c r="C302" s="14" t="s">
        <v>363</v>
      </c>
      <c r="D302" s="14"/>
      <c r="E302" s="14">
        <v>757087226</v>
      </c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>
        <v>1</v>
      </c>
      <c r="S302" s="14">
        <v>1.5</v>
      </c>
      <c r="T302" s="14">
        <v>1.5</v>
      </c>
      <c r="U302" s="14">
        <v>1.5</v>
      </c>
      <c r="V302" s="14">
        <v>1.5</v>
      </c>
      <c r="W302" s="14">
        <v>2</v>
      </c>
      <c r="X302" s="14">
        <v>1.5</v>
      </c>
      <c r="Y302" s="14">
        <v>1.5</v>
      </c>
      <c r="Z302" s="14">
        <v>2</v>
      </c>
      <c r="AA302" s="14">
        <v>1.5</v>
      </c>
      <c r="AB302" s="14">
        <v>1.5</v>
      </c>
      <c r="AC302" s="14">
        <v>1.5</v>
      </c>
      <c r="AD302" s="14">
        <v>1.5</v>
      </c>
      <c r="AE302" s="14">
        <v>1.5</v>
      </c>
      <c r="AF302" s="14">
        <v>1.5</v>
      </c>
      <c r="AG302" s="14">
        <v>1.5</v>
      </c>
      <c r="AH302" s="14">
        <v>1.5</v>
      </c>
      <c r="AI302" s="14">
        <v>1.5</v>
      </c>
      <c r="AJ302" s="14"/>
      <c r="AK302" s="14">
        <f t="shared" si="61"/>
        <v>27.5</v>
      </c>
      <c r="AL302" s="14">
        <v>35</v>
      </c>
      <c r="AM302" s="36">
        <f t="shared" si="62"/>
        <v>962.5</v>
      </c>
      <c r="AN302" s="14"/>
      <c r="AO302" s="36">
        <v>100</v>
      </c>
      <c r="AP302" s="36">
        <v>100</v>
      </c>
      <c r="AQ302" s="41"/>
      <c r="AR302" s="14"/>
      <c r="AS302" s="14"/>
      <c r="AT302" s="49"/>
      <c r="AU302" s="40">
        <f t="shared" si="63"/>
        <v>227.5</v>
      </c>
      <c r="AV302" s="40">
        <f t="shared" si="64"/>
        <v>0</v>
      </c>
      <c r="AW302" s="46"/>
      <c r="AX302" s="40">
        <f t="shared" si="65"/>
        <v>27.5</v>
      </c>
      <c r="AY302" s="40">
        <f t="shared" si="66"/>
        <v>27.5</v>
      </c>
      <c r="AZ302" s="40">
        <f t="shared" si="73"/>
        <v>100</v>
      </c>
      <c r="BA302" s="40">
        <f t="shared" si="72"/>
        <v>100</v>
      </c>
      <c r="BB302" s="40">
        <f t="shared" si="67"/>
        <v>735</v>
      </c>
      <c r="BC302" s="14"/>
      <c r="BD302" s="44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  <c r="EB302" s="15"/>
      <c r="EC302" s="15"/>
      <c r="ED302" s="15"/>
      <c r="EE302" s="15"/>
      <c r="EF302" s="15"/>
      <c r="EG302" s="15"/>
      <c r="EH302" s="15"/>
      <c r="EI302" s="15"/>
      <c r="EJ302" s="15"/>
      <c r="EK302" s="15"/>
      <c r="EL302" s="15"/>
      <c r="EM302" s="15"/>
      <c r="EN302" s="15"/>
      <c r="EO302" s="15"/>
      <c r="EP302" s="15"/>
      <c r="EQ302" s="15"/>
      <c r="ER302" s="15"/>
      <c r="ES302" s="15"/>
      <c r="ET302" s="15"/>
      <c r="EU302" s="15"/>
      <c r="EV302" s="15"/>
      <c r="EW302" s="15"/>
      <c r="EX302" s="15"/>
      <c r="EY302" s="15"/>
      <c r="EZ302" s="15"/>
      <c r="FA302" s="15"/>
      <c r="FB302" s="15"/>
      <c r="FC302" s="15"/>
      <c r="FD302" s="15"/>
      <c r="FE302" s="15"/>
      <c r="FF302" s="15"/>
      <c r="FG302" s="15"/>
      <c r="FH302" s="15"/>
      <c r="FI302" s="15"/>
      <c r="FJ302" s="15"/>
      <c r="FK302" s="15"/>
      <c r="FL302" s="15"/>
      <c r="FM302" s="15"/>
      <c r="FN302" s="15"/>
      <c r="FO302" s="15"/>
      <c r="FP302" s="15"/>
      <c r="FQ302" s="15"/>
      <c r="FR302" s="15"/>
      <c r="FS302" s="15"/>
      <c r="FT302" s="15"/>
      <c r="FU302" s="15"/>
      <c r="FV302" s="15"/>
      <c r="FW302" s="15"/>
      <c r="FX302" s="15"/>
      <c r="FY302" s="15"/>
      <c r="FZ302" s="15"/>
      <c r="GA302" s="15"/>
      <c r="GB302" s="15"/>
      <c r="GC302" s="15"/>
      <c r="GD302" s="15"/>
      <c r="GE302" s="15"/>
      <c r="GF302" s="15"/>
      <c r="GG302" s="15"/>
      <c r="GH302" s="15"/>
      <c r="GI302" s="15"/>
      <c r="GJ302" s="15"/>
      <c r="GK302" s="15"/>
      <c r="GL302" s="15"/>
      <c r="GM302" s="15"/>
      <c r="GN302" s="15"/>
      <c r="GO302" s="15"/>
      <c r="GP302" s="15"/>
      <c r="GQ302" s="15"/>
      <c r="GR302" s="15"/>
      <c r="GS302" s="15"/>
      <c r="GT302" s="15"/>
      <c r="GU302" s="15"/>
      <c r="GV302" s="15"/>
      <c r="GW302" s="15"/>
      <c r="GX302" s="15"/>
      <c r="GY302" s="15"/>
      <c r="GZ302" s="15"/>
      <c r="HA302" s="15"/>
      <c r="HB302" s="15"/>
      <c r="HC302" s="15"/>
      <c r="HD302" s="15"/>
      <c r="HE302" s="15"/>
      <c r="HF302" s="15"/>
      <c r="HG302" s="15"/>
      <c r="HH302" s="15"/>
      <c r="HI302" s="15"/>
      <c r="HJ302" s="15"/>
      <c r="HK302" s="15"/>
      <c r="HL302" s="15"/>
      <c r="HM302" s="15"/>
      <c r="HN302" s="15"/>
      <c r="HO302" s="15"/>
      <c r="HP302" s="15"/>
      <c r="HQ302" s="15"/>
      <c r="HR302" s="15"/>
      <c r="HS302" s="15"/>
      <c r="HT302" s="15"/>
      <c r="HU302" s="15"/>
      <c r="HV302" s="15"/>
      <c r="HW302" s="15"/>
      <c r="HX302" s="15"/>
      <c r="HY302" s="15"/>
      <c r="HZ302" s="15"/>
      <c r="IA302" s="15"/>
      <c r="IB302" s="15"/>
      <c r="IC302" s="15"/>
      <c r="ID302" s="15"/>
      <c r="IE302" s="15"/>
      <c r="IF302" s="15"/>
      <c r="IG302" s="15"/>
      <c r="IH302" s="15"/>
      <c r="II302" s="15"/>
      <c r="IJ302" s="15"/>
      <c r="IK302" s="15"/>
      <c r="IL302" s="15"/>
      <c r="IM302" s="15"/>
      <c r="IN302" s="15"/>
      <c r="IO302" s="15"/>
      <c r="IP302" s="15"/>
      <c r="IQ302" s="15"/>
      <c r="IR302" s="15"/>
      <c r="IS302" s="15"/>
      <c r="IT302" s="15"/>
      <c r="IU302" s="15"/>
      <c r="IV302" s="15"/>
      <c r="IW302" s="15"/>
    </row>
    <row r="303" ht="15.85" spans="1:257">
      <c r="A303" s="13">
        <v>299</v>
      </c>
      <c r="B303" s="19" t="s">
        <v>896</v>
      </c>
      <c r="C303" s="19" t="s">
        <v>143</v>
      </c>
      <c r="D303" s="19"/>
      <c r="E303" s="19"/>
      <c r="F303" s="19">
        <v>1.5</v>
      </c>
      <c r="G303" s="14">
        <v>2</v>
      </c>
      <c r="H303" s="19">
        <v>3</v>
      </c>
      <c r="I303" s="19">
        <v>2.5</v>
      </c>
      <c r="J303" s="19">
        <v>3</v>
      </c>
      <c r="K303" s="19">
        <v>2</v>
      </c>
      <c r="L303" s="19">
        <v>2.5</v>
      </c>
      <c r="M303" s="19">
        <v>2.5</v>
      </c>
      <c r="N303" s="19">
        <v>2.5</v>
      </c>
      <c r="O303" s="19">
        <v>3</v>
      </c>
      <c r="P303" s="19">
        <v>2.5</v>
      </c>
      <c r="Q303" s="19">
        <v>2.5</v>
      </c>
      <c r="R303" s="19">
        <v>3</v>
      </c>
      <c r="S303" s="19">
        <v>2.5</v>
      </c>
      <c r="T303" s="19">
        <v>2</v>
      </c>
      <c r="U303" s="19">
        <v>2.5</v>
      </c>
      <c r="V303" s="19">
        <v>2.5</v>
      </c>
      <c r="W303" s="19">
        <v>2</v>
      </c>
      <c r="X303" s="19">
        <v>2</v>
      </c>
      <c r="Y303" s="19">
        <v>1.5</v>
      </c>
      <c r="Z303" s="19">
        <v>2</v>
      </c>
      <c r="AA303" s="19">
        <v>2</v>
      </c>
      <c r="AB303" s="14">
        <v>3</v>
      </c>
      <c r="AC303" s="19">
        <v>3</v>
      </c>
      <c r="AD303" s="19">
        <v>3</v>
      </c>
      <c r="AE303" s="19">
        <v>3</v>
      </c>
      <c r="AF303" s="19">
        <v>1</v>
      </c>
      <c r="AG303" s="19">
        <v>2</v>
      </c>
      <c r="AH303" s="19">
        <v>2</v>
      </c>
      <c r="AI303" s="19">
        <v>1.5</v>
      </c>
      <c r="AJ303" s="19"/>
      <c r="AK303" s="14">
        <f t="shared" si="61"/>
        <v>70</v>
      </c>
      <c r="AL303" s="14">
        <v>35</v>
      </c>
      <c r="AM303" s="36">
        <f t="shared" si="62"/>
        <v>2450</v>
      </c>
      <c r="AN303" s="19">
        <v>4332</v>
      </c>
      <c r="AO303" s="36">
        <v>100</v>
      </c>
      <c r="AP303" s="36">
        <v>100</v>
      </c>
      <c r="AQ303" s="41">
        <v>1450</v>
      </c>
      <c r="AR303" s="19"/>
      <c r="AS303" s="19"/>
      <c r="AT303" s="19"/>
      <c r="AU303" s="40">
        <f t="shared" si="63"/>
        <v>1720</v>
      </c>
      <c r="AV303" s="40">
        <f t="shared" si="64"/>
        <v>2882</v>
      </c>
      <c r="AW303" s="40">
        <v>571.5</v>
      </c>
      <c r="AX303" s="40">
        <f t="shared" si="65"/>
        <v>70</v>
      </c>
      <c r="AY303" s="40">
        <f t="shared" si="66"/>
        <v>641.5</v>
      </c>
      <c r="AZ303" s="40">
        <f t="shared" si="73"/>
        <v>100</v>
      </c>
      <c r="BA303" s="40">
        <f t="shared" si="72"/>
        <v>100</v>
      </c>
      <c r="BB303" s="40">
        <f t="shared" si="67"/>
        <v>730</v>
      </c>
      <c r="BC303" s="19"/>
      <c r="BD303" s="44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  <c r="EB303" s="15"/>
      <c r="EC303" s="15"/>
      <c r="ED303" s="15"/>
      <c r="EE303" s="15"/>
      <c r="EF303" s="15"/>
      <c r="EG303" s="15"/>
      <c r="EH303" s="15"/>
      <c r="EI303" s="15"/>
      <c r="EJ303" s="15"/>
      <c r="EK303" s="15"/>
      <c r="EL303" s="15"/>
      <c r="EM303" s="15"/>
      <c r="EN303" s="15"/>
      <c r="EO303" s="15"/>
      <c r="EP303" s="15"/>
      <c r="EQ303" s="15"/>
      <c r="ER303" s="15"/>
      <c r="ES303" s="15"/>
      <c r="ET303" s="15"/>
      <c r="EU303" s="15"/>
      <c r="EV303" s="15"/>
      <c r="EW303" s="15"/>
      <c r="EX303" s="15"/>
      <c r="EY303" s="15"/>
      <c r="EZ303" s="15"/>
      <c r="FA303" s="15"/>
      <c r="FB303" s="15"/>
      <c r="FC303" s="15"/>
      <c r="FD303" s="15"/>
      <c r="FE303" s="15"/>
      <c r="FF303" s="15"/>
      <c r="FG303" s="15"/>
      <c r="FH303" s="15"/>
      <c r="FI303" s="15"/>
      <c r="FJ303" s="15"/>
      <c r="FK303" s="15"/>
      <c r="FL303" s="15"/>
      <c r="FM303" s="15"/>
      <c r="FN303" s="15"/>
      <c r="FO303" s="15"/>
      <c r="FP303" s="15"/>
      <c r="FQ303" s="15"/>
      <c r="FR303" s="15"/>
      <c r="FS303" s="15"/>
      <c r="FT303" s="15"/>
      <c r="FU303" s="15"/>
      <c r="FV303" s="15"/>
      <c r="FW303" s="15"/>
      <c r="FX303" s="15"/>
      <c r="FY303" s="15"/>
      <c r="FZ303" s="15"/>
      <c r="GA303" s="15"/>
      <c r="GB303" s="15"/>
      <c r="GC303" s="15"/>
      <c r="GD303" s="15"/>
      <c r="GE303" s="15"/>
      <c r="GF303" s="15"/>
      <c r="GG303" s="15"/>
      <c r="GH303" s="15"/>
      <c r="GI303" s="15"/>
      <c r="GJ303" s="15"/>
      <c r="GK303" s="15"/>
      <c r="GL303" s="15"/>
      <c r="GM303" s="15"/>
      <c r="GN303" s="15"/>
      <c r="GO303" s="15"/>
      <c r="GP303" s="15"/>
      <c r="GQ303" s="15"/>
      <c r="GR303" s="15"/>
      <c r="GS303" s="15"/>
      <c r="GT303" s="15"/>
      <c r="GU303" s="15"/>
      <c r="GV303" s="15"/>
      <c r="GW303" s="15"/>
      <c r="GX303" s="15"/>
      <c r="GY303" s="15"/>
      <c r="GZ303" s="15"/>
      <c r="HA303" s="15"/>
      <c r="HB303" s="15"/>
      <c r="HC303" s="15"/>
      <c r="HD303" s="15"/>
      <c r="HE303" s="15"/>
      <c r="HF303" s="15"/>
      <c r="HG303" s="15"/>
      <c r="HH303" s="15"/>
      <c r="HI303" s="15"/>
      <c r="HJ303" s="15"/>
      <c r="HK303" s="15"/>
      <c r="HL303" s="15"/>
      <c r="HM303" s="15"/>
      <c r="HN303" s="15"/>
      <c r="HO303" s="15"/>
      <c r="HP303" s="15"/>
      <c r="HQ303" s="15"/>
      <c r="HR303" s="15"/>
      <c r="HS303" s="15"/>
      <c r="HT303" s="15"/>
      <c r="HU303" s="15"/>
      <c r="HV303" s="15"/>
      <c r="HW303" s="15"/>
      <c r="HX303" s="15"/>
      <c r="HY303" s="15"/>
      <c r="HZ303" s="15"/>
      <c r="IA303" s="15"/>
      <c r="IB303" s="15"/>
      <c r="IC303" s="15"/>
      <c r="ID303" s="15"/>
      <c r="IE303" s="15"/>
      <c r="IF303" s="15"/>
      <c r="IG303" s="15"/>
      <c r="IH303" s="15"/>
      <c r="II303" s="15"/>
      <c r="IJ303" s="15"/>
      <c r="IK303" s="15"/>
      <c r="IL303" s="15"/>
      <c r="IM303" s="15"/>
      <c r="IN303" s="15"/>
      <c r="IO303" s="15"/>
      <c r="IP303" s="15"/>
      <c r="IQ303" s="15"/>
      <c r="IR303" s="15"/>
      <c r="IS303" s="15"/>
      <c r="IT303" s="15"/>
      <c r="IU303" s="15"/>
      <c r="IV303" s="15"/>
      <c r="IW303" s="15"/>
    </row>
    <row r="304" ht="15.85" spans="1:257">
      <c r="A304" s="13">
        <v>300</v>
      </c>
      <c r="B304" s="14" t="s">
        <v>508</v>
      </c>
      <c r="C304" s="14" t="s">
        <v>455</v>
      </c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>
        <v>2</v>
      </c>
      <c r="Q304" s="14">
        <v>2</v>
      </c>
      <c r="R304" s="14">
        <v>2.5</v>
      </c>
      <c r="S304" s="14"/>
      <c r="T304" s="14">
        <v>2</v>
      </c>
      <c r="U304" s="14">
        <v>1.5</v>
      </c>
      <c r="V304" s="14">
        <v>2</v>
      </c>
      <c r="W304" s="14">
        <v>1</v>
      </c>
      <c r="X304" s="14">
        <v>1.5</v>
      </c>
      <c r="Y304" s="14">
        <v>1.5</v>
      </c>
      <c r="Z304" s="14">
        <v>1.5</v>
      </c>
      <c r="AA304" s="14">
        <v>1</v>
      </c>
      <c r="AB304" s="14">
        <v>1</v>
      </c>
      <c r="AC304" s="14">
        <v>1</v>
      </c>
      <c r="AD304" s="14">
        <v>1.5</v>
      </c>
      <c r="AE304" s="14">
        <v>1</v>
      </c>
      <c r="AF304" s="14">
        <v>1</v>
      </c>
      <c r="AG304" s="14"/>
      <c r="AH304" s="14">
        <v>1.5</v>
      </c>
      <c r="AI304" s="14">
        <v>1.5</v>
      </c>
      <c r="AJ304" s="14"/>
      <c r="AK304" s="14">
        <f t="shared" si="61"/>
        <v>27</v>
      </c>
      <c r="AL304" s="14">
        <v>35</v>
      </c>
      <c r="AM304" s="36">
        <f t="shared" si="62"/>
        <v>945</v>
      </c>
      <c r="AN304" s="14"/>
      <c r="AO304" s="36">
        <v>100</v>
      </c>
      <c r="AP304" s="36">
        <v>100</v>
      </c>
      <c r="AQ304" s="41"/>
      <c r="AR304" s="14"/>
      <c r="AS304" s="14"/>
      <c r="AT304" s="14"/>
      <c r="AU304" s="40">
        <f t="shared" si="63"/>
        <v>227</v>
      </c>
      <c r="AV304" s="40">
        <f t="shared" si="64"/>
        <v>0</v>
      </c>
      <c r="AW304" s="46"/>
      <c r="AX304" s="40">
        <f t="shared" si="65"/>
        <v>27</v>
      </c>
      <c r="AY304" s="40">
        <f t="shared" si="66"/>
        <v>27</v>
      </c>
      <c r="AZ304" s="40">
        <f t="shared" si="73"/>
        <v>100</v>
      </c>
      <c r="BA304" s="40">
        <f t="shared" si="72"/>
        <v>100</v>
      </c>
      <c r="BB304" s="40">
        <f t="shared" si="67"/>
        <v>718</v>
      </c>
      <c r="BC304" s="14"/>
      <c r="BD304" s="44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15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15"/>
      <c r="GV304" s="15"/>
      <c r="GW304" s="15"/>
      <c r="GX304" s="15"/>
      <c r="GY304" s="15"/>
      <c r="GZ304" s="15"/>
      <c r="HA304" s="15"/>
      <c r="HB304" s="15"/>
      <c r="HC304" s="15"/>
      <c r="HD304" s="15"/>
      <c r="HE304" s="15"/>
      <c r="HF304" s="15"/>
      <c r="HG304" s="15"/>
      <c r="HH304" s="15"/>
      <c r="HI304" s="15"/>
      <c r="HJ304" s="15"/>
      <c r="HK304" s="15"/>
      <c r="HL304" s="15"/>
      <c r="HM304" s="15"/>
      <c r="HN304" s="15"/>
      <c r="HO304" s="15"/>
      <c r="HP304" s="15"/>
      <c r="HQ304" s="15"/>
      <c r="HR304" s="15"/>
      <c r="HS304" s="15"/>
      <c r="HT304" s="15"/>
      <c r="HU304" s="15"/>
      <c r="HV304" s="15"/>
      <c r="HW304" s="15"/>
      <c r="HX304" s="15"/>
      <c r="HY304" s="15"/>
      <c r="HZ304" s="15"/>
      <c r="IA304" s="15"/>
      <c r="IB304" s="15"/>
      <c r="IC304" s="15"/>
      <c r="ID304" s="15"/>
      <c r="IE304" s="15"/>
      <c r="IF304" s="15"/>
      <c r="IG304" s="15"/>
      <c r="IH304" s="15"/>
      <c r="II304" s="15"/>
      <c r="IJ304" s="15"/>
      <c r="IK304" s="15"/>
      <c r="IL304" s="15"/>
      <c r="IM304" s="15"/>
      <c r="IN304" s="15"/>
      <c r="IO304" s="15"/>
      <c r="IP304" s="15"/>
      <c r="IQ304" s="15"/>
      <c r="IR304" s="15"/>
      <c r="IS304" s="15"/>
      <c r="IT304" s="15"/>
      <c r="IU304" s="15"/>
      <c r="IV304" s="15"/>
      <c r="IW304" s="15"/>
    </row>
    <row r="305" ht="15.85" spans="1:257">
      <c r="A305" s="13">
        <v>301</v>
      </c>
      <c r="B305" s="18" t="s">
        <v>530</v>
      </c>
      <c r="C305" s="19" t="s">
        <v>56</v>
      </c>
      <c r="D305" s="19">
        <v>25649161</v>
      </c>
      <c r="E305" s="19" t="s">
        <v>1170</v>
      </c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>
        <v>5</v>
      </c>
      <c r="Z305" s="19"/>
      <c r="AA305" s="19"/>
      <c r="AB305" s="14"/>
      <c r="AC305" s="19"/>
      <c r="AD305" s="19"/>
      <c r="AE305" s="19">
        <v>4</v>
      </c>
      <c r="AF305" s="19">
        <v>4.5</v>
      </c>
      <c r="AG305" s="19">
        <v>4.5</v>
      </c>
      <c r="AH305" s="19">
        <v>4</v>
      </c>
      <c r="AI305" s="19">
        <v>5</v>
      </c>
      <c r="AJ305" s="19"/>
      <c r="AK305" s="14">
        <f t="shared" si="61"/>
        <v>27</v>
      </c>
      <c r="AL305" s="14">
        <v>35</v>
      </c>
      <c r="AM305" s="36">
        <f t="shared" si="62"/>
        <v>945</v>
      </c>
      <c r="AN305" s="19">
        <v>0</v>
      </c>
      <c r="AO305" s="36">
        <v>100</v>
      </c>
      <c r="AP305" s="36">
        <v>100</v>
      </c>
      <c r="AQ305" s="41"/>
      <c r="AR305" s="19"/>
      <c r="AS305" s="19"/>
      <c r="AT305" s="18"/>
      <c r="AU305" s="40">
        <f t="shared" si="63"/>
        <v>227</v>
      </c>
      <c r="AV305" s="40">
        <f t="shared" si="64"/>
        <v>0</v>
      </c>
      <c r="AW305" s="40">
        <v>28</v>
      </c>
      <c r="AX305" s="40">
        <f t="shared" si="65"/>
        <v>27</v>
      </c>
      <c r="AY305" s="40">
        <f t="shared" si="66"/>
        <v>55</v>
      </c>
      <c r="AZ305" s="40">
        <f t="shared" si="73"/>
        <v>100</v>
      </c>
      <c r="BA305" s="40">
        <f t="shared" si="72"/>
        <v>100</v>
      </c>
      <c r="BB305" s="40">
        <f t="shared" si="67"/>
        <v>718</v>
      </c>
      <c r="BC305" s="45"/>
      <c r="BD305" s="44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/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/>
      <c r="FK305" s="15"/>
      <c r="FL305" s="15"/>
      <c r="FM305" s="15"/>
      <c r="FN305" s="15"/>
      <c r="FO305" s="15"/>
      <c r="FP305" s="15"/>
      <c r="FQ305" s="15"/>
      <c r="FR305" s="15"/>
      <c r="FS305" s="15"/>
      <c r="FT305" s="15"/>
      <c r="FU305" s="15"/>
      <c r="FV305" s="15"/>
      <c r="FW305" s="15"/>
      <c r="FX305" s="15"/>
      <c r="FY305" s="15"/>
      <c r="FZ305" s="15"/>
      <c r="GA305" s="15"/>
      <c r="GB305" s="15"/>
      <c r="GC305" s="15"/>
      <c r="GD305" s="15"/>
      <c r="GE305" s="15"/>
      <c r="GF305" s="15"/>
      <c r="GG305" s="15"/>
      <c r="GH305" s="15"/>
      <c r="GI305" s="15"/>
      <c r="GJ305" s="15"/>
      <c r="GK305" s="15"/>
      <c r="GL305" s="15"/>
      <c r="GM305" s="15"/>
      <c r="GN305" s="15"/>
      <c r="GO305" s="15"/>
      <c r="GP305" s="15"/>
      <c r="GQ305" s="15"/>
      <c r="GR305" s="15"/>
      <c r="GS305" s="15"/>
      <c r="GT305" s="15"/>
      <c r="GU305" s="15"/>
      <c r="GV305" s="15"/>
      <c r="GW305" s="15"/>
      <c r="GX305" s="15"/>
      <c r="GY305" s="15"/>
      <c r="GZ305" s="15"/>
      <c r="HA305" s="15"/>
      <c r="HB305" s="15"/>
      <c r="HC305" s="15"/>
      <c r="HD305" s="15"/>
      <c r="HE305" s="15"/>
      <c r="HF305" s="15"/>
      <c r="HG305" s="15"/>
      <c r="HH305" s="15"/>
      <c r="HI305" s="15"/>
      <c r="HJ305" s="15"/>
      <c r="HK305" s="15"/>
      <c r="HL305" s="15"/>
      <c r="HM305" s="15"/>
      <c r="HN305" s="15"/>
      <c r="HO305" s="15"/>
      <c r="HP305" s="15"/>
      <c r="HQ305" s="15"/>
      <c r="HR305" s="15"/>
      <c r="HS305" s="15"/>
      <c r="HT305" s="15"/>
      <c r="HU305" s="15"/>
      <c r="HV305" s="15"/>
      <c r="HW305" s="15"/>
      <c r="HX305" s="15"/>
      <c r="HY305" s="15"/>
      <c r="HZ305" s="15"/>
      <c r="IA305" s="15"/>
      <c r="IB305" s="15"/>
      <c r="IC305" s="15"/>
      <c r="ID305" s="15"/>
      <c r="IE305" s="15"/>
      <c r="IF305" s="15"/>
      <c r="IG305" s="15"/>
      <c r="IH305" s="15"/>
      <c r="II305" s="15"/>
      <c r="IJ305" s="15"/>
      <c r="IK305" s="15"/>
      <c r="IL305" s="15"/>
      <c r="IM305" s="15"/>
      <c r="IN305" s="15"/>
      <c r="IO305" s="15"/>
      <c r="IP305" s="15"/>
      <c r="IQ305" s="15"/>
      <c r="IR305" s="15"/>
      <c r="IS305" s="15"/>
      <c r="IT305" s="15"/>
      <c r="IU305" s="15"/>
      <c r="IV305" s="15"/>
      <c r="IW305" s="15"/>
    </row>
    <row r="306" ht="15.85" spans="1:257">
      <c r="A306" s="13">
        <v>302</v>
      </c>
      <c r="B306" s="18" t="s">
        <v>244</v>
      </c>
      <c r="C306" s="19" t="s">
        <v>50</v>
      </c>
      <c r="D306" s="19"/>
      <c r="E306" s="19"/>
      <c r="F306" s="19">
        <v>2.5</v>
      </c>
      <c r="G306" s="14"/>
      <c r="H306" s="19">
        <v>2</v>
      </c>
      <c r="I306" s="19">
        <v>2</v>
      </c>
      <c r="J306" s="19">
        <v>1.5</v>
      </c>
      <c r="K306" s="19">
        <v>1.5</v>
      </c>
      <c r="L306" s="19">
        <v>1</v>
      </c>
      <c r="M306" s="19">
        <v>1</v>
      </c>
      <c r="N306" s="19">
        <v>1</v>
      </c>
      <c r="O306" s="19">
        <v>1.5</v>
      </c>
      <c r="P306" s="19">
        <v>1.5</v>
      </c>
      <c r="Q306" s="19">
        <v>2</v>
      </c>
      <c r="R306" s="19">
        <v>2</v>
      </c>
      <c r="S306" s="19">
        <v>3</v>
      </c>
      <c r="T306" s="19">
        <v>2.5</v>
      </c>
      <c r="U306" s="19"/>
      <c r="V306" s="19">
        <v>1</v>
      </c>
      <c r="W306" s="19">
        <v>1</v>
      </c>
      <c r="X306" s="19"/>
      <c r="Y306" s="19"/>
      <c r="Z306" s="19"/>
      <c r="AA306" s="19"/>
      <c r="AB306" s="14"/>
      <c r="AC306" s="19"/>
      <c r="AD306" s="19"/>
      <c r="AE306" s="19"/>
      <c r="AF306" s="19"/>
      <c r="AG306" s="19"/>
      <c r="AH306" s="19"/>
      <c r="AI306" s="19"/>
      <c r="AJ306" s="19"/>
      <c r="AK306" s="14">
        <f t="shared" si="61"/>
        <v>27</v>
      </c>
      <c r="AL306" s="14">
        <v>35</v>
      </c>
      <c r="AM306" s="36">
        <f t="shared" si="62"/>
        <v>945</v>
      </c>
      <c r="AN306" s="19"/>
      <c r="AO306" s="36">
        <v>100</v>
      </c>
      <c r="AP306" s="36">
        <v>100</v>
      </c>
      <c r="AQ306" s="41"/>
      <c r="AR306" s="19"/>
      <c r="AS306" s="56"/>
      <c r="AT306" s="18"/>
      <c r="AU306" s="40">
        <f t="shared" si="63"/>
        <v>227</v>
      </c>
      <c r="AV306" s="40">
        <f t="shared" si="64"/>
        <v>0</v>
      </c>
      <c r="AW306" s="40">
        <v>981</v>
      </c>
      <c r="AX306" s="40">
        <f t="shared" si="65"/>
        <v>27</v>
      </c>
      <c r="AY306" s="40">
        <f t="shared" si="66"/>
        <v>1008</v>
      </c>
      <c r="AZ306" s="40">
        <f t="shared" si="73"/>
        <v>100</v>
      </c>
      <c r="BA306" s="40">
        <f t="shared" si="72"/>
        <v>100</v>
      </c>
      <c r="BB306" s="40">
        <f t="shared" si="67"/>
        <v>718</v>
      </c>
      <c r="BC306" s="45"/>
      <c r="BD306" s="48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  <c r="EB306" s="15"/>
      <c r="EC306" s="15"/>
      <c r="ED306" s="15"/>
      <c r="EE306" s="15"/>
      <c r="EF306" s="15"/>
      <c r="EG306" s="15"/>
      <c r="EH306" s="15"/>
      <c r="EI306" s="15"/>
      <c r="EJ306" s="15"/>
      <c r="EK306" s="15"/>
      <c r="EL306" s="15"/>
      <c r="EM306" s="15"/>
      <c r="EN306" s="15"/>
      <c r="EO306" s="15"/>
      <c r="EP306" s="15"/>
      <c r="EQ306" s="15"/>
      <c r="ER306" s="15"/>
      <c r="ES306" s="15"/>
      <c r="ET306" s="15"/>
      <c r="EU306" s="15"/>
      <c r="EV306" s="15"/>
      <c r="EW306" s="15"/>
      <c r="EX306" s="15"/>
      <c r="EY306" s="15"/>
      <c r="EZ306" s="15"/>
      <c r="FA306" s="15"/>
      <c r="FB306" s="15"/>
      <c r="FC306" s="15"/>
      <c r="FD306" s="15"/>
      <c r="FE306" s="15"/>
      <c r="FF306" s="15"/>
      <c r="FG306" s="15"/>
      <c r="FH306" s="15"/>
      <c r="FI306" s="15"/>
      <c r="FJ306" s="15"/>
      <c r="FK306" s="15"/>
      <c r="FL306" s="15"/>
      <c r="FM306" s="15"/>
      <c r="FN306" s="15"/>
      <c r="FO306" s="15"/>
      <c r="FP306" s="15"/>
      <c r="FQ306" s="15"/>
      <c r="FR306" s="15"/>
      <c r="FS306" s="15"/>
      <c r="FT306" s="15"/>
      <c r="FU306" s="15"/>
      <c r="FV306" s="15"/>
      <c r="FW306" s="15"/>
      <c r="FX306" s="15"/>
      <c r="FY306" s="15"/>
      <c r="FZ306" s="15"/>
      <c r="GA306" s="15"/>
      <c r="GB306" s="15"/>
      <c r="GC306" s="15"/>
      <c r="GD306" s="15"/>
      <c r="GE306" s="15"/>
      <c r="GF306" s="15"/>
      <c r="GG306" s="15"/>
      <c r="GH306" s="15"/>
      <c r="GI306" s="15"/>
      <c r="GJ306" s="15"/>
      <c r="GK306" s="15"/>
      <c r="GL306" s="15"/>
      <c r="GM306" s="15"/>
      <c r="GN306" s="15"/>
      <c r="GO306" s="15"/>
      <c r="GP306" s="15"/>
      <c r="GQ306" s="15"/>
      <c r="GR306" s="15"/>
      <c r="GS306" s="15"/>
      <c r="GT306" s="15"/>
      <c r="GU306" s="15"/>
      <c r="GV306" s="15"/>
      <c r="GW306" s="15"/>
      <c r="GX306" s="15"/>
      <c r="GY306" s="15"/>
      <c r="GZ306" s="15"/>
      <c r="HA306" s="15"/>
      <c r="HB306" s="15"/>
      <c r="HC306" s="15"/>
      <c r="HD306" s="15"/>
      <c r="HE306" s="15"/>
      <c r="HF306" s="15"/>
      <c r="HG306" s="15"/>
      <c r="HH306" s="15"/>
      <c r="HI306" s="15"/>
      <c r="HJ306" s="15"/>
      <c r="HK306" s="15"/>
      <c r="HL306" s="15"/>
      <c r="HM306" s="15"/>
      <c r="HN306" s="15"/>
      <c r="HO306" s="15"/>
      <c r="HP306" s="15"/>
      <c r="HQ306" s="15"/>
      <c r="HR306" s="15"/>
      <c r="HS306" s="15"/>
      <c r="HT306" s="15"/>
      <c r="HU306" s="15"/>
      <c r="HV306" s="15"/>
      <c r="HW306" s="15"/>
      <c r="HX306" s="15"/>
      <c r="HY306" s="15"/>
      <c r="HZ306" s="15"/>
      <c r="IA306" s="15"/>
      <c r="IB306" s="15"/>
      <c r="IC306" s="15"/>
      <c r="ID306" s="15"/>
      <c r="IE306" s="15"/>
      <c r="IF306" s="15"/>
      <c r="IG306" s="15"/>
      <c r="IH306" s="15"/>
      <c r="II306" s="15"/>
      <c r="IJ306" s="15"/>
      <c r="IK306" s="15"/>
      <c r="IL306" s="15"/>
      <c r="IM306" s="15"/>
      <c r="IN306" s="15"/>
      <c r="IO306" s="15"/>
      <c r="IP306" s="15"/>
      <c r="IQ306" s="15"/>
      <c r="IR306" s="15"/>
      <c r="IS306" s="15"/>
      <c r="IT306" s="15"/>
      <c r="IU306" s="15"/>
      <c r="IV306" s="15"/>
      <c r="IW306" s="15"/>
    </row>
    <row r="307" ht="15.85" spans="1:257">
      <c r="A307" s="13">
        <v>303</v>
      </c>
      <c r="B307" s="14" t="s">
        <v>475</v>
      </c>
      <c r="C307" s="14" t="s">
        <v>455</v>
      </c>
      <c r="D307" s="14"/>
      <c r="E307" s="14"/>
      <c r="F307" s="14">
        <v>1</v>
      </c>
      <c r="G307" s="14">
        <v>1.5</v>
      </c>
      <c r="H307" s="14">
        <v>1.5</v>
      </c>
      <c r="I307" s="14">
        <v>1.5</v>
      </c>
      <c r="J307" s="14">
        <v>1.5</v>
      </c>
      <c r="K307" s="14">
        <v>1.5</v>
      </c>
      <c r="L307" s="14">
        <v>1.5</v>
      </c>
      <c r="M307" s="14">
        <v>1</v>
      </c>
      <c r="N307" s="14"/>
      <c r="O307" s="14">
        <v>1.5</v>
      </c>
      <c r="P307" s="14">
        <v>1.5</v>
      </c>
      <c r="Q307" s="14">
        <v>1.5</v>
      </c>
      <c r="R307" s="14">
        <v>1.5</v>
      </c>
      <c r="S307" s="14">
        <v>1.5</v>
      </c>
      <c r="T307" s="14">
        <v>1.5</v>
      </c>
      <c r="U307" s="14">
        <v>1.5</v>
      </c>
      <c r="V307" s="14">
        <v>1.5</v>
      </c>
      <c r="W307" s="14">
        <v>1.5</v>
      </c>
      <c r="X307" s="14">
        <v>1</v>
      </c>
      <c r="Y307" s="14"/>
      <c r="Z307" s="14">
        <v>1</v>
      </c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>
        <f t="shared" si="61"/>
        <v>26.5</v>
      </c>
      <c r="AL307" s="14">
        <v>35</v>
      </c>
      <c r="AM307" s="36">
        <f t="shared" si="62"/>
        <v>927.5</v>
      </c>
      <c r="AN307" s="14">
        <v>0</v>
      </c>
      <c r="AO307" s="36">
        <v>100</v>
      </c>
      <c r="AP307" s="36">
        <v>100</v>
      </c>
      <c r="AQ307" s="41"/>
      <c r="AR307" s="14"/>
      <c r="AS307" s="14"/>
      <c r="AT307" s="14"/>
      <c r="AU307" s="40">
        <f t="shared" si="63"/>
        <v>226.5</v>
      </c>
      <c r="AV307" s="40">
        <f t="shared" si="64"/>
        <v>0</v>
      </c>
      <c r="AW307" s="46">
        <v>88</v>
      </c>
      <c r="AX307" s="40">
        <f t="shared" si="65"/>
        <v>26.5</v>
      </c>
      <c r="AY307" s="40">
        <f t="shared" si="66"/>
        <v>114.5</v>
      </c>
      <c r="AZ307" s="40">
        <f t="shared" si="73"/>
        <v>100</v>
      </c>
      <c r="BA307" s="40">
        <f t="shared" si="72"/>
        <v>100</v>
      </c>
      <c r="BB307" s="40">
        <f t="shared" si="67"/>
        <v>701</v>
      </c>
      <c r="BC307" s="14"/>
      <c r="BD307" s="44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  <c r="EB307" s="15"/>
      <c r="EC307" s="15"/>
      <c r="ED307" s="15"/>
      <c r="EE307" s="15"/>
      <c r="EF307" s="15"/>
      <c r="EG307" s="15"/>
      <c r="EH307" s="15"/>
      <c r="EI307" s="15"/>
      <c r="EJ307" s="15"/>
      <c r="EK307" s="15"/>
      <c r="EL307" s="15"/>
      <c r="EM307" s="15"/>
      <c r="EN307" s="15"/>
      <c r="EO307" s="15"/>
      <c r="EP307" s="15"/>
      <c r="EQ307" s="15"/>
      <c r="ER307" s="15"/>
      <c r="ES307" s="15"/>
      <c r="ET307" s="15"/>
      <c r="EU307" s="15"/>
      <c r="EV307" s="15"/>
      <c r="EW307" s="15"/>
      <c r="EX307" s="15"/>
      <c r="EY307" s="15"/>
      <c r="EZ307" s="15"/>
      <c r="FA307" s="15"/>
      <c r="FB307" s="15"/>
      <c r="FC307" s="15"/>
      <c r="FD307" s="15"/>
      <c r="FE307" s="15"/>
      <c r="FF307" s="15"/>
      <c r="FG307" s="15"/>
      <c r="FH307" s="15"/>
      <c r="FI307" s="15"/>
      <c r="FJ307" s="15"/>
      <c r="FK307" s="15"/>
      <c r="FL307" s="15"/>
      <c r="FM307" s="15"/>
      <c r="FN307" s="15"/>
      <c r="FO307" s="15"/>
      <c r="FP307" s="15"/>
      <c r="FQ307" s="15"/>
      <c r="FR307" s="15"/>
      <c r="FS307" s="15"/>
      <c r="FT307" s="15"/>
      <c r="FU307" s="15"/>
      <c r="FV307" s="15"/>
      <c r="FW307" s="15"/>
      <c r="FX307" s="15"/>
      <c r="FY307" s="15"/>
      <c r="FZ307" s="15"/>
      <c r="GA307" s="15"/>
      <c r="GB307" s="15"/>
      <c r="GC307" s="15"/>
      <c r="GD307" s="15"/>
      <c r="GE307" s="15"/>
      <c r="GF307" s="15"/>
      <c r="GG307" s="15"/>
      <c r="GH307" s="15"/>
      <c r="GI307" s="15"/>
      <c r="GJ307" s="15"/>
      <c r="GK307" s="15"/>
      <c r="GL307" s="15"/>
      <c r="GM307" s="15"/>
      <c r="GN307" s="15"/>
      <c r="GO307" s="15"/>
      <c r="GP307" s="15"/>
      <c r="GQ307" s="15"/>
      <c r="GR307" s="15"/>
      <c r="GS307" s="15"/>
      <c r="GT307" s="15"/>
      <c r="GU307" s="15"/>
      <c r="GV307" s="15"/>
      <c r="GW307" s="15"/>
      <c r="GX307" s="15"/>
      <c r="GY307" s="15"/>
      <c r="GZ307" s="15"/>
      <c r="HA307" s="15"/>
      <c r="HB307" s="15"/>
      <c r="HC307" s="15"/>
      <c r="HD307" s="15"/>
      <c r="HE307" s="15"/>
      <c r="HF307" s="15"/>
      <c r="HG307" s="15"/>
      <c r="HH307" s="15"/>
      <c r="HI307" s="15"/>
      <c r="HJ307" s="15"/>
      <c r="HK307" s="15"/>
      <c r="HL307" s="15"/>
      <c r="HM307" s="15"/>
      <c r="HN307" s="15"/>
      <c r="HO307" s="15"/>
      <c r="HP307" s="15"/>
      <c r="HQ307" s="15"/>
      <c r="HR307" s="15"/>
      <c r="HS307" s="15"/>
      <c r="HT307" s="15"/>
      <c r="HU307" s="15"/>
      <c r="HV307" s="15"/>
      <c r="HW307" s="15"/>
      <c r="HX307" s="15"/>
      <c r="HY307" s="15"/>
      <c r="HZ307" s="15"/>
      <c r="IA307" s="15"/>
      <c r="IB307" s="15"/>
      <c r="IC307" s="15"/>
      <c r="ID307" s="15"/>
      <c r="IE307" s="15"/>
      <c r="IF307" s="15"/>
      <c r="IG307" s="15"/>
      <c r="IH307" s="15"/>
      <c r="II307" s="15"/>
      <c r="IJ307" s="15"/>
      <c r="IK307" s="15"/>
      <c r="IL307" s="15"/>
      <c r="IM307" s="15"/>
      <c r="IN307" s="15"/>
      <c r="IO307" s="15"/>
      <c r="IP307" s="15"/>
      <c r="IQ307" s="15"/>
      <c r="IR307" s="15"/>
      <c r="IS307" s="15"/>
      <c r="IT307" s="15"/>
      <c r="IU307" s="15"/>
      <c r="IV307" s="15"/>
      <c r="IW307" s="15"/>
    </row>
    <row r="308" ht="15.85" spans="1:257">
      <c r="A308" s="13">
        <v>304</v>
      </c>
      <c r="B308" s="21" t="s">
        <v>751</v>
      </c>
      <c r="C308" s="21" t="s">
        <v>30</v>
      </c>
      <c r="D308" s="21"/>
      <c r="E308" s="21"/>
      <c r="F308" s="21"/>
      <c r="G308" s="51"/>
      <c r="H308" s="21"/>
      <c r="I308" s="21"/>
      <c r="J308" s="21"/>
      <c r="K308" s="21"/>
      <c r="L308" s="21">
        <v>1.5</v>
      </c>
      <c r="M308" s="21">
        <v>1.5</v>
      </c>
      <c r="N308" s="21"/>
      <c r="O308" s="21">
        <v>1.5</v>
      </c>
      <c r="P308" s="21"/>
      <c r="Q308" s="21">
        <v>1.5</v>
      </c>
      <c r="R308" s="21">
        <v>2</v>
      </c>
      <c r="S308" s="21"/>
      <c r="T308" s="21"/>
      <c r="U308" s="21"/>
      <c r="V308" s="21">
        <v>1.5</v>
      </c>
      <c r="W308" s="21">
        <v>2</v>
      </c>
      <c r="X308" s="21">
        <v>1.5</v>
      </c>
      <c r="Y308" s="21">
        <v>1.5</v>
      </c>
      <c r="Z308" s="21"/>
      <c r="AA308" s="21"/>
      <c r="AB308" s="51">
        <v>1.5</v>
      </c>
      <c r="AC308" s="21">
        <v>2</v>
      </c>
      <c r="AD308" s="21">
        <v>1</v>
      </c>
      <c r="AE308" s="21">
        <v>1.5</v>
      </c>
      <c r="AF308" s="21">
        <v>1.5</v>
      </c>
      <c r="AG308" s="21">
        <v>1.5</v>
      </c>
      <c r="AH308" s="21">
        <v>1.5</v>
      </c>
      <c r="AI308" s="21">
        <v>1.5</v>
      </c>
      <c r="AJ308" s="21"/>
      <c r="AK308" s="51">
        <f t="shared" si="61"/>
        <v>26.5</v>
      </c>
      <c r="AL308" s="51">
        <v>35</v>
      </c>
      <c r="AM308" s="52">
        <f t="shared" si="62"/>
        <v>927.5</v>
      </c>
      <c r="AN308" s="21"/>
      <c r="AO308" s="52">
        <v>100</v>
      </c>
      <c r="AP308" s="52">
        <v>100</v>
      </c>
      <c r="AQ308" s="53"/>
      <c r="AR308" s="21"/>
      <c r="AS308" s="21"/>
      <c r="AT308" s="21"/>
      <c r="AU308" s="54">
        <f t="shared" si="63"/>
        <v>226.5</v>
      </c>
      <c r="AV308" s="54">
        <f t="shared" si="64"/>
        <v>0</v>
      </c>
      <c r="AW308" s="54"/>
      <c r="AX308" s="54">
        <f t="shared" si="65"/>
        <v>26.5</v>
      </c>
      <c r="AY308" s="54">
        <f t="shared" si="66"/>
        <v>26.5</v>
      </c>
      <c r="AZ308" s="54">
        <f t="shared" si="73"/>
        <v>100</v>
      </c>
      <c r="BA308" s="54">
        <f t="shared" si="72"/>
        <v>100</v>
      </c>
      <c r="BB308" s="54">
        <f t="shared" si="67"/>
        <v>701</v>
      </c>
      <c r="BC308" s="21"/>
      <c r="BD308" s="44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  <c r="CP308" s="22"/>
      <c r="CQ308" s="22"/>
      <c r="CR308" s="22"/>
      <c r="CS308" s="22"/>
      <c r="CT308" s="22"/>
      <c r="CU308" s="22"/>
      <c r="CV308" s="22"/>
      <c r="CW308" s="22"/>
      <c r="CX308" s="22"/>
      <c r="CY308" s="22"/>
      <c r="CZ308" s="22"/>
      <c r="DA308" s="22"/>
      <c r="DB308" s="22"/>
      <c r="DC308" s="22"/>
      <c r="DD308" s="22"/>
      <c r="DE308" s="22"/>
      <c r="DF308" s="22"/>
      <c r="DG308" s="22"/>
      <c r="DH308" s="22"/>
      <c r="DI308" s="22"/>
      <c r="DJ308" s="22"/>
      <c r="DK308" s="22"/>
      <c r="DL308" s="22"/>
      <c r="DM308" s="22"/>
      <c r="DN308" s="22"/>
      <c r="DO308" s="22"/>
      <c r="DP308" s="22"/>
      <c r="DQ308" s="22"/>
      <c r="DR308" s="22"/>
      <c r="DS308" s="22"/>
      <c r="DT308" s="22"/>
      <c r="DU308" s="22"/>
      <c r="DV308" s="22"/>
      <c r="DW308" s="22"/>
      <c r="DX308" s="22"/>
      <c r="DY308" s="22"/>
      <c r="DZ308" s="22"/>
      <c r="EA308" s="22"/>
      <c r="EB308" s="22"/>
      <c r="EC308" s="22"/>
      <c r="ED308" s="22"/>
      <c r="EE308" s="22"/>
      <c r="EF308" s="22"/>
      <c r="EG308" s="22"/>
      <c r="EH308" s="22"/>
      <c r="EI308" s="22"/>
      <c r="EJ308" s="22"/>
      <c r="EK308" s="22"/>
      <c r="EL308" s="22"/>
      <c r="EM308" s="22"/>
      <c r="EN308" s="22"/>
      <c r="EO308" s="22"/>
      <c r="EP308" s="22"/>
      <c r="EQ308" s="22"/>
      <c r="ER308" s="22"/>
      <c r="ES308" s="22"/>
      <c r="ET308" s="22"/>
      <c r="EU308" s="22"/>
      <c r="EV308" s="22"/>
      <c r="EW308" s="22"/>
      <c r="EX308" s="22"/>
      <c r="EY308" s="22"/>
      <c r="EZ308" s="22"/>
      <c r="FA308" s="22"/>
      <c r="FB308" s="22"/>
      <c r="FC308" s="22"/>
      <c r="FD308" s="22"/>
      <c r="FE308" s="22"/>
      <c r="FF308" s="22"/>
      <c r="FG308" s="22"/>
      <c r="FH308" s="22"/>
      <c r="FI308" s="22"/>
      <c r="FJ308" s="22"/>
      <c r="FK308" s="22"/>
      <c r="FL308" s="22"/>
      <c r="FM308" s="22"/>
      <c r="FN308" s="22"/>
      <c r="FO308" s="22"/>
      <c r="FP308" s="22"/>
      <c r="FQ308" s="22"/>
      <c r="FR308" s="22"/>
      <c r="FS308" s="22"/>
      <c r="FT308" s="22"/>
      <c r="FU308" s="22"/>
      <c r="FV308" s="22"/>
      <c r="FW308" s="22"/>
      <c r="FX308" s="22"/>
      <c r="FY308" s="22"/>
      <c r="FZ308" s="22"/>
      <c r="GA308" s="22"/>
      <c r="GB308" s="22"/>
      <c r="GC308" s="22"/>
      <c r="GD308" s="22"/>
      <c r="GE308" s="22"/>
      <c r="GF308" s="22"/>
      <c r="GG308" s="22"/>
      <c r="GH308" s="22"/>
      <c r="GI308" s="22"/>
      <c r="GJ308" s="22"/>
      <c r="GK308" s="22"/>
      <c r="GL308" s="22"/>
      <c r="GM308" s="22"/>
      <c r="GN308" s="22"/>
      <c r="GO308" s="22"/>
      <c r="GP308" s="22"/>
      <c r="GQ308" s="22"/>
      <c r="GR308" s="22"/>
      <c r="GS308" s="22"/>
      <c r="GT308" s="22"/>
      <c r="GU308" s="22"/>
      <c r="GV308" s="22"/>
      <c r="GW308" s="22"/>
      <c r="GX308" s="22"/>
      <c r="GY308" s="22"/>
      <c r="GZ308" s="22"/>
      <c r="HA308" s="22"/>
      <c r="HB308" s="22"/>
      <c r="HC308" s="22"/>
      <c r="HD308" s="22"/>
      <c r="HE308" s="22"/>
      <c r="HF308" s="22"/>
      <c r="HG308" s="22"/>
      <c r="HH308" s="22"/>
      <c r="HI308" s="22"/>
      <c r="HJ308" s="22"/>
      <c r="HK308" s="22"/>
      <c r="HL308" s="22"/>
      <c r="HM308" s="22"/>
      <c r="HN308" s="22"/>
      <c r="HO308" s="22"/>
      <c r="HP308" s="22"/>
      <c r="HQ308" s="22"/>
      <c r="HR308" s="22"/>
      <c r="HS308" s="22"/>
      <c r="HT308" s="22"/>
      <c r="HU308" s="22"/>
      <c r="HV308" s="22"/>
      <c r="HW308" s="22"/>
      <c r="HX308" s="22"/>
      <c r="HY308" s="22"/>
      <c r="HZ308" s="22"/>
      <c r="IA308" s="22"/>
      <c r="IB308" s="22"/>
      <c r="IC308" s="22"/>
      <c r="ID308" s="22"/>
      <c r="IE308" s="22"/>
      <c r="IF308" s="22"/>
      <c r="IG308" s="22"/>
      <c r="IH308" s="22"/>
      <c r="II308" s="22"/>
      <c r="IJ308" s="22"/>
      <c r="IK308" s="22"/>
      <c r="IL308" s="22"/>
      <c r="IM308" s="22"/>
      <c r="IN308" s="22"/>
      <c r="IO308" s="22"/>
      <c r="IP308" s="22"/>
      <c r="IQ308" s="22"/>
      <c r="IR308" s="22"/>
      <c r="IS308" s="22"/>
      <c r="IT308" s="22"/>
      <c r="IU308" s="22"/>
      <c r="IV308" s="22"/>
      <c r="IW308" s="22"/>
    </row>
    <row r="309" ht="16.5" customHeight="1" spans="1:257">
      <c r="A309" s="13">
        <v>305</v>
      </c>
      <c r="B309" s="18" t="s">
        <v>211</v>
      </c>
      <c r="C309" s="19" t="s">
        <v>212</v>
      </c>
      <c r="D309" s="19"/>
      <c r="E309" s="19"/>
      <c r="F309" s="19">
        <v>4.5</v>
      </c>
      <c r="G309" s="19">
        <v>3.5</v>
      </c>
      <c r="H309" s="19">
        <v>3.5</v>
      </c>
      <c r="I309" s="19">
        <v>3.5</v>
      </c>
      <c r="J309" s="19">
        <v>3.5</v>
      </c>
      <c r="K309" s="19">
        <v>3</v>
      </c>
      <c r="L309" s="19">
        <v>2.5</v>
      </c>
      <c r="M309" s="19">
        <v>4</v>
      </c>
      <c r="N309" s="19">
        <v>3.5</v>
      </c>
      <c r="O309" s="19">
        <v>3.5</v>
      </c>
      <c r="P309" s="19">
        <v>3</v>
      </c>
      <c r="Q309" s="19">
        <v>3</v>
      </c>
      <c r="R309" s="19">
        <v>3.5</v>
      </c>
      <c r="S309" s="19">
        <v>3.5</v>
      </c>
      <c r="T309" s="19">
        <v>4.5</v>
      </c>
      <c r="U309" s="19">
        <v>3</v>
      </c>
      <c r="V309" s="19">
        <v>3</v>
      </c>
      <c r="W309" s="19">
        <v>2.5</v>
      </c>
      <c r="X309" s="19">
        <v>3</v>
      </c>
      <c r="Y309" s="19">
        <v>2.5</v>
      </c>
      <c r="Z309" s="19">
        <v>2</v>
      </c>
      <c r="AA309" s="19">
        <v>2.5</v>
      </c>
      <c r="AB309" s="14">
        <v>2.5</v>
      </c>
      <c r="AC309" s="19">
        <v>3</v>
      </c>
      <c r="AD309" s="19">
        <v>3</v>
      </c>
      <c r="AE309" s="19">
        <v>3</v>
      </c>
      <c r="AF309" s="19">
        <v>2.5</v>
      </c>
      <c r="AG309" s="19">
        <v>2</v>
      </c>
      <c r="AH309" s="19">
        <v>2</v>
      </c>
      <c r="AI309" s="19">
        <v>2</v>
      </c>
      <c r="AJ309" s="19"/>
      <c r="AK309" s="14">
        <f t="shared" si="61"/>
        <v>91</v>
      </c>
      <c r="AL309" s="14">
        <v>35</v>
      </c>
      <c r="AM309" s="36">
        <f t="shared" si="62"/>
        <v>3185</v>
      </c>
      <c r="AN309" s="19">
        <v>0</v>
      </c>
      <c r="AO309" s="36">
        <v>0</v>
      </c>
      <c r="AP309" s="36">
        <v>100</v>
      </c>
      <c r="AQ309" s="41"/>
      <c r="AR309" s="19"/>
      <c r="AS309" s="19"/>
      <c r="AT309" s="18">
        <v>2300</v>
      </c>
      <c r="AU309" s="40">
        <f t="shared" si="63"/>
        <v>2491</v>
      </c>
      <c r="AV309" s="40">
        <f t="shared" si="64"/>
        <v>0</v>
      </c>
      <c r="AW309" s="40">
        <v>555.5</v>
      </c>
      <c r="AX309" s="40">
        <f t="shared" si="65"/>
        <v>91</v>
      </c>
      <c r="AY309" s="40">
        <f t="shared" si="66"/>
        <v>646.5</v>
      </c>
      <c r="AZ309" s="40">
        <v>1000</v>
      </c>
      <c r="BA309" s="40">
        <f t="shared" si="72"/>
        <v>100</v>
      </c>
      <c r="BB309" s="40">
        <f t="shared" si="67"/>
        <v>694</v>
      </c>
      <c r="BC309" s="14"/>
      <c r="BD309" s="44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  <c r="EB309" s="15"/>
      <c r="EC309" s="15"/>
      <c r="ED309" s="15"/>
      <c r="EE309" s="15"/>
      <c r="EF309" s="15"/>
      <c r="EG309" s="15"/>
      <c r="EH309" s="15"/>
      <c r="EI309" s="15"/>
      <c r="EJ309" s="15"/>
      <c r="EK309" s="15"/>
      <c r="EL309" s="15"/>
      <c r="EM309" s="15"/>
      <c r="EN309" s="15"/>
      <c r="EO309" s="15"/>
      <c r="EP309" s="15"/>
      <c r="EQ309" s="15"/>
      <c r="ER309" s="15"/>
      <c r="ES309" s="15"/>
      <c r="ET309" s="15"/>
      <c r="EU309" s="15"/>
      <c r="EV309" s="15"/>
      <c r="EW309" s="15"/>
      <c r="EX309" s="15"/>
      <c r="EY309" s="15"/>
      <c r="EZ309" s="15"/>
      <c r="FA309" s="15"/>
      <c r="FB309" s="15"/>
      <c r="FC309" s="15"/>
      <c r="FD309" s="15"/>
      <c r="FE309" s="15"/>
      <c r="FF309" s="15"/>
      <c r="FG309" s="15"/>
      <c r="FH309" s="15"/>
      <c r="FI309" s="15"/>
      <c r="FJ309" s="15"/>
      <c r="FK309" s="15"/>
      <c r="FL309" s="15"/>
      <c r="FM309" s="15"/>
      <c r="FN309" s="15"/>
      <c r="FO309" s="15"/>
      <c r="FP309" s="15"/>
      <c r="FQ309" s="15"/>
      <c r="FR309" s="15"/>
      <c r="FS309" s="15"/>
      <c r="FT309" s="15"/>
      <c r="FU309" s="15"/>
      <c r="FV309" s="15"/>
      <c r="FW309" s="15"/>
      <c r="FX309" s="15"/>
      <c r="FY309" s="15"/>
      <c r="FZ309" s="15"/>
      <c r="GA309" s="15"/>
      <c r="GB309" s="15"/>
      <c r="GC309" s="15"/>
      <c r="GD309" s="15"/>
      <c r="GE309" s="15"/>
      <c r="GF309" s="15"/>
      <c r="GG309" s="15"/>
      <c r="GH309" s="15"/>
      <c r="GI309" s="15"/>
      <c r="GJ309" s="15"/>
      <c r="GK309" s="15"/>
      <c r="GL309" s="15"/>
      <c r="GM309" s="15"/>
      <c r="GN309" s="15"/>
      <c r="GO309" s="15"/>
      <c r="GP309" s="15"/>
      <c r="GQ309" s="15"/>
      <c r="GR309" s="15"/>
      <c r="GS309" s="15"/>
      <c r="GT309" s="15"/>
      <c r="GU309" s="15"/>
      <c r="GV309" s="15"/>
      <c r="GW309" s="15"/>
      <c r="GX309" s="15"/>
      <c r="GY309" s="15"/>
      <c r="GZ309" s="15"/>
      <c r="HA309" s="15"/>
      <c r="HB309" s="15"/>
      <c r="HC309" s="15"/>
      <c r="HD309" s="15"/>
      <c r="HE309" s="15"/>
      <c r="HF309" s="15"/>
      <c r="HG309" s="15"/>
      <c r="HH309" s="15"/>
      <c r="HI309" s="15"/>
      <c r="HJ309" s="15"/>
      <c r="HK309" s="15"/>
      <c r="HL309" s="15"/>
      <c r="HM309" s="15"/>
      <c r="HN309" s="15"/>
      <c r="HO309" s="15"/>
      <c r="HP309" s="15"/>
      <c r="HQ309" s="15"/>
      <c r="HR309" s="15"/>
      <c r="HS309" s="15"/>
      <c r="HT309" s="15"/>
      <c r="HU309" s="15"/>
      <c r="HV309" s="15"/>
      <c r="HW309" s="15"/>
      <c r="HX309" s="15"/>
      <c r="HY309" s="15"/>
      <c r="HZ309" s="15"/>
      <c r="IA309" s="15"/>
      <c r="IB309" s="15"/>
      <c r="IC309" s="15"/>
      <c r="ID309" s="15"/>
      <c r="IE309" s="15"/>
      <c r="IF309" s="15"/>
      <c r="IG309" s="15"/>
      <c r="IH309" s="15"/>
      <c r="II309" s="15"/>
      <c r="IJ309" s="15"/>
      <c r="IK309" s="15"/>
      <c r="IL309" s="15"/>
      <c r="IM309" s="15"/>
      <c r="IN309" s="15"/>
      <c r="IO309" s="15"/>
      <c r="IP309" s="15"/>
      <c r="IQ309" s="15"/>
      <c r="IR309" s="15"/>
      <c r="IS309" s="15"/>
      <c r="IT309" s="15"/>
      <c r="IU309" s="15"/>
      <c r="IV309" s="15"/>
      <c r="IW309" s="15"/>
    </row>
    <row r="310" s="8" customFormat="1" ht="15.85" spans="1:257">
      <c r="A310" s="13">
        <v>306</v>
      </c>
      <c r="B310" s="14" t="s">
        <v>258</v>
      </c>
      <c r="C310" s="14" t="s">
        <v>120</v>
      </c>
      <c r="D310" s="14"/>
      <c r="E310" s="14"/>
      <c r="F310" s="14">
        <v>21.5</v>
      </c>
      <c r="G310" s="14">
        <v>13.5</v>
      </c>
      <c r="H310" s="14">
        <v>15</v>
      </c>
      <c r="I310" s="14">
        <v>15</v>
      </c>
      <c r="J310" s="14">
        <v>14</v>
      </c>
      <c r="K310" s="14">
        <v>16</v>
      </c>
      <c r="L310" s="14">
        <v>14</v>
      </c>
      <c r="M310" s="14">
        <v>13.5</v>
      </c>
      <c r="N310" s="14">
        <v>13</v>
      </c>
      <c r="O310" s="14">
        <v>14</v>
      </c>
      <c r="P310" s="14">
        <v>13.5</v>
      </c>
      <c r="Q310" s="14">
        <v>13.5</v>
      </c>
      <c r="R310" s="14">
        <v>12</v>
      </c>
      <c r="S310" s="14">
        <v>12</v>
      </c>
      <c r="T310" s="14">
        <v>13.5</v>
      </c>
      <c r="U310" s="14">
        <v>14</v>
      </c>
      <c r="V310" s="14">
        <v>13</v>
      </c>
      <c r="W310" s="14">
        <v>12</v>
      </c>
      <c r="X310" s="14">
        <v>12</v>
      </c>
      <c r="Y310" s="14">
        <v>11.5</v>
      </c>
      <c r="Z310" s="14"/>
      <c r="AA310" s="14">
        <v>11.5</v>
      </c>
      <c r="AB310" s="14">
        <v>11</v>
      </c>
      <c r="AC310" s="14">
        <v>12</v>
      </c>
      <c r="AD310" s="14">
        <v>9</v>
      </c>
      <c r="AE310" s="14">
        <v>12</v>
      </c>
      <c r="AF310" s="14">
        <v>7</v>
      </c>
      <c r="AG310" s="14">
        <v>8.5</v>
      </c>
      <c r="AH310" s="14">
        <v>8.5</v>
      </c>
      <c r="AI310" s="14">
        <v>8</v>
      </c>
      <c r="AJ310" s="14"/>
      <c r="AK310" s="14">
        <f t="shared" si="61"/>
        <v>364</v>
      </c>
      <c r="AL310" s="14">
        <v>35</v>
      </c>
      <c r="AM310" s="36">
        <f t="shared" si="62"/>
        <v>12740</v>
      </c>
      <c r="AN310" s="40">
        <v>256000</v>
      </c>
      <c r="AO310" s="36"/>
      <c r="AP310" s="36">
        <v>100</v>
      </c>
      <c r="AQ310" s="41">
        <v>10000</v>
      </c>
      <c r="AR310" s="14"/>
      <c r="AS310" s="14"/>
      <c r="AT310" s="57">
        <v>1600</v>
      </c>
      <c r="AU310" s="40">
        <f t="shared" si="63"/>
        <v>12064</v>
      </c>
      <c r="AV310" s="40">
        <f t="shared" si="64"/>
        <v>246000</v>
      </c>
      <c r="AW310" s="46">
        <v>1545</v>
      </c>
      <c r="AX310" s="40">
        <f t="shared" si="65"/>
        <v>364</v>
      </c>
      <c r="AY310" s="40">
        <f t="shared" si="66"/>
        <v>1909</v>
      </c>
      <c r="AZ310" s="40">
        <v>1000</v>
      </c>
      <c r="BA310" s="40">
        <f t="shared" si="72"/>
        <v>100</v>
      </c>
      <c r="BB310" s="40">
        <f t="shared" si="67"/>
        <v>676</v>
      </c>
      <c r="BC310" s="14"/>
      <c r="BD310" s="48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</row>
    <row r="311" ht="15.85" spans="1:257">
      <c r="A311" s="13">
        <v>307</v>
      </c>
      <c r="B311" s="19" t="s">
        <v>832</v>
      </c>
      <c r="C311" s="19" t="s">
        <v>118</v>
      </c>
      <c r="D311" s="19"/>
      <c r="E311" s="19"/>
      <c r="F311" s="19">
        <v>1</v>
      </c>
      <c r="G311" s="14">
        <v>1</v>
      </c>
      <c r="H311" s="19">
        <v>1</v>
      </c>
      <c r="I311" s="19">
        <v>1</v>
      </c>
      <c r="J311" s="19">
        <v>1</v>
      </c>
      <c r="K311" s="19">
        <v>1</v>
      </c>
      <c r="L311" s="19">
        <v>1</v>
      </c>
      <c r="M311" s="19">
        <v>1</v>
      </c>
      <c r="N311" s="19">
        <v>1</v>
      </c>
      <c r="O311" s="19">
        <v>1</v>
      </c>
      <c r="P311" s="19">
        <v>1</v>
      </c>
      <c r="Q311" s="19">
        <v>1</v>
      </c>
      <c r="R311" s="19">
        <v>1</v>
      </c>
      <c r="S311" s="19">
        <v>1</v>
      </c>
      <c r="T311" s="19">
        <v>1</v>
      </c>
      <c r="U311" s="19">
        <v>1</v>
      </c>
      <c r="V311" s="19">
        <v>1</v>
      </c>
      <c r="W311" s="19">
        <v>1</v>
      </c>
      <c r="X311" s="19">
        <v>1</v>
      </c>
      <c r="Y311" s="19">
        <v>0.5</v>
      </c>
      <c r="Z311" s="19">
        <v>0.5</v>
      </c>
      <c r="AA311" s="19">
        <v>0.5</v>
      </c>
      <c r="AB311" s="14">
        <v>1</v>
      </c>
      <c r="AC311" s="19"/>
      <c r="AD311" s="19">
        <v>1</v>
      </c>
      <c r="AE311" s="19">
        <v>0.5</v>
      </c>
      <c r="AF311" s="19">
        <v>0.5</v>
      </c>
      <c r="AG311" s="19">
        <v>0.5</v>
      </c>
      <c r="AH311" s="19">
        <v>0.5</v>
      </c>
      <c r="AI311" s="19">
        <v>1</v>
      </c>
      <c r="AJ311" s="19"/>
      <c r="AK311" s="14">
        <f t="shared" si="61"/>
        <v>25.5</v>
      </c>
      <c r="AL311" s="14">
        <v>35</v>
      </c>
      <c r="AM311" s="36">
        <f t="shared" si="62"/>
        <v>892.5</v>
      </c>
      <c r="AN311" s="19">
        <v>0</v>
      </c>
      <c r="AO311" s="36">
        <v>100</v>
      </c>
      <c r="AP311" s="36">
        <v>100</v>
      </c>
      <c r="AQ311" s="41"/>
      <c r="AR311" s="19"/>
      <c r="AS311" s="19"/>
      <c r="AT311" s="19"/>
      <c r="AU311" s="40">
        <f t="shared" si="63"/>
        <v>225.5</v>
      </c>
      <c r="AV311" s="40">
        <f t="shared" si="64"/>
        <v>0</v>
      </c>
      <c r="AW311" s="40">
        <v>198</v>
      </c>
      <c r="AX311" s="40">
        <f t="shared" si="65"/>
        <v>25.5</v>
      </c>
      <c r="AY311" s="40">
        <f t="shared" si="66"/>
        <v>223.5</v>
      </c>
      <c r="AZ311" s="40">
        <v>200</v>
      </c>
      <c r="BA311" s="40">
        <f t="shared" si="72"/>
        <v>100</v>
      </c>
      <c r="BB311" s="40">
        <f t="shared" si="67"/>
        <v>667</v>
      </c>
      <c r="BC311" s="19"/>
      <c r="BD311" s="44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  <c r="EC311" s="15"/>
      <c r="ED311" s="15"/>
      <c r="EE311" s="15"/>
      <c r="EF311" s="15"/>
      <c r="EG311" s="15"/>
      <c r="EH311" s="15"/>
      <c r="EI311" s="15"/>
      <c r="EJ311" s="15"/>
      <c r="EK311" s="15"/>
      <c r="EL311" s="15"/>
      <c r="EM311" s="15"/>
      <c r="EN311" s="15"/>
      <c r="EO311" s="15"/>
      <c r="EP311" s="15"/>
      <c r="EQ311" s="15"/>
      <c r="ER311" s="15"/>
      <c r="ES311" s="15"/>
      <c r="ET311" s="15"/>
      <c r="EU311" s="15"/>
      <c r="EV311" s="15"/>
      <c r="EW311" s="15"/>
      <c r="EX311" s="15"/>
      <c r="EY311" s="15"/>
      <c r="EZ311" s="15"/>
      <c r="FA311" s="15"/>
      <c r="FB311" s="15"/>
      <c r="FC311" s="15"/>
      <c r="FD311" s="15"/>
      <c r="FE311" s="15"/>
      <c r="FF311" s="15"/>
      <c r="FG311" s="15"/>
      <c r="FH311" s="15"/>
      <c r="FI311" s="15"/>
      <c r="FJ311" s="15"/>
      <c r="FK311" s="15"/>
      <c r="FL311" s="15"/>
      <c r="FM311" s="15"/>
      <c r="FN311" s="15"/>
      <c r="FO311" s="15"/>
      <c r="FP311" s="15"/>
      <c r="FQ311" s="15"/>
      <c r="FR311" s="15"/>
      <c r="FS311" s="15"/>
      <c r="FT311" s="15"/>
      <c r="FU311" s="15"/>
      <c r="FV311" s="15"/>
      <c r="FW311" s="15"/>
      <c r="FX311" s="15"/>
      <c r="FY311" s="15"/>
      <c r="FZ311" s="15"/>
      <c r="GA311" s="15"/>
      <c r="GB311" s="15"/>
      <c r="GC311" s="15"/>
      <c r="GD311" s="15"/>
      <c r="GE311" s="15"/>
      <c r="GF311" s="15"/>
      <c r="GG311" s="15"/>
      <c r="GH311" s="15"/>
      <c r="GI311" s="15"/>
      <c r="GJ311" s="15"/>
      <c r="GK311" s="15"/>
      <c r="GL311" s="15"/>
      <c r="GM311" s="15"/>
      <c r="GN311" s="15"/>
      <c r="GO311" s="15"/>
      <c r="GP311" s="15"/>
      <c r="GQ311" s="15"/>
      <c r="GR311" s="15"/>
      <c r="GS311" s="15"/>
      <c r="GT311" s="15"/>
      <c r="GU311" s="15"/>
      <c r="GV311" s="15"/>
      <c r="GW311" s="15"/>
      <c r="GX311" s="15"/>
      <c r="GY311" s="15"/>
      <c r="GZ311" s="15"/>
      <c r="HA311" s="15"/>
      <c r="HB311" s="15"/>
      <c r="HC311" s="15"/>
      <c r="HD311" s="15"/>
      <c r="HE311" s="15"/>
      <c r="HF311" s="15"/>
      <c r="HG311" s="15"/>
      <c r="HH311" s="15"/>
      <c r="HI311" s="15"/>
      <c r="HJ311" s="15"/>
      <c r="HK311" s="15"/>
      <c r="HL311" s="15"/>
      <c r="HM311" s="15"/>
      <c r="HN311" s="15"/>
      <c r="HO311" s="15"/>
      <c r="HP311" s="15"/>
      <c r="HQ311" s="15"/>
      <c r="HR311" s="15"/>
      <c r="HS311" s="15"/>
      <c r="HT311" s="15"/>
      <c r="HU311" s="15"/>
      <c r="HV311" s="15"/>
      <c r="HW311" s="15"/>
      <c r="HX311" s="15"/>
      <c r="HY311" s="15"/>
      <c r="HZ311" s="15"/>
      <c r="IA311" s="15"/>
      <c r="IB311" s="15"/>
      <c r="IC311" s="15"/>
      <c r="ID311" s="15"/>
      <c r="IE311" s="15"/>
      <c r="IF311" s="15"/>
      <c r="IG311" s="15"/>
      <c r="IH311" s="15"/>
      <c r="II311" s="15"/>
      <c r="IJ311" s="15"/>
      <c r="IK311" s="15"/>
      <c r="IL311" s="15"/>
      <c r="IM311" s="15"/>
      <c r="IN311" s="15"/>
      <c r="IO311" s="15"/>
      <c r="IP311" s="15"/>
      <c r="IQ311" s="15"/>
      <c r="IR311" s="15"/>
      <c r="IS311" s="15"/>
      <c r="IT311" s="15"/>
      <c r="IU311" s="15"/>
      <c r="IV311" s="15"/>
      <c r="IW311" s="15"/>
    </row>
    <row r="312" ht="15.85" spans="1:257">
      <c r="A312" s="13">
        <v>308</v>
      </c>
      <c r="B312" s="14" t="s">
        <v>921</v>
      </c>
      <c r="C312" s="14" t="s">
        <v>143</v>
      </c>
      <c r="D312" s="14"/>
      <c r="E312" s="14"/>
      <c r="F312" s="14"/>
      <c r="G312" s="14"/>
      <c r="H312" s="14"/>
      <c r="I312" s="14">
        <v>2</v>
      </c>
      <c r="J312" s="14">
        <v>2.5</v>
      </c>
      <c r="K312" s="14">
        <v>1</v>
      </c>
      <c r="L312" s="14">
        <v>2</v>
      </c>
      <c r="M312" s="14"/>
      <c r="N312" s="14">
        <v>2</v>
      </c>
      <c r="O312" s="14">
        <v>2</v>
      </c>
      <c r="P312" s="14">
        <v>1.5</v>
      </c>
      <c r="Q312" s="14">
        <v>1.5</v>
      </c>
      <c r="R312" s="14"/>
      <c r="S312" s="14"/>
      <c r="T312" s="14"/>
      <c r="U312" s="14">
        <v>1.5</v>
      </c>
      <c r="V312" s="14"/>
      <c r="W312" s="14">
        <v>1</v>
      </c>
      <c r="X312" s="14"/>
      <c r="Y312" s="14"/>
      <c r="Z312" s="14">
        <v>2</v>
      </c>
      <c r="AA312" s="14">
        <v>1</v>
      </c>
      <c r="AB312" s="14"/>
      <c r="AC312" s="14">
        <v>2</v>
      </c>
      <c r="AD312" s="14"/>
      <c r="AE312" s="14">
        <v>1.5</v>
      </c>
      <c r="AF312" s="14"/>
      <c r="AG312" s="14"/>
      <c r="AH312" s="14"/>
      <c r="AI312" s="14">
        <v>2</v>
      </c>
      <c r="AJ312" s="14"/>
      <c r="AK312" s="14">
        <f t="shared" si="61"/>
        <v>25.5</v>
      </c>
      <c r="AL312" s="14">
        <v>35</v>
      </c>
      <c r="AM312" s="36">
        <f t="shared" si="62"/>
        <v>892.5</v>
      </c>
      <c r="AN312" s="14"/>
      <c r="AO312" s="36">
        <v>100</v>
      </c>
      <c r="AP312" s="36">
        <v>100</v>
      </c>
      <c r="AQ312" s="41"/>
      <c r="AR312" s="14"/>
      <c r="AS312" s="14"/>
      <c r="AT312" s="14"/>
      <c r="AU312" s="40">
        <f t="shared" si="63"/>
        <v>225.5</v>
      </c>
      <c r="AV312" s="40">
        <f t="shared" si="64"/>
        <v>0</v>
      </c>
      <c r="AW312" s="40">
        <v>100.5</v>
      </c>
      <c r="AX312" s="40">
        <f t="shared" si="65"/>
        <v>25.5</v>
      </c>
      <c r="AY312" s="40">
        <f t="shared" si="66"/>
        <v>126</v>
      </c>
      <c r="AZ312" s="40">
        <f>AO312</f>
        <v>100</v>
      </c>
      <c r="BA312" s="40">
        <f t="shared" si="72"/>
        <v>100</v>
      </c>
      <c r="BB312" s="40">
        <f t="shared" si="67"/>
        <v>667</v>
      </c>
      <c r="BC312" s="14"/>
      <c r="BD312" s="44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  <c r="EB312" s="15"/>
      <c r="EC312" s="15"/>
      <c r="ED312" s="15"/>
      <c r="EE312" s="15"/>
      <c r="EF312" s="15"/>
      <c r="EG312" s="15"/>
      <c r="EH312" s="15"/>
      <c r="EI312" s="15"/>
      <c r="EJ312" s="15"/>
      <c r="EK312" s="15"/>
      <c r="EL312" s="15"/>
      <c r="EM312" s="15"/>
      <c r="EN312" s="15"/>
      <c r="EO312" s="15"/>
      <c r="EP312" s="15"/>
      <c r="EQ312" s="15"/>
      <c r="ER312" s="15"/>
      <c r="ES312" s="15"/>
      <c r="ET312" s="15"/>
      <c r="EU312" s="15"/>
      <c r="EV312" s="15"/>
      <c r="EW312" s="15"/>
      <c r="EX312" s="15"/>
      <c r="EY312" s="15"/>
      <c r="EZ312" s="15"/>
      <c r="FA312" s="15"/>
      <c r="FB312" s="15"/>
      <c r="FC312" s="15"/>
      <c r="FD312" s="15"/>
      <c r="FE312" s="15"/>
      <c r="FF312" s="15"/>
      <c r="FG312" s="15"/>
      <c r="FH312" s="15"/>
      <c r="FI312" s="15"/>
      <c r="FJ312" s="15"/>
      <c r="FK312" s="15"/>
      <c r="FL312" s="15"/>
      <c r="FM312" s="15"/>
      <c r="FN312" s="15"/>
      <c r="FO312" s="15"/>
      <c r="FP312" s="15"/>
      <c r="FQ312" s="15"/>
      <c r="FR312" s="15"/>
      <c r="FS312" s="15"/>
      <c r="FT312" s="15"/>
      <c r="FU312" s="15"/>
      <c r="FV312" s="15"/>
      <c r="FW312" s="15"/>
      <c r="FX312" s="15"/>
      <c r="FY312" s="15"/>
      <c r="FZ312" s="15"/>
      <c r="GA312" s="15"/>
      <c r="GB312" s="15"/>
      <c r="GC312" s="15"/>
      <c r="GD312" s="15"/>
      <c r="GE312" s="15"/>
      <c r="GF312" s="15"/>
      <c r="GG312" s="15"/>
      <c r="GH312" s="15"/>
      <c r="GI312" s="15"/>
      <c r="GJ312" s="15"/>
      <c r="GK312" s="15"/>
      <c r="GL312" s="15"/>
      <c r="GM312" s="15"/>
      <c r="GN312" s="15"/>
      <c r="GO312" s="15"/>
      <c r="GP312" s="15"/>
      <c r="GQ312" s="15"/>
      <c r="GR312" s="15"/>
      <c r="GS312" s="15"/>
      <c r="GT312" s="15"/>
      <c r="GU312" s="15"/>
      <c r="GV312" s="15"/>
      <c r="GW312" s="15"/>
      <c r="GX312" s="15"/>
      <c r="GY312" s="15"/>
      <c r="GZ312" s="15"/>
      <c r="HA312" s="15"/>
      <c r="HB312" s="15"/>
      <c r="HC312" s="15"/>
      <c r="HD312" s="15"/>
      <c r="HE312" s="15"/>
      <c r="HF312" s="15"/>
      <c r="HG312" s="15"/>
      <c r="HH312" s="15"/>
      <c r="HI312" s="15"/>
      <c r="HJ312" s="15"/>
      <c r="HK312" s="15"/>
      <c r="HL312" s="15"/>
      <c r="HM312" s="15"/>
      <c r="HN312" s="15"/>
      <c r="HO312" s="15"/>
      <c r="HP312" s="15"/>
      <c r="HQ312" s="15"/>
      <c r="HR312" s="15"/>
      <c r="HS312" s="15"/>
      <c r="HT312" s="15"/>
      <c r="HU312" s="15"/>
      <c r="HV312" s="15"/>
      <c r="HW312" s="15"/>
      <c r="HX312" s="15"/>
      <c r="HY312" s="15"/>
      <c r="HZ312" s="15"/>
      <c r="IA312" s="15"/>
      <c r="IB312" s="15"/>
      <c r="IC312" s="15"/>
      <c r="ID312" s="15"/>
      <c r="IE312" s="15"/>
      <c r="IF312" s="15"/>
      <c r="IG312" s="15"/>
      <c r="IH312" s="15"/>
      <c r="II312" s="15"/>
      <c r="IJ312" s="15"/>
      <c r="IK312" s="15"/>
      <c r="IL312" s="15"/>
      <c r="IM312" s="15"/>
      <c r="IN312" s="15"/>
      <c r="IO312" s="15"/>
      <c r="IP312" s="15"/>
      <c r="IQ312" s="15"/>
      <c r="IR312" s="15"/>
      <c r="IS312" s="15"/>
      <c r="IT312" s="15"/>
      <c r="IU312" s="15"/>
      <c r="IV312" s="15"/>
      <c r="IW312" s="15"/>
    </row>
    <row r="313" s="8" customFormat="1" ht="15.85" spans="1:257">
      <c r="A313" s="13">
        <v>309</v>
      </c>
      <c r="B313" s="19" t="s">
        <v>895</v>
      </c>
      <c r="C313" s="19" t="s">
        <v>143</v>
      </c>
      <c r="D313" s="19">
        <v>2395628</v>
      </c>
      <c r="E313" s="19" t="s">
        <v>1197</v>
      </c>
      <c r="F313" s="19">
        <v>0.5</v>
      </c>
      <c r="G313" s="14">
        <v>3</v>
      </c>
      <c r="H313" s="19">
        <v>2.5</v>
      </c>
      <c r="I313" s="19"/>
      <c r="J313" s="19">
        <v>3.5</v>
      </c>
      <c r="K313" s="19">
        <v>2.5</v>
      </c>
      <c r="L313" s="19">
        <v>3</v>
      </c>
      <c r="M313" s="19"/>
      <c r="N313" s="19">
        <v>1.5</v>
      </c>
      <c r="O313" s="19"/>
      <c r="P313" s="19">
        <v>2</v>
      </c>
      <c r="Q313" s="19">
        <v>1.5</v>
      </c>
      <c r="R313" s="19">
        <v>1.5</v>
      </c>
      <c r="S313" s="19"/>
      <c r="T313" s="19">
        <v>2</v>
      </c>
      <c r="U313" s="19">
        <v>1.5</v>
      </c>
      <c r="V313" s="19">
        <v>2.5</v>
      </c>
      <c r="W313" s="19"/>
      <c r="X313" s="19">
        <v>1.5</v>
      </c>
      <c r="Y313" s="19">
        <v>2.5</v>
      </c>
      <c r="Z313" s="19">
        <v>1.5</v>
      </c>
      <c r="AA313" s="19">
        <v>2.5</v>
      </c>
      <c r="AB313" s="14">
        <v>2.5</v>
      </c>
      <c r="AC313" s="19"/>
      <c r="AD313" s="19">
        <v>3.5</v>
      </c>
      <c r="AE313" s="19">
        <v>1</v>
      </c>
      <c r="AF313" s="19"/>
      <c r="AG313" s="19"/>
      <c r="AH313" s="19"/>
      <c r="AI313" s="19"/>
      <c r="AJ313" s="19"/>
      <c r="AK313" s="14">
        <f t="shared" si="61"/>
        <v>42.5</v>
      </c>
      <c r="AL313" s="14">
        <v>35</v>
      </c>
      <c r="AM313" s="36">
        <f t="shared" si="62"/>
        <v>1487.5</v>
      </c>
      <c r="AN313" s="19">
        <v>8666</v>
      </c>
      <c r="AO313" s="36">
        <v>0</v>
      </c>
      <c r="AP313" s="36">
        <v>100</v>
      </c>
      <c r="AQ313" s="41">
        <v>687.5</v>
      </c>
      <c r="AR313" s="19"/>
      <c r="AS313" s="19"/>
      <c r="AT313" s="19"/>
      <c r="AU313" s="40">
        <f t="shared" si="63"/>
        <v>830</v>
      </c>
      <c r="AV313" s="40">
        <f t="shared" si="64"/>
        <v>7978.5</v>
      </c>
      <c r="AW313" s="40">
        <v>639</v>
      </c>
      <c r="AX313" s="40">
        <f t="shared" si="65"/>
        <v>42.5</v>
      </c>
      <c r="AY313" s="40">
        <f t="shared" si="66"/>
        <v>681.5</v>
      </c>
      <c r="AZ313" s="40">
        <v>1000</v>
      </c>
      <c r="BA313" s="40">
        <f t="shared" si="72"/>
        <v>100</v>
      </c>
      <c r="BB313" s="40">
        <f t="shared" si="67"/>
        <v>657.5</v>
      </c>
      <c r="BC313" s="19"/>
      <c r="BD313" s="44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</row>
    <row r="314" ht="15.85" spans="1:257">
      <c r="A314" s="13">
        <v>310</v>
      </c>
      <c r="B314" s="14" t="s">
        <v>488</v>
      </c>
      <c r="C314" s="14" t="s">
        <v>455</v>
      </c>
      <c r="D314" s="14"/>
      <c r="E314" s="14"/>
      <c r="F314" s="14">
        <v>1</v>
      </c>
      <c r="G314" s="14">
        <v>1</v>
      </c>
      <c r="H314" s="14">
        <v>1</v>
      </c>
      <c r="I314" s="14">
        <v>1</v>
      </c>
      <c r="J314" s="14">
        <v>1</v>
      </c>
      <c r="K314" s="14">
        <v>1</v>
      </c>
      <c r="L314" s="14">
        <v>1</v>
      </c>
      <c r="M314" s="14">
        <v>1</v>
      </c>
      <c r="N314" s="14">
        <v>1</v>
      </c>
      <c r="O314" s="14">
        <v>1</v>
      </c>
      <c r="P314" s="14">
        <v>1</v>
      </c>
      <c r="Q314" s="14">
        <v>1</v>
      </c>
      <c r="R314" s="14"/>
      <c r="S314" s="14"/>
      <c r="T314" s="14"/>
      <c r="U314" s="14">
        <v>1</v>
      </c>
      <c r="V314" s="14"/>
      <c r="W314" s="14">
        <v>1</v>
      </c>
      <c r="X314" s="14">
        <v>1</v>
      </c>
      <c r="Y314" s="14">
        <v>1</v>
      </c>
      <c r="Z314" s="14">
        <v>1</v>
      </c>
      <c r="AA314" s="14">
        <v>1</v>
      </c>
      <c r="AB314" s="14">
        <v>1</v>
      </c>
      <c r="AC314" s="14">
        <v>1</v>
      </c>
      <c r="AD314" s="14"/>
      <c r="AE314" s="14">
        <v>1</v>
      </c>
      <c r="AF314" s="14">
        <v>1</v>
      </c>
      <c r="AG314" s="14">
        <v>1</v>
      </c>
      <c r="AH314" s="14">
        <v>1</v>
      </c>
      <c r="AI314" s="14">
        <v>1</v>
      </c>
      <c r="AJ314" s="14"/>
      <c r="AK314" s="14">
        <f t="shared" si="61"/>
        <v>25</v>
      </c>
      <c r="AL314" s="14">
        <v>35</v>
      </c>
      <c r="AM314" s="36">
        <f t="shared" si="62"/>
        <v>875</v>
      </c>
      <c r="AN314" s="14"/>
      <c r="AO314" s="36">
        <v>100</v>
      </c>
      <c r="AP314" s="36">
        <v>100</v>
      </c>
      <c r="AQ314" s="41"/>
      <c r="AR314" s="14"/>
      <c r="AS314" s="14"/>
      <c r="AT314" s="14"/>
      <c r="AU314" s="40">
        <f t="shared" si="63"/>
        <v>225</v>
      </c>
      <c r="AV314" s="40">
        <f t="shared" si="64"/>
        <v>0</v>
      </c>
      <c r="AW314" s="46"/>
      <c r="AX314" s="40">
        <f t="shared" si="65"/>
        <v>25</v>
      </c>
      <c r="AY314" s="40">
        <f t="shared" si="66"/>
        <v>25</v>
      </c>
      <c r="AZ314" s="40">
        <f>AO314</f>
        <v>100</v>
      </c>
      <c r="BA314" s="40">
        <f t="shared" si="72"/>
        <v>100</v>
      </c>
      <c r="BB314" s="40">
        <f t="shared" si="67"/>
        <v>650</v>
      </c>
      <c r="BC314" s="14"/>
      <c r="BD314" s="44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  <c r="EC314" s="15"/>
      <c r="ED314" s="15"/>
      <c r="EE314" s="15"/>
      <c r="EF314" s="15"/>
      <c r="EG314" s="15"/>
      <c r="EH314" s="15"/>
      <c r="EI314" s="15"/>
      <c r="EJ314" s="15"/>
      <c r="EK314" s="15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5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15"/>
      <c r="FU314" s="15"/>
      <c r="FV314" s="15"/>
      <c r="FW314" s="15"/>
      <c r="FX314" s="15"/>
      <c r="FY314" s="15"/>
      <c r="FZ314" s="15"/>
      <c r="GA314" s="15"/>
      <c r="GB314" s="15"/>
      <c r="GC314" s="15"/>
      <c r="GD314" s="15"/>
      <c r="GE314" s="15"/>
      <c r="GF314" s="15"/>
      <c r="GG314" s="15"/>
      <c r="GH314" s="15"/>
      <c r="GI314" s="15"/>
      <c r="GJ314" s="15"/>
      <c r="GK314" s="15"/>
      <c r="GL314" s="15"/>
      <c r="GM314" s="15"/>
      <c r="GN314" s="15"/>
      <c r="GO314" s="15"/>
      <c r="GP314" s="15"/>
      <c r="GQ314" s="15"/>
      <c r="GR314" s="15"/>
      <c r="GS314" s="15"/>
      <c r="GT314" s="15"/>
      <c r="GU314" s="15"/>
      <c r="GV314" s="15"/>
      <c r="GW314" s="15"/>
      <c r="GX314" s="15"/>
      <c r="GY314" s="15"/>
      <c r="GZ314" s="15"/>
      <c r="HA314" s="15"/>
      <c r="HB314" s="15"/>
      <c r="HC314" s="15"/>
      <c r="HD314" s="15"/>
      <c r="HE314" s="15"/>
      <c r="HF314" s="15"/>
      <c r="HG314" s="15"/>
      <c r="HH314" s="15"/>
      <c r="HI314" s="15"/>
      <c r="HJ314" s="15"/>
      <c r="HK314" s="15"/>
      <c r="HL314" s="15"/>
      <c r="HM314" s="15"/>
      <c r="HN314" s="15"/>
      <c r="HO314" s="15"/>
      <c r="HP314" s="15"/>
      <c r="HQ314" s="15"/>
      <c r="HR314" s="15"/>
      <c r="HS314" s="15"/>
      <c r="HT314" s="15"/>
      <c r="HU314" s="15"/>
      <c r="HV314" s="15"/>
      <c r="HW314" s="15"/>
      <c r="HX314" s="15"/>
      <c r="HY314" s="15"/>
      <c r="HZ314" s="15"/>
      <c r="IA314" s="15"/>
      <c r="IB314" s="15"/>
      <c r="IC314" s="15"/>
      <c r="ID314" s="15"/>
      <c r="IE314" s="15"/>
      <c r="IF314" s="15"/>
      <c r="IG314" s="15"/>
      <c r="IH314" s="15"/>
      <c r="II314" s="15"/>
      <c r="IJ314" s="15"/>
      <c r="IK314" s="15"/>
      <c r="IL314" s="15"/>
      <c r="IM314" s="15"/>
      <c r="IN314" s="15"/>
      <c r="IO314" s="15"/>
      <c r="IP314" s="15"/>
      <c r="IQ314" s="15"/>
      <c r="IR314" s="15"/>
      <c r="IS314" s="15"/>
      <c r="IT314" s="15"/>
      <c r="IU314" s="15"/>
      <c r="IV314" s="15"/>
      <c r="IW314" s="15"/>
    </row>
    <row r="315" ht="15.85" spans="1:257">
      <c r="A315" s="13">
        <v>311</v>
      </c>
      <c r="B315" s="19" t="s">
        <v>731</v>
      </c>
      <c r="C315" s="19" t="s">
        <v>30</v>
      </c>
      <c r="D315" s="19"/>
      <c r="E315" s="19"/>
      <c r="F315" s="19"/>
      <c r="G315" s="14"/>
      <c r="H315" s="19"/>
      <c r="I315" s="19"/>
      <c r="J315" s="19"/>
      <c r="K315" s="19"/>
      <c r="L315" s="19"/>
      <c r="M315" s="19">
        <v>1.5</v>
      </c>
      <c r="N315" s="19"/>
      <c r="O315" s="19">
        <v>2</v>
      </c>
      <c r="P315" s="19"/>
      <c r="Q315" s="19">
        <v>2</v>
      </c>
      <c r="R315" s="19"/>
      <c r="S315" s="19">
        <v>2</v>
      </c>
      <c r="T315" s="19">
        <v>1.5</v>
      </c>
      <c r="U315" s="19">
        <v>1.5</v>
      </c>
      <c r="V315" s="19">
        <v>1.5</v>
      </c>
      <c r="W315" s="19">
        <v>1.5</v>
      </c>
      <c r="X315" s="19">
        <v>1.5</v>
      </c>
      <c r="Y315" s="19">
        <v>1.5</v>
      </c>
      <c r="Z315" s="19"/>
      <c r="AA315" s="19"/>
      <c r="AB315" s="14"/>
      <c r="AC315" s="19"/>
      <c r="AD315" s="19">
        <v>1</v>
      </c>
      <c r="AE315" s="19"/>
      <c r="AF315" s="19">
        <v>1.5</v>
      </c>
      <c r="AG315" s="19">
        <v>2</v>
      </c>
      <c r="AH315" s="19">
        <v>1.5</v>
      </c>
      <c r="AI315" s="19">
        <v>2</v>
      </c>
      <c r="AJ315" s="19"/>
      <c r="AK315" s="14">
        <f t="shared" si="61"/>
        <v>24.5</v>
      </c>
      <c r="AL315" s="14">
        <v>35</v>
      </c>
      <c r="AM315" s="36">
        <f t="shared" si="62"/>
        <v>857.5</v>
      </c>
      <c r="AN315" s="19">
        <v>0</v>
      </c>
      <c r="AO315" s="36">
        <v>100</v>
      </c>
      <c r="AP315" s="36">
        <v>100</v>
      </c>
      <c r="AQ315" s="41"/>
      <c r="AR315" s="19"/>
      <c r="AS315" s="19"/>
      <c r="AT315" s="18"/>
      <c r="AU315" s="40">
        <f t="shared" si="63"/>
        <v>224.5</v>
      </c>
      <c r="AV315" s="40">
        <f t="shared" si="64"/>
        <v>0</v>
      </c>
      <c r="AW315" s="40">
        <v>0</v>
      </c>
      <c r="AX315" s="40">
        <f t="shared" si="65"/>
        <v>24.5</v>
      </c>
      <c r="AY315" s="40">
        <f t="shared" si="66"/>
        <v>24.5</v>
      </c>
      <c r="AZ315" s="40">
        <f>AO315</f>
        <v>100</v>
      </c>
      <c r="BA315" s="40">
        <f t="shared" si="72"/>
        <v>100</v>
      </c>
      <c r="BB315" s="40">
        <f t="shared" si="67"/>
        <v>633</v>
      </c>
      <c r="BC315" s="19"/>
      <c r="BD315" s="44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  <c r="EC315" s="15"/>
      <c r="ED315" s="15"/>
      <c r="EE315" s="15"/>
      <c r="EF315" s="15"/>
      <c r="EG315" s="15"/>
      <c r="EH315" s="15"/>
      <c r="EI315" s="15"/>
      <c r="EJ315" s="15"/>
      <c r="EK315" s="15"/>
      <c r="EL315" s="15"/>
      <c r="EM315" s="15"/>
      <c r="EN315" s="15"/>
      <c r="EO315" s="15"/>
      <c r="EP315" s="15"/>
      <c r="EQ315" s="15"/>
      <c r="ER315" s="15"/>
      <c r="ES315" s="15"/>
      <c r="ET315" s="15"/>
      <c r="EU315" s="15"/>
      <c r="EV315" s="15"/>
      <c r="EW315" s="15"/>
      <c r="EX315" s="15"/>
      <c r="EY315" s="15"/>
      <c r="EZ315" s="15"/>
      <c r="FA315" s="15"/>
      <c r="FB315" s="15"/>
      <c r="FC315" s="15"/>
      <c r="FD315" s="15"/>
      <c r="FE315" s="15"/>
      <c r="FF315" s="15"/>
      <c r="FG315" s="15"/>
      <c r="FH315" s="15"/>
      <c r="FI315" s="15"/>
      <c r="FJ315" s="15"/>
      <c r="FK315" s="15"/>
      <c r="FL315" s="15"/>
      <c r="FM315" s="15"/>
      <c r="FN315" s="15"/>
      <c r="FO315" s="15"/>
      <c r="FP315" s="15"/>
      <c r="FQ315" s="15"/>
      <c r="FR315" s="15"/>
      <c r="FS315" s="15"/>
      <c r="FT315" s="15"/>
      <c r="FU315" s="15"/>
      <c r="FV315" s="15"/>
      <c r="FW315" s="15"/>
      <c r="FX315" s="15"/>
      <c r="FY315" s="15"/>
      <c r="FZ315" s="15"/>
      <c r="GA315" s="15"/>
      <c r="GB315" s="15"/>
      <c r="GC315" s="15"/>
      <c r="GD315" s="15"/>
      <c r="GE315" s="15"/>
      <c r="GF315" s="15"/>
      <c r="GG315" s="15"/>
      <c r="GH315" s="15"/>
      <c r="GI315" s="15"/>
      <c r="GJ315" s="15"/>
      <c r="GK315" s="15"/>
      <c r="GL315" s="15"/>
      <c r="GM315" s="15"/>
      <c r="GN315" s="15"/>
      <c r="GO315" s="15"/>
      <c r="GP315" s="15"/>
      <c r="GQ315" s="15"/>
      <c r="GR315" s="15"/>
      <c r="GS315" s="15"/>
      <c r="GT315" s="15"/>
      <c r="GU315" s="15"/>
      <c r="GV315" s="15"/>
      <c r="GW315" s="15"/>
      <c r="GX315" s="15"/>
      <c r="GY315" s="15"/>
      <c r="GZ315" s="15"/>
      <c r="HA315" s="15"/>
      <c r="HB315" s="15"/>
      <c r="HC315" s="15"/>
      <c r="HD315" s="15"/>
      <c r="HE315" s="15"/>
      <c r="HF315" s="15"/>
      <c r="HG315" s="15"/>
      <c r="HH315" s="15"/>
      <c r="HI315" s="15"/>
      <c r="HJ315" s="15"/>
      <c r="HK315" s="15"/>
      <c r="HL315" s="15"/>
      <c r="HM315" s="15"/>
      <c r="HN315" s="15"/>
      <c r="HO315" s="15"/>
      <c r="HP315" s="15"/>
      <c r="HQ315" s="15"/>
      <c r="HR315" s="15"/>
      <c r="HS315" s="15"/>
      <c r="HT315" s="15"/>
      <c r="HU315" s="15"/>
      <c r="HV315" s="15"/>
      <c r="HW315" s="15"/>
      <c r="HX315" s="15"/>
      <c r="HY315" s="15"/>
      <c r="HZ315" s="15"/>
      <c r="IA315" s="15"/>
      <c r="IB315" s="15"/>
      <c r="IC315" s="15"/>
      <c r="ID315" s="15"/>
      <c r="IE315" s="15"/>
      <c r="IF315" s="15"/>
      <c r="IG315" s="15"/>
      <c r="IH315" s="15"/>
      <c r="II315" s="15"/>
      <c r="IJ315" s="15"/>
      <c r="IK315" s="15"/>
      <c r="IL315" s="15"/>
      <c r="IM315" s="15"/>
      <c r="IN315" s="15"/>
      <c r="IO315" s="15"/>
      <c r="IP315" s="15"/>
      <c r="IQ315" s="15"/>
      <c r="IR315" s="15"/>
      <c r="IS315" s="15"/>
      <c r="IT315" s="15"/>
      <c r="IU315" s="15"/>
      <c r="IV315" s="15"/>
      <c r="IW315" s="15"/>
    </row>
    <row r="316" ht="15.85" spans="1:257">
      <c r="A316" s="13">
        <v>312</v>
      </c>
      <c r="B316" s="14" t="s">
        <v>1035</v>
      </c>
      <c r="C316" s="14" t="s">
        <v>363</v>
      </c>
      <c r="D316" s="14"/>
      <c r="E316" s="14">
        <v>700860272</v>
      </c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>
        <v>2</v>
      </c>
      <c r="V316" s="14">
        <v>1.5</v>
      </c>
      <c r="W316" s="14">
        <v>2</v>
      </c>
      <c r="X316" s="14">
        <v>2</v>
      </c>
      <c r="Y316" s="14">
        <v>1.5</v>
      </c>
      <c r="Z316" s="14">
        <v>1.5</v>
      </c>
      <c r="AA316" s="14">
        <v>2</v>
      </c>
      <c r="AB316" s="14">
        <v>1.5</v>
      </c>
      <c r="AC316" s="14">
        <v>1.5</v>
      </c>
      <c r="AD316" s="14">
        <v>1.5</v>
      </c>
      <c r="AE316" s="14">
        <v>1.5</v>
      </c>
      <c r="AF316" s="14">
        <v>1.5</v>
      </c>
      <c r="AG316" s="14">
        <v>1.5</v>
      </c>
      <c r="AH316" s="14">
        <v>1.5</v>
      </c>
      <c r="AI316" s="14">
        <v>1.5</v>
      </c>
      <c r="AJ316" s="14"/>
      <c r="AK316" s="14">
        <f t="shared" si="61"/>
        <v>24.5</v>
      </c>
      <c r="AL316" s="14">
        <v>35</v>
      </c>
      <c r="AM316" s="36">
        <f t="shared" si="62"/>
        <v>857.5</v>
      </c>
      <c r="AN316" s="14"/>
      <c r="AO316" s="36">
        <v>100</v>
      </c>
      <c r="AP316" s="36">
        <v>100</v>
      </c>
      <c r="AQ316" s="41"/>
      <c r="AR316" s="14"/>
      <c r="AS316" s="14"/>
      <c r="AT316" s="49"/>
      <c r="AU316" s="40">
        <f t="shared" si="63"/>
        <v>224.5</v>
      </c>
      <c r="AV316" s="40">
        <f t="shared" si="64"/>
        <v>0</v>
      </c>
      <c r="AW316" s="46"/>
      <c r="AX316" s="40">
        <f t="shared" si="65"/>
        <v>24.5</v>
      </c>
      <c r="AY316" s="40">
        <f t="shared" si="66"/>
        <v>24.5</v>
      </c>
      <c r="AZ316" s="40">
        <f>AO316</f>
        <v>100</v>
      </c>
      <c r="BA316" s="40">
        <f t="shared" si="72"/>
        <v>100</v>
      </c>
      <c r="BB316" s="40">
        <f t="shared" si="67"/>
        <v>633</v>
      </c>
      <c r="BC316" s="14"/>
      <c r="BD316" s="44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  <c r="EC316" s="15"/>
      <c r="ED316" s="15"/>
      <c r="EE316" s="15"/>
      <c r="EF316" s="15"/>
      <c r="EG316" s="15"/>
      <c r="EH316" s="15"/>
      <c r="EI316" s="15"/>
      <c r="EJ316" s="15"/>
      <c r="EK316" s="15"/>
      <c r="EL316" s="15"/>
      <c r="EM316" s="15"/>
      <c r="EN316" s="15"/>
      <c r="EO316" s="15"/>
      <c r="EP316" s="15"/>
      <c r="EQ316" s="15"/>
      <c r="ER316" s="15"/>
      <c r="ES316" s="15"/>
      <c r="ET316" s="15"/>
      <c r="EU316" s="15"/>
      <c r="EV316" s="15"/>
      <c r="EW316" s="15"/>
      <c r="EX316" s="15"/>
      <c r="EY316" s="15"/>
      <c r="EZ316" s="15"/>
      <c r="FA316" s="15"/>
      <c r="FB316" s="15"/>
      <c r="FC316" s="15"/>
      <c r="FD316" s="15"/>
      <c r="FE316" s="15"/>
      <c r="FF316" s="15"/>
      <c r="FG316" s="15"/>
      <c r="FH316" s="15"/>
      <c r="FI316" s="15"/>
      <c r="FJ316" s="15"/>
      <c r="FK316" s="15"/>
      <c r="FL316" s="15"/>
      <c r="FM316" s="15"/>
      <c r="FN316" s="15"/>
      <c r="FO316" s="15"/>
      <c r="FP316" s="15"/>
      <c r="FQ316" s="15"/>
      <c r="FR316" s="15"/>
      <c r="FS316" s="15"/>
      <c r="FT316" s="15"/>
      <c r="FU316" s="15"/>
      <c r="FV316" s="15"/>
      <c r="FW316" s="15"/>
      <c r="FX316" s="15"/>
      <c r="FY316" s="15"/>
      <c r="FZ316" s="15"/>
      <c r="GA316" s="15"/>
      <c r="GB316" s="15"/>
      <c r="GC316" s="15"/>
      <c r="GD316" s="15"/>
      <c r="GE316" s="15"/>
      <c r="GF316" s="15"/>
      <c r="GG316" s="15"/>
      <c r="GH316" s="15"/>
      <c r="GI316" s="15"/>
      <c r="GJ316" s="15"/>
      <c r="GK316" s="15"/>
      <c r="GL316" s="15"/>
      <c r="GM316" s="15"/>
      <c r="GN316" s="15"/>
      <c r="GO316" s="15"/>
      <c r="GP316" s="15"/>
      <c r="GQ316" s="15"/>
      <c r="GR316" s="15"/>
      <c r="GS316" s="15"/>
      <c r="GT316" s="15"/>
      <c r="GU316" s="15"/>
      <c r="GV316" s="15"/>
      <c r="GW316" s="15"/>
      <c r="GX316" s="15"/>
      <c r="GY316" s="15"/>
      <c r="GZ316" s="15"/>
      <c r="HA316" s="15"/>
      <c r="HB316" s="15"/>
      <c r="HC316" s="15"/>
      <c r="HD316" s="15"/>
      <c r="HE316" s="15"/>
      <c r="HF316" s="15"/>
      <c r="HG316" s="15"/>
      <c r="HH316" s="15"/>
      <c r="HI316" s="15"/>
      <c r="HJ316" s="15"/>
      <c r="HK316" s="15"/>
      <c r="HL316" s="15"/>
      <c r="HM316" s="15"/>
      <c r="HN316" s="15"/>
      <c r="HO316" s="15"/>
      <c r="HP316" s="15"/>
      <c r="HQ316" s="15"/>
      <c r="HR316" s="15"/>
      <c r="HS316" s="15"/>
      <c r="HT316" s="15"/>
      <c r="HU316" s="15"/>
      <c r="HV316" s="15"/>
      <c r="HW316" s="15"/>
      <c r="HX316" s="15"/>
      <c r="HY316" s="15"/>
      <c r="HZ316" s="15"/>
      <c r="IA316" s="15"/>
      <c r="IB316" s="15"/>
      <c r="IC316" s="15"/>
      <c r="ID316" s="15"/>
      <c r="IE316" s="15"/>
      <c r="IF316" s="15"/>
      <c r="IG316" s="15"/>
      <c r="IH316" s="15"/>
      <c r="II316" s="15"/>
      <c r="IJ316" s="15"/>
      <c r="IK316" s="15"/>
      <c r="IL316" s="15"/>
      <c r="IM316" s="15"/>
      <c r="IN316" s="15"/>
      <c r="IO316" s="15"/>
      <c r="IP316" s="15"/>
      <c r="IQ316" s="15"/>
      <c r="IR316" s="15"/>
      <c r="IS316" s="15"/>
      <c r="IT316" s="15"/>
      <c r="IU316" s="15"/>
      <c r="IV316" s="15"/>
      <c r="IW316" s="15"/>
    </row>
    <row r="317" ht="15.85" spans="1:257">
      <c r="A317" s="13">
        <v>313</v>
      </c>
      <c r="B317" s="14" t="s">
        <v>502</v>
      </c>
      <c r="C317" s="14" t="s">
        <v>455</v>
      </c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>
        <v>2</v>
      </c>
      <c r="U317" s="14">
        <v>2.5</v>
      </c>
      <c r="V317" s="14">
        <v>2</v>
      </c>
      <c r="W317" s="14">
        <v>2</v>
      </c>
      <c r="X317" s="14">
        <v>2</v>
      </c>
      <c r="Y317" s="14">
        <v>1.5</v>
      </c>
      <c r="Z317" s="14"/>
      <c r="AA317" s="14"/>
      <c r="AB317" s="14">
        <v>1.5</v>
      </c>
      <c r="AC317" s="14">
        <v>1.5</v>
      </c>
      <c r="AD317" s="14">
        <v>1.5</v>
      </c>
      <c r="AE317" s="14">
        <v>1.5</v>
      </c>
      <c r="AF317" s="14">
        <v>1</v>
      </c>
      <c r="AG317" s="14">
        <v>2</v>
      </c>
      <c r="AH317" s="14">
        <v>1.5</v>
      </c>
      <c r="AI317" s="14">
        <v>1.5</v>
      </c>
      <c r="AJ317" s="14"/>
      <c r="AK317" s="14">
        <f t="shared" si="61"/>
        <v>24</v>
      </c>
      <c r="AL317" s="14">
        <v>35</v>
      </c>
      <c r="AM317" s="36">
        <f t="shared" si="62"/>
        <v>840</v>
      </c>
      <c r="AN317" s="14"/>
      <c r="AO317" s="36">
        <v>100</v>
      </c>
      <c r="AP317" s="36">
        <v>100</v>
      </c>
      <c r="AQ317" s="41"/>
      <c r="AR317" s="14"/>
      <c r="AS317" s="14"/>
      <c r="AT317" s="14"/>
      <c r="AU317" s="40">
        <f t="shared" si="63"/>
        <v>224</v>
      </c>
      <c r="AV317" s="40">
        <f t="shared" si="64"/>
        <v>0</v>
      </c>
      <c r="AW317" s="46"/>
      <c r="AX317" s="40">
        <f t="shared" si="65"/>
        <v>24</v>
      </c>
      <c r="AY317" s="40">
        <f t="shared" si="66"/>
        <v>24</v>
      </c>
      <c r="AZ317" s="40">
        <f>AO317</f>
        <v>100</v>
      </c>
      <c r="BA317" s="40">
        <f t="shared" si="72"/>
        <v>100</v>
      </c>
      <c r="BB317" s="40">
        <f t="shared" si="67"/>
        <v>616</v>
      </c>
      <c r="BC317" s="14"/>
      <c r="BD317" s="44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  <c r="EC317" s="15"/>
      <c r="ED317" s="15"/>
      <c r="EE317" s="15"/>
      <c r="EF317" s="15"/>
      <c r="EG317" s="15"/>
      <c r="EH317" s="15"/>
      <c r="EI317" s="15"/>
      <c r="EJ317" s="15"/>
      <c r="EK317" s="15"/>
      <c r="EL317" s="15"/>
      <c r="EM317" s="15"/>
      <c r="EN317" s="15"/>
      <c r="EO317" s="15"/>
      <c r="EP317" s="15"/>
      <c r="EQ317" s="15"/>
      <c r="ER317" s="15"/>
      <c r="ES317" s="15"/>
      <c r="ET317" s="15"/>
      <c r="EU317" s="15"/>
      <c r="EV317" s="15"/>
      <c r="EW317" s="15"/>
      <c r="EX317" s="15"/>
      <c r="EY317" s="15"/>
      <c r="EZ317" s="15"/>
      <c r="FA317" s="15"/>
      <c r="FB317" s="15"/>
      <c r="FC317" s="15"/>
      <c r="FD317" s="15"/>
      <c r="FE317" s="15"/>
      <c r="FF317" s="15"/>
      <c r="FG317" s="15"/>
      <c r="FH317" s="15"/>
      <c r="FI317" s="15"/>
      <c r="FJ317" s="15"/>
      <c r="FK317" s="15"/>
      <c r="FL317" s="15"/>
      <c r="FM317" s="15"/>
      <c r="FN317" s="15"/>
      <c r="FO317" s="15"/>
      <c r="FP317" s="15"/>
      <c r="FQ317" s="15"/>
      <c r="FR317" s="15"/>
      <c r="FS317" s="15"/>
      <c r="FT317" s="15"/>
      <c r="FU317" s="15"/>
      <c r="FV317" s="15"/>
      <c r="FW317" s="15"/>
      <c r="FX317" s="15"/>
      <c r="FY317" s="15"/>
      <c r="FZ317" s="15"/>
      <c r="GA317" s="15"/>
      <c r="GB317" s="15"/>
      <c r="GC317" s="15"/>
      <c r="GD317" s="15"/>
      <c r="GE317" s="15"/>
      <c r="GF317" s="15"/>
      <c r="GG317" s="15"/>
      <c r="GH317" s="15"/>
      <c r="GI317" s="15"/>
      <c r="GJ317" s="15"/>
      <c r="GK317" s="15"/>
      <c r="GL317" s="15"/>
      <c r="GM317" s="15"/>
      <c r="GN317" s="15"/>
      <c r="GO317" s="15"/>
      <c r="GP317" s="15"/>
      <c r="GQ317" s="15"/>
      <c r="GR317" s="15"/>
      <c r="GS317" s="15"/>
      <c r="GT317" s="15"/>
      <c r="GU317" s="15"/>
      <c r="GV317" s="15"/>
      <c r="GW317" s="15"/>
      <c r="GX317" s="15"/>
      <c r="GY317" s="15"/>
      <c r="GZ317" s="15"/>
      <c r="HA317" s="15"/>
      <c r="HB317" s="15"/>
      <c r="HC317" s="15"/>
      <c r="HD317" s="15"/>
      <c r="HE317" s="15"/>
      <c r="HF317" s="15"/>
      <c r="HG317" s="15"/>
      <c r="HH317" s="15"/>
      <c r="HI317" s="15"/>
      <c r="HJ317" s="15"/>
      <c r="HK317" s="15"/>
      <c r="HL317" s="15"/>
      <c r="HM317" s="15"/>
      <c r="HN317" s="15"/>
      <c r="HO317" s="15"/>
      <c r="HP317" s="15"/>
      <c r="HQ317" s="15"/>
      <c r="HR317" s="15"/>
      <c r="HS317" s="15"/>
      <c r="HT317" s="15"/>
      <c r="HU317" s="15"/>
      <c r="HV317" s="15"/>
      <c r="HW317" s="15"/>
      <c r="HX317" s="15"/>
      <c r="HY317" s="15"/>
      <c r="HZ317" s="15"/>
      <c r="IA317" s="15"/>
      <c r="IB317" s="15"/>
      <c r="IC317" s="15"/>
      <c r="ID317" s="15"/>
      <c r="IE317" s="15"/>
      <c r="IF317" s="15"/>
      <c r="IG317" s="15"/>
      <c r="IH317" s="15"/>
      <c r="II317" s="15"/>
      <c r="IJ317" s="15"/>
      <c r="IK317" s="15"/>
      <c r="IL317" s="15"/>
      <c r="IM317" s="15"/>
      <c r="IN317" s="15"/>
      <c r="IO317" s="15"/>
      <c r="IP317" s="15"/>
      <c r="IQ317" s="15"/>
      <c r="IR317" s="15"/>
      <c r="IS317" s="15"/>
      <c r="IT317" s="15"/>
      <c r="IU317" s="15"/>
      <c r="IV317" s="15"/>
      <c r="IW317" s="15"/>
    </row>
    <row r="318" ht="15.85" spans="1:257">
      <c r="A318" s="13">
        <v>314</v>
      </c>
      <c r="B318" s="14" t="s">
        <v>922</v>
      </c>
      <c r="C318" s="14" t="s">
        <v>143</v>
      </c>
      <c r="D318" s="14"/>
      <c r="E318" s="14">
        <v>710552742</v>
      </c>
      <c r="F318" s="14"/>
      <c r="G318" s="14">
        <v>1</v>
      </c>
      <c r="H318" s="14">
        <v>1</v>
      </c>
      <c r="I318" s="14">
        <v>1</v>
      </c>
      <c r="J318" s="14">
        <v>1</v>
      </c>
      <c r="K318" s="14">
        <v>1</v>
      </c>
      <c r="L318" s="14">
        <v>1</v>
      </c>
      <c r="M318" s="14">
        <v>1</v>
      </c>
      <c r="N318" s="14">
        <v>1</v>
      </c>
      <c r="O318" s="14">
        <v>1</v>
      </c>
      <c r="P318" s="14">
        <v>1</v>
      </c>
      <c r="Q318" s="14">
        <v>1</v>
      </c>
      <c r="R318" s="14">
        <v>2</v>
      </c>
      <c r="S318" s="14">
        <v>1</v>
      </c>
      <c r="T318" s="14">
        <v>1</v>
      </c>
      <c r="U318" s="14">
        <v>1</v>
      </c>
      <c r="V318" s="14">
        <v>1</v>
      </c>
      <c r="W318" s="14">
        <v>1</v>
      </c>
      <c r="X318" s="14">
        <v>0.5</v>
      </c>
      <c r="Y318" s="14">
        <v>1</v>
      </c>
      <c r="Z318" s="14"/>
      <c r="AA318" s="14">
        <v>0.5</v>
      </c>
      <c r="AB318" s="14">
        <v>0.5</v>
      </c>
      <c r="AC318" s="14">
        <v>0.5</v>
      </c>
      <c r="AD318" s="14">
        <v>1</v>
      </c>
      <c r="AE318" s="14">
        <v>0.5</v>
      </c>
      <c r="AF318" s="14"/>
      <c r="AG318" s="14">
        <v>0.5</v>
      </c>
      <c r="AH318" s="14">
        <v>0.5</v>
      </c>
      <c r="AI318" s="14">
        <v>0.5</v>
      </c>
      <c r="AJ318" s="14"/>
      <c r="AK318" s="14">
        <f t="shared" si="61"/>
        <v>24</v>
      </c>
      <c r="AL318" s="14">
        <v>35</v>
      </c>
      <c r="AM318" s="36">
        <f t="shared" si="62"/>
        <v>840</v>
      </c>
      <c r="AN318" s="14"/>
      <c r="AO318" s="36">
        <v>100</v>
      </c>
      <c r="AP318" s="36">
        <v>100</v>
      </c>
      <c r="AQ318" s="41"/>
      <c r="AR318" s="14"/>
      <c r="AS318" s="14"/>
      <c r="AT318" s="14"/>
      <c r="AU318" s="40">
        <f t="shared" si="63"/>
        <v>224</v>
      </c>
      <c r="AV318" s="40">
        <f t="shared" si="64"/>
        <v>0</v>
      </c>
      <c r="AW318" s="40">
        <v>29.5</v>
      </c>
      <c r="AX318" s="40">
        <f t="shared" si="65"/>
        <v>24</v>
      </c>
      <c r="AY318" s="40">
        <f t="shared" si="66"/>
        <v>53.5</v>
      </c>
      <c r="AZ318" s="40">
        <f>AO318</f>
        <v>100</v>
      </c>
      <c r="BA318" s="40">
        <f t="shared" si="72"/>
        <v>100</v>
      </c>
      <c r="BB318" s="40">
        <f t="shared" si="67"/>
        <v>616</v>
      </c>
      <c r="BC318" s="14"/>
      <c r="BD318" s="44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/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/>
      <c r="FK318" s="15"/>
      <c r="FL318" s="15"/>
      <c r="FM318" s="15"/>
      <c r="FN318" s="15"/>
      <c r="FO318" s="15"/>
      <c r="FP318" s="15"/>
      <c r="FQ318" s="15"/>
      <c r="FR318" s="15"/>
      <c r="FS318" s="15"/>
      <c r="FT318" s="15"/>
      <c r="FU318" s="15"/>
      <c r="FV318" s="15"/>
      <c r="FW318" s="15"/>
      <c r="FX318" s="15"/>
      <c r="FY318" s="15"/>
      <c r="FZ318" s="15"/>
      <c r="GA318" s="15"/>
      <c r="GB318" s="15"/>
      <c r="GC318" s="15"/>
      <c r="GD318" s="15"/>
      <c r="GE318" s="15"/>
      <c r="GF318" s="15"/>
      <c r="GG318" s="15"/>
      <c r="GH318" s="15"/>
      <c r="GI318" s="15"/>
      <c r="GJ318" s="15"/>
      <c r="GK318" s="15"/>
      <c r="GL318" s="15"/>
      <c r="GM318" s="15"/>
      <c r="GN318" s="15"/>
      <c r="GO318" s="15"/>
      <c r="GP318" s="15"/>
      <c r="GQ318" s="15"/>
      <c r="GR318" s="15"/>
      <c r="GS318" s="15"/>
      <c r="GT318" s="15"/>
      <c r="GU318" s="15"/>
      <c r="GV318" s="15"/>
      <c r="GW318" s="15"/>
      <c r="GX318" s="15"/>
      <c r="GY318" s="15"/>
      <c r="GZ318" s="15"/>
      <c r="HA318" s="15"/>
      <c r="HB318" s="15"/>
      <c r="HC318" s="15"/>
      <c r="HD318" s="15"/>
      <c r="HE318" s="15"/>
      <c r="HF318" s="15"/>
      <c r="HG318" s="15"/>
      <c r="HH318" s="15"/>
      <c r="HI318" s="15"/>
      <c r="HJ318" s="15"/>
      <c r="HK318" s="15"/>
      <c r="HL318" s="15"/>
      <c r="HM318" s="15"/>
      <c r="HN318" s="15"/>
      <c r="HO318" s="15"/>
      <c r="HP318" s="15"/>
      <c r="HQ318" s="15"/>
      <c r="HR318" s="15"/>
      <c r="HS318" s="15"/>
      <c r="HT318" s="15"/>
      <c r="HU318" s="15"/>
      <c r="HV318" s="15"/>
      <c r="HW318" s="15"/>
      <c r="HX318" s="15"/>
      <c r="HY318" s="15"/>
      <c r="HZ318" s="15"/>
      <c r="IA318" s="15"/>
      <c r="IB318" s="15"/>
      <c r="IC318" s="15"/>
      <c r="ID318" s="15"/>
      <c r="IE318" s="15"/>
      <c r="IF318" s="15"/>
      <c r="IG318" s="15"/>
      <c r="IH318" s="15"/>
      <c r="II318" s="15"/>
      <c r="IJ318" s="15"/>
      <c r="IK318" s="15"/>
      <c r="IL318" s="15"/>
      <c r="IM318" s="15"/>
      <c r="IN318" s="15"/>
      <c r="IO318" s="15"/>
      <c r="IP318" s="15"/>
      <c r="IQ318" s="15"/>
      <c r="IR318" s="15"/>
      <c r="IS318" s="15"/>
      <c r="IT318" s="15"/>
      <c r="IU318" s="15"/>
      <c r="IV318" s="15"/>
      <c r="IW318" s="15"/>
    </row>
    <row r="319" ht="15.85" spans="1:257">
      <c r="A319" s="13">
        <v>315</v>
      </c>
      <c r="B319" s="19" t="s">
        <v>165</v>
      </c>
      <c r="C319" s="19" t="s">
        <v>36</v>
      </c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4"/>
      <c r="AC319" s="19">
        <v>2.5</v>
      </c>
      <c r="AD319" s="19">
        <v>3</v>
      </c>
      <c r="AE319" s="19">
        <v>3</v>
      </c>
      <c r="AF319" s="19">
        <v>3</v>
      </c>
      <c r="AG319" s="19">
        <v>3</v>
      </c>
      <c r="AH319" s="19">
        <v>3</v>
      </c>
      <c r="AI319" s="19">
        <v>3</v>
      </c>
      <c r="AJ319" s="19"/>
      <c r="AK319" s="14">
        <f t="shared" si="61"/>
        <v>20.5</v>
      </c>
      <c r="AL319" s="14">
        <v>35</v>
      </c>
      <c r="AM319" s="36">
        <f t="shared" si="62"/>
        <v>717.5</v>
      </c>
      <c r="AN319" s="19">
        <v>0</v>
      </c>
      <c r="AO319" s="36">
        <v>0</v>
      </c>
      <c r="AP319" s="36">
        <v>100</v>
      </c>
      <c r="AQ319" s="41"/>
      <c r="AR319" s="19"/>
      <c r="AS319" s="19"/>
      <c r="AT319" s="18"/>
      <c r="AU319" s="40">
        <f t="shared" si="63"/>
        <v>120.5</v>
      </c>
      <c r="AV319" s="40">
        <f t="shared" si="64"/>
        <v>0</v>
      </c>
      <c r="AW319" s="40">
        <v>237</v>
      </c>
      <c r="AX319" s="40">
        <f t="shared" si="65"/>
        <v>20.5</v>
      </c>
      <c r="AY319" s="40">
        <f t="shared" si="66"/>
        <v>257.5</v>
      </c>
      <c r="AZ319" s="40">
        <v>1000</v>
      </c>
      <c r="BA319" s="40">
        <f t="shared" si="72"/>
        <v>100</v>
      </c>
      <c r="BB319" s="40">
        <f t="shared" si="67"/>
        <v>597</v>
      </c>
      <c r="BC319" s="19"/>
      <c r="BD319" s="44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  <c r="EC319" s="15"/>
      <c r="ED319" s="15"/>
      <c r="EE319" s="15"/>
      <c r="EF319" s="15"/>
      <c r="EG319" s="15"/>
      <c r="EH319" s="15"/>
      <c r="EI319" s="15"/>
      <c r="EJ319" s="15"/>
      <c r="EK319" s="15"/>
      <c r="EL319" s="15"/>
      <c r="EM319" s="15"/>
      <c r="EN319" s="15"/>
      <c r="EO319" s="15"/>
      <c r="EP319" s="15"/>
      <c r="EQ319" s="15"/>
      <c r="ER319" s="15"/>
      <c r="ES319" s="15"/>
      <c r="ET319" s="15"/>
      <c r="EU319" s="15"/>
      <c r="EV319" s="15"/>
      <c r="EW319" s="15"/>
      <c r="EX319" s="15"/>
      <c r="EY319" s="15"/>
      <c r="EZ319" s="15"/>
      <c r="FA319" s="15"/>
      <c r="FB319" s="15"/>
      <c r="FC319" s="15"/>
      <c r="FD319" s="15"/>
      <c r="FE319" s="15"/>
      <c r="FF319" s="15"/>
      <c r="FG319" s="15"/>
      <c r="FH319" s="15"/>
      <c r="FI319" s="15"/>
      <c r="FJ319" s="15"/>
      <c r="FK319" s="15"/>
      <c r="FL319" s="15"/>
      <c r="FM319" s="15"/>
      <c r="FN319" s="15"/>
      <c r="FO319" s="15"/>
      <c r="FP319" s="15"/>
      <c r="FQ319" s="15"/>
      <c r="FR319" s="15"/>
      <c r="FS319" s="15"/>
      <c r="FT319" s="15"/>
      <c r="FU319" s="15"/>
      <c r="FV319" s="15"/>
      <c r="FW319" s="15"/>
      <c r="FX319" s="15"/>
      <c r="FY319" s="15"/>
      <c r="FZ319" s="15"/>
      <c r="GA319" s="15"/>
      <c r="GB319" s="15"/>
      <c r="GC319" s="15"/>
      <c r="GD319" s="15"/>
      <c r="GE319" s="15"/>
      <c r="GF319" s="15"/>
      <c r="GG319" s="15"/>
      <c r="GH319" s="15"/>
      <c r="GI319" s="15"/>
      <c r="GJ319" s="15"/>
      <c r="GK319" s="15"/>
      <c r="GL319" s="15"/>
      <c r="GM319" s="15"/>
      <c r="GN319" s="15"/>
      <c r="GO319" s="15"/>
      <c r="GP319" s="15"/>
      <c r="GQ319" s="15"/>
      <c r="GR319" s="15"/>
      <c r="GS319" s="15"/>
      <c r="GT319" s="15"/>
      <c r="GU319" s="15"/>
      <c r="GV319" s="15"/>
      <c r="GW319" s="15"/>
      <c r="GX319" s="15"/>
      <c r="GY319" s="15"/>
      <c r="GZ319" s="15"/>
      <c r="HA319" s="15"/>
      <c r="HB319" s="15"/>
      <c r="HC319" s="15"/>
      <c r="HD319" s="15"/>
      <c r="HE319" s="15"/>
      <c r="HF319" s="15"/>
      <c r="HG319" s="15"/>
      <c r="HH319" s="15"/>
      <c r="HI319" s="15"/>
      <c r="HJ319" s="15"/>
      <c r="HK319" s="15"/>
      <c r="HL319" s="15"/>
      <c r="HM319" s="15"/>
      <c r="HN319" s="15"/>
      <c r="HO319" s="15"/>
      <c r="HP319" s="15"/>
      <c r="HQ319" s="15"/>
      <c r="HR319" s="15"/>
      <c r="HS319" s="15"/>
      <c r="HT319" s="15"/>
      <c r="HU319" s="15"/>
      <c r="HV319" s="15"/>
      <c r="HW319" s="15"/>
      <c r="HX319" s="15"/>
      <c r="HY319" s="15"/>
      <c r="HZ319" s="15"/>
      <c r="IA319" s="15"/>
      <c r="IB319" s="15"/>
      <c r="IC319" s="15"/>
      <c r="ID319" s="15"/>
      <c r="IE319" s="15"/>
      <c r="IF319" s="15"/>
      <c r="IG319" s="15"/>
      <c r="IH319" s="15"/>
      <c r="II319" s="15"/>
      <c r="IJ319" s="15"/>
      <c r="IK319" s="15"/>
      <c r="IL319" s="15"/>
      <c r="IM319" s="15"/>
      <c r="IN319" s="15"/>
      <c r="IO319" s="15"/>
      <c r="IP319" s="15"/>
      <c r="IQ319" s="15"/>
      <c r="IR319" s="15"/>
      <c r="IS319" s="15"/>
      <c r="IT319" s="15"/>
      <c r="IU319" s="15"/>
      <c r="IV319" s="15"/>
      <c r="IW319" s="15"/>
    </row>
    <row r="320" ht="15.85" spans="1:257">
      <c r="A320" s="13">
        <v>316</v>
      </c>
      <c r="B320" s="19" t="s">
        <v>660</v>
      </c>
      <c r="C320" s="19" t="s">
        <v>70</v>
      </c>
      <c r="D320" s="19"/>
      <c r="E320" s="19"/>
      <c r="F320" s="19"/>
      <c r="G320" s="14"/>
      <c r="H320" s="19"/>
      <c r="I320" s="19">
        <v>3</v>
      </c>
      <c r="J320" s="19">
        <v>3</v>
      </c>
      <c r="K320" s="19">
        <v>2</v>
      </c>
      <c r="L320" s="19">
        <v>4</v>
      </c>
      <c r="M320" s="19">
        <v>3</v>
      </c>
      <c r="N320" s="19">
        <v>2.5</v>
      </c>
      <c r="O320" s="19">
        <v>2.5</v>
      </c>
      <c r="P320" s="19"/>
      <c r="Q320" s="19"/>
      <c r="R320" s="19"/>
      <c r="S320" s="19">
        <v>1.5</v>
      </c>
      <c r="T320" s="19"/>
      <c r="U320" s="19"/>
      <c r="V320" s="19"/>
      <c r="W320" s="19"/>
      <c r="X320" s="19"/>
      <c r="Y320" s="19"/>
      <c r="Z320" s="19"/>
      <c r="AA320" s="19"/>
      <c r="AB320" s="14"/>
      <c r="AC320" s="19"/>
      <c r="AD320" s="19"/>
      <c r="AE320" s="19"/>
      <c r="AF320" s="19"/>
      <c r="AG320" s="19"/>
      <c r="AH320" s="19">
        <v>1</v>
      </c>
      <c r="AI320" s="19"/>
      <c r="AJ320" s="19"/>
      <c r="AK320" s="14">
        <f t="shared" si="61"/>
        <v>22.5</v>
      </c>
      <c r="AL320" s="14">
        <v>35</v>
      </c>
      <c r="AM320" s="36">
        <f t="shared" si="62"/>
        <v>787.5</v>
      </c>
      <c r="AN320" s="19">
        <v>0</v>
      </c>
      <c r="AO320" s="36">
        <v>100</v>
      </c>
      <c r="AP320" s="36">
        <v>100</v>
      </c>
      <c r="AQ320" s="41"/>
      <c r="AR320" s="19"/>
      <c r="AS320" s="19"/>
      <c r="AT320" s="19"/>
      <c r="AU320" s="40">
        <f t="shared" si="63"/>
        <v>222.5</v>
      </c>
      <c r="AV320" s="40">
        <f t="shared" si="64"/>
        <v>0</v>
      </c>
      <c r="AW320" s="40">
        <v>330.5</v>
      </c>
      <c r="AX320" s="40">
        <f t="shared" si="65"/>
        <v>22.5</v>
      </c>
      <c r="AY320" s="40">
        <f t="shared" si="66"/>
        <v>353</v>
      </c>
      <c r="AZ320" s="40">
        <f>AO320</f>
        <v>100</v>
      </c>
      <c r="BA320" s="40">
        <f t="shared" si="72"/>
        <v>100</v>
      </c>
      <c r="BB320" s="40">
        <f t="shared" si="67"/>
        <v>565</v>
      </c>
      <c r="BC320" s="19"/>
      <c r="BD320" s="44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  <c r="EC320" s="15"/>
      <c r="ED320" s="15"/>
      <c r="EE320" s="15"/>
      <c r="EF320" s="15"/>
      <c r="EG320" s="15"/>
      <c r="EH320" s="15"/>
      <c r="EI320" s="15"/>
      <c r="EJ320" s="15"/>
      <c r="EK320" s="15"/>
      <c r="EL320" s="15"/>
      <c r="EM320" s="15"/>
      <c r="EN320" s="15"/>
      <c r="EO320" s="15"/>
      <c r="EP320" s="15"/>
      <c r="EQ320" s="15"/>
      <c r="ER320" s="15"/>
      <c r="ES320" s="15"/>
      <c r="ET320" s="15"/>
      <c r="EU320" s="15"/>
      <c r="EV320" s="15"/>
      <c r="EW320" s="15"/>
      <c r="EX320" s="15"/>
      <c r="EY320" s="15"/>
      <c r="EZ320" s="15"/>
      <c r="FA320" s="15"/>
      <c r="FB320" s="15"/>
      <c r="FC320" s="15"/>
      <c r="FD320" s="15"/>
      <c r="FE320" s="15"/>
      <c r="FF320" s="15"/>
      <c r="FG320" s="15"/>
      <c r="FH320" s="15"/>
      <c r="FI320" s="15"/>
      <c r="FJ320" s="15"/>
      <c r="FK320" s="15"/>
      <c r="FL320" s="15"/>
      <c r="FM320" s="15"/>
      <c r="FN320" s="15"/>
      <c r="FO320" s="15"/>
      <c r="FP320" s="15"/>
      <c r="FQ320" s="15"/>
      <c r="FR320" s="15"/>
      <c r="FS320" s="15"/>
      <c r="FT320" s="15"/>
      <c r="FU320" s="15"/>
      <c r="FV320" s="15"/>
      <c r="FW320" s="15"/>
      <c r="FX320" s="15"/>
      <c r="FY320" s="15"/>
      <c r="FZ320" s="15"/>
      <c r="GA320" s="15"/>
      <c r="GB320" s="15"/>
      <c r="GC320" s="15"/>
      <c r="GD320" s="15"/>
      <c r="GE320" s="15"/>
      <c r="GF320" s="15"/>
      <c r="GG320" s="15"/>
      <c r="GH320" s="15"/>
      <c r="GI320" s="15"/>
      <c r="GJ320" s="15"/>
      <c r="GK320" s="15"/>
      <c r="GL320" s="15"/>
      <c r="GM320" s="15"/>
      <c r="GN320" s="15"/>
      <c r="GO320" s="15"/>
      <c r="GP320" s="15"/>
      <c r="GQ320" s="15"/>
      <c r="GR320" s="15"/>
      <c r="GS320" s="15"/>
      <c r="GT320" s="15"/>
      <c r="GU320" s="15"/>
      <c r="GV320" s="15"/>
      <c r="GW320" s="15"/>
      <c r="GX320" s="15"/>
      <c r="GY320" s="15"/>
      <c r="GZ320" s="15"/>
      <c r="HA320" s="15"/>
      <c r="HB320" s="15"/>
      <c r="HC320" s="15"/>
      <c r="HD320" s="15"/>
      <c r="HE320" s="15"/>
      <c r="HF320" s="15"/>
      <c r="HG320" s="15"/>
      <c r="HH320" s="15"/>
      <c r="HI320" s="15"/>
      <c r="HJ320" s="15"/>
      <c r="HK320" s="15"/>
      <c r="HL320" s="15"/>
      <c r="HM320" s="15"/>
      <c r="HN320" s="15"/>
      <c r="HO320" s="15"/>
      <c r="HP320" s="15"/>
      <c r="HQ320" s="15"/>
      <c r="HR320" s="15"/>
      <c r="HS320" s="15"/>
      <c r="HT320" s="15"/>
      <c r="HU320" s="15"/>
      <c r="HV320" s="15"/>
      <c r="HW320" s="15"/>
      <c r="HX320" s="15"/>
      <c r="HY320" s="15"/>
      <c r="HZ320" s="15"/>
      <c r="IA320" s="15"/>
      <c r="IB320" s="15"/>
      <c r="IC320" s="15"/>
      <c r="ID320" s="15"/>
      <c r="IE320" s="15"/>
      <c r="IF320" s="15"/>
      <c r="IG320" s="15"/>
      <c r="IH320" s="15"/>
      <c r="II320" s="15"/>
      <c r="IJ320" s="15"/>
      <c r="IK320" s="15"/>
      <c r="IL320" s="15"/>
      <c r="IM320" s="15"/>
      <c r="IN320" s="15"/>
      <c r="IO320" s="15"/>
      <c r="IP320" s="15"/>
      <c r="IQ320" s="15"/>
      <c r="IR320" s="15"/>
      <c r="IS320" s="15"/>
      <c r="IT320" s="15"/>
      <c r="IU320" s="15"/>
      <c r="IV320" s="15"/>
      <c r="IW320" s="15"/>
    </row>
    <row r="321" ht="15.85" spans="1:257">
      <c r="A321" s="13">
        <v>317</v>
      </c>
      <c r="B321" s="14" t="s">
        <v>812</v>
      </c>
      <c r="C321" s="14" t="s">
        <v>33</v>
      </c>
      <c r="D321" s="14"/>
      <c r="E321" s="14">
        <v>726988497</v>
      </c>
      <c r="F321" s="14"/>
      <c r="G321" s="14"/>
      <c r="H321" s="14">
        <v>4</v>
      </c>
      <c r="I321" s="14">
        <v>2.5</v>
      </c>
      <c r="J321" s="14">
        <v>3</v>
      </c>
      <c r="K321" s="14">
        <v>3.5</v>
      </c>
      <c r="L321" s="14">
        <v>3.5</v>
      </c>
      <c r="M321" s="14">
        <v>2.5</v>
      </c>
      <c r="N321" s="14">
        <v>3</v>
      </c>
      <c r="O321" s="14"/>
      <c r="P321" s="14">
        <v>4.5</v>
      </c>
      <c r="Q321" s="14"/>
      <c r="R321" s="14">
        <v>3.5</v>
      </c>
      <c r="S321" s="14">
        <v>3</v>
      </c>
      <c r="T321" s="14"/>
      <c r="U321" s="14">
        <v>3.5</v>
      </c>
      <c r="V321" s="14"/>
      <c r="W321" s="14"/>
      <c r="X321" s="14"/>
      <c r="Y321" s="14">
        <v>2.5</v>
      </c>
      <c r="Z321" s="14">
        <v>2.5</v>
      </c>
      <c r="AA321" s="14"/>
      <c r="AB321" s="14">
        <v>3</v>
      </c>
      <c r="AC321" s="14">
        <v>3</v>
      </c>
      <c r="AD321" s="14">
        <v>3</v>
      </c>
      <c r="AE321" s="14">
        <v>3.5</v>
      </c>
      <c r="AF321" s="14">
        <v>3.5</v>
      </c>
      <c r="AG321" s="14">
        <v>3</v>
      </c>
      <c r="AH321" s="14">
        <v>3</v>
      </c>
      <c r="AI321" s="14"/>
      <c r="AJ321" s="14"/>
      <c r="AK321" s="14">
        <f t="shared" si="61"/>
        <v>63.5</v>
      </c>
      <c r="AL321" s="14">
        <v>35</v>
      </c>
      <c r="AM321" s="36">
        <f t="shared" si="62"/>
        <v>2222.5</v>
      </c>
      <c r="AN321" s="38">
        <v>0</v>
      </c>
      <c r="AO321" s="36">
        <v>0</v>
      </c>
      <c r="AP321" s="36">
        <v>100</v>
      </c>
      <c r="AQ321" s="41"/>
      <c r="AR321" s="14"/>
      <c r="AS321" s="14">
        <v>2000</v>
      </c>
      <c r="AT321" s="14">
        <v>1500</v>
      </c>
      <c r="AU321" s="40">
        <f>AT321+AP321+AO321+AX321</f>
        <v>1663.5</v>
      </c>
      <c r="AV321" s="40">
        <f t="shared" si="64"/>
        <v>0</v>
      </c>
      <c r="AW321" s="40">
        <v>396</v>
      </c>
      <c r="AX321" s="40">
        <f t="shared" si="65"/>
        <v>63.5</v>
      </c>
      <c r="AY321" s="40">
        <f t="shared" si="66"/>
        <v>459.5</v>
      </c>
      <c r="AZ321" s="40">
        <v>1000</v>
      </c>
      <c r="BA321" s="40">
        <f t="shared" si="72"/>
        <v>100</v>
      </c>
      <c r="BB321" s="40">
        <f t="shared" si="67"/>
        <v>559</v>
      </c>
      <c r="BC321" s="14"/>
      <c r="BD321" s="44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15"/>
      <c r="EL321" s="15"/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/>
      <c r="FK321" s="15"/>
      <c r="FL321" s="15"/>
      <c r="FM321" s="15"/>
      <c r="FN321" s="15"/>
      <c r="FO321" s="15"/>
      <c r="FP321" s="15"/>
      <c r="FQ321" s="15"/>
      <c r="FR321" s="15"/>
      <c r="FS321" s="15"/>
      <c r="FT321" s="15"/>
      <c r="FU321" s="15"/>
      <c r="FV321" s="15"/>
      <c r="FW321" s="15"/>
      <c r="FX321" s="15"/>
      <c r="FY321" s="15"/>
      <c r="FZ321" s="15"/>
      <c r="GA321" s="15"/>
      <c r="GB321" s="15"/>
      <c r="GC321" s="15"/>
      <c r="GD321" s="15"/>
      <c r="GE321" s="15"/>
      <c r="GF321" s="15"/>
      <c r="GG321" s="15"/>
      <c r="GH321" s="15"/>
      <c r="GI321" s="15"/>
      <c r="GJ321" s="15"/>
      <c r="GK321" s="15"/>
      <c r="GL321" s="15"/>
      <c r="GM321" s="15"/>
      <c r="GN321" s="15"/>
      <c r="GO321" s="15"/>
      <c r="GP321" s="15"/>
      <c r="GQ321" s="15"/>
      <c r="GR321" s="15"/>
      <c r="GS321" s="15"/>
      <c r="GT321" s="15"/>
      <c r="GU321" s="15"/>
      <c r="GV321" s="15"/>
      <c r="GW321" s="15"/>
      <c r="GX321" s="15"/>
      <c r="GY321" s="15"/>
      <c r="GZ321" s="15"/>
      <c r="HA321" s="15"/>
      <c r="HB321" s="15"/>
      <c r="HC321" s="15"/>
      <c r="HD321" s="15"/>
      <c r="HE321" s="15"/>
      <c r="HF321" s="15"/>
      <c r="HG321" s="15"/>
      <c r="HH321" s="15"/>
      <c r="HI321" s="15"/>
      <c r="HJ321" s="15"/>
      <c r="HK321" s="15"/>
      <c r="HL321" s="15"/>
      <c r="HM321" s="15"/>
      <c r="HN321" s="15"/>
      <c r="HO321" s="15"/>
      <c r="HP321" s="15"/>
      <c r="HQ321" s="15"/>
      <c r="HR321" s="15"/>
      <c r="HS321" s="15"/>
      <c r="HT321" s="15"/>
      <c r="HU321" s="15"/>
      <c r="HV321" s="15"/>
      <c r="HW321" s="15"/>
      <c r="HX321" s="15"/>
      <c r="HY321" s="15"/>
      <c r="HZ321" s="15"/>
      <c r="IA321" s="15"/>
      <c r="IB321" s="15"/>
      <c r="IC321" s="15"/>
      <c r="ID321" s="15"/>
      <c r="IE321" s="15"/>
      <c r="IF321" s="15"/>
      <c r="IG321" s="15"/>
      <c r="IH321" s="15"/>
      <c r="II321" s="15"/>
      <c r="IJ321" s="15"/>
      <c r="IK321" s="15"/>
      <c r="IL321" s="15"/>
      <c r="IM321" s="15"/>
      <c r="IN321" s="15"/>
      <c r="IO321" s="15"/>
      <c r="IP321" s="15"/>
      <c r="IQ321" s="15"/>
      <c r="IR321" s="15"/>
      <c r="IS321" s="15"/>
      <c r="IT321" s="15"/>
      <c r="IU321" s="15"/>
      <c r="IV321" s="15"/>
      <c r="IW321" s="15"/>
    </row>
    <row r="322" ht="15.85" spans="1:257">
      <c r="A322" s="13">
        <v>318</v>
      </c>
      <c r="B322" s="14" t="s">
        <v>83</v>
      </c>
      <c r="C322" s="14" t="s">
        <v>50</v>
      </c>
      <c r="D322" s="14"/>
      <c r="E322" s="14"/>
      <c r="F322" s="14">
        <v>3</v>
      </c>
      <c r="G322" s="14">
        <v>3</v>
      </c>
      <c r="H322" s="14">
        <v>3.5</v>
      </c>
      <c r="I322" s="14">
        <v>3.5</v>
      </c>
      <c r="J322" s="14">
        <v>3.5</v>
      </c>
      <c r="K322" s="14">
        <v>3.5</v>
      </c>
      <c r="L322" s="14">
        <v>3</v>
      </c>
      <c r="M322" s="14">
        <v>3</v>
      </c>
      <c r="N322" s="14">
        <v>3.5</v>
      </c>
      <c r="O322" s="14">
        <v>3</v>
      </c>
      <c r="P322" s="14">
        <v>3</v>
      </c>
      <c r="Q322" s="14">
        <v>3</v>
      </c>
      <c r="R322" s="14">
        <v>3</v>
      </c>
      <c r="S322" s="14">
        <v>3</v>
      </c>
      <c r="T322" s="14">
        <v>3</v>
      </c>
      <c r="U322" s="14">
        <v>3</v>
      </c>
      <c r="V322" s="14">
        <v>3</v>
      </c>
      <c r="W322" s="14">
        <v>3</v>
      </c>
      <c r="X322" s="14">
        <v>3</v>
      </c>
      <c r="Y322" s="14">
        <v>2</v>
      </c>
      <c r="Z322" s="14">
        <v>2</v>
      </c>
      <c r="AA322" s="14">
        <v>2</v>
      </c>
      <c r="AB322" s="14">
        <v>3</v>
      </c>
      <c r="AC322" s="14">
        <v>2</v>
      </c>
      <c r="AD322" s="14">
        <v>2</v>
      </c>
      <c r="AE322" s="14">
        <v>2</v>
      </c>
      <c r="AF322" s="14">
        <v>3</v>
      </c>
      <c r="AG322" s="14">
        <v>3</v>
      </c>
      <c r="AH322" s="14">
        <v>3</v>
      </c>
      <c r="AI322" s="14">
        <v>3</v>
      </c>
      <c r="AJ322" s="14"/>
      <c r="AK322" s="14">
        <f t="shared" si="61"/>
        <v>86.5</v>
      </c>
      <c r="AL322" s="14">
        <v>35</v>
      </c>
      <c r="AM322" s="36">
        <f t="shared" si="62"/>
        <v>3027.5</v>
      </c>
      <c r="AN322" s="14">
        <v>0</v>
      </c>
      <c r="AO322" s="36">
        <v>0</v>
      </c>
      <c r="AP322" s="36">
        <v>100</v>
      </c>
      <c r="AQ322" s="41"/>
      <c r="AR322" s="14"/>
      <c r="AS322" s="14"/>
      <c r="AT322" s="14">
        <v>2300</v>
      </c>
      <c r="AU322" s="40">
        <f t="shared" ref="AU322:AU353" si="74">AO322+AP322+AQ322+AR322+AS322+AT322+AX322</f>
        <v>2486.5</v>
      </c>
      <c r="AV322" s="40">
        <f t="shared" si="64"/>
        <v>0</v>
      </c>
      <c r="AW322" s="14">
        <v>180</v>
      </c>
      <c r="AX322" s="40">
        <f t="shared" si="65"/>
        <v>86.5</v>
      </c>
      <c r="AY322" s="40">
        <f t="shared" si="66"/>
        <v>266.5</v>
      </c>
      <c r="AZ322" s="40">
        <v>1000</v>
      </c>
      <c r="BA322" s="40">
        <f t="shared" si="72"/>
        <v>100</v>
      </c>
      <c r="BB322" s="40">
        <f t="shared" si="67"/>
        <v>541</v>
      </c>
      <c r="BC322" s="14"/>
      <c r="BD322" s="44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  <c r="EC322" s="15"/>
      <c r="ED322" s="15"/>
      <c r="EE322" s="15"/>
      <c r="EF322" s="15"/>
      <c r="EG322" s="15"/>
      <c r="EH322" s="15"/>
      <c r="EI322" s="15"/>
      <c r="EJ322" s="15"/>
      <c r="EK322" s="15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5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15"/>
      <c r="FU322" s="15"/>
      <c r="FV322" s="15"/>
      <c r="FW322" s="15"/>
      <c r="FX322" s="15"/>
      <c r="FY322" s="15"/>
      <c r="FZ322" s="15"/>
      <c r="GA322" s="15"/>
      <c r="GB322" s="15"/>
      <c r="GC322" s="15"/>
      <c r="GD322" s="15"/>
      <c r="GE322" s="15"/>
      <c r="GF322" s="15"/>
      <c r="GG322" s="15"/>
      <c r="GH322" s="15"/>
      <c r="GI322" s="15"/>
      <c r="GJ322" s="15"/>
      <c r="GK322" s="15"/>
      <c r="GL322" s="15"/>
      <c r="GM322" s="15"/>
      <c r="GN322" s="15"/>
      <c r="GO322" s="15"/>
      <c r="GP322" s="15"/>
      <c r="GQ322" s="15"/>
      <c r="GR322" s="15"/>
      <c r="GS322" s="15"/>
      <c r="GT322" s="15"/>
      <c r="GU322" s="15"/>
      <c r="GV322" s="15"/>
      <c r="GW322" s="15"/>
      <c r="GX322" s="15"/>
      <c r="GY322" s="15"/>
      <c r="GZ322" s="15"/>
      <c r="HA322" s="15"/>
      <c r="HB322" s="15"/>
      <c r="HC322" s="15"/>
      <c r="HD322" s="15"/>
      <c r="HE322" s="15"/>
      <c r="HF322" s="15"/>
      <c r="HG322" s="15"/>
      <c r="HH322" s="15"/>
      <c r="HI322" s="15"/>
      <c r="HJ322" s="15"/>
      <c r="HK322" s="15"/>
      <c r="HL322" s="15"/>
      <c r="HM322" s="15"/>
      <c r="HN322" s="15"/>
      <c r="HO322" s="15"/>
      <c r="HP322" s="15"/>
      <c r="HQ322" s="15"/>
      <c r="HR322" s="15"/>
      <c r="HS322" s="15"/>
      <c r="HT322" s="15"/>
      <c r="HU322" s="15"/>
      <c r="HV322" s="15"/>
      <c r="HW322" s="15"/>
      <c r="HX322" s="15"/>
      <c r="HY322" s="15"/>
      <c r="HZ322" s="15"/>
      <c r="IA322" s="15"/>
      <c r="IB322" s="15"/>
      <c r="IC322" s="15"/>
      <c r="ID322" s="15"/>
      <c r="IE322" s="15"/>
      <c r="IF322" s="15"/>
      <c r="IG322" s="15"/>
      <c r="IH322" s="15"/>
      <c r="II322" s="15"/>
      <c r="IJ322" s="15"/>
      <c r="IK322" s="15"/>
      <c r="IL322" s="15"/>
      <c r="IM322" s="15"/>
      <c r="IN322" s="15"/>
      <c r="IO322" s="15"/>
      <c r="IP322" s="15"/>
      <c r="IQ322" s="15"/>
      <c r="IR322" s="15"/>
      <c r="IS322" s="15"/>
      <c r="IT322" s="15"/>
      <c r="IU322" s="15"/>
      <c r="IV322" s="15"/>
      <c r="IW322" s="15"/>
    </row>
    <row r="323" ht="15.85" spans="1:257">
      <c r="A323" s="13">
        <v>319</v>
      </c>
      <c r="B323" s="14" t="s">
        <v>906</v>
      </c>
      <c r="C323" s="14" t="s">
        <v>143</v>
      </c>
      <c r="D323" s="14"/>
      <c r="E323" s="14"/>
      <c r="F323" s="14"/>
      <c r="G323" s="14"/>
      <c r="H323" s="14">
        <v>1.5</v>
      </c>
      <c r="I323" s="14">
        <v>1</v>
      </c>
      <c r="J323" s="14">
        <v>1</v>
      </c>
      <c r="K323" s="14">
        <v>1</v>
      </c>
      <c r="L323" s="14">
        <v>1</v>
      </c>
      <c r="M323" s="14">
        <v>1</v>
      </c>
      <c r="N323" s="14">
        <v>1</v>
      </c>
      <c r="O323" s="14">
        <v>1</v>
      </c>
      <c r="P323" s="14">
        <v>1</v>
      </c>
      <c r="Q323" s="14">
        <v>1</v>
      </c>
      <c r="R323" s="14">
        <v>1</v>
      </c>
      <c r="S323" s="14"/>
      <c r="T323" s="14">
        <v>1</v>
      </c>
      <c r="U323" s="14">
        <v>1</v>
      </c>
      <c r="V323" s="14">
        <v>1</v>
      </c>
      <c r="W323" s="14">
        <v>1</v>
      </c>
      <c r="X323" s="14"/>
      <c r="Y323" s="14"/>
      <c r="Z323" s="14">
        <v>1</v>
      </c>
      <c r="AA323" s="14">
        <v>1</v>
      </c>
      <c r="AB323" s="14">
        <v>1</v>
      </c>
      <c r="AC323" s="14"/>
      <c r="AD323" s="14"/>
      <c r="AE323" s="14">
        <v>1</v>
      </c>
      <c r="AF323" s="14"/>
      <c r="AG323" s="14">
        <v>1</v>
      </c>
      <c r="AH323" s="14">
        <v>1</v>
      </c>
      <c r="AI323" s="14"/>
      <c r="AJ323" s="14"/>
      <c r="AK323" s="14">
        <f t="shared" si="61"/>
        <v>21.5</v>
      </c>
      <c r="AL323" s="14">
        <v>35</v>
      </c>
      <c r="AM323" s="36">
        <f t="shared" si="62"/>
        <v>752.5</v>
      </c>
      <c r="AN323" s="14">
        <v>0</v>
      </c>
      <c r="AO323" s="36">
        <v>100</v>
      </c>
      <c r="AP323" s="36">
        <v>100</v>
      </c>
      <c r="AQ323" s="41"/>
      <c r="AR323" s="14"/>
      <c r="AS323" s="14"/>
      <c r="AT323" s="14"/>
      <c r="AU323" s="40">
        <f t="shared" si="74"/>
        <v>221.5</v>
      </c>
      <c r="AV323" s="40">
        <f t="shared" si="64"/>
        <v>0</v>
      </c>
      <c r="AW323" s="40">
        <v>283</v>
      </c>
      <c r="AX323" s="40">
        <f t="shared" si="65"/>
        <v>21.5</v>
      </c>
      <c r="AY323" s="40">
        <f t="shared" si="66"/>
        <v>304.5</v>
      </c>
      <c r="AZ323" s="40">
        <f>AO323</f>
        <v>100</v>
      </c>
      <c r="BA323" s="40">
        <f t="shared" si="72"/>
        <v>100</v>
      </c>
      <c r="BB323" s="40">
        <f t="shared" si="67"/>
        <v>531</v>
      </c>
      <c r="BC323" s="14"/>
      <c r="BD323" s="44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  <c r="EC323" s="15"/>
      <c r="ED323" s="15"/>
      <c r="EE323" s="15"/>
      <c r="EF323" s="15"/>
      <c r="EG323" s="15"/>
      <c r="EH323" s="15"/>
      <c r="EI323" s="15"/>
      <c r="EJ323" s="15"/>
      <c r="EK323" s="15"/>
      <c r="EL323" s="15"/>
      <c r="EM323" s="15"/>
      <c r="EN323" s="15"/>
      <c r="EO323" s="15"/>
      <c r="EP323" s="15"/>
      <c r="EQ323" s="15"/>
      <c r="ER323" s="15"/>
      <c r="ES323" s="15"/>
      <c r="ET323" s="15"/>
      <c r="EU323" s="15"/>
      <c r="EV323" s="15"/>
      <c r="EW323" s="15"/>
      <c r="EX323" s="15"/>
      <c r="EY323" s="15"/>
      <c r="EZ323" s="15"/>
      <c r="FA323" s="15"/>
      <c r="FB323" s="15"/>
      <c r="FC323" s="15"/>
      <c r="FD323" s="15"/>
      <c r="FE323" s="15"/>
      <c r="FF323" s="15"/>
      <c r="FG323" s="15"/>
      <c r="FH323" s="15"/>
      <c r="FI323" s="15"/>
      <c r="FJ323" s="15"/>
      <c r="FK323" s="15"/>
      <c r="FL323" s="15"/>
      <c r="FM323" s="15"/>
      <c r="FN323" s="15"/>
      <c r="FO323" s="15"/>
      <c r="FP323" s="15"/>
      <c r="FQ323" s="15"/>
      <c r="FR323" s="15"/>
      <c r="FS323" s="15"/>
      <c r="FT323" s="15"/>
      <c r="FU323" s="15"/>
      <c r="FV323" s="15"/>
      <c r="FW323" s="15"/>
      <c r="FX323" s="15"/>
      <c r="FY323" s="15"/>
      <c r="FZ323" s="15"/>
      <c r="GA323" s="15"/>
      <c r="GB323" s="15"/>
      <c r="GC323" s="15"/>
      <c r="GD323" s="15"/>
      <c r="GE323" s="15"/>
      <c r="GF323" s="15"/>
      <c r="GG323" s="15"/>
      <c r="GH323" s="15"/>
      <c r="GI323" s="15"/>
      <c r="GJ323" s="15"/>
      <c r="GK323" s="15"/>
      <c r="GL323" s="15"/>
      <c r="GM323" s="15"/>
      <c r="GN323" s="15"/>
      <c r="GO323" s="15"/>
      <c r="GP323" s="15"/>
      <c r="GQ323" s="15"/>
      <c r="GR323" s="15"/>
      <c r="GS323" s="15"/>
      <c r="GT323" s="15"/>
      <c r="GU323" s="15"/>
      <c r="GV323" s="15"/>
      <c r="GW323" s="15"/>
      <c r="GX323" s="15"/>
      <c r="GY323" s="15"/>
      <c r="GZ323" s="15"/>
      <c r="HA323" s="15"/>
      <c r="HB323" s="15"/>
      <c r="HC323" s="15"/>
      <c r="HD323" s="15"/>
      <c r="HE323" s="15"/>
      <c r="HF323" s="15"/>
      <c r="HG323" s="15"/>
      <c r="HH323" s="15"/>
      <c r="HI323" s="15"/>
      <c r="HJ323" s="15"/>
      <c r="HK323" s="15"/>
      <c r="HL323" s="15"/>
      <c r="HM323" s="15"/>
      <c r="HN323" s="15"/>
      <c r="HO323" s="15"/>
      <c r="HP323" s="15"/>
      <c r="HQ323" s="15"/>
      <c r="HR323" s="15"/>
      <c r="HS323" s="15"/>
      <c r="HT323" s="15"/>
      <c r="HU323" s="15"/>
      <c r="HV323" s="15"/>
      <c r="HW323" s="15"/>
      <c r="HX323" s="15"/>
      <c r="HY323" s="15"/>
      <c r="HZ323" s="15"/>
      <c r="IA323" s="15"/>
      <c r="IB323" s="15"/>
      <c r="IC323" s="15"/>
      <c r="ID323" s="15"/>
      <c r="IE323" s="15"/>
      <c r="IF323" s="15"/>
      <c r="IG323" s="15"/>
      <c r="IH323" s="15"/>
      <c r="II323" s="15"/>
      <c r="IJ323" s="15"/>
      <c r="IK323" s="15"/>
      <c r="IL323" s="15"/>
      <c r="IM323" s="15"/>
      <c r="IN323" s="15"/>
      <c r="IO323" s="15"/>
      <c r="IP323" s="15"/>
      <c r="IQ323" s="15"/>
      <c r="IR323" s="15"/>
      <c r="IS323" s="15"/>
      <c r="IT323" s="15"/>
      <c r="IU323" s="15"/>
      <c r="IV323" s="15"/>
      <c r="IW323" s="15"/>
    </row>
    <row r="324" ht="15.85" spans="1:257">
      <c r="A324" s="13">
        <v>320</v>
      </c>
      <c r="B324" s="19" t="s">
        <v>579</v>
      </c>
      <c r="C324" s="19" t="s">
        <v>70</v>
      </c>
      <c r="D324" s="19"/>
      <c r="E324" s="19"/>
      <c r="F324" s="19"/>
      <c r="G324" s="14">
        <v>1.5</v>
      </c>
      <c r="H324" s="19">
        <v>1</v>
      </c>
      <c r="I324" s="19">
        <v>1</v>
      </c>
      <c r="J324" s="19">
        <v>1</v>
      </c>
      <c r="K324" s="19">
        <v>1</v>
      </c>
      <c r="L324" s="19"/>
      <c r="M324" s="19">
        <v>1</v>
      </c>
      <c r="N324" s="19">
        <v>1.5</v>
      </c>
      <c r="O324" s="19">
        <v>1</v>
      </c>
      <c r="P324" s="19"/>
      <c r="Q324" s="19">
        <v>1</v>
      </c>
      <c r="R324" s="19">
        <v>1.5</v>
      </c>
      <c r="S324" s="19">
        <v>1.5</v>
      </c>
      <c r="T324" s="19"/>
      <c r="U324" s="19">
        <v>1</v>
      </c>
      <c r="V324" s="19"/>
      <c r="W324" s="19">
        <v>1</v>
      </c>
      <c r="X324" s="19">
        <v>1</v>
      </c>
      <c r="Y324" s="19">
        <v>1</v>
      </c>
      <c r="Z324" s="19">
        <v>1</v>
      </c>
      <c r="AA324" s="19">
        <v>1</v>
      </c>
      <c r="AB324" s="14">
        <v>1</v>
      </c>
      <c r="AC324" s="19"/>
      <c r="AD324" s="19">
        <v>1</v>
      </c>
      <c r="AE324" s="19"/>
      <c r="AF324" s="19"/>
      <c r="AG324" s="19"/>
      <c r="AH324" s="19"/>
      <c r="AI324" s="19"/>
      <c r="AJ324" s="19"/>
      <c r="AK324" s="14">
        <f t="shared" si="61"/>
        <v>21</v>
      </c>
      <c r="AL324" s="14">
        <v>35</v>
      </c>
      <c r="AM324" s="36">
        <f t="shared" si="62"/>
        <v>735</v>
      </c>
      <c r="AN324" s="19">
        <v>0</v>
      </c>
      <c r="AO324" s="36">
        <v>100</v>
      </c>
      <c r="AP324" s="36">
        <v>100</v>
      </c>
      <c r="AQ324" s="41"/>
      <c r="AR324" s="19"/>
      <c r="AS324" s="19"/>
      <c r="AT324" s="18"/>
      <c r="AU324" s="40">
        <f t="shared" si="74"/>
        <v>221</v>
      </c>
      <c r="AV324" s="40">
        <f t="shared" si="64"/>
        <v>0</v>
      </c>
      <c r="AW324" s="40">
        <v>37.5</v>
      </c>
      <c r="AX324" s="40">
        <f t="shared" si="65"/>
        <v>21</v>
      </c>
      <c r="AY324" s="40">
        <f t="shared" si="66"/>
        <v>58.5</v>
      </c>
      <c r="AZ324" s="40">
        <f>AO324</f>
        <v>100</v>
      </c>
      <c r="BA324" s="40">
        <f t="shared" si="72"/>
        <v>100</v>
      </c>
      <c r="BB324" s="40">
        <f t="shared" si="67"/>
        <v>514</v>
      </c>
      <c r="BC324" s="19"/>
      <c r="BD324" s="44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  <c r="EC324" s="15"/>
      <c r="ED324" s="15"/>
      <c r="EE324" s="15"/>
      <c r="EF324" s="15"/>
      <c r="EG324" s="15"/>
      <c r="EH324" s="15"/>
      <c r="EI324" s="15"/>
      <c r="EJ324" s="15"/>
      <c r="EK324" s="15"/>
      <c r="EL324" s="15"/>
      <c r="EM324" s="15"/>
      <c r="EN324" s="15"/>
      <c r="EO324" s="15"/>
      <c r="EP324" s="15"/>
      <c r="EQ324" s="15"/>
      <c r="ER324" s="15"/>
      <c r="ES324" s="15"/>
      <c r="ET324" s="15"/>
      <c r="EU324" s="15"/>
      <c r="EV324" s="15"/>
      <c r="EW324" s="15"/>
      <c r="EX324" s="15"/>
      <c r="EY324" s="15"/>
      <c r="EZ324" s="15"/>
      <c r="FA324" s="15"/>
      <c r="FB324" s="15"/>
      <c r="FC324" s="15"/>
      <c r="FD324" s="15"/>
      <c r="FE324" s="15"/>
      <c r="FF324" s="15"/>
      <c r="FG324" s="15"/>
      <c r="FH324" s="15"/>
      <c r="FI324" s="15"/>
      <c r="FJ324" s="15"/>
      <c r="FK324" s="15"/>
      <c r="FL324" s="15"/>
      <c r="FM324" s="15"/>
      <c r="FN324" s="15"/>
      <c r="FO324" s="15"/>
      <c r="FP324" s="15"/>
      <c r="FQ324" s="15"/>
      <c r="FR324" s="15"/>
      <c r="FS324" s="15"/>
      <c r="FT324" s="15"/>
      <c r="FU324" s="15"/>
      <c r="FV324" s="15"/>
      <c r="FW324" s="15"/>
      <c r="FX324" s="15"/>
      <c r="FY324" s="15"/>
      <c r="FZ324" s="15"/>
      <c r="GA324" s="15"/>
      <c r="GB324" s="15"/>
      <c r="GC324" s="15"/>
      <c r="GD324" s="15"/>
      <c r="GE324" s="15"/>
      <c r="GF324" s="15"/>
      <c r="GG324" s="15"/>
      <c r="GH324" s="15"/>
      <c r="GI324" s="15"/>
      <c r="GJ324" s="15"/>
      <c r="GK324" s="15"/>
      <c r="GL324" s="15"/>
      <c r="GM324" s="15"/>
      <c r="GN324" s="15"/>
      <c r="GO324" s="15"/>
      <c r="GP324" s="15"/>
      <c r="GQ324" s="15"/>
      <c r="GR324" s="15"/>
      <c r="GS324" s="15"/>
      <c r="GT324" s="15"/>
      <c r="GU324" s="15"/>
      <c r="GV324" s="15"/>
      <c r="GW324" s="15"/>
      <c r="GX324" s="15"/>
      <c r="GY324" s="15"/>
      <c r="GZ324" s="15"/>
      <c r="HA324" s="15"/>
      <c r="HB324" s="15"/>
      <c r="HC324" s="15"/>
      <c r="HD324" s="15"/>
      <c r="HE324" s="15"/>
      <c r="HF324" s="15"/>
      <c r="HG324" s="15"/>
      <c r="HH324" s="15"/>
      <c r="HI324" s="15"/>
      <c r="HJ324" s="15"/>
      <c r="HK324" s="15"/>
      <c r="HL324" s="15"/>
      <c r="HM324" s="15"/>
      <c r="HN324" s="15"/>
      <c r="HO324" s="15"/>
      <c r="HP324" s="15"/>
      <c r="HQ324" s="15"/>
      <c r="HR324" s="15"/>
      <c r="HS324" s="15"/>
      <c r="HT324" s="15"/>
      <c r="HU324" s="15"/>
      <c r="HV324" s="15"/>
      <c r="HW324" s="15"/>
      <c r="HX324" s="15"/>
      <c r="HY324" s="15"/>
      <c r="HZ324" s="15"/>
      <c r="IA324" s="15"/>
      <c r="IB324" s="15"/>
      <c r="IC324" s="15"/>
      <c r="ID324" s="15"/>
      <c r="IE324" s="15"/>
      <c r="IF324" s="15"/>
      <c r="IG324" s="15"/>
      <c r="IH324" s="15"/>
      <c r="II324" s="15"/>
      <c r="IJ324" s="15"/>
      <c r="IK324" s="15"/>
      <c r="IL324" s="15"/>
      <c r="IM324" s="15"/>
      <c r="IN324" s="15"/>
      <c r="IO324" s="15"/>
      <c r="IP324" s="15"/>
      <c r="IQ324" s="15"/>
      <c r="IR324" s="15"/>
      <c r="IS324" s="15"/>
      <c r="IT324" s="15"/>
      <c r="IU324" s="15"/>
      <c r="IV324" s="15"/>
      <c r="IW324" s="15"/>
    </row>
    <row r="325" ht="15.85" spans="1:257">
      <c r="A325" s="13">
        <v>321</v>
      </c>
      <c r="B325" s="19" t="s">
        <v>620</v>
      </c>
      <c r="C325" s="19" t="s">
        <v>70</v>
      </c>
      <c r="D325" s="19"/>
      <c r="E325" s="19"/>
      <c r="F325" s="19">
        <v>2</v>
      </c>
      <c r="G325" s="14">
        <v>1</v>
      </c>
      <c r="H325" s="19">
        <v>2</v>
      </c>
      <c r="I325" s="19"/>
      <c r="J325" s="19">
        <v>2</v>
      </c>
      <c r="K325" s="19">
        <v>1</v>
      </c>
      <c r="L325" s="19">
        <v>1.5</v>
      </c>
      <c r="M325" s="19">
        <v>1.5</v>
      </c>
      <c r="N325" s="19">
        <v>1</v>
      </c>
      <c r="O325" s="19">
        <v>1</v>
      </c>
      <c r="P325" s="19">
        <v>0.5</v>
      </c>
      <c r="Q325" s="19">
        <v>1</v>
      </c>
      <c r="R325" s="19"/>
      <c r="S325" s="19">
        <v>1.5</v>
      </c>
      <c r="T325" s="19">
        <v>1</v>
      </c>
      <c r="U325" s="19"/>
      <c r="V325" s="19"/>
      <c r="W325" s="19"/>
      <c r="X325" s="19"/>
      <c r="Y325" s="19"/>
      <c r="Z325" s="19">
        <v>1</v>
      </c>
      <c r="AA325" s="19"/>
      <c r="AB325" s="14"/>
      <c r="AC325" s="19"/>
      <c r="AD325" s="19"/>
      <c r="AE325" s="19"/>
      <c r="AF325" s="19"/>
      <c r="AG325" s="19"/>
      <c r="AH325" s="19"/>
      <c r="AI325" s="19"/>
      <c r="AJ325" s="19"/>
      <c r="AK325" s="14">
        <f t="shared" ref="AK325:AK388" si="75">SUM(F325:AJ325)</f>
        <v>18</v>
      </c>
      <c r="AL325" s="14">
        <v>35</v>
      </c>
      <c r="AM325" s="36">
        <f t="shared" ref="AM325:AM388" si="76">AK325*AL325</f>
        <v>630</v>
      </c>
      <c r="AN325" s="19">
        <v>0</v>
      </c>
      <c r="AO325" s="36">
        <v>0</v>
      </c>
      <c r="AP325" s="36">
        <v>100</v>
      </c>
      <c r="AQ325" s="41"/>
      <c r="AR325" s="19"/>
      <c r="AS325" s="19"/>
      <c r="AT325" s="19"/>
      <c r="AU325" s="40">
        <f t="shared" si="74"/>
        <v>118</v>
      </c>
      <c r="AV325" s="40">
        <f t="shared" ref="AV325:AV355" si="77">AN325-AQ325</f>
        <v>0</v>
      </c>
      <c r="AW325" s="40">
        <v>300</v>
      </c>
      <c r="AX325" s="40">
        <f t="shared" ref="AX325:AX388" si="78">AK325</f>
        <v>18</v>
      </c>
      <c r="AY325" s="40">
        <f t="shared" ref="AY325:AY388" si="79">AW325+AX325</f>
        <v>318</v>
      </c>
      <c r="AZ325" s="40">
        <v>1000</v>
      </c>
      <c r="BA325" s="40">
        <f t="shared" si="72"/>
        <v>100</v>
      </c>
      <c r="BB325" s="40">
        <f t="shared" ref="BB325:BB388" si="80">AM325-AU325</f>
        <v>512</v>
      </c>
      <c r="BC325" s="19"/>
      <c r="BD325" s="44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  <c r="EC325" s="15"/>
      <c r="ED325" s="15"/>
      <c r="EE325" s="15"/>
      <c r="EF325" s="15"/>
      <c r="EG325" s="15"/>
      <c r="EH325" s="15"/>
      <c r="EI325" s="15"/>
      <c r="EJ325" s="15"/>
      <c r="EK325" s="15"/>
      <c r="EL325" s="15"/>
      <c r="EM325" s="15"/>
      <c r="EN325" s="15"/>
      <c r="EO325" s="15"/>
      <c r="EP325" s="15"/>
      <c r="EQ325" s="15"/>
      <c r="ER325" s="15"/>
      <c r="ES325" s="15"/>
      <c r="ET325" s="15"/>
      <c r="EU325" s="15"/>
      <c r="EV325" s="15"/>
      <c r="EW325" s="15"/>
      <c r="EX325" s="15"/>
      <c r="EY325" s="15"/>
      <c r="EZ325" s="15"/>
      <c r="FA325" s="15"/>
      <c r="FB325" s="15"/>
      <c r="FC325" s="15"/>
      <c r="FD325" s="15"/>
      <c r="FE325" s="15"/>
      <c r="FF325" s="15"/>
      <c r="FG325" s="15"/>
      <c r="FH325" s="15"/>
      <c r="FI325" s="15"/>
      <c r="FJ325" s="15"/>
      <c r="FK325" s="15"/>
      <c r="FL325" s="15"/>
      <c r="FM325" s="15"/>
      <c r="FN325" s="15"/>
      <c r="FO325" s="15"/>
      <c r="FP325" s="15"/>
      <c r="FQ325" s="15"/>
      <c r="FR325" s="15"/>
      <c r="FS325" s="15"/>
      <c r="FT325" s="15"/>
      <c r="FU325" s="15"/>
      <c r="FV325" s="15"/>
      <c r="FW325" s="15"/>
      <c r="FX325" s="15"/>
      <c r="FY325" s="15"/>
      <c r="FZ325" s="15"/>
      <c r="GA325" s="15"/>
      <c r="GB325" s="15"/>
      <c r="GC325" s="15"/>
      <c r="GD325" s="15"/>
      <c r="GE325" s="15"/>
      <c r="GF325" s="15"/>
      <c r="GG325" s="15"/>
      <c r="GH325" s="15"/>
      <c r="GI325" s="15"/>
      <c r="GJ325" s="15"/>
      <c r="GK325" s="15"/>
      <c r="GL325" s="15"/>
      <c r="GM325" s="15"/>
      <c r="GN325" s="15"/>
      <c r="GO325" s="15"/>
      <c r="GP325" s="15"/>
      <c r="GQ325" s="15"/>
      <c r="GR325" s="15"/>
      <c r="GS325" s="15"/>
      <c r="GT325" s="15"/>
      <c r="GU325" s="15"/>
      <c r="GV325" s="15"/>
      <c r="GW325" s="15"/>
      <c r="GX325" s="15"/>
      <c r="GY325" s="15"/>
      <c r="GZ325" s="15"/>
      <c r="HA325" s="15"/>
      <c r="HB325" s="15"/>
      <c r="HC325" s="15"/>
      <c r="HD325" s="15"/>
      <c r="HE325" s="15"/>
      <c r="HF325" s="15"/>
      <c r="HG325" s="15"/>
      <c r="HH325" s="15"/>
      <c r="HI325" s="15"/>
      <c r="HJ325" s="15"/>
      <c r="HK325" s="15"/>
      <c r="HL325" s="15"/>
      <c r="HM325" s="15"/>
      <c r="HN325" s="15"/>
      <c r="HO325" s="15"/>
      <c r="HP325" s="15"/>
      <c r="HQ325" s="15"/>
      <c r="HR325" s="15"/>
      <c r="HS325" s="15"/>
      <c r="HT325" s="15"/>
      <c r="HU325" s="15"/>
      <c r="HV325" s="15"/>
      <c r="HW325" s="15"/>
      <c r="HX325" s="15"/>
      <c r="HY325" s="15"/>
      <c r="HZ325" s="15"/>
      <c r="IA325" s="15"/>
      <c r="IB325" s="15"/>
      <c r="IC325" s="15"/>
      <c r="ID325" s="15"/>
      <c r="IE325" s="15"/>
      <c r="IF325" s="15"/>
      <c r="IG325" s="15"/>
      <c r="IH325" s="15"/>
      <c r="II325" s="15"/>
      <c r="IJ325" s="15"/>
      <c r="IK325" s="15"/>
      <c r="IL325" s="15"/>
      <c r="IM325" s="15"/>
      <c r="IN325" s="15"/>
      <c r="IO325" s="15"/>
      <c r="IP325" s="15"/>
      <c r="IQ325" s="15"/>
      <c r="IR325" s="15"/>
      <c r="IS325" s="15"/>
      <c r="IT325" s="15"/>
      <c r="IU325" s="15"/>
      <c r="IV325" s="15"/>
      <c r="IW325" s="15"/>
    </row>
    <row r="326" ht="15.85" spans="1:257">
      <c r="A326" s="13">
        <v>322</v>
      </c>
      <c r="B326" s="14" t="s">
        <v>303</v>
      </c>
      <c r="C326" s="14" t="s">
        <v>50</v>
      </c>
      <c r="D326" s="14"/>
      <c r="E326" s="14">
        <v>710137180</v>
      </c>
      <c r="F326" s="14">
        <v>2.5</v>
      </c>
      <c r="G326" s="14">
        <v>3</v>
      </c>
      <c r="H326" s="14">
        <v>2.5</v>
      </c>
      <c r="I326" s="14">
        <v>2.5</v>
      </c>
      <c r="J326" s="14">
        <v>1</v>
      </c>
      <c r="K326" s="14">
        <v>1</v>
      </c>
      <c r="L326" s="14">
        <v>1</v>
      </c>
      <c r="M326" s="14">
        <v>1</v>
      </c>
      <c r="N326" s="14">
        <v>1</v>
      </c>
      <c r="O326" s="14"/>
      <c r="P326" s="14">
        <v>1</v>
      </c>
      <c r="Q326" s="14">
        <v>1</v>
      </c>
      <c r="R326" s="14">
        <v>1</v>
      </c>
      <c r="S326" s="14"/>
      <c r="T326" s="14">
        <v>1</v>
      </c>
      <c r="U326" s="14">
        <v>1</v>
      </c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>
        <f t="shared" si="75"/>
        <v>20.5</v>
      </c>
      <c r="AL326" s="14">
        <v>35</v>
      </c>
      <c r="AM326" s="36">
        <f t="shared" si="76"/>
        <v>717.5</v>
      </c>
      <c r="AN326" s="14">
        <v>0</v>
      </c>
      <c r="AO326" s="36">
        <v>100</v>
      </c>
      <c r="AP326" s="36">
        <v>100</v>
      </c>
      <c r="AQ326" s="41"/>
      <c r="AR326" s="14"/>
      <c r="AS326" s="14"/>
      <c r="AT326" s="14"/>
      <c r="AU326" s="40">
        <f t="shared" si="74"/>
        <v>220.5</v>
      </c>
      <c r="AV326" s="40">
        <f t="shared" si="77"/>
        <v>0</v>
      </c>
      <c r="AW326" s="40">
        <v>312</v>
      </c>
      <c r="AX326" s="40">
        <f t="shared" si="78"/>
        <v>20.5</v>
      </c>
      <c r="AY326" s="40">
        <f t="shared" si="79"/>
        <v>332.5</v>
      </c>
      <c r="AZ326" s="40">
        <f t="shared" ref="AZ326:AZ332" si="81">AO326</f>
        <v>100</v>
      </c>
      <c r="BA326" s="40">
        <f t="shared" si="72"/>
        <v>100</v>
      </c>
      <c r="BB326" s="40">
        <f t="shared" si="80"/>
        <v>497</v>
      </c>
      <c r="BC326" s="14"/>
      <c r="BD326" s="44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  <c r="EC326" s="15"/>
      <c r="ED326" s="15"/>
      <c r="EE326" s="15"/>
      <c r="EF326" s="15"/>
      <c r="EG326" s="15"/>
      <c r="EH326" s="15"/>
      <c r="EI326" s="15"/>
      <c r="EJ326" s="15"/>
      <c r="EK326" s="15"/>
      <c r="EL326" s="15"/>
      <c r="EM326" s="15"/>
      <c r="EN326" s="15"/>
      <c r="EO326" s="15"/>
      <c r="EP326" s="15"/>
      <c r="EQ326" s="15"/>
      <c r="ER326" s="15"/>
      <c r="ES326" s="15"/>
      <c r="ET326" s="15"/>
      <c r="EU326" s="15"/>
      <c r="EV326" s="15"/>
      <c r="EW326" s="15"/>
      <c r="EX326" s="15"/>
      <c r="EY326" s="15"/>
      <c r="EZ326" s="15"/>
      <c r="FA326" s="15"/>
      <c r="FB326" s="15"/>
      <c r="FC326" s="15"/>
      <c r="FD326" s="15"/>
      <c r="FE326" s="15"/>
      <c r="FF326" s="15"/>
      <c r="FG326" s="15"/>
      <c r="FH326" s="15"/>
      <c r="FI326" s="15"/>
      <c r="FJ326" s="15"/>
      <c r="FK326" s="15"/>
      <c r="FL326" s="15"/>
      <c r="FM326" s="15"/>
      <c r="FN326" s="15"/>
      <c r="FO326" s="15"/>
      <c r="FP326" s="15"/>
      <c r="FQ326" s="15"/>
      <c r="FR326" s="15"/>
      <c r="FS326" s="15"/>
      <c r="FT326" s="15"/>
      <c r="FU326" s="15"/>
      <c r="FV326" s="15"/>
      <c r="FW326" s="15"/>
      <c r="FX326" s="15"/>
      <c r="FY326" s="15"/>
      <c r="FZ326" s="15"/>
      <c r="GA326" s="15"/>
      <c r="GB326" s="15"/>
      <c r="GC326" s="15"/>
      <c r="GD326" s="15"/>
      <c r="GE326" s="15"/>
      <c r="GF326" s="15"/>
      <c r="GG326" s="15"/>
      <c r="GH326" s="15"/>
      <c r="GI326" s="15"/>
      <c r="GJ326" s="15"/>
      <c r="GK326" s="15"/>
      <c r="GL326" s="15"/>
      <c r="GM326" s="15"/>
      <c r="GN326" s="15"/>
      <c r="GO326" s="15"/>
      <c r="GP326" s="15"/>
      <c r="GQ326" s="15"/>
      <c r="GR326" s="15"/>
      <c r="GS326" s="15"/>
      <c r="GT326" s="15"/>
      <c r="GU326" s="15"/>
      <c r="GV326" s="15"/>
      <c r="GW326" s="15"/>
      <c r="GX326" s="15"/>
      <c r="GY326" s="15"/>
      <c r="GZ326" s="15"/>
      <c r="HA326" s="15"/>
      <c r="HB326" s="15"/>
      <c r="HC326" s="15"/>
      <c r="HD326" s="15"/>
      <c r="HE326" s="15"/>
      <c r="HF326" s="15"/>
      <c r="HG326" s="15"/>
      <c r="HH326" s="15"/>
      <c r="HI326" s="15"/>
      <c r="HJ326" s="15"/>
      <c r="HK326" s="15"/>
      <c r="HL326" s="15"/>
      <c r="HM326" s="15"/>
      <c r="HN326" s="15"/>
      <c r="HO326" s="15"/>
      <c r="HP326" s="15"/>
      <c r="HQ326" s="15"/>
      <c r="HR326" s="15"/>
      <c r="HS326" s="15"/>
      <c r="HT326" s="15"/>
      <c r="HU326" s="15"/>
      <c r="HV326" s="15"/>
      <c r="HW326" s="15"/>
      <c r="HX326" s="15"/>
      <c r="HY326" s="15"/>
      <c r="HZ326" s="15"/>
      <c r="IA326" s="15"/>
      <c r="IB326" s="15"/>
      <c r="IC326" s="15"/>
      <c r="ID326" s="15"/>
      <c r="IE326" s="15"/>
      <c r="IF326" s="15"/>
      <c r="IG326" s="15"/>
      <c r="IH326" s="15"/>
      <c r="II326" s="15"/>
      <c r="IJ326" s="15"/>
      <c r="IK326" s="15"/>
      <c r="IL326" s="15"/>
      <c r="IM326" s="15"/>
      <c r="IN326" s="15"/>
      <c r="IO326" s="15"/>
      <c r="IP326" s="15"/>
      <c r="IQ326" s="15"/>
      <c r="IR326" s="15"/>
      <c r="IS326" s="15"/>
      <c r="IT326" s="15"/>
      <c r="IU326" s="15"/>
      <c r="IV326" s="15"/>
      <c r="IW326" s="15"/>
    </row>
    <row r="327" ht="15.85" spans="1:257">
      <c r="A327" s="13">
        <v>323</v>
      </c>
      <c r="B327" s="14" t="s">
        <v>485</v>
      </c>
      <c r="C327" s="14" t="s">
        <v>455</v>
      </c>
      <c r="D327" s="14"/>
      <c r="E327" s="14"/>
      <c r="F327" s="14">
        <v>1</v>
      </c>
      <c r="G327" s="14"/>
      <c r="H327" s="14">
        <v>0.5</v>
      </c>
      <c r="I327" s="14"/>
      <c r="J327" s="14">
        <v>0.5</v>
      </c>
      <c r="K327" s="14">
        <v>2</v>
      </c>
      <c r="L327" s="14">
        <v>2</v>
      </c>
      <c r="M327" s="14">
        <v>0.5</v>
      </c>
      <c r="N327" s="14">
        <v>0.5</v>
      </c>
      <c r="O327" s="14">
        <v>1.5</v>
      </c>
      <c r="P327" s="14"/>
      <c r="Q327" s="14">
        <v>0.5</v>
      </c>
      <c r="R327" s="14">
        <v>1.5</v>
      </c>
      <c r="S327" s="14">
        <v>1</v>
      </c>
      <c r="T327" s="14"/>
      <c r="U327" s="14">
        <v>0.5</v>
      </c>
      <c r="V327" s="14"/>
      <c r="W327" s="14">
        <v>1</v>
      </c>
      <c r="X327" s="14">
        <v>0.5</v>
      </c>
      <c r="Y327" s="14"/>
      <c r="Z327" s="14">
        <v>0.5</v>
      </c>
      <c r="AA327" s="14">
        <v>0.5</v>
      </c>
      <c r="AB327" s="14">
        <v>0.5</v>
      </c>
      <c r="AC327" s="14">
        <v>0.5</v>
      </c>
      <c r="AD327" s="14">
        <v>0.5</v>
      </c>
      <c r="AE327" s="14"/>
      <c r="AF327" s="14">
        <v>1</v>
      </c>
      <c r="AG327" s="14">
        <v>1</v>
      </c>
      <c r="AH327" s="14">
        <v>1</v>
      </c>
      <c r="AI327" s="14">
        <v>1</v>
      </c>
      <c r="AJ327" s="14"/>
      <c r="AK327" s="14">
        <f t="shared" si="75"/>
        <v>20</v>
      </c>
      <c r="AL327" s="14">
        <v>35</v>
      </c>
      <c r="AM327" s="36">
        <f t="shared" si="76"/>
        <v>700</v>
      </c>
      <c r="AN327" s="14"/>
      <c r="AO327" s="36">
        <v>100</v>
      </c>
      <c r="AP327" s="36">
        <v>100</v>
      </c>
      <c r="AQ327" s="41"/>
      <c r="AR327" s="14"/>
      <c r="AS327" s="14"/>
      <c r="AT327" s="14"/>
      <c r="AU327" s="40">
        <f t="shared" si="74"/>
        <v>220</v>
      </c>
      <c r="AV327" s="40">
        <f t="shared" si="77"/>
        <v>0</v>
      </c>
      <c r="AW327" s="46"/>
      <c r="AX327" s="40">
        <f t="shared" si="78"/>
        <v>20</v>
      </c>
      <c r="AY327" s="40">
        <f t="shared" si="79"/>
        <v>20</v>
      </c>
      <c r="AZ327" s="40">
        <f t="shared" si="81"/>
        <v>100</v>
      </c>
      <c r="BA327" s="40">
        <f t="shared" ref="BA327:BA355" si="82">AP327</f>
        <v>100</v>
      </c>
      <c r="BB327" s="40">
        <f t="shared" si="80"/>
        <v>480</v>
      </c>
      <c r="BC327" s="14"/>
      <c r="BD327" s="44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  <c r="EC327" s="15"/>
      <c r="ED327" s="15"/>
      <c r="EE327" s="15"/>
      <c r="EF327" s="15"/>
      <c r="EG327" s="15"/>
      <c r="EH327" s="15"/>
      <c r="EI327" s="15"/>
      <c r="EJ327" s="15"/>
      <c r="EK327" s="15"/>
      <c r="EL327" s="15"/>
      <c r="EM327" s="15"/>
      <c r="EN327" s="15"/>
      <c r="EO327" s="15"/>
      <c r="EP327" s="15"/>
      <c r="EQ327" s="15"/>
      <c r="ER327" s="15"/>
      <c r="ES327" s="15"/>
      <c r="ET327" s="15"/>
      <c r="EU327" s="15"/>
      <c r="EV327" s="15"/>
      <c r="EW327" s="15"/>
      <c r="EX327" s="15"/>
      <c r="EY327" s="15"/>
      <c r="EZ327" s="15"/>
      <c r="FA327" s="15"/>
      <c r="FB327" s="15"/>
      <c r="FC327" s="15"/>
      <c r="FD327" s="15"/>
      <c r="FE327" s="15"/>
      <c r="FF327" s="15"/>
      <c r="FG327" s="15"/>
      <c r="FH327" s="15"/>
      <c r="FI327" s="15"/>
      <c r="FJ327" s="15"/>
      <c r="FK327" s="15"/>
      <c r="FL327" s="15"/>
      <c r="FM327" s="15"/>
      <c r="FN327" s="15"/>
      <c r="FO327" s="15"/>
      <c r="FP327" s="15"/>
      <c r="FQ327" s="15"/>
      <c r="FR327" s="15"/>
      <c r="FS327" s="15"/>
      <c r="FT327" s="15"/>
      <c r="FU327" s="15"/>
      <c r="FV327" s="15"/>
      <c r="FW327" s="15"/>
      <c r="FX327" s="15"/>
      <c r="FY327" s="15"/>
      <c r="FZ327" s="15"/>
      <c r="GA327" s="15"/>
      <c r="GB327" s="15"/>
      <c r="GC327" s="15"/>
      <c r="GD327" s="15"/>
      <c r="GE327" s="15"/>
      <c r="GF327" s="15"/>
      <c r="GG327" s="15"/>
      <c r="GH327" s="15"/>
      <c r="GI327" s="15"/>
      <c r="GJ327" s="15"/>
      <c r="GK327" s="15"/>
      <c r="GL327" s="15"/>
      <c r="GM327" s="15"/>
      <c r="GN327" s="15"/>
      <c r="GO327" s="15"/>
      <c r="GP327" s="15"/>
      <c r="GQ327" s="15"/>
      <c r="GR327" s="15"/>
      <c r="GS327" s="15"/>
      <c r="GT327" s="15"/>
      <c r="GU327" s="15"/>
      <c r="GV327" s="15"/>
      <c r="GW327" s="15"/>
      <c r="GX327" s="15"/>
      <c r="GY327" s="15"/>
      <c r="GZ327" s="15"/>
      <c r="HA327" s="15"/>
      <c r="HB327" s="15"/>
      <c r="HC327" s="15"/>
      <c r="HD327" s="15"/>
      <c r="HE327" s="15"/>
      <c r="HF327" s="15"/>
      <c r="HG327" s="15"/>
      <c r="HH327" s="15"/>
      <c r="HI327" s="15"/>
      <c r="HJ327" s="15"/>
      <c r="HK327" s="15"/>
      <c r="HL327" s="15"/>
      <c r="HM327" s="15"/>
      <c r="HN327" s="15"/>
      <c r="HO327" s="15"/>
      <c r="HP327" s="15"/>
      <c r="HQ327" s="15"/>
      <c r="HR327" s="15"/>
      <c r="HS327" s="15"/>
      <c r="HT327" s="15"/>
      <c r="HU327" s="15"/>
      <c r="HV327" s="15"/>
      <c r="HW327" s="15"/>
      <c r="HX327" s="15"/>
      <c r="HY327" s="15"/>
      <c r="HZ327" s="15"/>
      <c r="IA327" s="15"/>
      <c r="IB327" s="15"/>
      <c r="IC327" s="15"/>
      <c r="ID327" s="15"/>
      <c r="IE327" s="15"/>
      <c r="IF327" s="15"/>
      <c r="IG327" s="15"/>
      <c r="IH327" s="15"/>
      <c r="II327" s="15"/>
      <c r="IJ327" s="15"/>
      <c r="IK327" s="15"/>
      <c r="IL327" s="15"/>
      <c r="IM327" s="15"/>
      <c r="IN327" s="15"/>
      <c r="IO327" s="15"/>
      <c r="IP327" s="15"/>
      <c r="IQ327" s="15"/>
      <c r="IR327" s="15"/>
      <c r="IS327" s="15"/>
      <c r="IT327" s="15"/>
      <c r="IU327" s="15"/>
      <c r="IV327" s="15"/>
      <c r="IW327" s="15"/>
    </row>
    <row r="328" ht="15.85" spans="1:257">
      <c r="A328" s="13">
        <v>324</v>
      </c>
      <c r="B328" s="19" t="s">
        <v>650</v>
      </c>
      <c r="C328" s="19" t="s">
        <v>70</v>
      </c>
      <c r="D328" s="19"/>
      <c r="E328" s="19"/>
      <c r="F328" s="19"/>
      <c r="G328" s="14"/>
      <c r="H328" s="19"/>
      <c r="I328" s="19"/>
      <c r="J328" s="19"/>
      <c r="K328" s="19"/>
      <c r="L328" s="19"/>
      <c r="M328" s="19"/>
      <c r="N328" s="19">
        <v>1</v>
      </c>
      <c r="O328" s="19">
        <v>1</v>
      </c>
      <c r="P328" s="19">
        <v>1</v>
      </c>
      <c r="Q328" s="19"/>
      <c r="R328" s="19">
        <v>1</v>
      </c>
      <c r="S328" s="19">
        <v>1</v>
      </c>
      <c r="T328" s="19">
        <v>1</v>
      </c>
      <c r="U328" s="19">
        <v>1</v>
      </c>
      <c r="V328" s="19">
        <v>1</v>
      </c>
      <c r="W328" s="19">
        <v>1</v>
      </c>
      <c r="X328" s="19">
        <v>1</v>
      </c>
      <c r="Y328" s="19"/>
      <c r="Z328" s="19">
        <v>1</v>
      </c>
      <c r="AA328" s="19">
        <v>1</v>
      </c>
      <c r="AB328" s="14">
        <v>1</v>
      </c>
      <c r="AC328" s="19">
        <v>1</v>
      </c>
      <c r="AD328" s="19">
        <v>1</v>
      </c>
      <c r="AE328" s="19">
        <v>1</v>
      </c>
      <c r="AF328" s="19">
        <v>1</v>
      </c>
      <c r="AG328" s="19">
        <v>1</v>
      </c>
      <c r="AH328" s="19">
        <v>1</v>
      </c>
      <c r="AI328" s="19">
        <v>1</v>
      </c>
      <c r="AJ328" s="19"/>
      <c r="AK328" s="14">
        <f t="shared" si="75"/>
        <v>20</v>
      </c>
      <c r="AL328" s="14">
        <v>35</v>
      </c>
      <c r="AM328" s="36">
        <f t="shared" si="76"/>
        <v>700</v>
      </c>
      <c r="AN328" s="19">
        <v>0</v>
      </c>
      <c r="AO328" s="36">
        <v>100</v>
      </c>
      <c r="AP328" s="36">
        <v>100</v>
      </c>
      <c r="AQ328" s="41"/>
      <c r="AR328" s="19"/>
      <c r="AS328" s="19"/>
      <c r="AT328" s="19"/>
      <c r="AU328" s="40">
        <f t="shared" si="74"/>
        <v>220</v>
      </c>
      <c r="AV328" s="40">
        <f t="shared" si="77"/>
        <v>0</v>
      </c>
      <c r="AW328" s="40">
        <v>16</v>
      </c>
      <c r="AX328" s="40">
        <f t="shared" si="78"/>
        <v>20</v>
      </c>
      <c r="AY328" s="40">
        <f t="shared" si="79"/>
        <v>36</v>
      </c>
      <c r="AZ328" s="40">
        <f t="shared" si="81"/>
        <v>100</v>
      </c>
      <c r="BA328" s="40">
        <f t="shared" si="82"/>
        <v>100</v>
      </c>
      <c r="BB328" s="40">
        <f t="shared" si="80"/>
        <v>480</v>
      </c>
      <c r="BC328" s="19"/>
      <c r="BD328" s="44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15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5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5"/>
      <c r="GH328" s="15"/>
      <c r="GI328" s="15"/>
      <c r="GJ328" s="15"/>
      <c r="GK328" s="15"/>
      <c r="GL328" s="15"/>
      <c r="GM328" s="15"/>
      <c r="GN328" s="15"/>
      <c r="GO328" s="15"/>
      <c r="GP328" s="15"/>
      <c r="GQ328" s="15"/>
      <c r="GR328" s="15"/>
      <c r="GS328" s="15"/>
      <c r="GT328" s="15"/>
      <c r="GU328" s="15"/>
      <c r="GV328" s="15"/>
      <c r="GW328" s="15"/>
      <c r="GX328" s="15"/>
      <c r="GY328" s="15"/>
      <c r="GZ328" s="15"/>
      <c r="HA328" s="15"/>
      <c r="HB328" s="15"/>
      <c r="HC328" s="15"/>
      <c r="HD328" s="15"/>
      <c r="HE328" s="15"/>
      <c r="HF328" s="15"/>
      <c r="HG328" s="15"/>
      <c r="HH328" s="15"/>
      <c r="HI328" s="15"/>
      <c r="HJ328" s="15"/>
      <c r="HK328" s="15"/>
      <c r="HL328" s="15"/>
      <c r="HM328" s="15"/>
      <c r="HN328" s="15"/>
      <c r="HO328" s="15"/>
      <c r="HP328" s="15"/>
      <c r="HQ328" s="15"/>
      <c r="HR328" s="15"/>
      <c r="HS328" s="15"/>
      <c r="HT328" s="15"/>
      <c r="HU328" s="15"/>
      <c r="HV328" s="15"/>
      <c r="HW328" s="15"/>
      <c r="HX328" s="15"/>
      <c r="HY328" s="15"/>
      <c r="HZ328" s="15"/>
      <c r="IA328" s="15"/>
      <c r="IB328" s="15"/>
      <c r="IC328" s="15"/>
      <c r="ID328" s="15"/>
      <c r="IE328" s="15"/>
      <c r="IF328" s="15"/>
      <c r="IG328" s="15"/>
      <c r="IH328" s="15"/>
      <c r="II328" s="15"/>
      <c r="IJ328" s="15"/>
      <c r="IK328" s="15"/>
      <c r="IL328" s="15"/>
      <c r="IM328" s="15"/>
      <c r="IN328" s="15"/>
      <c r="IO328" s="15"/>
      <c r="IP328" s="15"/>
      <c r="IQ328" s="15"/>
      <c r="IR328" s="15"/>
      <c r="IS328" s="15"/>
      <c r="IT328" s="15"/>
      <c r="IU328" s="15"/>
      <c r="IV328" s="15"/>
      <c r="IW328" s="15"/>
    </row>
    <row r="329" s="9" customFormat="1" ht="15.85" spans="1:257">
      <c r="A329" s="13">
        <v>325</v>
      </c>
      <c r="B329" s="14" t="s">
        <v>1017</v>
      </c>
      <c r="C329" s="14" t="s">
        <v>363</v>
      </c>
      <c r="D329" s="14"/>
      <c r="E329" s="14">
        <v>758345187</v>
      </c>
      <c r="F329" s="14">
        <v>3</v>
      </c>
      <c r="G329" s="14">
        <v>3</v>
      </c>
      <c r="H329" s="14">
        <v>3</v>
      </c>
      <c r="I329" s="14">
        <v>3</v>
      </c>
      <c r="J329" s="14">
        <v>2</v>
      </c>
      <c r="K329" s="14">
        <v>3</v>
      </c>
      <c r="L329" s="14">
        <v>2</v>
      </c>
      <c r="M329" s="14">
        <v>3</v>
      </c>
      <c r="N329" s="14">
        <v>2</v>
      </c>
      <c r="O329" s="14">
        <v>2</v>
      </c>
      <c r="P329" s="14">
        <v>2.5</v>
      </c>
      <c r="Q329" s="14">
        <v>3</v>
      </c>
      <c r="R329" s="14">
        <v>2</v>
      </c>
      <c r="S329" s="14">
        <v>2</v>
      </c>
      <c r="T329" s="14">
        <v>2</v>
      </c>
      <c r="U329" s="14">
        <v>1.5</v>
      </c>
      <c r="V329" s="14">
        <v>3</v>
      </c>
      <c r="W329" s="14">
        <v>2.5</v>
      </c>
      <c r="X329" s="14">
        <v>2.5</v>
      </c>
      <c r="Y329" s="14">
        <v>2</v>
      </c>
      <c r="Z329" s="14">
        <v>2</v>
      </c>
      <c r="AA329" s="14">
        <v>2</v>
      </c>
      <c r="AB329" s="14">
        <v>2</v>
      </c>
      <c r="AC329" s="14">
        <v>2</v>
      </c>
      <c r="AD329" s="14">
        <v>2</v>
      </c>
      <c r="AE329" s="14">
        <v>2</v>
      </c>
      <c r="AF329" s="14">
        <v>2</v>
      </c>
      <c r="AG329" s="14">
        <v>2</v>
      </c>
      <c r="AH329" s="14"/>
      <c r="AI329" s="14">
        <v>2</v>
      </c>
      <c r="AJ329" s="14"/>
      <c r="AK329" s="14">
        <f t="shared" si="75"/>
        <v>67</v>
      </c>
      <c r="AL329" s="14">
        <v>35</v>
      </c>
      <c r="AM329" s="36">
        <f t="shared" si="76"/>
        <v>2345</v>
      </c>
      <c r="AN329" s="14">
        <v>0</v>
      </c>
      <c r="AO329" s="36">
        <v>100</v>
      </c>
      <c r="AP329" s="36">
        <v>100</v>
      </c>
      <c r="AQ329" s="41"/>
      <c r="AR329" s="14"/>
      <c r="AS329" s="14"/>
      <c r="AT329" s="14">
        <v>1600</v>
      </c>
      <c r="AU329" s="40">
        <f t="shared" si="74"/>
        <v>1867</v>
      </c>
      <c r="AV329" s="40">
        <f t="shared" si="77"/>
        <v>0</v>
      </c>
      <c r="AW329" s="14">
        <v>185</v>
      </c>
      <c r="AX329" s="40">
        <f t="shared" si="78"/>
        <v>67</v>
      </c>
      <c r="AY329" s="40">
        <f t="shared" si="79"/>
        <v>252</v>
      </c>
      <c r="AZ329" s="40">
        <f t="shared" si="81"/>
        <v>100</v>
      </c>
      <c r="BA329" s="40">
        <f t="shared" si="82"/>
        <v>100</v>
      </c>
      <c r="BB329" s="40">
        <f t="shared" si="80"/>
        <v>478</v>
      </c>
      <c r="BC329" s="14"/>
      <c r="BD329" s="44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  <c r="EC329" s="15"/>
      <c r="ED329" s="15"/>
      <c r="EE329" s="15"/>
      <c r="EF329" s="15"/>
      <c r="EG329" s="15"/>
      <c r="EH329" s="15"/>
      <c r="EI329" s="15"/>
      <c r="EJ329" s="15"/>
      <c r="EK329" s="15"/>
      <c r="EL329" s="15"/>
      <c r="EM329" s="15"/>
      <c r="EN329" s="15"/>
      <c r="EO329" s="15"/>
      <c r="EP329" s="15"/>
      <c r="EQ329" s="15"/>
      <c r="ER329" s="15"/>
      <c r="ES329" s="15"/>
      <c r="ET329" s="15"/>
      <c r="EU329" s="15"/>
      <c r="EV329" s="15"/>
      <c r="EW329" s="15"/>
      <c r="EX329" s="15"/>
      <c r="EY329" s="15"/>
      <c r="EZ329" s="15"/>
      <c r="FA329" s="15"/>
      <c r="FB329" s="15"/>
      <c r="FC329" s="15"/>
      <c r="FD329" s="15"/>
      <c r="FE329" s="15"/>
      <c r="FF329" s="15"/>
      <c r="FG329" s="15"/>
      <c r="FH329" s="15"/>
      <c r="FI329" s="15"/>
      <c r="FJ329" s="15"/>
      <c r="FK329" s="15"/>
      <c r="FL329" s="15"/>
      <c r="FM329" s="15"/>
      <c r="FN329" s="15"/>
      <c r="FO329" s="15"/>
      <c r="FP329" s="15"/>
      <c r="FQ329" s="15"/>
      <c r="FR329" s="15"/>
      <c r="FS329" s="15"/>
      <c r="FT329" s="15"/>
      <c r="FU329" s="15"/>
      <c r="FV329" s="15"/>
      <c r="FW329" s="15"/>
      <c r="FX329" s="15"/>
      <c r="FY329" s="15"/>
      <c r="FZ329" s="15"/>
      <c r="GA329" s="15"/>
      <c r="GB329" s="15"/>
      <c r="GC329" s="15"/>
      <c r="GD329" s="15"/>
      <c r="GE329" s="15"/>
      <c r="GF329" s="15"/>
      <c r="GG329" s="15"/>
      <c r="GH329" s="15"/>
      <c r="GI329" s="15"/>
      <c r="GJ329" s="15"/>
      <c r="GK329" s="15"/>
      <c r="GL329" s="15"/>
      <c r="GM329" s="15"/>
      <c r="GN329" s="15"/>
      <c r="GO329" s="15"/>
      <c r="GP329" s="15"/>
      <c r="GQ329" s="15"/>
      <c r="GR329" s="15"/>
      <c r="GS329" s="15"/>
      <c r="GT329" s="15"/>
      <c r="GU329" s="15"/>
      <c r="GV329" s="15"/>
      <c r="GW329" s="15"/>
      <c r="GX329" s="15"/>
      <c r="GY329" s="15"/>
      <c r="GZ329" s="15"/>
      <c r="HA329" s="15"/>
      <c r="HB329" s="15"/>
      <c r="HC329" s="15"/>
      <c r="HD329" s="15"/>
      <c r="HE329" s="15"/>
      <c r="HF329" s="15"/>
      <c r="HG329" s="15"/>
      <c r="HH329" s="15"/>
      <c r="HI329" s="15"/>
      <c r="HJ329" s="15"/>
      <c r="HK329" s="15"/>
      <c r="HL329" s="15"/>
      <c r="HM329" s="15"/>
      <c r="HN329" s="15"/>
      <c r="HO329" s="15"/>
      <c r="HP329" s="15"/>
      <c r="HQ329" s="15"/>
      <c r="HR329" s="15"/>
      <c r="HS329" s="15"/>
      <c r="HT329" s="15"/>
      <c r="HU329" s="15"/>
      <c r="HV329" s="15"/>
      <c r="HW329" s="15"/>
      <c r="HX329" s="15"/>
      <c r="HY329" s="15"/>
      <c r="HZ329" s="15"/>
      <c r="IA329" s="15"/>
      <c r="IB329" s="15"/>
      <c r="IC329" s="15"/>
      <c r="ID329" s="15"/>
      <c r="IE329" s="15"/>
      <c r="IF329" s="15"/>
      <c r="IG329" s="15"/>
      <c r="IH329" s="15"/>
      <c r="II329" s="15"/>
      <c r="IJ329" s="15"/>
      <c r="IK329" s="15"/>
      <c r="IL329" s="15"/>
      <c r="IM329" s="15"/>
      <c r="IN329" s="15"/>
      <c r="IO329" s="15"/>
      <c r="IP329" s="15"/>
      <c r="IQ329" s="15"/>
      <c r="IR329" s="15"/>
      <c r="IS329" s="15"/>
      <c r="IT329" s="15"/>
      <c r="IU329" s="15"/>
      <c r="IV329" s="15"/>
      <c r="IW329" s="15"/>
    </row>
    <row r="330" s="9" customFormat="1" ht="15.85" spans="1:257">
      <c r="A330" s="13">
        <v>326</v>
      </c>
      <c r="B330" s="19" t="s">
        <v>898</v>
      </c>
      <c r="C330" s="19" t="s">
        <v>143</v>
      </c>
      <c r="D330" s="19"/>
      <c r="E330" s="19"/>
      <c r="F330" s="19"/>
      <c r="G330" s="14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>
        <v>1.5</v>
      </c>
      <c r="Y330" s="19">
        <v>2</v>
      </c>
      <c r="Z330" s="19">
        <v>2</v>
      </c>
      <c r="AA330" s="19">
        <v>2</v>
      </c>
      <c r="AB330" s="14">
        <v>2</v>
      </c>
      <c r="AC330" s="19">
        <v>1.5</v>
      </c>
      <c r="AD330" s="19">
        <v>1.5</v>
      </c>
      <c r="AE330" s="19">
        <v>1.5</v>
      </c>
      <c r="AF330" s="19">
        <v>2</v>
      </c>
      <c r="AG330" s="19">
        <v>2</v>
      </c>
      <c r="AH330" s="19">
        <v>1.5</v>
      </c>
      <c r="AI330" s="19"/>
      <c r="AJ330" s="19"/>
      <c r="AK330" s="14">
        <f t="shared" si="75"/>
        <v>19.5</v>
      </c>
      <c r="AL330" s="14">
        <v>35</v>
      </c>
      <c r="AM330" s="36">
        <f t="shared" si="76"/>
        <v>682.5</v>
      </c>
      <c r="AN330" s="19">
        <v>0</v>
      </c>
      <c r="AO330" s="36">
        <v>100</v>
      </c>
      <c r="AP330" s="36">
        <v>100</v>
      </c>
      <c r="AQ330" s="41"/>
      <c r="AR330" s="19"/>
      <c r="AS330" s="19"/>
      <c r="AT330" s="19"/>
      <c r="AU330" s="40">
        <f t="shared" si="74"/>
        <v>219.5</v>
      </c>
      <c r="AV330" s="40">
        <f t="shared" si="77"/>
        <v>0</v>
      </c>
      <c r="AW330" s="40">
        <v>36.5</v>
      </c>
      <c r="AX330" s="40">
        <f t="shared" si="78"/>
        <v>19.5</v>
      </c>
      <c r="AY330" s="40">
        <f t="shared" si="79"/>
        <v>56</v>
      </c>
      <c r="AZ330" s="40">
        <f t="shared" si="81"/>
        <v>100</v>
      </c>
      <c r="BA330" s="40">
        <f t="shared" si="82"/>
        <v>100</v>
      </c>
      <c r="BB330" s="40">
        <f t="shared" si="80"/>
        <v>463</v>
      </c>
      <c r="BC330" s="19"/>
      <c r="BD330" s="44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15"/>
      <c r="EL330" s="15"/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5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/>
      <c r="FK330" s="15"/>
      <c r="FL330" s="15"/>
      <c r="FM330" s="15"/>
      <c r="FN330" s="15"/>
      <c r="FO330" s="15"/>
      <c r="FP330" s="15"/>
      <c r="FQ330" s="15"/>
      <c r="FR330" s="15"/>
      <c r="FS330" s="15"/>
      <c r="FT330" s="15"/>
      <c r="FU330" s="15"/>
      <c r="FV330" s="15"/>
      <c r="FW330" s="15"/>
      <c r="FX330" s="15"/>
      <c r="FY330" s="15"/>
      <c r="FZ330" s="15"/>
      <c r="GA330" s="15"/>
      <c r="GB330" s="15"/>
      <c r="GC330" s="15"/>
      <c r="GD330" s="15"/>
      <c r="GE330" s="15"/>
      <c r="GF330" s="15"/>
      <c r="GG330" s="15"/>
      <c r="GH330" s="15"/>
      <c r="GI330" s="15"/>
      <c r="GJ330" s="15"/>
      <c r="GK330" s="15"/>
      <c r="GL330" s="15"/>
      <c r="GM330" s="15"/>
      <c r="GN330" s="15"/>
      <c r="GO330" s="15"/>
      <c r="GP330" s="15"/>
      <c r="GQ330" s="15"/>
      <c r="GR330" s="15"/>
      <c r="GS330" s="15"/>
      <c r="GT330" s="15"/>
      <c r="GU330" s="15"/>
      <c r="GV330" s="15"/>
      <c r="GW330" s="15"/>
      <c r="GX330" s="15"/>
      <c r="GY330" s="15"/>
      <c r="GZ330" s="15"/>
      <c r="HA330" s="15"/>
      <c r="HB330" s="15"/>
      <c r="HC330" s="15"/>
      <c r="HD330" s="15"/>
      <c r="HE330" s="15"/>
      <c r="HF330" s="15"/>
      <c r="HG330" s="15"/>
      <c r="HH330" s="15"/>
      <c r="HI330" s="15"/>
      <c r="HJ330" s="15"/>
      <c r="HK330" s="15"/>
      <c r="HL330" s="15"/>
      <c r="HM330" s="15"/>
      <c r="HN330" s="15"/>
      <c r="HO330" s="15"/>
      <c r="HP330" s="15"/>
      <c r="HQ330" s="15"/>
      <c r="HR330" s="15"/>
      <c r="HS330" s="15"/>
      <c r="HT330" s="15"/>
      <c r="HU330" s="15"/>
      <c r="HV330" s="15"/>
      <c r="HW330" s="15"/>
      <c r="HX330" s="15"/>
      <c r="HY330" s="15"/>
      <c r="HZ330" s="15"/>
      <c r="IA330" s="15"/>
      <c r="IB330" s="15"/>
      <c r="IC330" s="15"/>
      <c r="ID330" s="15"/>
      <c r="IE330" s="15"/>
      <c r="IF330" s="15"/>
      <c r="IG330" s="15"/>
      <c r="IH330" s="15"/>
      <c r="II330" s="15"/>
      <c r="IJ330" s="15"/>
      <c r="IK330" s="15"/>
      <c r="IL330" s="15"/>
      <c r="IM330" s="15"/>
      <c r="IN330" s="15"/>
      <c r="IO330" s="15"/>
      <c r="IP330" s="15"/>
      <c r="IQ330" s="15"/>
      <c r="IR330" s="15"/>
      <c r="IS330" s="15"/>
      <c r="IT330" s="15"/>
      <c r="IU330" s="15"/>
      <c r="IV330" s="15"/>
      <c r="IW330" s="15"/>
    </row>
    <row r="331" ht="15.85" spans="1:257">
      <c r="A331" s="13">
        <v>327</v>
      </c>
      <c r="B331" s="19" t="s">
        <v>620</v>
      </c>
      <c r="C331" s="19" t="s">
        <v>36</v>
      </c>
      <c r="D331" s="19"/>
      <c r="E331" s="19"/>
      <c r="F331" s="19">
        <v>1.5</v>
      </c>
      <c r="G331" s="19">
        <v>2</v>
      </c>
      <c r="H331" s="19">
        <v>2</v>
      </c>
      <c r="I331" s="19">
        <v>2</v>
      </c>
      <c r="J331" s="19">
        <v>2</v>
      </c>
      <c r="K331" s="19">
        <v>2</v>
      </c>
      <c r="L331" s="19">
        <v>2</v>
      </c>
      <c r="M331" s="19">
        <v>2.5</v>
      </c>
      <c r="N331" s="19">
        <v>1.5</v>
      </c>
      <c r="O331" s="19"/>
      <c r="P331" s="19">
        <v>2</v>
      </c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4"/>
      <c r="AC331" s="19"/>
      <c r="AD331" s="19"/>
      <c r="AE331" s="19"/>
      <c r="AF331" s="19"/>
      <c r="AG331" s="19"/>
      <c r="AH331" s="19"/>
      <c r="AI331" s="19"/>
      <c r="AJ331" s="19"/>
      <c r="AK331" s="14">
        <f t="shared" si="75"/>
        <v>19.5</v>
      </c>
      <c r="AL331" s="14">
        <v>35</v>
      </c>
      <c r="AM331" s="36">
        <f t="shared" si="76"/>
        <v>682.5</v>
      </c>
      <c r="AN331" s="19"/>
      <c r="AO331" s="36">
        <v>100</v>
      </c>
      <c r="AP331" s="36">
        <v>100</v>
      </c>
      <c r="AQ331" s="41"/>
      <c r="AR331" s="19"/>
      <c r="AS331" s="19"/>
      <c r="AT331" s="19"/>
      <c r="AU331" s="40">
        <f t="shared" si="74"/>
        <v>219.5</v>
      </c>
      <c r="AV331" s="40">
        <f t="shared" si="77"/>
        <v>0</v>
      </c>
      <c r="AW331" s="40">
        <v>90.5</v>
      </c>
      <c r="AX331" s="40">
        <f t="shared" si="78"/>
        <v>19.5</v>
      </c>
      <c r="AY331" s="40">
        <f t="shared" si="79"/>
        <v>110</v>
      </c>
      <c r="AZ331" s="40">
        <f t="shared" si="81"/>
        <v>100</v>
      </c>
      <c r="BA331" s="40">
        <f t="shared" si="82"/>
        <v>100</v>
      </c>
      <c r="BB331" s="40">
        <f t="shared" si="80"/>
        <v>463</v>
      </c>
      <c r="BC331" s="19"/>
      <c r="BD331" s="44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  <c r="EC331" s="15"/>
      <c r="ED331" s="15"/>
      <c r="EE331" s="15"/>
      <c r="EF331" s="15"/>
      <c r="EG331" s="15"/>
      <c r="EH331" s="15"/>
      <c r="EI331" s="15"/>
      <c r="EJ331" s="15"/>
      <c r="EK331" s="15"/>
      <c r="EL331" s="15"/>
      <c r="EM331" s="15"/>
      <c r="EN331" s="15"/>
      <c r="EO331" s="15"/>
      <c r="EP331" s="15"/>
      <c r="EQ331" s="15"/>
      <c r="ER331" s="15"/>
      <c r="ES331" s="15"/>
      <c r="ET331" s="15"/>
      <c r="EU331" s="15"/>
      <c r="EV331" s="15"/>
      <c r="EW331" s="15"/>
      <c r="EX331" s="15"/>
      <c r="EY331" s="15"/>
      <c r="EZ331" s="15"/>
      <c r="FA331" s="15"/>
      <c r="FB331" s="15"/>
      <c r="FC331" s="15"/>
      <c r="FD331" s="15"/>
      <c r="FE331" s="15"/>
      <c r="FF331" s="15"/>
      <c r="FG331" s="15"/>
      <c r="FH331" s="15"/>
      <c r="FI331" s="15"/>
      <c r="FJ331" s="15"/>
      <c r="FK331" s="15"/>
      <c r="FL331" s="15"/>
      <c r="FM331" s="15"/>
      <c r="FN331" s="15"/>
      <c r="FO331" s="15"/>
      <c r="FP331" s="15"/>
      <c r="FQ331" s="15"/>
      <c r="FR331" s="15"/>
      <c r="FS331" s="15"/>
      <c r="FT331" s="15"/>
      <c r="FU331" s="15"/>
      <c r="FV331" s="15"/>
      <c r="FW331" s="15"/>
      <c r="FX331" s="15"/>
      <c r="FY331" s="15"/>
      <c r="FZ331" s="15"/>
      <c r="GA331" s="15"/>
      <c r="GB331" s="15"/>
      <c r="GC331" s="15"/>
      <c r="GD331" s="15"/>
      <c r="GE331" s="15"/>
      <c r="GF331" s="15"/>
      <c r="GG331" s="15"/>
      <c r="GH331" s="15"/>
      <c r="GI331" s="15"/>
      <c r="GJ331" s="15"/>
      <c r="GK331" s="15"/>
      <c r="GL331" s="15"/>
      <c r="GM331" s="15"/>
      <c r="GN331" s="15"/>
      <c r="GO331" s="15"/>
      <c r="GP331" s="15"/>
      <c r="GQ331" s="15"/>
      <c r="GR331" s="15"/>
      <c r="GS331" s="15"/>
      <c r="GT331" s="15"/>
      <c r="GU331" s="15"/>
      <c r="GV331" s="15"/>
      <c r="GW331" s="15"/>
      <c r="GX331" s="15"/>
      <c r="GY331" s="15"/>
      <c r="GZ331" s="15"/>
      <c r="HA331" s="15"/>
      <c r="HB331" s="15"/>
      <c r="HC331" s="15"/>
      <c r="HD331" s="15"/>
      <c r="HE331" s="15"/>
      <c r="HF331" s="15"/>
      <c r="HG331" s="15"/>
      <c r="HH331" s="15"/>
      <c r="HI331" s="15"/>
      <c r="HJ331" s="15"/>
      <c r="HK331" s="15"/>
      <c r="HL331" s="15"/>
      <c r="HM331" s="15"/>
      <c r="HN331" s="15"/>
      <c r="HO331" s="15"/>
      <c r="HP331" s="15"/>
      <c r="HQ331" s="15"/>
      <c r="HR331" s="15"/>
      <c r="HS331" s="15"/>
      <c r="HT331" s="15"/>
      <c r="HU331" s="15"/>
      <c r="HV331" s="15"/>
      <c r="HW331" s="15"/>
      <c r="HX331" s="15"/>
      <c r="HY331" s="15"/>
      <c r="HZ331" s="15"/>
      <c r="IA331" s="15"/>
      <c r="IB331" s="15"/>
      <c r="IC331" s="15"/>
      <c r="ID331" s="15"/>
      <c r="IE331" s="15"/>
      <c r="IF331" s="15"/>
      <c r="IG331" s="15"/>
      <c r="IH331" s="15"/>
      <c r="II331" s="15"/>
      <c r="IJ331" s="15"/>
      <c r="IK331" s="15"/>
      <c r="IL331" s="15"/>
      <c r="IM331" s="15"/>
      <c r="IN331" s="15"/>
      <c r="IO331" s="15"/>
      <c r="IP331" s="15"/>
      <c r="IQ331" s="15"/>
      <c r="IR331" s="15"/>
      <c r="IS331" s="15"/>
      <c r="IT331" s="15"/>
      <c r="IU331" s="15"/>
      <c r="IV331" s="15"/>
      <c r="IW331" s="15"/>
    </row>
    <row r="332" ht="15.85" spans="1:257">
      <c r="A332" s="13">
        <v>328</v>
      </c>
      <c r="B332" s="18" t="s">
        <v>852</v>
      </c>
      <c r="C332" s="19" t="s">
        <v>212</v>
      </c>
      <c r="D332" s="19"/>
      <c r="E332" s="19"/>
      <c r="F332" s="19"/>
      <c r="G332" s="19">
        <v>1</v>
      </c>
      <c r="H332" s="19">
        <v>1</v>
      </c>
      <c r="I332" s="19">
        <v>1</v>
      </c>
      <c r="J332" s="19">
        <v>1</v>
      </c>
      <c r="K332" s="19">
        <v>1</v>
      </c>
      <c r="L332" s="19">
        <v>0.5</v>
      </c>
      <c r="M332" s="19">
        <v>0.5</v>
      </c>
      <c r="N332" s="19">
        <v>1</v>
      </c>
      <c r="O332" s="19">
        <v>1</v>
      </c>
      <c r="P332" s="19">
        <v>1</v>
      </c>
      <c r="Q332" s="19">
        <v>0.5</v>
      </c>
      <c r="R332" s="19">
        <v>0.5</v>
      </c>
      <c r="S332" s="19">
        <v>1</v>
      </c>
      <c r="T332" s="19">
        <v>1.5</v>
      </c>
      <c r="U332" s="19">
        <v>0.5</v>
      </c>
      <c r="V332" s="19">
        <v>0.5</v>
      </c>
      <c r="W332" s="19">
        <v>0.5</v>
      </c>
      <c r="X332" s="19">
        <v>0.5</v>
      </c>
      <c r="Y332" s="19"/>
      <c r="Z332" s="19">
        <v>0.5</v>
      </c>
      <c r="AA332" s="19">
        <v>0.5</v>
      </c>
      <c r="AB332" s="14">
        <v>0.5</v>
      </c>
      <c r="AC332" s="19">
        <v>0.5</v>
      </c>
      <c r="AD332" s="19">
        <v>0.5</v>
      </c>
      <c r="AE332" s="19">
        <v>0.5</v>
      </c>
      <c r="AF332" s="19">
        <v>0.5</v>
      </c>
      <c r="AG332" s="19"/>
      <c r="AH332" s="19">
        <v>0.5</v>
      </c>
      <c r="AI332" s="19">
        <v>0.5</v>
      </c>
      <c r="AJ332" s="19"/>
      <c r="AK332" s="14">
        <f t="shared" si="75"/>
        <v>19</v>
      </c>
      <c r="AL332" s="14">
        <v>35</v>
      </c>
      <c r="AM332" s="36">
        <f t="shared" si="76"/>
        <v>665</v>
      </c>
      <c r="AN332" s="19">
        <v>0</v>
      </c>
      <c r="AO332" s="36">
        <v>100</v>
      </c>
      <c r="AP332" s="36">
        <v>100</v>
      </c>
      <c r="AQ332" s="41"/>
      <c r="AR332" s="19"/>
      <c r="AS332" s="19"/>
      <c r="AT332" s="18"/>
      <c r="AU332" s="40">
        <f t="shared" si="74"/>
        <v>219</v>
      </c>
      <c r="AV332" s="40">
        <f t="shared" si="77"/>
        <v>0</v>
      </c>
      <c r="AW332" s="40">
        <v>195</v>
      </c>
      <c r="AX332" s="40">
        <f t="shared" si="78"/>
        <v>19</v>
      </c>
      <c r="AY332" s="40">
        <f t="shared" si="79"/>
        <v>214</v>
      </c>
      <c r="AZ332" s="40">
        <f t="shared" si="81"/>
        <v>100</v>
      </c>
      <c r="BA332" s="40">
        <f t="shared" si="82"/>
        <v>100</v>
      </c>
      <c r="BB332" s="40">
        <f t="shared" si="80"/>
        <v>446</v>
      </c>
      <c r="BC332" s="45"/>
      <c r="BD332" s="44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  <c r="EC332" s="15"/>
      <c r="ED332" s="15"/>
      <c r="EE332" s="15"/>
      <c r="EF332" s="15"/>
      <c r="EG332" s="15"/>
      <c r="EH332" s="15"/>
      <c r="EI332" s="15"/>
      <c r="EJ332" s="15"/>
      <c r="EK332" s="15"/>
      <c r="EL332" s="15"/>
      <c r="EM332" s="15"/>
      <c r="EN332" s="15"/>
      <c r="EO332" s="15"/>
      <c r="EP332" s="15"/>
      <c r="EQ332" s="15"/>
      <c r="ER332" s="15"/>
      <c r="ES332" s="15"/>
      <c r="ET332" s="15"/>
      <c r="EU332" s="15"/>
      <c r="EV332" s="15"/>
      <c r="EW332" s="15"/>
      <c r="EX332" s="15"/>
      <c r="EY332" s="15"/>
      <c r="EZ332" s="15"/>
      <c r="FA332" s="15"/>
      <c r="FB332" s="15"/>
      <c r="FC332" s="15"/>
      <c r="FD332" s="15"/>
      <c r="FE332" s="15"/>
      <c r="FF332" s="15"/>
      <c r="FG332" s="15"/>
      <c r="FH332" s="15"/>
      <c r="FI332" s="15"/>
      <c r="FJ332" s="15"/>
      <c r="FK332" s="15"/>
      <c r="FL332" s="15"/>
      <c r="FM332" s="15"/>
      <c r="FN332" s="15"/>
      <c r="FO332" s="15"/>
      <c r="FP332" s="15"/>
      <c r="FQ332" s="15"/>
      <c r="FR332" s="15"/>
      <c r="FS332" s="15"/>
      <c r="FT332" s="15"/>
      <c r="FU332" s="15"/>
      <c r="FV332" s="15"/>
      <c r="FW332" s="15"/>
      <c r="FX332" s="15"/>
      <c r="FY332" s="15"/>
      <c r="FZ332" s="15"/>
      <c r="GA332" s="15"/>
      <c r="GB332" s="15"/>
      <c r="GC332" s="15"/>
      <c r="GD332" s="15"/>
      <c r="GE332" s="15"/>
      <c r="GF332" s="15"/>
      <c r="GG332" s="15"/>
      <c r="GH332" s="15"/>
      <c r="GI332" s="15"/>
      <c r="GJ332" s="15"/>
      <c r="GK332" s="15"/>
      <c r="GL332" s="15"/>
      <c r="GM332" s="15"/>
      <c r="GN332" s="15"/>
      <c r="GO332" s="15"/>
      <c r="GP332" s="15"/>
      <c r="GQ332" s="15"/>
      <c r="GR332" s="15"/>
      <c r="GS332" s="15"/>
      <c r="GT332" s="15"/>
      <c r="GU332" s="15"/>
      <c r="GV332" s="15"/>
      <c r="GW332" s="15"/>
      <c r="GX332" s="15"/>
      <c r="GY332" s="15"/>
      <c r="GZ332" s="15"/>
      <c r="HA332" s="15"/>
      <c r="HB332" s="15"/>
      <c r="HC332" s="15"/>
      <c r="HD332" s="15"/>
      <c r="HE332" s="15"/>
      <c r="HF332" s="15"/>
      <c r="HG332" s="15"/>
      <c r="HH332" s="15"/>
      <c r="HI332" s="15"/>
      <c r="HJ332" s="15"/>
      <c r="HK332" s="15"/>
      <c r="HL332" s="15"/>
      <c r="HM332" s="15"/>
      <c r="HN332" s="15"/>
      <c r="HO332" s="15"/>
      <c r="HP332" s="15"/>
      <c r="HQ332" s="15"/>
      <c r="HR332" s="15"/>
      <c r="HS332" s="15"/>
      <c r="HT332" s="15"/>
      <c r="HU332" s="15"/>
      <c r="HV332" s="15"/>
      <c r="HW332" s="15"/>
      <c r="HX332" s="15"/>
      <c r="HY332" s="15"/>
      <c r="HZ332" s="15"/>
      <c r="IA332" s="15"/>
      <c r="IB332" s="15"/>
      <c r="IC332" s="15"/>
      <c r="ID332" s="15"/>
      <c r="IE332" s="15"/>
      <c r="IF332" s="15"/>
      <c r="IG332" s="15"/>
      <c r="IH332" s="15"/>
      <c r="II332" s="15"/>
      <c r="IJ332" s="15"/>
      <c r="IK332" s="15"/>
      <c r="IL332" s="15"/>
      <c r="IM332" s="15"/>
      <c r="IN332" s="15"/>
      <c r="IO332" s="15"/>
      <c r="IP332" s="15"/>
      <c r="IQ332" s="15"/>
      <c r="IR332" s="15"/>
      <c r="IS332" s="15"/>
      <c r="IT332" s="15"/>
      <c r="IU332" s="15"/>
      <c r="IV332" s="15"/>
      <c r="IW332" s="15"/>
    </row>
    <row r="333" ht="15.85" spans="1:257">
      <c r="A333" s="13">
        <v>329</v>
      </c>
      <c r="B333" s="19" t="s">
        <v>609</v>
      </c>
      <c r="C333" s="19" t="s">
        <v>70</v>
      </c>
      <c r="D333" s="19"/>
      <c r="E333" s="19"/>
      <c r="F333" s="19">
        <v>1</v>
      </c>
      <c r="G333" s="14">
        <v>1</v>
      </c>
      <c r="H333" s="19">
        <v>1</v>
      </c>
      <c r="I333" s="19">
        <v>1</v>
      </c>
      <c r="J333" s="19">
        <v>1</v>
      </c>
      <c r="K333" s="19">
        <v>1</v>
      </c>
      <c r="L333" s="19">
        <v>1</v>
      </c>
      <c r="M333" s="19">
        <v>1</v>
      </c>
      <c r="N333" s="19"/>
      <c r="O333" s="19">
        <v>1</v>
      </c>
      <c r="P333" s="19">
        <v>1</v>
      </c>
      <c r="Q333" s="19">
        <v>1</v>
      </c>
      <c r="R333" s="19">
        <v>1</v>
      </c>
      <c r="S333" s="19">
        <v>0.5</v>
      </c>
      <c r="T333" s="19">
        <v>0.5</v>
      </c>
      <c r="U333" s="19">
        <v>0.5</v>
      </c>
      <c r="V333" s="19">
        <v>0.5</v>
      </c>
      <c r="W333" s="19">
        <v>0.5</v>
      </c>
      <c r="X333" s="19"/>
      <c r="Y333" s="19">
        <v>0.5</v>
      </c>
      <c r="Z333" s="19">
        <v>0.5</v>
      </c>
      <c r="AA333" s="19">
        <v>0.5</v>
      </c>
      <c r="AB333" s="14">
        <v>0.5</v>
      </c>
      <c r="AC333" s="19">
        <v>0.5</v>
      </c>
      <c r="AD333" s="19">
        <v>0.5</v>
      </c>
      <c r="AE333" s="19">
        <v>0.5</v>
      </c>
      <c r="AF333" s="19"/>
      <c r="AG333" s="19"/>
      <c r="AH333" s="19"/>
      <c r="AI333" s="19"/>
      <c r="AJ333" s="19"/>
      <c r="AK333" s="14">
        <f t="shared" si="75"/>
        <v>18</v>
      </c>
      <c r="AL333" s="14">
        <v>35</v>
      </c>
      <c r="AM333" s="36">
        <f t="shared" si="76"/>
        <v>630</v>
      </c>
      <c r="AN333" s="19">
        <v>0</v>
      </c>
      <c r="AO333" s="36">
        <v>100</v>
      </c>
      <c r="AP333" s="36">
        <v>100</v>
      </c>
      <c r="AQ333" s="41"/>
      <c r="AR333" s="19"/>
      <c r="AS333" s="19"/>
      <c r="AT333" s="19"/>
      <c r="AU333" s="40">
        <f t="shared" si="74"/>
        <v>218</v>
      </c>
      <c r="AV333" s="40">
        <f t="shared" si="77"/>
        <v>0</v>
      </c>
      <c r="AW333" s="40">
        <v>383</v>
      </c>
      <c r="AX333" s="40">
        <f t="shared" si="78"/>
        <v>18</v>
      </c>
      <c r="AY333" s="40">
        <f t="shared" si="79"/>
        <v>401</v>
      </c>
      <c r="AZ333" s="40">
        <v>200</v>
      </c>
      <c r="BA333" s="40">
        <f t="shared" si="82"/>
        <v>100</v>
      </c>
      <c r="BB333" s="40">
        <f t="shared" si="80"/>
        <v>412</v>
      </c>
      <c r="BC333" s="19"/>
      <c r="BD333" s="44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15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5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15"/>
      <c r="FU333" s="15"/>
      <c r="FV333" s="15"/>
      <c r="FW333" s="15"/>
      <c r="FX333" s="15"/>
      <c r="FY333" s="15"/>
      <c r="FZ333" s="15"/>
      <c r="GA333" s="15"/>
      <c r="GB333" s="15"/>
      <c r="GC333" s="15"/>
      <c r="GD333" s="15"/>
      <c r="GE333" s="15"/>
      <c r="GF333" s="15"/>
      <c r="GG333" s="15"/>
      <c r="GH333" s="15"/>
      <c r="GI333" s="15"/>
      <c r="GJ333" s="15"/>
      <c r="GK333" s="15"/>
      <c r="GL333" s="15"/>
      <c r="GM333" s="15"/>
      <c r="GN333" s="15"/>
      <c r="GO333" s="15"/>
      <c r="GP333" s="15"/>
      <c r="GQ333" s="15"/>
      <c r="GR333" s="15"/>
      <c r="GS333" s="15"/>
      <c r="GT333" s="15"/>
      <c r="GU333" s="15"/>
      <c r="GV333" s="15"/>
      <c r="GW333" s="15"/>
      <c r="GX333" s="15"/>
      <c r="GY333" s="15"/>
      <c r="GZ333" s="15"/>
      <c r="HA333" s="15"/>
      <c r="HB333" s="15"/>
      <c r="HC333" s="15"/>
      <c r="HD333" s="15"/>
      <c r="HE333" s="15"/>
      <c r="HF333" s="15"/>
      <c r="HG333" s="15"/>
      <c r="HH333" s="15"/>
      <c r="HI333" s="15"/>
      <c r="HJ333" s="15"/>
      <c r="HK333" s="15"/>
      <c r="HL333" s="15"/>
      <c r="HM333" s="15"/>
      <c r="HN333" s="15"/>
      <c r="HO333" s="15"/>
      <c r="HP333" s="15"/>
      <c r="HQ333" s="15"/>
      <c r="HR333" s="15"/>
      <c r="HS333" s="15"/>
      <c r="HT333" s="15"/>
      <c r="HU333" s="15"/>
      <c r="HV333" s="15"/>
      <c r="HW333" s="15"/>
      <c r="HX333" s="15"/>
      <c r="HY333" s="15"/>
      <c r="HZ333" s="15"/>
      <c r="IA333" s="15"/>
      <c r="IB333" s="15"/>
      <c r="IC333" s="15"/>
      <c r="ID333" s="15"/>
      <c r="IE333" s="15"/>
      <c r="IF333" s="15"/>
      <c r="IG333" s="15"/>
      <c r="IH333" s="15"/>
      <c r="II333" s="15"/>
      <c r="IJ333" s="15"/>
      <c r="IK333" s="15"/>
      <c r="IL333" s="15"/>
      <c r="IM333" s="15"/>
      <c r="IN333" s="15"/>
      <c r="IO333" s="15"/>
      <c r="IP333" s="15"/>
      <c r="IQ333" s="15"/>
      <c r="IR333" s="15"/>
      <c r="IS333" s="15"/>
      <c r="IT333" s="15"/>
      <c r="IU333" s="15"/>
      <c r="IV333" s="15"/>
      <c r="IW333" s="15"/>
    </row>
    <row r="334" ht="15.85" spans="1:257">
      <c r="A334" s="13">
        <v>330</v>
      </c>
      <c r="B334" s="19" t="s">
        <v>839</v>
      </c>
      <c r="C334" s="19" t="s">
        <v>118</v>
      </c>
      <c r="D334" s="19"/>
      <c r="E334" s="19"/>
      <c r="F334" s="19">
        <v>1.5</v>
      </c>
      <c r="G334" s="14">
        <v>1.5</v>
      </c>
      <c r="H334" s="19">
        <v>1.5</v>
      </c>
      <c r="I334" s="19">
        <v>1.5</v>
      </c>
      <c r="J334" s="19">
        <v>1.5</v>
      </c>
      <c r="K334" s="19">
        <v>2</v>
      </c>
      <c r="L334" s="19">
        <v>1.5</v>
      </c>
      <c r="M334" s="19"/>
      <c r="N334" s="19"/>
      <c r="O334" s="19">
        <v>1</v>
      </c>
      <c r="P334" s="19">
        <v>1.5</v>
      </c>
      <c r="Q334" s="19"/>
      <c r="R334" s="19">
        <v>1.5</v>
      </c>
      <c r="S334" s="19">
        <v>1.5</v>
      </c>
      <c r="T334" s="19"/>
      <c r="U334" s="19"/>
      <c r="V334" s="19"/>
      <c r="W334" s="19"/>
      <c r="X334" s="19">
        <v>1.5</v>
      </c>
      <c r="Y334" s="19"/>
      <c r="Z334" s="19"/>
      <c r="AA334" s="19"/>
      <c r="AB334" s="14"/>
      <c r="AC334" s="19"/>
      <c r="AD334" s="19"/>
      <c r="AE334" s="19"/>
      <c r="AF334" s="19"/>
      <c r="AG334" s="19"/>
      <c r="AH334" s="19"/>
      <c r="AI334" s="19"/>
      <c r="AJ334" s="19"/>
      <c r="AK334" s="14">
        <f t="shared" si="75"/>
        <v>18</v>
      </c>
      <c r="AL334" s="14">
        <v>35</v>
      </c>
      <c r="AM334" s="36">
        <f t="shared" si="76"/>
        <v>630</v>
      </c>
      <c r="AN334" s="19">
        <v>0</v>
      </c>
      <c r="AO334" s="36">
        <v>100</v>
      </c>
      <c r="AP334" s="36">
        <v>100</v>
      </c>
      <c r="AQ334" s="41"/>
      <c r="AR334" s="19"/>
      <c r="AS334" s="19"/>
      <c r="AT334" s="19"/>
      <c r="AU334" s="40">
        <f t="shared" si="74"/>
        <v>218</v>
      </c>
      <c r="AV334" s="40">
        <f t="shared" si="77"/>
        <v>0</v>
      </c>
      <c r="AW334" s="40">
        <v>124</v>
      </c>
      <c r="AX334" s="40">
        <f t="shared" si="78"/>
        <v>18</v>
      </c>
      <c r="AY334" s="40">
        <f t="shared" si="79"/>
        <v>142</v>
      </c>
      <c r="AZ334" s="40">
        <f>AO334</f>
        <v>100</v>
      </c>
      <c r="BA334" s="40">
        <f t="shared" si="82"/>
        <v>100</v>
      </c>
      <c r="BB334" s="40">
        <f t="shared" si="80"/>
        <v>412</v>
      </c>
      <c r="BC334" s="19"/>
      <c r="BD334" s="44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  <c r="EC334" s="15"/>
      <c r="ED334" s="15"/>
      <c r="EE334" s="15"/>
      <c r="EF334" s="15"/>
      <c r="EG334" s="15"/>
      <c r="EH334" s="15"/>
      <c r="EI334" s="15"/>
      <c r="EJ334" s="15"/>
      <c r="EK334" s="15"/>
      <c r="EL334" s="15"/>
      <c r="EM334" s="15"/>
      <c r="EN334" s="15"/>
      <c r="EO334" s="15"/>
      <c r="EP334" s="15"/>
      <c r="EQ334" s="15"/>
      <c r="ER334" s="15"/>
      <c r="ES334" s="15"/>
      <c r="ET334" s="15"/>
      <c r="EU334" s="15"/>
      <c r="EV334" s="15"/>
      <c r="EW334" s="15"/>
      <c r="EX334" s="15"/>
      <c r="EY334" s="15"/>
      <c r="EZ334" s="15"/>
      <c r="FA334" s="15"/>
      <c r="FB334" s="15"/>
      <c r="FC334" s="15"/>
      <c r="FD334" s="15"/>
      <c r="FE334" s="15"/>
      <c r="FF334" s="15"/>
      <c r="FG334" s="15"/>
      <c r="FH334" s="15"/>
      <c r="FI334" s="15"/>
      <c r="FJ334" s="15"/>
      <c r="FK334" s="15"/>
      <c r="FL334" s="15"/>
      <c r="FM334" s="15"/>
      <c r="FN334" s="15"/>
      <c r="FO334" s="15"/>
      <c r="FP334" s="15"/>
      <c r="FQ334" s="15"/>
      <c r="FR334" s="15"/>
      <c r="FS334" s="15"/>
      <c r="FT334" s="15"/>
      <c r="FU334" s="15"/>
      <c r="FV334" s="15"/>
      <c r="FW334" s="15"/>
      <c r="FX334" s="15"/>
      <c r="FY334" s="15"/>
      <c r="FZ334" s="15"/>
      <c r="GA334" s="15"/>
      <c r="GB334" s="15"/>
      <c r="GC334" s="15"/>
      <c r="GD334" s="15"/>
      <c r="GE334" s="15"/>
      <c r="GF334" s="15"/>
      <c r="GG334" s="15"/>
      <c r="GH334" s="15"/>
      <c r="GI334" s="15"/>
      <c r="GJ334" s="15"/>
      <c r="GK334" s="15"/>
      <c r="GL334" s="15"/>
      <c r="GM334" s="15"/>
      <c r="GN334" s="15"/>
      <c r="GO334" s="15"/>
      <c r="GP334" s="15"/>
      <c r="GQ334" s="15"/>
      <c r="GR334" s="15"/>
      <c r="GS334" s="15"/>
      <c r="GT334" s="15"/>
      <c r="GU334" s="15"/>
      <c r="GV334" s="15"/>
      <c r="GW334" s="15"/>
      <c r="GX334" s="15"/>
      <c r="GY334" s="15"/>
      <c r="GZ334" s="15"/>
      <c r="HA334" s="15"/>
      <c r="HB334" s="15"/>
      <c r="HC334" s="15"/>
      <c r="HD334" s="15"/>
      <c r="HE334" s="15"/>
      <c r="HF334" s="15"/>
      <c r="HG334" s="15"/>
      <c r="HH334" s="15"/>
      <c r="HI334" s="15"/>
      <c r="HJ334" s="15"/>
      <c r="HK334" s="15"/>
      <c r="HL334" s="15"/>
      <c r="HM334" s="15"/>
      <c r="HN334" s="15"/>
      <c r="HO334" s="15"/>
      <c r="HP334" s="15"/>
      <c r="HQ334" s="15"/>
      <c r="HR334" s="15"/>
      <c r="HS334" s="15"/>
      <c r="HT334" s="15"/>
      <c r="HU334" s="15"/>
      <c r="HV334" s="15"/>
      <c r="HW334" s="15"/>
      <c r="HX334" s="15"/>
      <c r="HY334" s="15"/>
      <c r="HZ334" s="15"/>
      <c r="IA334" s="15"/>
      <c r="IB334" s="15"/>
      <c r="IC334" s="15"/>
      <c r="ID334" s="15"/>
      <c r="IE334" s="15"/>
      <c r="IF334" s="15"/>
      <c r="IG334" s="15"/>
      <c r="IH334" s="15"/>
      <c r="II334" s="15"/>
      <c r="IJ334" s="15"/>
      <c r="IK334" s="15"/>
      <c r="IL334" s="15"/>
      <c r="IM334" s="15"/>
      <c r="IN334" s="15"/>
      <c r="IO334" s="15"/>
      <c r="IP334" s="15"/>
      <c r="IQ334" s="15"/>
      <c r="IR334" s="15"/>
      <c r="IS334" s="15"/>
      <c r="IT334" s="15"/>
      <c r="IU334" s="15"/>
      <c r="IV334" s="15"/>
      <c r="IW334" s="15"/>
    </row>
    <row r="335" ht="15.85" spans="1:257">
      <c r="A335" s="13">
        <v>331</v>
      </c>
      <c r="B335" s="14" t="s">
        <v>415</v>
      </c>
      <c r="C335" s="14" t="s">
        <v>120</v>
      </c>
      <c r="D335" s="14"/>
      <c r="E335" s="14"/>
      <c r="F335" s="14">
        <v>4</v>
      </c>
      <c r="G335" s="14">
        <v>2.5</v>
      </c>
      <c r="H335" s="14">
        <v>3</v>
      </c>
      <c r="I335" s="14">
        <v>3</v>
      </c>
      <c r="J335" s="14"/>
      <c r="K335" s="14"/>
      <c r="L335" s="14">
        <v>2</v>
      </c>
      <c r="M335" s="14">
        <v>3</v>
      </c>
      <c r="N335" s="14">
        <v>3</v>
      </c>
      <c r="O335" s="14">
        <v>3</v>
      </c>
      <c r="P335" s="14"/>
      <c r="Q335" s="14">
        <v>2.5</v>
      </c>
      <c r="R335" s="14">
        <v>3</v>
      </c>
      <c r="S335" s="14">
        <v>3</v>
      </c>
      <c r="T335" s="14">
        <v>3</v>
      </c>
      <c r="U335" s="14">
        <v>4</v>
      </c>
      <c r="V335" s="14">
        <v>3</v>
      </c>
      <c r="W335" s="14">
        <v>3</v>
      </c>
      <c r="X335" s="14">
        <v>3</v>
      </c>
      <c r="Y335" s="14">
        <v>3</v>
      </c>
      <c r="Z335" s="14">
        <v>3.5</v>
      </c>
      <c r="AA335" s="14">
        <v>3.5</v>
      </c>
      <c r="AB335" s="14">
        <v>3.5</v>
      </c>
      <c r="AC335" s="14">
        <v>4</v>
      </c>
      <c r="AD335" s="14">
        <v>4</v>
      </c>
      <c r="AE335" s="14">
        <v>3.5</v>
      </c>
      <c r="AF335" s="14">
        <v>2.5</v>
      </c>
      <c r="AG335" s="14">
        <v>3</v>
      </c>
      <c r="AH335" s="14">
        <v>3</v>
      </c>
      <c r="AI335" s="14">
        <v>4</v>
      </c>
      <c r="AJ335" s="14"/>
      <c r="AK335" s="14">
        <f t="shared" si="75"/>
        <v>85.5</v>
      </c>
      <c r="AL335" s="14">
        <v>35</v>
      </c>
      <c r="AM335" s="36">
        <f t="shared" si="76"/>
        <v>2992.5</v>
      </c>
      <c r="AN335" s="14">
        <v>0</v>
      </c>
      <c r="AO335" s="36">
        <v>100</v>
      </c>
      <c r="AP335" s="36">
        <v>100</v>
      </c>
      <c r="AQ335" s="41"/>
      <c r="AR335" s="14"/>
      <c r="AS335" s="14"/>
      <c r="AT335" s="14">
        <v>2300</v>
      </c>
      <c r="AU335" s="40">
        <f t="shared" si="74"/>
        <v>2585.5</v>
      </c>
      <c r="AV335" s="40">
        <f t="shared" si="77"/>
        <v>0</v>
      </c>
      <c r="AW335" s="14">
        <v>206</v>
      </c>
      <c r="AX335" s="40">
        <f t="shared" si="78"/>
        <v>85.5</v>
      </c>
      <c r="AY335" s="40">
        <f t="shared" si="79"/>
        <v>291.5</v>
      </c>
      <c r="AZ335" s="40">
        <f>AO335</f>
        <v>100</v>
      </c>
      <c r="BA335" s="40">
        <f t="shared" si="82"/>
        <v>100</v>
      </c>
      <c r="BB335" s="40">
        <f t="shared" si="80"/>
        <v>407</v>
      </c>
      <c r="BC335" s="14"/>
      <c r="BD335" s="44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  <c r="EC335" s="15"/>
      <c r="ED335" s="15"/>
      <c r="EE335" s="15"/>
      <c r="EF335" s="15"/>
      <c r="EG335" s="15"/>
      <c r="EH335" s="15"/>
      <c r="EI335" s="15"/>
      <c r="EJ335" s="15"/>
      <c r="EK335" s="15"/>
      <c r="EL335" s="15"/>
      <c r="EM335" s="15"/>
      <c r="EN335" s="15"/>
      <c r="EO335" s="15"/>
      <c r="EP335" s="15"/>
      <c r="EQ335" s="15"/>
      <c r="ER335" s="15"/>
      <c r="ES335" s="15"/>
      <c r="ET335" s="15"/>
      <c r="EU335" s="15"/>
      <c r="EV335" s="15"/>
      <c r="EW335" s="15"/>
      <c r="EX335" s="15"/>
      <c r="EY335" s="15"/>
      <c r="EZ335" s="15"/>
      <c r="FA335" s="15"/>
      <c r="FB335" s="15"/>
      <c r="FC335" s="15"/>
      <c r="FD335" s="15"/>
      <c r="FE335" s="15"/>
      <c r="FF335" s="15"/>
      <c r="FG335" s="15"/>
      <c r="FH335" s="15"/>
      <c r="FI335" s="15"/>
      <c r="FJ335" s="15"/>
      <c r="FK335" s="15"/>
      <c r="FL335" s="15"/>
      <c r="FM335" s="15"/>
      <c r="FN335" s="15"/>
      <c r="FO335" s="15"/>
      <c r="FP335" s="15"/>
      <c r="FQ335" s="15"/>
      <c r="FR335" s="15"/>
      <c r="FS335" s="15"/>
      <c r="FT335" s="15"/>
      <c r="FU335" s="15"/>
      <c r="FV335" s="15"/>
      <c r="FW335" s="15"/>
      <c r="FX335" s="15"/>
      <c r="FY335" s="15"/>
      <c r="FZ335" s="15"/>
      <c r="GA335" s="15"/>
      <c r="GB335" s="15"/>
      <c r="GC335" s="15"/>
      <c r="GD335" s="15"/>
      <c r="GE335" s="15"/>
      <c r="GF335" s="15"/>
      <c r="GG335" s="15"/>
      <c r="GH335" s="15"/>
      <c r="GI335" s="15"/>
      <c r="GJ335" s="15"/>
      <c r="GK335" s="15"/>
      <c r="GL335" s="15"/>
      <c r="GM335" s="15"/>
      <c r="GN335" s="15"/>
      <c r="GO335" s="15"/>
      <c r="GP335" s="15"/>
      <c r="GQ335" s="15"/>
      <c r="GR335" s="15"/>
      <c r="GS335" s="15"/>
      <c r="GT335" s="15"/>
      <c r="GU335" s="15"/>
      <c r="GV335" s="15"/>
      <c r="GW335" s="15"/>
      <c r="GX335" s="15"/>
      <c r="GY335" s="15"/>
      <c r="GZ335" s="15"/>
      <c r="HA335" s="15"/>
      <c r="HB335" s="15"/>
      <c r="HC335" s="15"/>
      <c r="HD335" s="15"/>
      <c r="HE335" s="15"/>
      <c r="HF335" s="15"/>
      <c r="HG335" s="15"/>
      <c r="HH335" s="15"/>
      <c r="HI335" s="15"/>
      <c r="HJ335" s="15"/>
      <c r="HK335" s="15"/>
      <c r="HL335" s="15"/>
      <c r="HM335" s="15"/>
      <c r="HN335" s="15"/>
      <c r="HO335" s="15"/>
      <c r="HP335" s="15"/>
      <c r="HQ335" s="15"/>
      <c r="HR335" s="15"/>
      <c r="HS335" s="15"/>
      <c r="HT335" s="15"/>
      <c r="HU335" s="15"/>
      <c r="HV335" s="15"/>
      <c r="HW335" s="15"/>
      <c r="HX335" s="15"/>
      <c r="HY335" s="15"/>
      <c r="HZ335" s="15"/>
      <c r="IA335" s="15"/>
      <c r="IB335" s="15"/>
      <c r="IC335" s="15"/>
      <c r="ID335" s="15"/>
      <c r="IE335" s="15"/>
      <c r="IF335" s="15"/>
      <c r="IG335" s="15"/>
      <c r="IH335" s="15"/>
      <c r="II335" s="15"/>
      <c r="IJ335" s="15"/>
      <c r="IK335" s="15"/>
      <c r="IL335" s="15"/>
      <c r="IM335" s="15"/>
      <c r="IN335" s="15"/>
      <c r="IO335" s="15"/>
      <c r="IP335" s="15"/>
      <c r="IQ335" s="15"/>
      <c r="IR335" s="15"/>
      <c r="IS335" s="15"/>
      <c r="IT335" s="15"/>
      <c r="IU335" s="15"/>
      <c r="IV335" s="15"/>
      <c r="IW335" s="15"/>
    </row>
    <row r="336" s="8" customFormat="1" ht="15.85" spans="1:257">
      <c r="A336" s="13">
        <v>332</v>
      </c>
      <c r="B336" s="18" t="s">
        <v>333</v>
      </c>
      <c r="C336" s="19" t="s">
        <v>50</v>
      </c>
      <c r="D336" s="19"/>
      <c r="E336" s="19"/>
      <c r="F336" s="19">
        <v>3</v>
      </c>
      <c r="G336" s="14">
        <v>3</v>
      </c>
      <c r="H336" s="19">
        <v>2.5</v>
      </c>
      <c r="I336" s="19">
        <v>3</v>
      </c>
      <c r="J336" s="19">
        <v>4</v>
      </c>
      <c r="K336" s="19">
        <v>4</v>
      </c>
      <c r="L336" s="19">
        <v>3.5</v>
      </c>
      <c r="M336" s="19">
        <v>4</v>
      </c>
      <c r="N336" s="19">
        <v>3.5</v>
      </c>
      <c r="O336" s="19">
        <v>2</v>
      </c>
      <c r="P336" s="19" t="s">
        <v>1146</v>
      </c>
      <c r="Q336" s="19">
        <v>3</v>
      </c>
      <c r="R336" s="19">
        <v>3</v>
      </c>
      <c r="S336" s="19">
        <v>3</v>
      </c>
      <c r="T336" s="19">
        <v>2</v>
      </c>
      <c r="U336" s="19">
        <v>3</v>
      </c>
      <c r="V336" s="19">
        <v>3</v>
      </c>
      <c r="W336" s="19">
        <v>3</v>
      </c>
      <c r="X336" s="19">
        <v>3</v>
      </c>
      <c r="Y336" s="19">
        <v>3</v>
      </c>
      <c r="Z336" s="19">
        <v>3</v>
      </c>
      <c r="AA336" s="19">
        <v>2</v>
      </c>
      <c r="AB336" s="14">
        <v>2.5</v>
      </c>
      <c r="AC336" s="19">
        <v>3</v>
      </c>
      <c r="AD336" s="19">
        <v>3</v>
      </c>
      <c r="AE336" s="19">
        <v>3</v>
      </c>
      <c r="AF336" s="19">
        <v>3.5</v>
      </c>
      <c r="AG336" s="19"/>
      <c r="AH336" s="19">
        <v>3.5</v>
      </c>
      <c r="AI336" s="19">
        <v>3.5</v>
      </c>
      <c r="AJ336" s="19"/>
      <c r="AK336" s="14">
        <f t="shared" si="75"/>
        <v>85.5</v>
      </c>
      <c r="AL336" s="14">
        <v>35</v>
      </c>
      <c r="AM336" s="36">
        <f t="shared" si="76"/>
        <v>2992.5</v>
      </c>
      <c r="AN336" s="39">
        <v>14139</v>
      </c>
      <c r="AO336" s="36">
        <v>100</v>
      </c>
      <c r="AP336" s="36">
        <v>100</v>
      </c>
      <c r="AQ336" s="41">
        <v>0</v>
      </c>
      <c r="AR336" s="19"/>
      <c r="AS336" s="19"/>
      <c r="AT336" s="18">
        <v>2300</v>
      </c>
      <c r="AU336" s="40">
        <f t="shared" si="74"/>
        <v>2585.5</v>
      </c>
      <c r="AV336" s="40">
        <f t="shared" si="77"/>
        <v>14139</v>
      </c>
      <c r="AW336" s="40">
        <v>689.5</v>
      </c>
      <c r="AX336" s="40">
        <f t="shared" si="78"/>
        <v>85.5</v>
      </c>
      <c r="AY336" s="40">
        <f t="shared" si="79"/>
        <v>775</v>
      </c>
      <c r="AZ336" s="40">
        <v>600</v>
      </c>
      <c r="BA336" s="40">
        <f t="shared" si="82"/>
        <v>100</v>
      </c>
      <c r="BB336" s="40">
        <f t="shared" si="80"/>
        <v>407</v>
      </c>
      <c r="BC336" s="45"/>
      <c r="BD336" s="48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</row>
    <row r="337" ht="15.85" spans="1:257">
      <c r="A337" s="13">
        <v>333</v>
      </c>
      <c r="B337" s="14" t="s">
        <v>436</v>
      </c>
      <c r="C337" s="14" t="s">
        <v>120</v>
      </c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>
        <v>2</v>
      </c>
      <c r="AA337" s="14">
        <v>2</v>
      </c>
      <c r="AB337" s="14">
        <v>1.5</v>
      </c>
      <c r="AC337" s="14">
        <v>2</v>
      </c>
      <c r="AD337" s="14">
        <v>2.5</v>
      </c>
      <c r="AE337" s="14">
        <v>2</v>
      </c>
      <c r="AF337" s="14">
        <v>1</v>
      </c>
      <c r="AG337" s="14">
        <v>2</v>
      </c>
      <c r="AH337" s="14">
        <v>1.5</v>
      </c>
      <c r="AI337" s="14">
        <v>1</v>
      </c>
      <c r="AJ337" s="14"/>
      <c r="AK337" s="14">
        <f t="shared" si="75"/>
        <v>17.5</v>
      </c>
      <c r="AL337" s="14">
        <v>35</v>
      </c>
      <c r="AM337" s="36">
        <f t="shared" si="76"/>
        <v>612.5</v>
      </c>
      <c r="AN337" s="14"/>
      <c r="AO337" s="36">
        <v>100</v>
      </c>
      <c r="AP337" s="36">
        <v>100</v>
      </c>
      <c r="AQ337" s="41"/>
      <c r="AR337" s="14"/>
      <c r="AS337" s="14"/>
      <c r="AT337" s="14"/>
      <c r="AU337" s="40">
        <f t="shared" si="74"/>
        <v>217.5</v>
      </c>
      <c r="AV337" s="40">
        <f t="shared" si="77"/>
        <v>0</v>
      </c>
      <c r="AW337" s="14"/>
      <c r="AX337" s="40">
        <f t="shared" si="78"/>
        <v>17.5</v>
      </c>
      <c r="AY337" s="40">
        <f t="shared" si="79"/>
        <v>17.5</v>
      </c>
      <c r="AZ337" s="40">
        <f>AO337</f>
        <v>100</v>
      </c>
      <c r="BA337" s="40">
        <f t="shared" si="82"/>
        <v>100</v>
      </c>
      <c r="BB337" s="40">
        <f t="shared" si="80"/>
        <v>395</v>
      </c>
      <c r="BC337" s="14"/>
      <c r="BD337" s="44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  <c r="EC337" s="15"/>
      <c r="ED337" s="15"/>
      <c r="EE337" s="15"/>
      <c r="EF337" s="15"/>
      <c r="EG337" s="15"/>
      <c r="EH337" s="15"/>
      <c r="EI337" s="15"/>
      <c r="EJ337" s="15"/>
      <c r="EK337" s="15"/>
      <c r="EL337" s="15"/>
      <c r="EM337" s="15"/>
      <c r="EN337" s="15"/>
      <c r="EO337" s="15"/>
      <c r="EP337" s="15"/>
      <c r="EQ337" s="15"/>
      <c r="ER337" s="15"/>
      <c r="ES337" s="15"/>
      <c r="ET337" s="15"/>
      <c r="EU337" s="15"/>
      <c r="EV337" s="15"/>
      <c r="EW337" s="15"/>
      <c r="EX337" s="15"/>
      <c r="EY337" s="15"/>
      <c r="EZ337" s="15"/>
      <c r="FA337" s="15"/>
      <c r="FB337" s="15"/>
      <c r="FC337" s="15"/>
      <c r="FD337" s="15"/>
      <c r="FE337" s="15"/>
      <c r="FF337" s="15"/>
      <c r="FG337" s="15"/>
      <c r="FH337" s="15"/>
      <c r="FI337" s="15"/>
      <c r="FJ337" s="15"/>
      <c r="FK337" s="15"/>
      <c r="FL337" s="15"/>
      <c r="FM337" s="15"/>
      <c r="FN337" s="15"/>
      <c r="FO337" s="15"/>
      <c r="FP337" s="15"/>
      <c r="FQ337" s="15"/>
      <c r="FR337" s="15"/>
      <c r="FS337" s="15"/>
      <c r="FT337" s="15"/>
      <c r="FU337" s="15"/>
      <c r="FV337" s="15"/>
      <c r="FW337" s="15"/>
      <c r="FX337" s="15"/>
      <c r="FY337" s="15"/>
      <c r="FZ337" s="15"/>
      <c r="GA337" s="15"/>
      <c r="GB337" s="15"/>
      <c r="GC337" s="15"/>
      <c r="GD337" s="15"/>
      <c r="GE337" s="15"/>
      <c r="GF337" s="15"/>
      <c r="GG337" s="15"/>
      <c r="GH337" s="15"/>
      <c r="GI337" s="15"/>
      <c r="GJ337" s="15"/>
      <c r="GK337" s="15"/>
      <c r="GL337" s="15"/>
      <c r="GM337" s="15"/>
      <c r="GN337" s="15"/>
      <c r="GO337" s="15"/>
      <c r="GP337" s="15"/>
      <c r="GQ337" s="15"/>
      <c r="GR337" s="15"/>
      <c r="GS337" s="15"/>
      <c r="GT337" s="15"/>
      <c r="GU337" s="15"/>
      <c r="GV337" s="15"/>
      <c r="GW337" s="15"/>
      <c r="GX337" s="15"/>
      <c r="GY337" s="15"/>
      <c r="GZ337" s="15"/>
      <c r="HA337" s="15"/>
      <c r="HB337" s="15"/>
      <c r="HC337" s="15"/>
      <c r="HD337" s="15"/>
      <c r="HE337" s="15"/>
      <c r="HF337" s="15"/>
      <c r="HG337" s="15"/>
      <c r="HH337" s="15"/>
      <c r="HI337" s="15"/>
      <c r="HJ337" s="15"/>
      <c r="HK337" s="15"/>
      <c r="HL337" s="15"/>
      <c r="HM337" s="15"/>
      <c r="HN337" s="15"/>
      <c r="HO337" s="15"/>
      <c r="HP337" s="15"/>
      <c r="HQ337" s="15"/>
      <c r="HR337" s="15"/>
      <c r="HS337" s="15"/>
      <c r="HT337" s="15"/>
      <c r="HU337" s="15"/>
      <c r="HV337" s="15"/>
      <c r="HW337" s="15"/>
      <c r="HX337" s="15"/>
      <c r="HY337" s="15"/>
      <c r="HZ337" s="15"/>
      <c r="IA337" s="15"/>
      <c r="IB337" s="15"/>
      <c r="IC337" s="15"/>
      <c r="ID337" s="15"/>
      <c r="IE337" s="15"/>
      <c r="IF337" s="15"/>
      <c r="IG337" s="15"/>
      <c r="IH337" s="15"/>
      <c r="II337" s="15"/>
      <c r="IJ337" s="15"/>
      <c r="IK337" s="15"/>
      <c r="IL337" s="15"/>
      <c r="IM337" s="15"/>
      <c r="IN337" s="15"/>
      <c r="IO337" s="15"/>
      <c r="IP337" s="15"/>
      <c r="IQ337" s="15"/>
      <c r="IR337" s="15"/>
      <c r="IS337" s="15"/>
      <c r="IT337" s="15"/>
      <c r="IU337" s="15"/>
      <c r="IV337" s="15"/>
      <c r="IW337" s="15"/>
    </row>
    <row r="338" ht="15.85" spans="1:257">
      <c r="A338" s="13">
        <v>334</v>
      </c>
      <c r="B338" s="14" t="s">
        <v>945</v>
      </c>
      <c r="C338" s="14" t="s">
        <v>946</v>
      </c>
      <c r="D338" s="14"/>
      <c r="E338" s="14"/>
      <c r="F338" s="14"/>
      <c r="G338" s="14"/>
      <c r="H338" s="14"/>
      <c r="I338" s="14">
        <v>17.5</v>
      </c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>
        <f t="shared" si="75"/>
        <v>17.5</v>
      </c>
      <c r="AL338" s="14">
        <v>35</v>
      </c>
      <c r="AM338" s="36">
        <f t="shared" si="76"/>
        <v>612.5</v>
      </c>
      <c r="AN338" s="14"/>
      <c r="AO338" s="36">
        <v>100</v>
      </c>
      <c r="AP338" s="36">
        <v>100</v>
      </c>
      <c r="AQ338" s="41"/>
      <c r="AR338" s="14"/>
      <c r="AS338" s="14"/>
      <c r="AT338" s="14"/>
      <c r="AU338" s="40">
        <f t="shared" si="74"/>
        <v>217.5</v>
      </c>
      <c r="AV338" s="40">
        <f t="shared" si="77"/>
        <v>0</v>
      </c>
      <c r="AW338" s="40"/>
      <c r="AX338" s="40">
        <f t="shared" si="78"/>
        <v>17.5</v>
      </c>
      <c r="AY338" s="40">
        <f t="shared" si="79"/>
        <v>17.5</v>
      </c>
      <c r="AZ338" s="40">
        <f>AO338</f>
        <v>100</v>
      </c>
      <c r="BA338" s="40">
        <f t="shared" si="82"/>
        <v>100</v>
      </c>
      <c r="BB338" s="40">
        <f t="shared" si="80"/>
        <v>395</v>
      </c>
      <c r="BC338" s="14"/>
      <c r="BD338" s="44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15"/>
      <c r="EL338" s="15"/>
      <c r="EM338" s="15"/>
      <c r="EN338" s="15"/>
      <c r="EO338" s="15"/>
      <c r="EP338" s="15"/>
      <c r="EQ338" s="15"/>
      <c r="ER338" s="15"/>
      <c r="ES338" s="15"/>
      <c r="ET338" s="15"/>
      <c r="EU338" s="15"/>
      <c r="EV338" s="15"/>
      <c r="EW338" s="15"/>
      <c r="EX338" s="15"/>
      <c r="EY338" s="15"/>
      <c r="EZ338" s="15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15"/>
      <c r="FU338" s="15"/>
      <c r="FV338" s="15"/>
      <c r="FW338" s="15"/>
      <c r="FX338" s="15"/>
      <c r="FY338" s="15"/>
      <c r="FZ338" s="15"/>
      <c r="GA338" s="15"/>
      <c r="GB338" s="15"/>
      <c r="GC338" s="15"/>
      <c r="GD338" s="15"/>
      <c r="GE338" s="15"/>
      <c r="GF338" s="15"/>
      <c r="GG338" s="15"/>
      <c r="GH338" s="15"/>
      <c r="GI338" s="15"/>
      <c r="GJ338" s="15"/>
      <c r="GK338" s="15"/>
      <c r="GL338" s="15"/>
      <c r="GM338" s="15"/>
      <c r="GN338" s="15"/>
      <c r="GO338" s="15"/>
      <c r="GP338" s="15"/>
      <c r="GQ338" s="15"/>
      <c r="GR338" s="15"/>
      <c r="GS338" s="15"/>
      <c r="GT338" s="15"/>
      <c r="GU338" s="15"/>
      <c r="GV338" s="15"/>
      <c r="GW338" s="15"/>
      <c r="GX338" s="15"/>
      <c r="GY338" s="15"/>
      <c r="GZ338" s="15"/>
      <c r="HA338" s="15"/>
      <c r="HB338" s="15"/>
      <c r="HC338" s="15"/>
      <c r="HD338" s="15"/>
      <c r="HE338" s="15"/>
      <c r="HF338" s="15"/>
      <c r="HG338" s="15"/>
      <c r="HH338" s="15"/>
      <c r="HI338" s="15"/>
      <c r="HJ338" s="15"/>
      <c r="HK338" s="15"/>
      <c r="HL338" s="15"/>
      <c r="HM338" s="15"/>
      <c r="HN338" s="15"/>
      <c r="HO338" s="15"/>
      <c r="HP338" s="15"/>
      <c r="HQ338" s="15"/>
      <c r="HR338" s="15"/>
      <c r="HS338" s="15"/>
      <c r="HT338" s="15"/>
      <c r="HU338" s="15"/>
      <c r="HV338" s="15"/>
      <c r="HW338" s="15"/>
      <c r="HX338" s="15"/>
      <c r="HY338" s="15"/>
      <c r="HZ338" s="15"/>
      <c r="IA338" s="15"/>
      <c r="IB338" s="15"/>
      <c r="IC338" s="15"/>
      <c r="ID338" s="15"/>
      <c r="IE338" s="15"/>
      <c r="IF338" s="15"/>
      <c r="IG338" s="15"/>
      <c r="IH338" s="15"/>
      <c r="II338" s="15"/>
      <c r="IJ338" s="15"/>
      <c r="IK338" s="15"/>
      <c r="IL338" s="15"/>
      <c r="IM338" s="15"/>
      <c r="IN338" s="15"/>
      <c r="IO338" s="15"/>
      <c r="IP338" s="15"/>
      <c r="IQ338" s="15"/>
      <c r="IR338" s="15"/>
      <c r="IS338" s="15"/>
      <c r="IT338" s="15"/>
      <c r="IU338" s="15"/>
      <c r="IV338" s="15"/>
      <c r="IW338" s="15"/>
    </row>
    <row r="339" ht="15.85" spans="1:257">
      <c r="A339" s="13">
        <v>335</v>
      </c>
      <c r="B339" s="14" t="s">
        <v>909</v>
      </c>
      <c r="C339" s="14" t="s">
        <v>143</v>
      </c>
      <c r="D339" s="14"/>
      <c r="E339" s="14"/>
      <c r="F339" s="14"/>
      <c r="G339" s="14"/>
      <c r="H339" s="14"/>
      <c r="I339" s="14">
        <v>1</v>
      </c>
      <c r="J339" s="14">
        <v>0.5</v>
      </c>
      <c r="K339" s="14">
        <v>1</v>
      </c>
      <c r="L339" s="14">
        <v>2</v>
      </c>
      <c r="M339" s="14">
        <v>1</v>
      </c>
      <c r="N339" s="14">
        <v>2</v>
      </c>
      <c r="O339" s="14">
        <v>1</v>
      </c>
      <c r="P339" s="14">
        <v>0.5</v>
      </c>
      <c r="Q339" s="14">
        <v>2</v>
      </c>
      <c r="R339" s="14">
        <v>0.5</v>
      </c>
      <c r="S339" s="14"/>
      <c r="T339" s="14"/>
      <c r="U339" s="14">
        <v>1.5</v>
      </c>
      <c r="V339" s="14">
        <v>1</v>
      </c>
      <c r="W339" s="14">
        <v>0.5</v>
      </c>
      <c r="X339" s="14"/>
      <c r="Y339" s="14"/>
      <c r="Z339" s="14"/>
      <c r="AA339" s="14">
        <v>1</v>
      </c>
      <c r="AB339" s="14">
        <v>0.5</v>
      </c>
      <c r="AC339" s="14">
        <v>0.5</v>
      </c>
      <c r="AD339" s="14">
        <v>0.5</v>
      </c>
      <c r="AE339" s="14"/>
      <c r="AF339" s="14"/>
      <c r="AG339" s="14"/>
      <c r="AH339" s="14"/>
      <c r="AI339" s="14"/>
      <c r="AJ339" s="14"/>
      <c r="AK339" s="14">
        <f t="shared" si="75"/>
        <v>17</v>
      </c>
      <c r="AL339" s="14">
        <v>35</v>
      </c>
      <c r="AM339" s="36">
        <f t="shared" si="76"/>
        <v>595</v>
      </c>
      <c r="AN339" s="14">
        <v>0</v>
      </c>
      <c r="AO339" s="36">
        <v>100</v>
      </c>
      <c r="AP339" s="36">
        <v>100</v>
      </c>
      <c r="AQ339" s="41"/>
      <c r="AR339" s="14"/>
      <c r="AS339" s="14"/>
      <c r="AT339" s="14"/>
      <c r="AU339" s="40">
        <f t="shared" si="74"/>
        <v>217</v>
      </c>
      <c r="AV339" s="40">
        <f t="shared" si="77"/>
        <v>0</v>
      </c>
      <c r="AW339" s="40">
        <v>234</v>
      </c>
      <c r="AX339" s="40">
        <f t="shared" si="78"/>
        <v>17</v>
      </c>
      <c r="AY339" s="40">
        <f t="shared" si="79"/>
        <v>251</v>
      </c>
      <c r="AZ339" s="40">
        <f>AO339</f>
        <v>100</v>
      </c>
      <c r="BA339" s="40">
        <f t="shared" si="82"/>
        <v>100</v>
      </c>
      <c r="BB339" s="40">
        <f t="shared" si="80"/>
        <v>378</v>
      </c>
      <c r="BC339" s="14"/>
      <c r="BD339" s="44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  <c r="EC339" s="15"/>
      <c r="ED339" s="15"/>
      <c r="EE339" s="15"/>
      <c r="EF339" s="15"/>
      <c r="EG339" s="15"/>
      <c r="EH339" s="15"/>
      <c r="EI339" s="15"/>
      <c r="EJ339" s="15"/>
      <c r="EK339" s="15"/>
      <c r="EL339" s="15"/>
      <c r="EM339" s="15"/>
      <c r="EN339" s="15"/>
      <c r="EO339" s="15"/>
      <c r="EP339" s="15"/>
      <c r="EQ339" s="15"/>
      <c r="ER339" s="15"/>
      <c r="ES339" s="15"/>
      <c r="ET339" s="15"/>
      <c r="EU339" s="15"/>
      <c r="EV339" s="15"/>
      <c r="EW339" s="15"/>
      <c r="EX339" s="15"/>
      <c r="EY339" s="15"/>
      <c r="EZ339" s="15"/>
      <c r="FA339" s="15"/>
      <c r="FB339" s="15"/>
      <c r="FC339" s="15"/>
      <c r="FD339" s="15"/>
      <c r="FE339" s="15"/>
      <c r="FF339" s="15"/>
      <c r="FG339" s="15"/>
      <c r="FH339" s="15"/>
      <c r="FI339" s="15"/>
      <c r="FJ339" s="15"/>
      <c r="FK339" s="15"/>
      <c r="FL339" s="15"/>
      <c r="FM339" s="15"/>
      <c r="FN339" s="15"/>
      <c r="FO339" s="15"/>
      <c r="FP339" s="15"/>
      <c r="FQ339" s="15"/>
      <c r="FR339" s="15"/>
      <c r="FS339" s="15"/>
      <c r="FT339" s="15"/>
      <c r="FU339" s="15"/>
      <c r="FV339" s="15"/>
      <c r="FW339" s="15"/>
      <c r="FX339" s="15"/>
      <c r="FY339" s="15"/>
      <c r="FZ339" s="15"/>
      <c r="GA339" s="15"/>
      <c r="GB339" s="15"/>
      <c r="GC339" s="15"/>
      <c r="GD339" s="15"/>
      <c r="GE339" s="15"/>
      <c r="GF339" s="15"/>
      <c r="GG339" s="15"/>
      <c r="GH339" s="15"/>
      <c r="GI339" s="15"/>
      <c r="GJ339" s="15"/>
      <c r="GK339" s="15"/>
      <c r="GL339" s="15"/>
      <c r="GM339" s="15"/>
      <c r="GN339" s="15"/>
      <c r="GO339" s="15"/>
      <c r="GP339" s="15"/>
      <c r="GQ339" s="15"/>
      <c r="GR339" s="15"/>
      <c r="GS339" s="15"/>
      <c r="GT339" s="15"/>
      <c r="GU339" s="15"/>
      <c r="GV339" s="15"/>
      <c r="GW339" s="15"/>
      <c r="GX339" s="15"/>
      <c r="GY339" s="15"/>
      <c r="GZ339" s="15"/>
      <c r="HA339" s="15"/>
      <c r="HB339" s="15"/>
      <c r="HC339" s="15"/>
      <c r="HD339" s="15"/>
      <c r="HE339" s="15"/>
      <c r="HF339" s="15"/>
      <c r="HG339" s="15"/>
      <c r="HH339" s="15"/>
      <c r="HI339" s="15"/>
      <c r="HJ339" s="15"/>
      <c r="HK339" s="15"/>
      <c r="HL339" s="15"/>
      <c r="HM339" s="15"/>
      <c r="HN339" s="15"/>
      <c r="HO339" s="15"/>
      <c r="HP339" s="15"/>
      <c r="HQ339" s="15"/>
      <c r="HR339" s="15"/>
      <c r="HS339" s="15"/>
      <c r="HT339" s="15"/>
      <c r="HU339" s="15"/>
      <c r="HV339" s="15"/>
      <c r="HW339" s="15"/>
      <c r="HX339" s="15"/>
      <c r="HY339" s="15"/>
      <c r="HZ339" s="15"/>
      <c r="IA339" s="15"/>
      <c r="IB339" s="15"/>
      <c r="IC339" s="15"/>
      <c r="ID339" s="15"/>
      <c r="IE339" s="15"/>
      <c r="IF339" s="15"/>
      <c r="IG339" s="15"/>
      <c r="IH339" s="15"/>
      <c r="II339" s="15"/>
      <c r="IJ339" s="15"/>
      <c r="IK339" s="15"/>
      <c r="IL339" s="15"/>
      <c r="IM339" s="15"/>
      <c r="IN339" s="15"/>
      <c r="IO339" s="15"/>
      <c r="IP339" s="15"/>
      <c r="IQ339" s="15"/>
      <c r="IR339" s="15"/>
      <c r="IS339" s="15"/>
      <c r="IT339" s="15"/>
      <c r="IU339" s="15"/>
      <c r="IV339" s="15"/>
      <c r="IW339" s="15"/>
    </row>
    <row r="340" ht="15.85" spans="1:257">
      <c r="A340" s="13">
        <v>336</v>
      </c>
      <c r="B340" s="14" t="s">
        <v>929</v>
      </c>
      <c r="C340" s="14" t="s">
        <v>143</v>
      </c>
      <c r="D340" s="14"/>
      <c r="E340" s="14"/>
      <c r="F340" s="14"/>
      <c r="G340" s="14">
        <v>1</v>
      </c>
      <c r="H340" s="14">
        <v>1</v>
      </c>
      <c r="I340" s="14">
        <v>1</v>
      </c>
      <c r="J340" s="14">
        <v>1</v>
      </c>
      <c r="K340" s="14"/>
      <c r="L340" s="14">
        <v>1</v>
      </c>
      <c r="M340" s="14">
        <v>1</v>
      </c>
      <c r="N340" s="14">
        <v>1</v>
      </c>
      <c r="O340" s="14"/>
      <c r="P340" s="14"/>
      <c r="Q340" s="14">
        <v>1</v>
      </c>
      <c r="R340" s="14">
        <v>1</v>
      </c>
      <c r="S340" s="14"/>
      <c r="T340" s="14">
        <v>1</v>
      </c>
      <c r="U340" s="14">
        <v>1</v>
      </c>
      <c r="V340" s="14">
        <v>1</v>
      </c>
      <c r="W340" s="14"/>
      <c r="X340" s="14"/>
      <c r="Y340" s="14">
        <v>1</v>
      </c>
      <c r="Z340" s="14">
        <v>1</v>
      </c>
      <c r="AA340" s="14"/>
      <c r="AB340" s="14">
        <v>1</v>
      </c>
      <c r="AC340" s="14"/>
      <c r="AD340" s="14">
        <v>1</v>
      </c>
      <c r="AE340" s="14"/>
      <c r="AF340" s="14"/>
      <c r="AG340" s="14"/>
      <c r="AH340" s="14"/>
      <c r="AI340" s="14">
        <v>1</v>
      </c>
      <c r="AJ340" s="14"/>
      <c r="AK340" s="14">
        <f t="shared" si="75"/>
        <v>17</v>
      </c>
      <c r="AL340" s="14">
        <v>35</v>
      </c>
      <c r="AM340" s="36">
        <f t="shared" si="76"/>
        <v>595</v>
      </c>
      <c r="AN340" s="14"/>
      <c r="AO340" s="36">
        <v>100</v>
      </c>
      <c r="AP340" s="36">
        <v>100</v>
      </c>
      <c r="AQ340" s="41"/>
      <c r="AR340" s="14"/>
      <c r="AS340" s="14"/>
      <c r="AT340" s="14"/>
      <c r="AU340" s="40">
        <f t="shared" si="74"/>
        <v>217</v>
      </c>
      <c r="AV340" s="40">
        <f t="shared" si="77"/>
        <v>0</v>
      </c>
      <c r="AW340" s="40">
        <v>7</v>
      </c>
      <c r="AX340" s="40">
        <f t="shared" si="78"/>
        <v>17</v>
      </c>
      <c r="AY340" s="40">
        <f t="shared" si="79"/>
        <v>24</v>
      </c>
      <c r="AZ340" s="40">
        <f>AO340</f>
        <v>100</v>
      </c>
      <c r="BA340" s="40">
        <f t="shared" si="82"/>
        <v>100</v>
      </c>
      <c r="BB340" s="40">
        <f t="shared" si="80"/>
        <v>378</v>
      </c>
      <c r="BC340" s="14"/>
      <c r="BD340" s="44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  <c r="EC340" s="15"/>
      <c r="ED340" s="15"/>
      <c r="EE340" s="15"/>
      <c r="EF340" s="15"/>
      <c r="EG340" s="15"/>
      <c r="EH340" s="15"/>
      <c r="EI340" s="15"/>
      <c r="EJ340" s="15"/>
      <c r="EK340" s="15"/>
      <c r="EL340" s="15"/>
      <c r="EM340" s="15"/>
      <c r="EN340" s="15"/>
      <c r="EO340" s="15"/>
      <c r="EP340" s="15"/>
      <c r="EQ340" s="15"/>
      <c r="ER340" s="15"/>
      <c r="ES340" s="15"/>
      <c r="ET340" s="15"/>
      <c r="EU340" s="15"/>
      <c r="EV340" s="15"/>
      <c r="EW340" s="15"/>
      <c r="EX340" s="15"/>
      <c r="EY340" s="15"/>
      <c r="EZ340" s="15"/>
      <c r="FA340" s="15"/>
      <c r="FB340" s="15"/>
      <c r="FC340" s="15"/>
      <c r="FD340" s="15"/>
      <c r="FE340" s="15"/>
      <c r="FF340" s="15"/>
      <c r="FG340" s="15"/>
      <c r="FH340" s="15"/>
      <c r="FI340" s="15"/>
      <c r="FJ340" s="15"/>
      <c r="FK340" s="15"/>
      <c r="FL340" s="15"/>
      <c r="FM340" s="15"/>
      <c r="FN340" s="15"/>
      <c r="FO340" s="15"/>
      <c r="FP340" s="15"/>
      <c r="FQ340" s="15"/>
      <c r="FR340" s="15"/>
      <c r="FS340" s="15"/>
      <c r="FT340" s="15"/>
      <c r="FU340" s="15"/>
      <c r="FV340" s="15"/>
      <c r="FW340" s="15"/>
      <c r="FX340" s="15"/>
      <c r="FY340" s="15"/>
      <c r="FZ340" s="15"/>
      <c r="GA340" s="15"/>
      <c r="GB340" s="15"/>
      <c r="GC340" s="15"/>
      <c r="GD340" s="15"/>
      <c r="GE340" s="15"/>
      <c r="GF340" s="15"/>
      <c r="GG340" s="15"/>
      <c r="GH340" s="15"/>
      <c r="GI340" s="15"/>
      <c r="GJ340" s="15"/>
      <c r="GK340" s="15"/>
      <c r="GL340" s="15"/>
      <c r="GM340" s="15"/>
      <c r="GN340" s="15"/>
      <c r="GO340" s="15"/>
      <c r="GP340" s="15"/>
      <c r="GQ340" s="15"/>
      <c r="GR340" s="15"/>
      <c r="GS340" s="15"/>
      <c r="GT340" s="15"/>
      <c r="GU340" s="15"/>
      <c r="GV340" s="15"/>
      <c r="GW340" s="15"/>
      <c r="GX340" s="15"/>
      <c r="GY340" s="15"/>
      <c r="GZ340" s="15"/>
      <c r="HA340" s="15"/>
      <c r="HB340" s="15"/>
      <c r="HC340" s="15"/>
      <c r="HD340" s="15"/>
      <c r="HE340" s="15"/>
      <c r="HF340" s="15"/>
      <c r="HG340" s="15"/>
      <c r="HH340" s="15"/>
      <c r="HI340" s="15"/>
      <c r="HJ340" s="15"/>
      <c r="HK340" s="15"/>
      <c r="HL340" s="15"/>
      <c r="HM340" s="15"/>
      <c r="HN340" s="15"/>
      <c r="HO340" s="15"/>
      <c r="HP340" s="15"/>
      <c r="HQ340" s="15"/>
      <c r="HR340" s="15"/>
      <c r="HS340" s="15"/>
      <c r="HT340" s="15"/>
      <c r="HU340" s="15"/>
      <c r="HV340" s="15"/>
      <c r="HW340" s="15"/>
      <c r="HX340" s="15"/>
      <c r="HY340" s="15"/>
      <c r="HZ340" s="15"/>
      <c r="IA340" s="15"/>
      <c r="IB340" s="15"/>
      <c r="IC340" s="15"/>
      <c r="ID340" s="15"/>
      <c r="IE340" s="15"/>
      <c r="IF340" s="15"/>
      <c r="IG340" s="15"/>
      <c r="IH340" s="15"/>
      <c r="II340" s="15"/>
      <c r="IJ340" s="15"/>
      <c r="IK340" s="15"/>
      <c r="IL340" s="15"/>
      <c r="IM340" s="15"/>
      <c r="IN340" s="15"/>
      <c r="IO340" s="15"/>
      <c r="IP340" s="15"/>
      <c r="IQ340" s="15"/>
      <c r="IR340" s="15"/>
      <c r="IS340" s="15"/>
      <c r="IT340" s="15"/>
      <c r="IU340" s="15"/>
      <c r="IV340" s="15"/>
      <c r="IW340" s="15"/>
    </row>
    <row r="341" ht="15.85" spans="1:257">
      <c r="A341" s="13">
        <v>337</v>
      </c>
      <c r="B341" s="18" t="s">
        <v>97</v>
      </c>
      <c r="C341" s="19" t="s">
        <v>96</v>
      </c>
      <c r="D341" s="19"/>
      <c r="E341" s="19"/>
      <c r="F341" s="19">
        <v>4</v>
      </c>
      <c r="G341" s="14"/>
      <c r="H341" s="14"/>
      <c r="I341" s="19"/>
      <c r="J341" s="19"/>
      <c r="K341" s="19"/>
      <c r="L341" s="19"/>
      <c r="M341" s="19"/>
      <c r="N341" s="19"/>
      <c r="O341" s="19">
        <v>7</v>
      </c>
      <c r="P341" s="19"/>
      <c r="Q341" s="19"/>
      <c r="R341" s="19"/>
      <c r="S341" s="19"/>
      <c r="T341" s="19"/>
      <c r="U341" s="19">
        <v>6</v>
      </c>
      <c r="V341" s="19"/>
      <c r="W341" s="19"/>
      <c r="X341" s="19"/>
      <c r="Y341" s="19"/>
      <c r="Z341" s="19"/>
      <c r="AA341" s="19"/>
      <c r="AB341" s="14"/>
      <c r="AC341" s="19"/>
      <c r="AD341" s="19"/>
      <c r="AE341" s="19"/>
      <c r="AF341" s="19"/>
      <c r="AG341" s="14"/>
      <c r="AH341" s="19"/>
      <c r="AI341" s="19"/>
      <c r="AJ341" s="19"/>
      <c r="AK341" s="14">
        <f t="shared" si="75"/>
        <v>17</v>
      </c>
      <c r="AL341" s="14">
        <v>35</v>
      </c>
      <c r="AM341" s="36">
        <f t="shared" si="76"/>
        <v>595</v>
      </c>
      <c r="AN341" s="19">
        <v>0</v>
      </c>
      <c r="AO341" s="36">
        <v>100</v>
      </c>
      <c r="AP341" s="36">
        <v>100</v>
      </c>
      <c r="AQ341" s="41"/>
      <c r="AR341" s="19"/>
      <c r="AS341" s="19"/>
      <c r="AT341" s="18"/>
      <c r="AU341" s="40">
        <f t="shared" si="74"/>
        <v>217</v>
      </c>
      <c r="AV341" s="40">
        <f t="shared" si="77"/>
        <v>0</v>
      </c>
      <c r="AW341" s="40">
        <v>30.5</v>
      </c>
      <c r="AX341" s="40">
        <f t="shared" si="78"/>
        <v>17</v>
      </c>
      <c r="AY341" s="40">
        <f t="shared" si="79"/>
        <v>47.5</v>
      </c>
      <c r="AZ341" s="40">
        <f>AO341</f>
        <v>100</v>
      </c>
      <c r="BA341" s="40">
        <f t="shared" si="82"/>
        <v>100</v>
      </c>
      <c r="BB341" s="40">
        <f t="shared" si="80"/>
        <v>378</v>
      </c>
      <c r="BC341" s="19"/>
      <c r="BD341" s="58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  <c r="EC341" s="15"/>
      <c r="ED341" s="15"/>
      <c r="EE341" s="15"/>
      <c r="EF341" s="15"/>
      <c r="EG341" s="15"/>
      <c r="EH341" s="15"/>
      <c r="EI341" s="15"/>
      <c r="EJ341" s="15"/>
      <c r="EK341" s="15"/>
      <c r="EL341" s="15"/>
      <c r="EM341" s="15"/>
      <c r="EN341" s="15"/>
      <c r="EO341" s="15"/>
      <c r="EP341" s="15"/>
      <c r="EQ341" s="15"/>
      <c r="ER341" s="15"/>
      <c r="ES341" s="15"/>
      <c r="ET341" s="15"/>
      <c r="EU341" s="15"/>
      <c r="EV341" s="15"/>
      <c r="EW341" s="15"/>
      <c r="EX341" s="15"/>
      <c r="EY341" s="15"/>
      <c r="EZ341" s="15"/>
      <c r="FA341" s="15"/>
      <c r="FB341" s="15"/>
      <c r="FC341" s="15"/>
      <c r="FD341" s="15"/>
      <c r="FE341" s="15"/>
      <c r="FF341" s="15"/>
      <c r="FG341" s="15"/>
      <c r="FH341" s="15"/>
      <c r="FI341" s="15"/>
      <c r="FJ341" s="15"/>
      <c r="FK341" s="15"/>
      <c r="FL341" s="15"/>
      <c r="FM341" s="15"/>
      <c r="FN341" s="15"/>
      <c r="FO341" s="15"/>
      <c r="FP341" s="15"/>
      <c r="FQ341" s="15"/>
      <c r="FR341" s="15"/>
      <c r="FS341" s="15"/>
      <c r="FT341" s="15"/>
      <c r="FU341" s="15"/>
      <c r="FV341" s="15"/>
      <c r="FW341" s="15"/>
      <c r="FX341" s="15"/>
      <c r="FY341" s="15"/>
      <c r="FZ341" s="15"/>
      <c r="GA341" s="15"/>
      <c r="GB341" s="15"/>
      <c r="GC341" s="15"/>
      <c r="GD341" s="15"/>
      <c r="GE341" s="15"/>
      <c r="GF341" s="15"/>
      <c r="GG341" s="15"/>
      <c r="GH341" s="15"/>
      <c r="GI341" s="15"/>
      <c r="GJ341" s="15"/>
      <c r="GK341" s="15"/>
      <c r="GL341" s="15"/>
      <c r="GM341" s="15"/>
      <c r="GN341" s="15"/>
      <c r="GO341" s="15"/>
      <c r="GP341" s="15"/>
      <c r="GQ341" s="15"/>
      <c r="GR341" s="15"/>
      <c r="GS341" s="15"/>
      <c r="GT341" s="15"/>
      <c r="GU341" s="15"/>
      <c r="GV341" s="15"/>
      <c r="GW341" s="15"/>
      <c r="GX341" s="15"/>
      <c r="GY341" s="15"/>
      <c r="GZ341" s="15"/>
      <c r="HA341" s="15"/>
      <c r="HB341" s="15"/>
      <c r="HC341" s="15"/>
      <c r="HD341" s="15"/>
      <c r="HE341" s="15"/>
      <c r="HF341" s="15"/>
      <c r="HG341" s="15"/>
      <c r="HH341" s="15"/>
      <c r="HI341" s="15"/>
      <c r="HJ341" s="15"/>
      <c r="HK341" s="15"/>
      <c r="HL341" s="15"/>
      <c r="HM341" s="15"/>
      <c r="HN341" s="15"/>
      <c r="HO341" s="15"/>
      <c r="HP341" s="15"/>
      <c r="HQ341" s="15"/>
      <c r="HR341" s="15"/>
      <c r="HS341" s="15"/>
      <c r="HT341" s="15"/>
      <c r="HU341" s="15"/>
      <c r="HV341" s="15"/>
      <c r="HW341" s="15"/>
      <c r="HX341" s="15"/>
      <c r="HY341" s="15"/>
      <c r="HZ341" s="15"/>
      <c r="IA341" s="15"/>
      <c r="IB341" s="15"/>
      <c r="IC341" s="15"/>
      <c r="ID341" s="15"/>
      <c r="IE341" s="15"/>
      <c r="IF341" s="15"/>
      <c r="IG341" s="15"/>
      <c r="IH341" s="15"/>
      <c r="II341" s="15"/>
      <c r="IJ341" s="15"/>
      <c r="IK341" s="15"/>
      <c r="IL341" s="15"/>
      <c r="IM341" s="15"/>
      <c r="IN341" s="15"/>
      <c r="IO341" s="15"/>
      <c r="IP341" s="15"/>
      <c r="IQ341" s="15"/>
      <c r="IR341" s="15"/>
      <c r="IS341" s="15"/>
      <c r="IT341" s="15"/>
      <c r="IU341" s="15"/>
      <c r="IV341" s="15"/>
      <c r="IW341" s="15"/>
    </row>
    <row r="342" s="9" customFormat="1" ht="15.85" spans="1:257">
      <c r="A342" s="13">
        <v>338</v>
      </c>
      <c r="B342" s="18" t="s">
        <v>62</v>
      </c>
      <c r="C342" s="19" t="s">
        <v>56</v>
      </c>
      <c r="D342" s="19"/>
      <c r="E342" s="19"/>
      <c r="F342" s="19">
        <v>3.5</v>
      </c>
      <c r="G342" s="19">
        <v>3.5</v>
      </c>
      <c r="H342" s="19">
        <v>3</v>
      </c>
      <c r="I342" s="19">
        <v>3.5</v>
      </c>
      <c r="J342" s="19">
        <v>3</v>
      </c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4"/>
      <c r="AC342" s="19"/>
      <c r="AD342" s="19"/>
      <c r="AE342" s="19"/>
      <c r="AF342" s="19"/>
      <c r="AG342" s="19"/>
      <c r="AH342" s="19"/>
      <c r="AI342" s="19"/>
      <c r="AJ342" s="19"/>
      <c r="AK342" s="14">
        <f t="shared" si="75"/>
        <v>16.5</v>
      </c>
      <c r="AL342" s="14">
        <v>35</v>
      </c>
      <c r="AM342" s="36">
        <f t="shared" si="76"/>
        <v>577.5</v>
      </c>
      <c r="AN342" s="19">
        <v>0</v>
      </c>
      <c r="AO342" s="36">
        <v>100</v>
      </c>
      <c r="AP342" s="36">
        <v>100</v>
      </c>
      <c r="AQ342" s="41"/>
      <c r="AR342" s="19"/>
      <c r="AS342" s="19"/>
      <c r="AT342" s="18"/>
      <c r="AU342" s="40">
        <f t="shared" si="74"/>
        <v>216.5</v>
      </c>
      <c r="AV342" s="40">
        <f t="shared" si="77"/>
        <v>0</v>
      </c>
      <c r="AW342" s="40">
        <v>713.5</v>
      </c>
      <c r="AX342" s="40">
        <f t="shared" si="78"/>
        <v>16.5</v>
      </c>
      <c r="AY342" s="40">
        <f t="shared" si="79"/>
        <v>730</v>
      </c>
      <c r="AZ342" s="40">
        <v>600</v>
      </c>
      <c r="BA342" s="40">
        <f t="shared" si="82"/>
        <v>100</v>
      </c>
      <c r="BB342" s="40">
        <f t="shared" si="80"/>
        <v>361</v>
      </c>
      <c r="BC342" s="45"/>
      <c r="BD342" s="58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  <c r="EC342" s="15"/>
      <c r="ED342" s="15"/>
      <c r="EE342" s="15"/>
      <c r="EF342" s="15"/>
      <c r="EG342" s="15"/>
      <c r="EH342" s="15"/>
      <c r="EI342" s="15"/>
      <c r="EJ342" s="15"/>
      <c r="EK342" s="15"/>
      <c r="EL342" s="15"/>
      <c r="EM342" s="15"/>
      <c r="EN342" s="15"/>
      <c r="EO342" s="15"/>
      <c r="EP342" s="15"/>
      <c r="EQ342" s="15"/>
      <c r="ER342" s="15"/>
      <c r="ES342" s="15"/>
      <c r="ET342" s="15"/>
      <c r="EU342" s="15"/>
      <c r="EV342" s="15"/>
      <c r="EW342" s="15"/>
      <c r="EX342" s="15"/>
      <c r="EY342" s="15"/>
      <c r="EZ342" s="15"/>
      <c r="FA342" s="15"/>
      <c r="FB342" s="15"/>
      <c r="FC342" s="15"/>
      <c r="FD342" s="15"/>
      <c r="FE342" s="15"/>
      <c r="FF342" s="15"/>
      <c r="FG342" s="15"/>
      <c r="FH342" s="15"/>
      <c r="FI342" s="15"/>
      <c r="FJ342" s="15"/>
      <c r="FK342" s="15"/>
      <c r="FL342" s="15"/>
      <c r="FM342" s="15"/>
      <c r="FN342" s="15"/>
      <c r="FO342" s="15"/>
      <c r="FP342" s="15"/>
      <c r="FQ342" s="15"/>
      <c r="FR342" s="15"/>
      <c r="FS342" s="15"/>
      <c r="FT342" s="15"/>
      <c r="FU342" s="15"/>
      <c r="FV342" s="15"/>
      <c r="FW342" s="15"/>
      <c r="FX342" s="15"/>
      <c r="FY342" s="15"/>
      <c r="FZ342" s="15"/>
      <c r="GA342" s="15"/>
      <c r="GB342" s="15"/>
      <c r="GC342" s="15"/>
      <c r="GD342" s="15"/>
      <c r="GE342" s="15"/>
      <c r="GF342" s="15"/>
      <c r="GG342" s="15"/>
      <c r="GH342" s="15"/>
      <c r="GI342" s="15"/>
      <c r="GJ342" s="15"/>
      <c r="GK342" s="15"/>
      <c r="GL342" s="15"/>
      <c r="GM342" s="15"/>
      <c r="GN342" s="15"/>
      <c r="GO342" s="15"/>
      <c r="GP342" s="15"/>
      <c r="GQ342" s="15"/>
      <c r="GR342" s="15"/>
      <c r="GS342" s="15"/>
      <c r="GT342" s="15"/>
      <c r="GU342" s="15"/>
      <c r="GV342" s="15"/>
      <c r="GW342" s="15"/>
      <c r="GX342" s="15"/>
      <c r="GY342" s="15"/>
      <c r="GZ342" s="15"/>
      <c r="HA342" s="15"/>
      <c r="HB342" s="15"/>
      <c r="HC342" s="15"/>
      <c r="HD342" s="15"/>
      <c r="HE342" s="15"/>
      <c r="HF342" s="15"/>
      <c r="HG342" s="15"/>
      <c r="HH342" s="15"/>
      <c r="HI342" s="15"/>
      <c r="HJ342" s="15"/>
      <c r="HK342" s="15"/>
      <c r="HL342" s="15"/>
      <c r="HM342" s="15"/>
      <c r="HN342" s="15"/>
      <c r="HO342" s="15"/>
      <c r="HP342" s="15"/>
      <c r="HQ342" s="15"/>
      <c r="HR342" s="15"/>
      <c r="HS342" s="15"/>
      <c r="HT342" s="15"/>
      <c r="HU342" s="15"/>
      <c r="HV342" s="15"/>
      <c r="HW342" s="15"/>
      <c r="HX342" s="15"/>
      <c r="HY342" s="15"/>
      <c r="HZ342" s="15"/>
      <c r="IA342" s="15"/>
      <c r="IB342" s="15"/>
      <c r="IC342" s="15"/>
      <c r="ID342" s="15"/>
      <c r="IE342" s="15"/>
      <c r="IF342" s="15"/>
      <c r="IG342" s="15"/>
      <c r="IH342" s="15"/>
      <c r="II342" s="15"/>
      <c r="IJ342" s="15"/>
      <c r="IK342" s="15"/>
      <c r="IL342" s="15"/>
      <c r="IM342" s="15"/>
      <c r="IN342" s="15"/>
      <c r="IO342" s="15"/>
      <c r="IP342" s="15"/>
      <c r="IQ342" s="15"/>
      <c r="IR342" s="15"/>
      <c r="IS342" s="15"/>
      <c r="IT342" s="15"/>
      <c r="IU342" s="15"/>
      <c r="IV342" s="15"/>
      <c r="IW342" s="15"/>
    </row>
    <row r="343" s="9" customFormat="1" ht="15.85" spans="1:257">
      <c r="A343" s="13">
        <v>339</v>
      </c>
      <c r="B343" s="14" t="s">
        <v>934</v>
      </c>
      <c r="C343" s="14" t="s">
        <v>143</v>
      </c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>
        <v>2</v>
      </c>
      <c r="O343" s="14"/>
      <c r="P343" s="14"/>
      <c r="Q343" s="14">
        <v>1</v>
      </c>
      <c r="R343" s="14"/>
      <c r="S343" s="14"/>
      <c r="T343" s="14"/>
      <c r="U343" s="14"/>
      <c r="V343" s="14"/>
      <c r="W343" s="14"/>
      <c r="X343" s="14"/>
      <c r="Y343" s="14">
        <v>1</v>
      </c>
      <c r="Z343" s="14">
        <v>3</v>
      </c>
      <c r="AA343" s="14">
        <v>4</v>
      </c>
      <c r="AB343" s="14">
        <v>3</v>
      </c>
      <c r="AC343" s="14"/>
      <c r="AD343" s="14">
        <v>1.5</v>
      </c>
      <c r="AE343" s="14">
        <v>0.5</v>
      </c>
      <c r="AF343" s="14">
        <v>0.5</v>
      </c>
      <c r="AG343" s="14"/>
      <c r="AH343" s="14"/>
      <c r="AI343" s="14"/>
      <c r="AJ343" s="14"/>
      <c r="AK343" s="14">
        <f t="shared" si="75"/>
        <v>16.5</v>
      </c>
      <c r="AL343" s="14">
        <v>35</v>
      </c>
      <c r="AM343" s="36">
        <f t="shared" si="76"/>
        <v>577.5</v>
      </c>
      <c r="AN343" s="14"/>
      <c r="AO343" s="36">
        <v>100</v>
      </c>
      <c r="AP343" s="36">
        <v>100</v>
      </c>
      <c r="AQ343" s="41"/>
      <c r="AR343" s="14"/>
      <c r="AS343" s="14"/>
      <c r="AT343" s="14"/>
      <c r="AU343" s="40">
        <f t="shared" si="74"/>
        <v>216.5</v>
      </c>
      <c r="AV343" s="40">
        <f t="shared" si="77"/>
        <v>0</v>
      </c>
      <c r="AW343" s="40"/>
      <c r="AX343" s="40">
        <f t="shared" si="78"/>
        <v>16.5</v>
      </c>
      <c r="AY343" s="40">
        <f t="shared" si="79"/>
        <v>16.5</v>
      </c>
      <c r="AZ343" s="40">
        <f t="shared" ref="AZ343:AZ348" si="83">AO343</f>
        <v>100</v>
      </c>
      <c r="BA343" s="40">
        <f t="shared" si="82"/>
        <v>100</v>
      </c>
      <c r="BB343" s="40">
        <f t="shared" si="80"/>
        <v>361</v>
      </c>
      <c r="BC343" s="14"/>
      <c r="BD343" s="44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15"/>
      <c r="FU343" s="15"/>
      <c r="FV343" s="15"/>
      <c r="FW343" s="15"/>
      <c r="FX343" s="15"/>
      <c r="FY343" s="15"/>
      <c r="FZ343" s="15"/>
      <c r="GA343" s="15"/>
      <c r="GB343" s="15"/>
      <c r="GC343" s="15"/>
      <c r="GD343" s="15"/>
      <c r="GE343" s="15"/>
      <c r="GF343" s="15"/>
      <c r="GG343" s="15"/>
      <c r="GH343" s="15"/>
      <c r="GI343" s="15"/>
      <c r="GJ343" s="15"/>
      <c r="GK343" s="15"/>
      <c r="GL343" s="15"/>
      <c r="GM343" s="15"/>
      <c r="GN343" s="15"/>
      <c r="GO343" s="15"/>
      <c r="GP343" s="15"/>
      <c r="GQ343" s="15"/>
      <c r="GR343" s="15"/>
      <c r="GS343" s="15"/>
      <c r="GT343" s="15"/>
      <c r="GU343" s="15"/>
      <c r="GV343" s="15"/>
      <c r="GW343" s="15"/>
      <c r="GX343" s="15"/>
      <c r="GY343" s="15"/>
      <c r="GZ343" s="15"/>
      <c r="HA343" s="15"/>
      <c r="HB343" s="15"/>
      <c r="HC343" s="15"/>
      <c r="HD343" s="15"/>
      <c r="HE343" s="15"/>
      <c r="HF343" s="15"/>
      <c r="HG343" s="15"/>
      <c r="HH343" s="15"/>
      <c r="HI343" s="15"/>
      <c r="HJ343" s="15"/>
      <c r="HK343" s="15"/>
      <c r="HL343" s="15"/>
      <c r="HM343" s="15"/>
      <c r="HN343" s="15"/>
      <c r="HO343" s="15"/>
      <c r="HP343" s="15"/>
      <c r="HQ343" s="15"/>
      <c r="HR343" s="15"/>
      <c r="HS343" s="15"/>
      <c r="HT343" s="15"/>
      <c r="HU343" s="15"/>
      <c r="HV343" s="15"/>
      <c r="HW343" s="15"/>
      <c r="HX343" s="15"/>
      <c r="HY343" s="15"/>
      <c r="HZ343" s="15"/>
      <c r="IA343" s="15"/>
      <c r="IB343" s="15"/>
      <c r="IC343" s="15"/>
      <c r="ID343" s="15"/>
      <c r="IE343" s="15"/>
      <c r="IF343" s="15"/>
      <c r="IG343" s="15"/>
      <c r="IH343" s="15"/>
      <c r="II343" s="15"/>
      <c r="IJ343" s="15"/>
      <c r="IK343" s="15"/>
      <c r="IL343" s="15"/>
      <c r="IM343" s="15"/>
      <c r="IN343" s="15"/>
      <c r="IO343" s="15"/>
      <c r="IP343" s="15"/>
      <c r="IQ343" s="15"/>
      <c r="IR343" s="15"/>
      <c r="IS343" s="15"/>
      <c r="IT343" s="15"/>
      <c r="IU343" s="15"/>
      <c r="IV343" s="15"/>
      <c r="IW343" s="15"/>
    </row>
    <row r="344" ht="15.85" spans="1:257">
      <c r="A344" s="13">
        <v>340</v>
      </c>
      <c r="B344" s="19" t="s">
        <v>955</v>
      </c>
      <c r="C344" s="19" t="s">
        <v>36</v>
      </c>
      <c r="D344" s="19"/>
      <c r="E344" s="19">
        <v>714855298</v>
      </c>
      <c r="F344" s="19">
        <v>1</v>
      </c>
      <c r="G344" s="19">
        <v>1</v>
      </c>
      <c r="H344" s="19">
        <v>1</v>
      </c>
      <c r="I344" s="19">
        <v>1</v>
      </c>
      <c r="J344" s="19"/>
      <c r="K344" s="19">
        <v>1</v>
      </c>
      <c r="L344" s="19">
        <v>1</v>
      </c>
      <c r="M344" s="19">
        <v>1</v>
      </c>
      <c r="N344" s="19">
        <v>1.5</v>
      </c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4">
        <v>1</v>
      </c>
      <c r="AC344" s="19">
        <v>1</v>
      </c>
      <c r="AD344" s="19">
        <v>1</v>
      </c>
      <c r="AE344" s="19">
        <v>1</v>
      </c>
      <c r="AF344" s="19">
        <v>1</v>
      </c>
      <c r="AG344" s="19">
        <v>1</v>
      </c>
      <c r="AH344" s="19">
        <v>1</v>
      </c>
      <c r="AI344" s="19">
        <v>1</v>
      </c>
      <c r="AJ344" s="19"/>
      <c r="AK344" s="14">
        <f t="shared" si="75"/>
        <v>16.5</v>
      </c>
      <c r="AL344" s="14">
        <v>35</v>
      </c>
      <c r="AM344" s="36">
        <f t="shared" si="76"/>
        <v>577.5</v>
      </c>
      <c r="AN344" s="19"/>
      <c r="AO344" s="36">
        <v>100</v>
      </c>
      <c r="AP344" s="36">
        <v>100</v>
      </c>
      <c r="AQ344" s="41"/>
      <c r="AR344" s="19"/>
      <c r="AS344" s="19"/>
      <c r="AT344" s="19"/>
      <c r="AU344" s="40">
        <f t="shared" si="74"/>
        <v>216.5</v>
      </c>
      <c r="AV344" s="40">
        <f t="shared" si="77"/>
        <v>0</v>
      </c>
      <c r="AW344" s="40">
        <v>116</v>
      </c>
      <c r="AX344" s="40">
        <f t="shared" si="78"/>
        <v>16.5</v>
      </c>
      <c r="AY344" s="40">
        <f t="shared" si="79"/>
        <v>132.5</v>
      </c>
      <c r="AZ344" s="40">
        <f t="shared" si="83"/>
        <v>100</v>
      </c>
      <c r="BA344" s="40">
        <f t="shared" si="82"/>
        <v>100</v>
      </c>
      <c r="BB344" s="40">
        <f t="shared" si="80"/>
        <v>361</v>
      </c>
      <c r="BC344" s="19"/>
      <c r="BD344" s="44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  <c r="EC344" s="15"/>
      <c r="ED344" s="15"/>
      <c r="EE344" s="15"/>
      <c r="EF344" s="15"/>
      <c r="EG344" s="15"/>
      <c r="EH344" s="15"/>
      <c r="EI344" s="15"/>
      <c r="EJ344" s="15"/>
      <c r="EK344" s="15"/>
      <c r="EL344" s="15"/>
      <c r="EM344" s="15"/>
      <c r="EN344" s="15"/>
      <c r="EO344" s="15"/>
      <c r="EP344" s="15"/>
      <c r="EQ344" s="15"/>
      <c r="ER344" s="15"/>
      <c r="ES344" s="15"/>
      <c r="ET344" s="15"/>
      <c r="EU344" s="15"/>
      <c r="EV344" s="15"/>
      <c r="EW344" s="15"/>
      <c r="EX344" s="15"/>
      <c r="EY344" s="15"/>
      <c r="EZ344" s="15"/>
      <c r="FA344" s="15"/>
      <c r="FB344" s="15"/>
      <c r="FC344" s="15"/>
      <c r="FD344" s="15"/>
      <c r="FE344" s="15"/>
      <c r="FF344" s="15"/>
      <c r="FG344" s="15"/>
      <c r="FH344" s="15"/>
      <c r="FI344" s="15"/>
      <c r="FJ344" s="15"/>
      <c r="FK344" s="15"/>
      <c r="FL344" s="15"/>
      <c r="FM344" s="15"/>
      <c r="FN344" s="15"/>
      <c r="FO344" s="15"/>
      <c r="FP344" s="15"/>
      <c r="FQ344" s="15"/>
      <c r="FR344" s="15"/>
      <c r="FS344" s="15"/>
      <c r="FT344" s="15"/>
      <c r="FU344" s="15"/>
      <c r="FV344" s="15"/>
      <c r="FW344" s="15"/>
      <c r="FX344" s="15"/>
      <c r="FY344" s="15"/>
      <c r="FZ344" s="15"/>
      <c r="GA344" s="15"/>
      <c r="GB344" s="15"/>
      <c r="GC344" s="15"/>
      <c r="GD344" s="15"/>
      <c r="GE344" s="15"/>
      <c r="GF344" s="15"/>
      <c r="GG344" s="15"/>
      <c r="GH344" s="15"/>
      <c r="GI344" s="15"/>
      <c r="GJ344" s="15"/>
      <c r="GK344" s="15"/>
      <c r="GL344" s="15"/>
      <c r="GM344" s="15"/>
      <c r="GN344" s="15"/>
      <c r="GO344" s="15"/>
      <c r="GP344" s="15"/>
      <c r="GQ344" s="15"/>
      <c r="GR344" s="15"/>
      <c r="GS344" s="15"/>
      <c r="GT344" s="15"/>
      <c r="GU344" s="15"/>
      <c r="GV344" s="15"/>
      <c r="GW344" s="15"/>
      <c r="GX344" s="15"/>
      <c r="GY344" s="15"/>
      <c r="GZ344" s="15"/>
      <c r="HA344" s="15"/>
      <c r="HB344" s="15"/>
      <c r="HC344" s="15"/>
      <c r="HD344" s="15"/>
      <c r="HE344" s="15"/>
      <c r="HF344" s="15"/>
      <c r="HG344" s="15"/>
      <c r="HH344" s="15"/>
      <c r="HI344" s="15"/>
      <c r="HJ344" s="15"/>
      <c r="HK344" s="15"/>
      <c r="HL344" s="15"/>
      <c r="HM344" s="15"/>
      <c r="HN344" s="15"/>
      <c r="HO344" s="15"/>
      <c r="HP344" s="15"/>
      <c r="HQ344" s="15"/>
      <c r="HR344" s="15"/>
      <c r="HS344" s="15"/>
      <c r="HT344" s="15"/>
      <c r="HU344" s="15"/>
      <c r="HV344" s="15"/>
      <c r="HW344" s="15"/>
      <c r="HX344" s="15"/>
      <c r="HY344" s="15"/>
      <c r="HZ344" s="15"/>
      <c r="IA344" s="15"/>
      <c r="IB344" s="15"/>
      <c r="IC344" s="15"/>
      <c r="ID344" s="15"/>
      <c r="IE344" s="15"/>
      <c r="IF344" s="15"/>
      <c r="IG344" s="15"/>
      <c r="IH344" s="15"/>
      <c r="II344" s="15"/>
      <c r="IJ344" s="15"/>
      <c r="IK344" s="15"/>
      <c r="IL344" s="15"/>
      <c r="IM344" s="15"/>
      <c r="IN344" s="15"/>
      <c r="IO344" s="15"/>
      <c r="IP344" s="15"/>
      <c r="IQ344" s="15"/>
      <c r="IR344" s="15"/>
      <c r="IS344" s="15"/>
      <c r="IT344" s="15"/>
      <c r="IU344" s="15"/>
      <c r="IV344" s="15"/>
      <c r="IW344" s="15"/>
    </row>
    <row r="345" s="32" customFormat="1" ht="15.85" spans="1:257">
      <c r="A345" s="13">
        <v>341</v>
      </c>
      <c r="B345" s="14" t="s">
        <v>1034</v>
      </c>
      <c r="C345" s="14" t="s">
        <v>363</v>
      </c>
      <c r="D345" s="14"/>
      <c r="E345" s="14">
        <v>705348046</v>
      </c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>
        <v>1.5</v>
      </c>
      <c r="Z345" s="14">
        <v>1.5</v>
      </c>
      <c r="AA345" s="14">
        <v>1</v>
      </c>
      <c r="AB345" s="14">
        <v>1</v>
      </c>
      <c r="AC345" s="14">
        <v>2</v>
      </c>
      <c r="AD345" s="14">
        <v>2</v>
      </c>
      <c r="AE345" s="14">
        <v>1.5</v>
      </c>
      <c r="AF345" s="14">
        <v>1.5</v>
      </c>
      <c r="AG345" s="14">
        <v>1.5</v>
      </c>
      <c r="AH345" s="14">
        <v>1.5</v>
      </c>
      <c r="AI345" s="14">
        <v>1.5</v>
      </c>
      <c r="AJ345" s="14"/>
      <c r="AK345" s="14">
        <f t="shared" si="75"/>
        <v>16.5</v>
      </c>
      <c r="AL345" s="14">
        <v>35</v>
      </c>
      <c r="AM345" s="36">
        <f t="shared" si="76"/>
        <v>577.5</v>
      </c>
      <c r="AN345" s="14"/>
      <c r="AO345" s="36">
        <v>100</v>
      </c>
      <c r="AP345" s="36">
        <v>100</v>
      </c>
      <c r="AQ345" s="41"/>
      <c r="AR345" s="14"/>
      <c r="AS345" s="14"/>
      <c r="AT345" s="49"/>
      <c r="AU345" s="40">
        <f t="shared" si="74"/>
        <v>216.5</v>
      </c>
      <c r="AV345" s="40">
        <f t="shared" si="77"/>
        <v>0</v>
      </c>
      <c r="AW345" s="46"/>
      <c r="AX345" s="40">
        <f t="shared" si="78"/>
        <v>16.5</v>
      </c>
      <c r="AY345" s="40">
        <f t="shared" si="79"/>
        <v>16.5</v>
      </c>
      <c r="AZ345" s="40">
        <f t="shared" si="83"/>
        <v>100</v>
      </c>
      <c r="BA345" s="40">
        <f t="shared" si="82"/>
        <v>100</v>
      </c>
      <c r="BB345" s="40">
        <f t="shared" si="80"/>
        <v>361</v>
      </c>
      <c r="BC345" s="14"/>
      <c r="BD345" s="44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/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/>
      <c r="FK345" s="15"/>
      <c r="FL345" s="15"/>
      <c r="FM345" s="15"/>
      <c r="FN345" s="15"/>
      <c r="FO345" s="15"/>
      <c r="FP345" s="15"/>
      <c r="FQ345" s="15"/>
      <c r="FR345" s="15"/>
      <c r="FS345" s="15"/>
      <c r="FT345" s="15"/>
      <c r="FU345" s="15"/>
      <c r="FV345" s="15"/>
      <c r="FW345" s="15"/>
      <c r="FX345" s="15"/>
      <c r="FY345" s="15"/>
      <c r="FZ345" s="15"/>
      <c r="GA345" s="15"/>
      <c r="GB345" s="15"/>
      <c r="GC345" s="15"/>
      <c r="GD345" s="15"/>
      <c r="GE345" s="15"/>
      <c r="GF345" s="15"/>
      <c r="GG345" s="15"/>
      <c r="GH345" s="15"/>
      <c r="GI345" s="15"/>
      <c r="GJ345" s="15"/>
      <c r="GK345" s="15"/>
      <c r="GL345" s="15"/>
      <c r="GM345" s="15"/>
      <c r="GN345" s="15"/>
      <c r="GO345" s="15"/>
      <c r="GP345" s="15"/>
      <c r="GQ345" s="15"/>
      <c r="GR345" s="15"/>
      <c r="GS345" s="15"/>
      <c r="GT345" s="15"/>
      <c r="GU345" s="15"/>
      <c r="GV345" s="15"/>
      <c r="GW345" s="15"/>
      <c r="GX345" s="15"/>
      <c r="GY345" s="15"/>
      <c r="GZ345" s="15"/>
      <c r="HA345" s="15"/>
      <c r="HB345" s="15"/>
      <c r="HC345" s="15"/>
      <c r="HD345" s="15"/>
      <c r="HE345" s="15"/>
      <c r="HF345" s="15"/>
      <c r="HG345" s="15"/>
      <c r="HH345" s="15"/>
      <c r="HI345" s="15"/>
      <c r="HJ345" s="15"/>
      <c r="HK345" s="15"/>
      <c r="HL345" s="15"/>
      <c r="HM345" s="15"/>
      <c r="HN345" s="15"/>
      <c r="HO345" s="15"/>
      <c r="HP345" s="15"/>
      <c r="HQ345" s="15"/>
      <c r="HR345" s="15"/>
      <c r="HS345" s="15"/>
      <c r="HT345" s="15"/>
      <c r="HU345" s="15"/>
      <c r="HV345" s="15"/>
      <c r="HW345" s="15"/>
      <c r="HX345" s="15"/>
      <c r="HY345" s="15"/>
      <c r="HZ345" s="15"/>
      <c r="IA345" s="15"/>
      <c r="IB345" s="15"/>
      <c r="IC345" s="15"/>
      <c r="ID345" s="15"/>
      <c r="IE345" s="15"/>
      <c r="IF345" s="15"/>
      <c r="IG345" s="15"/>
      <c r="IH345" s="15"/>
      <c r="II345" s="15"/>
      <c r="IJ345" s="15"/>
      <c r="IK345" s="15"/>
      <c r="IL345" s="15"/>
      <c r="IM345" s="15"/>
      <c r="IN345" s="15"/>
      <c r="IO345" s="15"/>
      <c r="IP345" s="15"/>
      <c r="IQ345" s="15"/>
      <c r="IR345" s="15"/>
      <c r="IS345" s="15"/>
      <c r="IT345" s="15"/>
      <c r="IU345" s="15"/>
      <c r="IV345" s="15"/>
      <c r="IW345" s="15"/>
    </row>
    <row r="346" ht="15.85" spans="1:257">
      <c r="A346" s="13">
        <v>342</v>
      </c>
      <c r="B346" s="19" t="s">
        <v>711</v>
      </c>
      <c r="C346" s="19" t="s">
        <v>70</v>
      </c>
      <c r="D346" s="19"/>
      <c r="E346" s="19"/>
      <c r="F346" s="19"/>
      <c r="G346" s="14"/>
      <c r="H346" s="19">
        <v>1</v>
      </c>
      <c r="I346" s="19">
        <v>1</v>
      </c>
      <c r="J346" s="19">
        <v>1</v>
      </c>
      <c r="K346" s="35">
        <v>1</v>
      </c>
      <c r="L346" s="19">
        <v>1</v>
      </c>
      <c r="M346" s="19">
        <v>1</v>
      </c>
      <c r="N346" s="19">
        <v>1</v>
      </c>
      <c r="O346" s="19">
        <v>1</v>
      </c>
      <c r="P346" s="19"/>
      <c r="Q346" s="19"/>
      <c r="R346" s="19"/>
      <c r="S346" s="19">
        <v>1</v>
      </c>
      <c r="T346" s="19">
        <v>1</v>
      </c>
      <c r="U346" s="19">
        <v>1</v>
      </c>
      <c r="V346" s="19">
        <v>1</v>
      </c>
      <c r="W346" s="19">
        <v>1</v>
      </c>
      <c r="X346" s="19"/>
      <c r="Y346" s="19"/>
      <c r="Z346" s="19"/>
      <c r="AA346" s="19"/>
      <c r="AB346" s="14"/>
      <c r="AC346" s="19">
        <v>1</v>
      </c>
      <c r="AD346" s="19">
        <v>1</v>
      </c>
      <c r="AE346" s="19"/>
      <c r="AF346" s="19"/>
      <c r="AG346" s="19"/>
      <c r="AH346" s="19"/>
      <c r="AI346" s="19">
        <v>1</v>
      </c>
      <c r="AJ346" s="19"/>
      <c r="AK346" s="14">
        <f t="shared" si="75"/>
        <v>16</v>
      </c>
      <c r="AL346" s="14">
        <v>35</v>
      </c>
      <c r="AM346" s="36">
        <f t="shared" si="76"/>
        <v>560</v>
      </c>
      <c r="AN346" s="19"/>
      <c r="AO346" s="36">
        <v>100</v>
      </c>
      <c r="AP346" s="36">
        <v>100</v>
      </c>
      <c r="AQ346" s="41"/>
      <c r="AR346" s="19"/>
      <c r="AS346" s="19"/>
      <c r="AT346" s="19"/>
      <c r="AU346" s="40">
        <f t="shared" si="74"/>
        <v>216</v>
      </c>
      <c r="AV346" s="40">
        <f t="shared" si="77"/>
        <v>0</v>
      </c>
      <c r="AW346" s="40"/>
      <c r="AX346" s="40">
        <f t="shared" si="78"/>
        <v>16</v>
      </c>
      <c r="AY346" s="40">
        <f t="shared" si="79"/>
        <v>16</v>
      </c>
      <c r="AZ346" s="40">
        <f t="shared" si="83"/>
        <v>100</v>
      </c>
      <c r="BA346" s="40">
        <f t="shared" si="82"/>
        <v>100</v>
      </c>
      <c r="BB346" s="40">
        <f t="shared" si="80"/>
        <v>344</v>
      </c>
      <c r="BC346" s="19"/>
      <c r="BD346" s="44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  <c r="EC346" s="15"/>
      <c r="ED346" s="15"/>
      <c r="EE346" s="15"/>
      <c r="EF346" s="15"/>
      <c r="EG346" s="15"/>
      <c r="EH346" s="15"/>
      <c r="EI346" s="15"/>
      <c r="EJ346" s="15"/>
      <c r="EK346" s="15"/>
      <c r="EL346" s="15"/>
      <c r="EM346" s="15"/>
      <c r="EN346" s="15"/>
      <c r="EO346" s="15"/>
      <c r="EP346" s="15"/>
      <c r="EQ346" s="15"/>
      <c r="ER346" s="15"/>
      <c r="ES346" s="15"/>
      <c r="ET346" s="15"/>
      <c r="EU346" s="15"/>
      <c r="EV346" s="15"/>
      <c r="EW346" s="15"/>
      <c r="EX346" s="15"/>
      <c r="EY346" s="15"/>
      <c r="EZ346" s="15"/>
      <c r="FA346" s="15"/>
      <c r="FB346" s="15"/>
      <c r="FC346" s="15"/>
      <c r="FD346" s="15"/>
      <c r="FE346" s="15"/>
      <c r="FF346" s="15"/>
      <c r="FG346" s="15"/>
      <c r="FH346" s="15"/>
      <c r="FI346" s="15"/>
      <c r="FJ346" s="15"/>
      <c r="FK346" s="15"/>
      <c r="FL346" s="15"/>
      <c r="FM346" s="15"/>
      <c r="FN346" s="15"/>
      <c r="FO346" s="15"/>
      <c r="FP346" s="15"/>
      <c r="FQ346" s="15"/>
      <c r="FR346" s="15"/>
      <c r="FS346" s="15"/>
      <c r="FT346" s="15"/>
      <c r="FU346" s="15"/>
      <c r="FV346" s="15"/>
      <c r="FW346" s="15"/>
      <c r="FX346" s="15"/>
      <c r="FY346" s="15"/>
      <c r="FZ346" s="15"/>
      <c r="GA346" s="15"/>
      <c r="GB346" s="15"/>
      <c r="GC346" s="15"/>
      <c r="GD346" s="15"/>
      <c r="GE346" s="15"/>
      <c r="GF346" s="15"/>
      <c r="GG346" s="15"/>
      <c r="GH346" s="15"/>
      <c r="GI346" s="15"/>
      <c r="GJ346" s="15"/>
      <c r="GK346" s="15"/>
      <c r="GL346" s="15"/>
      <c r="GM346" s="15"/>
      <c r="GN346" s="15"/>
      <c r="GO346" s="15"/>
      <c r="GP346" s="15"/>
      <c r="GQ346" s="15"/>
      <c r="GR346" s="15"/>
      <c r="GS346" s="15"/>
      <c r="GT346" s="15"/>
      <c r="GU346" s="15"/>
      <c r="GV346" s="15"/>
      <c r="GW346" s="15"/>
      <c r="GX346" s="15"/>
      <c r="GY346" s="15"/>
      <c r="GZ346" s="15"/>
      <c r="HA346" s="15"/>
      <c r="HB346" s="15"/>
      <c r="HC346" s="15"/>
      <c r="HD346" s="15"/>
      <c r="HE346" s="15"/>
      <c r="HF346" s="15"/>
      <c r="HG346" s="15"/>
      <c r="HH346" s="15"/>
      <c r="HI346" s="15"/>
      <c r="HJ346" s="15"/>
      <c r="HK346" s="15"/>
      <c r="HL346" s="15"/>
      <c r="HM346" s="15"/>
      <c r="HN346" s="15"/>
      <c r="HO346" s="15"/>
      <c r="HP346" s="15"/>
      <c r="HQ346" s="15"/>
      <c r="HR346" s="15"/>
      <c r="HS346" s="15"/>
      <c r="HT346" s="15"/>
      <c r="HU346" s="15"/>
      <c r="HV346" s="15"/>
      <c r="HW346" s="15"/>
      <c r="HX346" s="15"/>
      <c r="HY346" s="15"/>
      <c r="HZ346" s="15"/>
      <c r="IA346" s="15"/>
      <c r="IB346" s="15"/>
      <c r="IC346" s="15"/>
      <c r="ID346" s="15"/>
      <c r="IE346" s="15"/>
      <c r="IF346" s="15"/>
      <c r="IG346" s="15"/>
      <c r="IH346" s="15"/>
      <c r="II346" s="15"/>
      <c r="IJ346" s="15"/>
      <c r="IK346" s="15"/>
      <c r="IL346" s="15"/>
      <c r="IM346" s="15"/>
      <c r="IN346" s="15"/>
      <c r="IO346" s="15"/>
      <c r="IP346" s="15"/>
      <c r="IQ346" s="15"/>
      <c r="IR346" s="15"/>
      <c r="IS346" s="15"/>
      <c r="IT346" s="15"/>
      <c r="IU346" s="15"/>
      <c r="IV346" s="15"/>
      <c r="IW346" s="15"/>
    </row>
    <row r="347" ht="15.85" spans="1:257">
      <c r="A347" s="13">
        <v>343</v>
      </c>
      <c r="B347" s="19" t="s">
        <v>937</v>
      </c>
      <c r="C347" s="19" t="s">
        <v>143</v>
      </c>
      <c r="D347" s="19"/>
      <c r="E347" s="19"/>
      <c r="F347" s="19">
        <v>1</v>
      </c>
      <c r="G347" s="14"/>
      <c r="H347" s="19">
        <v>0.5</v>
      </c>
      <c r="I347" s="19"/>
      <c r="J347" s="19"/>
      <c r="K347" s="19"/>
      <c r="L347" s="19"/>
      <c r="M347" s="19">
        <v>0.5</v>
      </c>
      <c r="N347" s="19"/>
      <c r="O347" s="19">
        <v>0.5</v>
      </c>
      <c r="P347" s="19">
        <v>0.5</v>
      </c>
      <c r="Q347" s="19">
        <v>0.5</v>
      </c>
      <c r="R347" s="19">
        <v>0.5</v>
      </c>
      <c r="S347" s="19">
        <v>1</v>
      </c>
      <c r="T347" s="19">
        <v>0.5</v>
      </c>
      <c r="U347" s="19">
        <v>1.5</v>
      </c>
      <c r="V347" s="19">
        <v>0.5</v>
      </c>
      <c r="W347" s="19">
        <v>0.5</v>
      </c>
      <c r="X347" s="19">
        <v>0.5</v>
      </c>
      <c r="Y347" s="19">
        <v>0.5</v>
      </c>
      <c r="Z347" s="19">
        <v>1.5</v>
      </c>
      <c r="AA347" s="19">
        <v>1.5</v>
      </c>
      <c r="AB347" s="14">
        <v>0.5</v>
      </c>
      <c r="AC347" s="19">
        <v>0.5</v>
      </c>
      <c r="AD347" s="19">
        <v>0.5</v>
      </c>
      <c r="AE347" s="19">
        <v>0.5</v>
      </c>
      <c r="AF347" s="19">
        <v>0.5</v>
      </c>
      <c r="AG347" s="19">
        <v>0.5</v>
      </c>
      <c r="AH347" s="19">
        <v>0.5</v>
      </c>
      <c r="AI347" s="19">
        <v>0.5</v>
      </c>
      <c r="AJ347" s="19"/>
      <c r="AK347" s="14">
        <f t="shared" si="75"/>
        <v>16</v>
      </c>
      <c r="AL347" s="14">
        <v>35</v>
      </c>
      <c r="AM347" s="36">
        <f t="shared" si="76"/>
        <v>560</v>
      </c>
      <c r="AN347" s="19"/>
      <c r="AO347" s="36">
        <v>100</v>
      </c>
      <c r="AP347" s="36">
        <v>100</v>
      </c>
      <c r="AQ347" s="41"/>
      <c r="AR347" s="19"/>
      <c r="AS347" s="19"/>
      <c r="AT347" s="18"/>
      <c r="AU347" s="40">
        <f t="shared" si="74"/>
        <v>216</v>
      </c>
      <c r="AV347" s="40">
        <f t="shared" si="77"/>
        <v>0</v>
      </c>
      <c r="AW347" s="40"/>
      <c r="AX347" s="40">
        <f t="shared" si="78"/>
        <v>16</v>
      </c>
      <c r="AY347" s="40">
        <f t="shared" si="79"/>
        <v>16</v>
      </c>
      <c r="AZ347" s="40">
        <f t="shared" si="83"/>
        <v>100</v>
      </c>
      <c r="BA347" s="40">
        <f t="shared" si="82"/>
        <v>100</v>
      </c>
      <c r="BB347" s="40">
        <f t="shared" si="80"/>
        <v>344</v>
      </c>
      <c r="BC347" s="19"/>
      <c r="BD347" s="44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  <c r="EC347" s="15"/>
      <c r="ED347" s="15"/>
      <c r="EE347" s="15"/>
      <c r="EF347" s="15"/>
      <c r="EG347" s="15"/>
      <c r="EH347" s="15"/>
      <c r="EI347" s="15"/>
      <c r="EJ347" s="15"/>
      <c r="EK347" s="15"/>
      <c r="EL347" s="15"/>
      <c r="EM347" s="15"/>
      <c r="EN347" s="15"/>
      <c r="EO347" s="15"/>
      <c r="EP347" s="15"/>
      <c r="EQ347" s="15"/>
      <c r="ER347" s="15"/>
      <c r="ES347" s="15"/>
      <c r="ET347" s="15"/>
      <c r="EU347" s="15"/>
      <c r="EV347" s="15"/>
      <c r="EW347" s="15"/>
      <c r="EX347" s="15"/>
      <c r="EY347" s="15"/>
      <c r="EZ347" s="15"/>
      <c r="FA347" s="15"/>
      <c r="FB347" s="15"/>
      <c r="FC347" s="15"/>
      <c r="FD347" s="15"/>
      <c r="FE347" s="15"/>
      <c r="FF347" s="15"/>
      <c r="FG347" s="15"/>
      <c r="FH347" s="15"/>
      <c r="FI347" s="15"/>
      <c r="FJ347" s="15"/>
      <c r="FK347" s="15"/>
      <c r="FL347" s="15"/>
      <c r="FM347" s="15"/>
      <c r="FN347" s="15"/>
      <c r="FO347" s="15"/>
      <c r="FP347" s="15"/>
      <c r="FQ347" s="15"/>
      <c r="FR347" s="15"/>
      <c r="FS347" s="15"/>
      <c r="FT347" s="15"/>
      <c r="FU347" s="15"/>
      <c r="FV347" s="15"/>
      <c r="FW347" s="15"/>
      <c r="FX347" s="15"/>
      <c r="FY347" s="15"/>
      <c r="FZ347" s="15"/>
      <c r="GA347" s="15"/>
      <c r="GB347" s="15"/>
      <c r="GC347" s="15"/>
      <c r="GD347" s="15"/>
      <c r="GE347" s="15"/>
      <c r="GF347" s="15"/>
      <c r="GG347" s="15"/>
      <c r="GH347" s="15"/>
      <c r="GI347" s="15"/>
      <c r="GJ347" s="15"/>
      <c r="GK347" s="15"/>
      <c r="GL347" s="15"/>
      <c r="GM347" s="15"/>
      <c r="GN347" s="15"/>
      <c r="GO347" s="15"/>
      <c r="GP347" s="15"/>
      <c r="GQ347" s="15"/>
      <c r="GR347" s="15"/>
      <c r="GS347" s="15"/>
      <c r="GT347" s="15"/>
      <c r="GU347" s="15"/>
      <c r="GV347" s="15"/>
      <c r="GW347" s="15"/>
      <c r="GX347" s="15"/>
      <c r="GY347" s="15"/>
      <c r="GZ347" s="15"/>
      <c r="HA347" s="15"/>
      <c r="HB347" s="15"/>
      <c r="HC347" s="15"/>
      <c r="HD347" s="15"/>
      <c r="HE347" s="15"/>
      <c r="HF347" s="15"/>
      <c r="HG347" s="15"/>
      <c r="HH347" s="15"/>
      <c r="HI347" s="15"/>
      <c r="HJ347" s="15"/>
      <c r="HK347" s="15"/>
      <c r="HL347" s="15"/>
      <c r="HM347" s="15"/>
      <c r="HN347" s="15"/>
      <c r="HO347" s="15"/>
      <c r="HP347" s="15"/>
      <c r="HQ347" s="15"/>
      <c r="HR347" s="15"/>
      <c r="HS347" s="15"/>
      <c r="HT347" s="15"/>
      <c r="HU347" s="15"/>
      <c r="HV347" s="15"/>
      <c r="HW347" s="15"/>
      <c r="HX347" s="15"/>
      <c r="HY347" s="15"/>
      <c r="HZ347" s="15"/>
      <c r="IA347" s="15"/>
      <c r="IB347" s="15"/>
      <c r="IC347" s="15"/>
      <c r="ID347" s="15"/>
      <c r="IE347" s="15"/>
      <c r="IF347" s="15"/>
      <c r="IG347" s="15"/>
      <c r="IH347" s="15"/>
      <c r="II347" s="15"/>
      <c r="IJ347" s="15"/>
      <c r="IK347" s="15"/>
      <c r="IL347" s="15"/>
      <c r="IM347" s="15"/>
      <c r="IN347" s="15"/>
      <c r="IO347" s="15"/>
      <c r="IP347" s="15"/>
      <c r="IQ347" s="15"/>
      <c r="IR347" s="15"/>
      <c r="IS347" s="15"/>
      <c r="IT347" s="15"/>
      <c r="IU347" s="15"/>
      <c r="IV347" s="15"/>
      <c r="IW347" s="15"/>
    </row>
    <row r="348" ht="15.85" spans="1:257">
      <c r="A348" s="13">
        <v>344</v>
      </c>
      <c r="B348" s="55" t="s">
        <v>971</v>
      </c>
      <c r="C348" s="27" t="s">
        <v>96</v>
      </c>
      <c r="D348" s="27"/>
      <c r="E348" s="27"/>
      <c r="F348" s="27"/>
      <c r="G348" s="16"/>
      <c r="H348" s="27"/>
      <c r="I348" s="27"/>
      <c r="J348" s="27"/>
      <c r="K348" s="27"/>
      <c r="L348" s="27"/>
      <c r="M348" s="27"/>
      <c r="N348" s="27"/>
      <c r="O348" s="27"/>
      <c r="P348" s="27">
        <v>1</v>
      </c>
      <c r="Q348" s="27">
        <v>1</v>
      </c>
      <c r="R348" s="27">
        <v>1</v>
      </c>
      <c r="S348" s="27"/>
      <c r="T348" s="27">
        <v>1</v>
      </c>
      <c r="U348" s="27">
        <v>1</v>
      </c>
      <c r="V348" s="27">
        <v>1</v>
      </c>
      <c r="W348" s="27"/>
      <c r="X348" s="27"/>
      <c r="Y348" s="27">
        <v>1</v>
      </c>
      <c r="Z348" s="27">
        <v>1</v>
      </c>
      <c r="AA348" s="27">
        <v>1</v>
      </c>
      <c r="AB348" s="16">
        <v>1</v>
      </c>
      <c r="AC348" s="27">
        <v>1</v>
      </c>
      <c r="AD348" s="27"/>
      <c r="AE348" s="27">
        <v>1</v>
      </c>
      <c r="AF348" s="27">
        <v>1</v>
      </c>
      <c r="AG348" s="16">
        <v>1</v>
      </c>
      <c r="AH348" s="27">
        <v>1</v>
      </c>
      <c r="AI348" s="27">
        <v>1</v>
      </c>
      <c r="AJ348" s="27"/>
      <c r="AK348" s="16">
        <f t="shared" si="75"/>
        <v>16</v>
      </c>
      <c r="AL348" s="16">
        <v>35</v>
      </c>
      <c r="AM348" s="37">
        <f t="shared" si="76"/>
        <v>560</v>
      </c>
      <c r="AN348" s="27">
        <v>0</v>
      </c>
      <c r="AO348" s="36">
        <v>100</v>
      </c>
      <c r="AP348" s="36">
        <v>100</v>
      </c>
      <c r="AQ348" s="42"/>
      <c r="AR348" s="27"/>
      <c r="AS348" s="27"/>
      <c r="AT348" s="27"/>
      <c r="AU348" s="40">
        <f t="shared" si="74"/>
        <v>216</v>
      </c>
      <c r="AV348" s="43">
        <f t="shared" si="77"/>
        <v>0</v>
      </c>
      <c r="AW348" s="43">
        <v>101.5</v>
      </c>
      <c r="AX348" s="43">
        <f t="shared" si="78"/>
        <v>16</v>
      </c>
      <c r="AY348" s="43">
        <f t="shared" si="79"/>
        <v>117.5</v>
      </c>
      <c r="AZ348" s="40">
        <f t="shared" si="83"/>
        <v>100</v>
      </c>
      <c r="BA348" s="40">
        <f t="shared" si="82"/>
        <v>100</v>
      </c>
      <c r="BB348" s="43">
        <f t="shared" si="80"/>
        <v>344</v>
      </c>
      <c r="BC348" s="27"/>
      <c r="BD348" s="44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</row>
    <row r="349" s="8" customFormat="1" ht="15.85" spans="1:257">
      <c r="A349" s="13">
        <v>345</v>
      </c>
      <c r="B349" s="19" t="s">
        <v>541</v>
      </c>
      <c r="C349" s="19" t="s">
        <v>56</v>
      </c>
      <c r="D349" s="19"/>
      <c r="E349" s="19"/>
      <c r="F349" s="19"/>
      <c r="G349" s="19">
        <v>11</v>
      </c>
      <c r="H349" s="19">
        <v>10.5</v>
      </c>
      <c r="I349" s="19">
        <v>11.5</v>
      </c>
      <c r="J349" s="19">
        <v>11.5</v>
      </c>
      <c r="K349" s="19">
        <v>11.5</v>
      </c>
      <c r="L349" s="19">
        <v>11.5</v>
      </c>
      <c r="M349" s="19">
        <v>10.5</v>
      </c>
      <c r="N349" s="19">
        <v>10.5</v>
      </c>
      <c r="O349" s="19">
        <v>9.5</v>
      </c>
      <c r="P349" s="19">
        <v>11.5</v>
      </c>
      <c r="Q349" s="19">
        <v>8.5</v>
      </c>
      <c r="R349" s="19">
        <v>10.5</v>
      </c>
      <c r="S349" s="19">
        <v>10.5</v>
      </c>
      <c r="T349" s="19">
        <v>9.5</v>
      </c>
      <c r="U349" s="19">
        <v>8.5</v>
      </c>
      <c r="V349" s="19">
        <v>8.5</v>
      </c>
      <c r="W349" s="19">
        <v>8.5</v>
      </c>
      <c r="X349" s="19">
        <v>9.5</v>
      </c>
      <c r="Y349" s="19">
        <v>9.5</v>
      </c>
      <c r="Z349" s="19">
        <v>9</v>
      </c>
      <c r="AA349" s="19">
        <v>8.5</v>
      </c>
      <c r="AB349" s="14">
        <v>7.5</v>
      </c>
      <c r="AC349" s="19">
        <v>7</v>
      </c>
      <c r="AD349" s="19">
        <v>7</v>
      </c>
      <c r="AE349" s="19">
        <v>8</v>
      </c>
      <c r="AF349" s="19">
        <v>8.5</v>
      </c>
      <c r="AG349" s="19">
        <v>9</v>
      </c>
      <c r="AH349" s="19">
        <v>8.5</v>
      </c>
      <c r="AI349" s="19">
        <v>9.5</v>
      </c>
      <c r="AJ349" s="19"/>
      <c r="AK349" s="14">
        <f t="shared" si="75"/>
        <v>275.5</v>
      </c>
      <c r="AL349" s="14">
        <v>35</v>
      </c>
      <c r="AM349" s="36">
        <f t="shared" si="76"/>
        <v>9642.5</v>
      </c>
      <c r="AN349" s="19">
        <v>58130</v>
      </c>
      <c r="AO349" s="36"/>
      <c r="AP349" s="36">
        <v>100</v>
      </c>
      <c r="AQ349" s="41">
        <v>6642.5</v>
      </c>
      <c r="AR349" s="19"/>
      <c r="AS349" s="19"/>
      <c r="AT349" s="19">
        <v>2300</v>
      </c>
      <c r="AU349" s="40">
        <f t="shared" si="74"/>
        <v>9318</v>
      </c>
      <c r="AV349" s="40">
        <f t="shared" si="77"/>
        <v>51487.5</v>
      </c>
      <c r="AW349" s="40">
        <v>1520</v>
      </c>
      <c r="AX349" s="40">
        <f t="shared" si="78"/>
        <v>275.5</v>
      </c>
      <c r="AY349" s="40">
        <f t="shared" si="79"/>
        <v>1795.5</v>
      </c>
      <c r="AZ349" s="40">
        <v>1000</v>
      </c>
      <c r="BA349" s="40">
        <f t="shared" si="82"/>
        <v>100</v>
      </c>
      <c r="BB349" s="40">
        <f t="shared" si="80"/>
        <v>324.5</v>
      </c>
      <c r="BC349" s="19"/>
      <c r="BD349" s="44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</row>
    <row r="350" ht="15.85" spans="1:257">
      <c r="A350" s="13">
        <v>346</v>
      </c>
      <c r="B350" s="19" t="s">
        <v>298</v>
      </c>
      <c r="C350" s="19" t="s">
        <v>50</v>
      </c>
      <c r="D350" s="19"/>
      <c r="E350" s="19"/>
      <c r="F350" s="19">
        <v>3.5</v>
      </c>
      <c r="G350" s="14">
        <v>3.5</v>
      </c>
      <c r="H350" s="19">
        <v>3.5</v>
      </c>
      <c r="I350" s="19">
        <v>3.5</v>
      </c>
      <c r="J350" s="19">
        <v>3.5</v>
      </c>
      <c r="K350" s="19">
        <v>3</v>
      </c>
      <c r="L350" s="19">
        <v>3.5</v>
      </c>
      <c r="M350" s="19">
        <v>3.5</v>
      </c>
      <c r="N350" s="19">
        <v>3.5</v>
      </c>
      <c r="O350" s="19">
        <v>3</v>
      </c>
      <c r="P350" s="19">
        <v>3.5</v>
      </c>
      <c r="Q350" s="19">
        <v>2.5</v>
      </c>
      <c r="R350" s="19">
        <v>3.5</v>
      </c>
      <c r="S350" s="19">
        <v>3.5</v>
      </c>
      <c r="T350" s="19">
        <v>3</v>
      </c>
      <c r="U350" s="19">
        <v>3.5</v>
      </c>
      <c r="V350" s="19">
        <v>3</v>
      </c>
      <c r="W350" s="19">
        <v>3</v>
      </c>
      <c r="X350" s="19">
        <v>3.5</v>
      </c>
      <c r="Y350" s="19">
        <v>3</v>
      </c>
      <c r="Z350" s="19">
        <v>3</v>
      </c>
      <c r="AA350" s="19">
        <v>3</v>
      </c>
      <c r="AB350" s="14">
        <v>3</v>
      </c>
      <c r="AC350" s="19">
        <v>3</v>
      </c>
      <c r="AD350" s="19">
        <v>2</v>
      </c>
      <c r="AE350" s="19">
        <v>2.5</v>
      </c>
      <c r="AF350" s="19"/>
      <c r="AG350" s="19"/>
      <c r="AH350" s="19"/>
      <c r="AI350" s="19"/>
      <c r="AJ350" s="19"/>
      <c r="AK350" s="14">
        <f t="shared" si="75"/>
        <v>82.5</v>
      </c>
      <c r="AL350" s="14">
        <v>35</v>
      </c>
      <c r="AM350" s="36">
        <f t="shared" si="76"/>
        <v>2887.5</v>
      </c>
      <c r="AN350" s="19">
        <v>0</v>
      </c>
      <c r="AO350" s="36">
        <v>100</v>
      </c>
      <c r="AP350" s="36">
        <v>100</v>
      </c>
      <c r="AQ350" s="41"/>
      <c r="AR350" s="19"/>
      <c r="AS350" s="19"/>
      <c r="AT350" s="19">
        <v>2300</v>
      </c>
      <c r="AU350" s="40">
        <f t="shared" si="74"/>
        <v>2582.5</v>
      </c>
      <c r="AV350" s="40">
        <f t="shared" si="77"/>
        <v>0</v>
      </c>
      <c r="AW350" s="40">
        <v>721.5</v>
      </c>
      <c r="AX350" s="40">
        <f t="shared" si="78"/>
        <v>82.5</v>
      </c>
      <c r="AY350" s="40">
        <f t="shared" si="79"/>
        <v>804</v>
      </c>
      <c r="AZ350" s="40">
        <f t="shared" ref="AZ350:AZ355" si="84">AO350</f>
        <v>100</v>
      </c>
      <c r="BA350" s="40">
        <f t="shared" si="82"/>
        <v>100</v>
      </c>
      <c r="BB350" s="40">
        <f t="shared" si="80"/>
        <v>305</v>
      </c>
      <c r="BC350" s="19"/>
      <c r="BD350" s="44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/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/>
      <c r="FK350" s="15"/>
      <c r="FL350" s="15"/>
      <c r="FM350" s="15"/>
      <c r="FN350" s="15"/>
      <c r="FO350" s="15"/>
      <c r="FP350" s="15"/>
      <c r="FQ350" s="15"/>
      <c r="FR350" s="15"/>
      <c r="FS350" s="15"/>
      <c r="FT350" s="15"/>
      <c r="FU350" s="15"/>
      <c r="FV350" s="15"/>
      <c r="FW350" s="15"/>
      <c r="FX350" s="15"/>
      <c r="FY350" s="15"/>
      <c r="FZ350" s="15"/>
      <c r="GA350" s="15"/>
      <c r="GB350" s="15"/>
      <c r="GC350" s="15"/>
      <c r="GD350" s="15"/>
      <c r="GE350" s="15"/>
      <c r="GF350" s="15"/>
      <c r="GG350" s="15"/>
      <c r="GH350" s="15"/>
      <c r="GI350" s="15"/>
      <c r="GJ350" s="15"/>
      <c r="GK350" s="15"/>
      <c r="GL350" s="15"/>
      <c r="GM350" s="15"/>
      <c r="GN350" s="15"/>
      <c r="GO350" s="15"/>
      <c r="GP350" s="15"/>
      <c r="GQ350" s="15"/>
      <c r="GR350" s="15"/>
      <c r="GS350" s="15"/>
      <c r="GT350" s="15"/>
      <c r="GU350" s="15"/>
      <c r="GV350" s="15"/>
      <c r="GW350" s="15"/>
      <c r="GX350" s="15"/>
      <c r="GY350" s="15"/>
      <c r="GZ350" s="15"/>
      <c r="HA350" s="15"/>
      <c r="HB350" s="15"/>
      <c r="HC350" s="15"/>
      <c r="HD350" s="15"/>
      <c r="HE350" s="15"/>
      <c r="HF350" s="15"/>
      <c r="HG350" s="15"/>
      <c r="HH350" s="15"/>
      <c r="HI350" s="15"/>
      <c r="HJ350" s="15"/>
      <c r="HK350" s="15"/>
      <c r="HL350" s="15"/>
      <c r="HM350" s="15"/>
      <c r="HN350" s="15"/>
      <c r="HO350" s="15"/>
      <c r="HP350" s="15"/>
      <c r="HQ350" s="15"/>
      <c r="HR350" s="15"/>
      <c r="HS350" s="15"/>
      <c r="HT350" s="15"/>
      <c r="HU350" s="15"/>
      <c r="HV350" s="15"/>
      <c r="HW350" s="15"/>
      <c r="HX350" s="15"/>
      <c r="HY350" s="15"/>
      <c r="HZ350" s="15"/>
      <c r="IA350" s="15"/>
      <c r="IB350" s="15"/>
      <c r="IC350" s="15"/>
      <c r="ID350" s="15"/>
      <c r="IE350" s="15"/>
      <c r="IF350" s="15"/>
      <c r="IG350" s="15"/>
      <c r="IH350" s="15"/>
      <c r="II350" s="15"/>
      <c r="IJ350" s="15"/>
      <c r="IK350" s="15"/>
      <c r="IL350" s="15"/>
      <c r="IM350" s="15"/>
      <c r="IN350" s="15"/>
      <c r="IO350" s="15"/>
      <c r="IP350" s="15"/>
      <c r="IQ350" s="15"/>
      <c r="IR350" s="15"/>
      <c r="IS350" s="15"/>
      <c r="IT350" s="15"/>
      <c r="IU350" s="15"/>
      <c r="IV350" s="15"/>
      <c r="IW350" s="15"/>
    </row>
    <row r="351" ht="15.85" spans="1:257">
      <c r="A351" s="13">
        <v>347</v>
      </c>
      <c r="B351" s="14" t="s">
        <v>119</v>
      </c>
      <c r="C351" s="14" t="s">
        <v>120</v>
      </c>
      <c r="D351" s="14"/>
      <c r="E351" s="14"/>
      <c r="F351" s="14"/>
      <c r="G351" s="14"/>
      <c r="H351" s="14"/>
      <c r="I351" s="14"/>
      <c r="J351" s="14">
        <v>8</v>
      </c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>
        <v>6.5</v>
      </c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>
        <f t="shared" si="75"/>
        <v>14.5</v>
      </c>
      <c r="AL351" s="14">
        <v>35</v>
      </c>
      <c r="AM351" s="36">
        <f t="shared" si="76"/>
        <v>507.5</v>
      </c>
      <c r="AN351" s="14">
        <v>0</v>
      </c>
      <c r="AO351" s="36">
        <v>100</v>
      </c>
      <c r="AP351" s="36">
        <v>100</v>
      </c>
      <c r="AQ351" s="41"/>
      <c r="AR351" s="14"/>
      <c r="AS351" s="14"/>
      <c r="AT351" s="14"/>
      <c r="AU351" s="40">
        <f t="shared" si="74"/>
        <v>214.5</v>
      </c>
      <c r="AV351" s="40">
        <f t="shared" si="77"/>
        <v>0</v>
      </c>
      <c r="AW351" s="14">
        <v>1390.5</v>
      </c>
      <c r="AX351" s="40">
        <f t="shared" si="78"/>
        <v>14.5</v>
      </c>
      <c r="AY351" s="40">
        <f t="shared" si="79"/>
        <v>1405</v>
      </c>
      <c r="AZ351" s="40">
        <f t="shared" si="84"/>
        <v>100</v>
      </c>
      <c r="BA351" s="40">
        <f t="shared" si="82"/>
        <v>100</v>
      </c>
      <c r="BB351" s="40">
        <f t="shared" si="80"/>
        <v>293</v>
      </c>
      <c r="BC351" s="14"/>
      <c r="BD351" s="58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  <c r="EC351" s="15"/>
      <c r="ED351" s="15"/>
      <c r="EE351" s="15"/>
      <c r="EF351" s="15"/>
      <c r="EG351" s="15"/>
      <c r="EH351" s="15"/>
      <c r="EI351" s="15"/>
      <c r="EJ351" s="15"/>
      <c r="EK351" s="15"/>
      <c r="EL351" s="15"/>
      <c r="EM351" s="15"/>
      <c r="EN351" s="15"/>
      <c r="EO351" s="15"/>
      <c r="EP351" s="15"/>
      <c r="EQ351" s="15"/>
      <c r="ER351" s="15"/>
      <c r="ES351" s="15"/>
      <c r="ET351" s="15"/>
      <c r="EU351" s="15"/>
      <c r="EV351" s="15"/>
      <c r="EW351" s="15"/>
      <c r="EX351" s="15"/>
      <c r="EY351" s="15"/>
      <c r="EZ351" s="15"/>
      <c r="FA351" s="15"/>
      <c r="FB351" s="15"/>
      <c r="FC351" s="15"/>
      <c r="FD351" s="15"/>
      <c r="FE351" s="15"/>
      <c r="FF351" s="15"/>
      <c r="FG351" s="15"/>
      <c r="FH351" s="15"/>
      <c r="FI351" s="15"/>
      <c r="FJ351" s="15"/>
      <c r="FK351" s="15"/>
      <c r="FL351" s="15"/>
      <c r="FM351" s="15"/>
      <c r="FN351" s="15"/>
      <c r="FO351" s="15"/>
      <c r="FP351" s="15"/>
      <c r="FQ351" s="15"/>
      <c r="FR351" s="15"/>
      <c r="FS351" s="15"/>
      <c r="FT351" s="15"/>
      <c r="FU351" s="15"/>
      <c r="FV351" s="15"/>
      <c r="FW351" s="15"/>
      <c r="FX351" s="15"/>
      <c r="FY351" s="15"/>
      <c r="FZ351" s="15"/>
      <c r="GA351" s="15"/>
      <c r="GB351" s="15"/>
      <c r="GC351" s="15"/>
      <c r="GD351" s="15"/>
      <c r="GE351" s="15"/>
      <c r="GF351" s="15"/>
      <c r="GG351" s="15"/>
      <c r="GH351" s="15"/>
      <c r="GI351" s="15"/>
      <c r="GJ351" s="15"/>
      <c r="GK351" s="15"/>
      <c r="GL351" s="15"/>
      <c r="GM351" s="15"/>
      <c r="GN351" s="15"/>
      <c r="GO351" s="15"/>
      <c r="GP351" s="15"/>
      <c r="GQ351" s="15"/>
      <c r="GR351" s="15"/>
      <c r="GS351" s="15"/>
      <c r="GT351" s="15"/>
      <c r="GU351" s="15"/>
      <c r="GV351" s="15"/>
      <c r="GW351" s="15"/>
      <c r="GX351" s="15"/>
      <c r="GY351" s="15"/>
      <c r="GZ351" s="15"/>
      <c r="HA351" s="15"/>
      <c r="HB351" s="15"/>
      <c r="HC351" s="15"/>
      <c r="HD351" s="15"/>
      <c r="HE351" s="15"/>
      <c r="HF351" s="15"/>
      <c r="HG351" s="15"/>
      <c r="HH351" s="15"/>
      <c r="HI351" s="15"/>
      <c r="HJ351" s="15"/>
      <c r="HK351" s="15"/>
      <c r="HL351" s="15"/>
      <c r="HM351" s="15"/>
      <c r="HN351" s="15"/>
      <c r="HO351" s="15"/>
      <c r="HP351" s="15"/>
      <c r="HQ351" s="15"/>
      <c r="HR351" s="15"/>
      <c r="HS351" s="15"/>
      <c r="HT351" s="15"/>
      <c r="HU351" s="15"/>
      <c r="HV351" s="15"/>
      <c r="HW351" s="15"/>
      <c r="HX351" s="15"/>
      <c r="HY351" s="15"/>
      <c r="HZ351" s="15"/>
      <c r="IA351" s="15"/>
      <c r="IB351" s="15"/>
      <c r="IC351" s="15"/>
      <c r="ID351" s="15"/>
      <c r="IE351" s="15"/>
      <c r="IF351" s="15"/>
      <c r="IG351" s="15"/>
      <c r="IH351" s="15"/>
      <c r="II351" s="15"/>
      <c r="IJ351" s="15"/>
      <c r="IK351" s="15"/>
      <c r="IL351" s="15"/>
      <c r="IM351" s="15"/>
      <c r="IN351" s="15"/>
      <c r="IO351" s="15"/>
      <c r="IP351" s="15"/>
      <c r="IQ351" s="15"/>
      <c r="IR351" s="15"/>
      <c r="IS351" s="15"/>
      <c r="IT351" s="15"/>
      <c r="IU351" s="15"/>
      <c r="IV351" s="15"/>
      <c r="IW351" s="15"/>
    </row>
    <row r="352" ht="15.85" spans="1:257">
      <c r="A352" s="13">
        <v>348</v>
      </c>
      <c r="B352" s="19" t="s">
        <v>1165</v>
      </c>
      <c r="C352" s="19" t="s">
        <v>30</v>
      </c>
      <c r="D352" s="19"/>
      <c r="E352" s="19"/>
      <c r="F352" s="19">
        <v>2.5</v>
      </c>
      <c r="G352" s="14"/>
      <c r="H352" s="19"/>
      <c r="I352" s="19">
        <v>2</v>
      </c>
      <c r="J352" s="19">
        <v>2</v>
      </c>
      <c r="K352" s="19">
        <v>2</v>
      </c>
      <c r="L352" s="19">
        <v>1.5</v>
      </c>
      <c r="M352" s="19"/>
      <c r="N352" s="19">
        <v>2</v>
      </c>
      <c r="O352" s="19"/>
      <c r="P352" s="19">
        <v>2</v>
      </c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4"/>
      <c r="AC352" s="19"/>
      <c r="AD352" s="19"/>
      <c r="AE352" s="19"/>
      <c r="AF352" s="19"/>
      <c r="AG352" s="19"/>
      <c r="AH352" s="19"/>
      <c r="AI352" s="19"/>
      <c r="AJ352" s="19"/>
      <c r="AK352" s="14">
        <f t="shared" si="75"/>
        <v>14</v>
      </c>
      <c r="AL352" s="14">
        <v>35</v>
      </c>
      <c r="AM352" s="36">
        <f t="shared" si="76"/>
        <v>490</v>
      </c>
      <c r="AN352" s="19">
        <v>0</v>
      </c>
      <c r="AO352" s="36">
        <v>100</v>
      </c>
      <c r="AP352" s="36">
        <v>100</v>
      </c>
      <c r="AQ352" s="41"/>
      <c r="AR352" s="19"/>
      <c r="AS352" s="19"/>
      <c r="AT352" s="19"/>
      <c r="AU352" s="40">
        <f t="shared" si="74"/>
        <v>214</v>
      </c>
      <c r="AV352" s="40">
        <f t="shared" si="77"/>
        <v>0</v>
      </c>
      <c r="AW352" s="40">
        <v>93.5</v>
      </c>
      <c r="AX352" s="40">
        <f t="shared" si="78"/>
        <v>14</v>
      </c>
      <c r="AY352" s="40">
        <f t="shared" si="79"/>
        <v>107.5</v>
      </c>
      <c r="AZ352" s="40">
        <f t="shared" si="84"/>
        <v>100</v>
      </c>
      <c r="BA352" s="40">
        <f t="shared" si="82"/>
        <v>100</v>
      </c>
      <c r="BB352" s="40">
        <f t="shared" si="80"/>
        <v>276</v>
      </c>
      <c r="BC352" s="19"/>
      <c r="BD352" s="44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  <c r="EC352" s="15"/>
      <c r="ED352" s="15"/>
      <c r="EE352" s="15"/>
      <c r="EF352" s="15"/>
      <c r="EG352" s="15"/>
      <c r="EH352" s="15"/>
      <c r="EI352" s="15"/>
      <c r="EJ352" s="15"/>
      <c r="EK352" s="15"/>
      <c r="EL352" s="15"/>
      <c r="EM352" s="15"/>
      <c r="EN352" s="15"/>
      <c r="EO352" s="15"/>
      <c r="EP352" s="15"/>
      <c r="EQ352" s="15"/>
      <c r="ER352" s="15"/>
      <c r="ES352" s="15"/>
      <c r="ET352" s="15"/>
      <c r="EU352" s="15"/>
      <c r="EV352" s="15"/>
      <c r="EW352" s="15"/>
      <c r="EX352" s="15"/>
      <c r="EY352" s="15"/>
      <c r="EZ352" s="15"/>
      <c r="FA352" s="15"/>
      <c r="FB352" s="15"/>
      <c r="FC352" s="15"/>
      <c r="FD352" s="15"/>
      <c r="FE352" s="15"/>
      <c r="FF352" s="15"/>
      <c r="FG352" s="15"/>
      <c r="FH352" s="15"/>
      <c r="FI352" s="15"/>
      <c r="FJ352" s="15"/>
      <c r="FK352" s="15"/>
      <c r="FL352" s="15"/>
      <c r="FM352" s="15"/>
      <c r="FN352" s="15"/>
      <c r="FO352" s="15"/>
      <c r="FP352" s="15"/>
      <c r="FQ352" s="15"/>
      <c r="FR352" s="15"/>
      <c r="FS352" s="15"/>
      <c r="FT352" s="15"/>
      <c r="FU352" s="15"/>
      <c r="FV352" s="15"/>
      <c r="FW352" s="15"/>
      <c r="FX352" s="15"/>
      <c r="FY352" s="15"/>
      <c r="FZ352" s="15"/>
      <c r="GA352" s="15"/>
      <c r="GB352" s="15"/>
      <c r="GC352" s="15"/>
      <c r="GD352" s="15"/>
      <c r="GE352" s="15"/>
      <c r="GF352" s="15"/>
      <c r="GG352" s="15"/>
      <c r="GH352" s="15"/>
      <c r="GI352" s="15"/>
      <c r="GJ352" s="15"/>
      <c r="GK352" s="15"/>
      <c r="GL352" s="15"/>
      <c r="GM352" s="15"/>
      <c r="GN352" s="15"/>
      <c r="GO352" s="15"/>
      <c r="GP352" s="15"/>
      <c r="GQ352" s="15"/>
      <c r="GR352" s="15"/>
      <c r="GS352" s="15"/>
      <c r="GT352" s="15"/>
      <c r="GU352" s="15"/>
      <c r="GV352" s="15"/>
      <c r="GW352" s="15"/>
      <c r="GX352" s="15"/>
      <c r="GY352" s="15"/>
      <c r="GZ352" s="15"/>
      <c r="HA352" s="15"/>
      <c r="HB352" s="15"/>
      <c r="HC352" s="15"/>
      <c r="HD352" s="15"/>
      <c r="HE352" s="15"/>
      <c r="HF352" s="15"/>
      <c r="HG352" s="15"/>
      <c r="HH352" s="15"/>
      <c r="HI352" s="15"/>
      <c r="HJ352" s="15"/>
      <c r="HK352" s="15"/>
      <c r="HL352" s="15"/>
      <c r="HM352" s="15"/>
      <c r="HN352" s="15"/>
      <c r="HO352" s="15"/>
      <c r="HP352" s="15"/>
      <c r="HQ352" s="15"/>
      <c r="HR352" s="15"/>
      <c r="HS352" s="15"/>
      <c r="HT352" s="15"/>
      <c r="HU352" s="15"/>
      <c r="HV352" s="15"/>
      <c r="HW352" s="15"/>
      <c r="HX352" s="15"/>
      <c r="HY352" s="15"/>
      <c r="HZ352" s="15"/>
      <c r="IA352" s="15"/>
      <c r="IB352" s="15"/>
      <c r="IC352" s="15"/>
      <c r="ID352" s="15"/>
      <c r="IE352" s="15"/>
      <c r="IF352" s="15"/>
      <c r="IG352" s="15"/>
      <c r="IH352" s="15"/>
      <c r="II352" s="15"/>
      <c r="IJ352" s="15"/>
      <c r="IK352" s="15"/>
      <c r="IL352" s="15"/>
      <c r="IM352" s="15"/>
      <c r="IN352" s="15"/>
      <c r="IO352" s="15"/>
      <c r="IP352" s="15"/>
      <c r="IQ352" s="15"/>
      <c r="IR352" s="15"/>
      <c r="IS352" s="15"/>
      <c r="IT352" s="15"/>
      <c r="IU352" s="15"/>
      <c r="IV352" s="15"/>
      <c r="IW352" s="15"/>
    </row>
    <row r="353" s="11" customFormat="1" ht="15.85" spans="1:257">
      <c r="A353" s="13">
        <v>349</v>
      </c>
      <c r="B353" s="18" t="s">
        <v>853</v>
      </c>
      <c r="C353" s="19" t="s">
        <v>212</v>
      </c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4"/>
      <c r="AC353" s="19"/>
      <c r="AD353" s="19">
        <v>2</v>
      </c>
      <c r="AE353" s="19"/>
      <c r="AF353" s="19">
        <v>3</v>
      </c>
      <c r="AG353" s="19">
        <v>3</v>
      </c>
      <c r="AH353" s="19">
        <v>3</v>
      </c>
      <c r="AI353" s="19">
        <v>3</v>
      </c>
      <c r="AJ353" s="19"/>
      <c r="AK353" s="14">
        <f t="shared" si="75"/>
        <v>14</v>
      </c>
      <c r="AL353" s="14">
        <v>35</v>
      </c>
      <c r="AM353" s="36">
        <f t="shared" si="76"/>
        <v>490</v>
      </c>
      <c r="AN353" s="19">
        <v>0</v>
      </c>
      <c r="AO353" s="36">
        <v>100</v>
      </c>
      <c r="AP353" s="36">
        <v>100</v>
      </c>
      <c r="AQ353" s="41"/>
      <c r="AR353" s="19"/>
      <c r="AS353" s="19"/>
      <c r="AT353" s="18"/>
      <c r="AU353" s="40">
        <f t="shared" si="74"/>
        <v>214</v>
      </c>
      <c r="AV353" s="40">
        <f t="shared" si="77"/>
        <v>0</v>
      </c>
      <c r="AW353" s="40">
        <v>0</v>
      </c>
      <c r="AX353" s="40">
        <f t="shared" si="78"/>
        <v>14</v>
      </c>
      <c r="AY353" s="40">
        <f t="shared" si="79"/>
        <v>14</v>
      </c>
      <c r="AZ353" s="40">
        <f t="shared" si="84"/>
        <v>100</v>
      </c>
      <c r="BA353" s="40">
        <f t="shared" si="82"/>
        <v>100</v>
      </c>
      <c r="BB353" s="40">
        <f t="shared" si="80"/>
        <v>276</v>
      </c>
      <c r="BC353" s="45"/>
      <c r="BD353" s="44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/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/>
      <c r="FK353" s="15"/>
      <c r="FL353" s="15"/>
      <c r="FM353" s="15"/>
      <c r="FN353" s="15"/>
      <c r="FO353" s="15"/>
      <c r="FP353" s="15"/>
      <c r="FQ353" s="15"/>
      <c r="FR353" s="15"/>
      <c r="FS353" s="15"/>
      <c r="FT353" s="15"/>
      <c r="FU353" s="15"/>
      <c r="FV353" s="15"/>
      <c r="FW353" s="15"/>
      <c r="FX353" s="15"/>
      <c r="FY353" s="15"/>
      <c r="FZ353" s="15"/>
      <c r="GA353" s="15"/>
      <c r="GB353" s="15"/>
      <c r="GC353" s="15"/>
      <c r="GD353" s="15"/>
      <c r="GE353" s="15"/>
      <c r="GF353" s="15"/>
      <c r="GG353" s="15"/>
      <c r="GH353" s="15"/>
      <c r="GI353" s="15"/>
      <c r="GJ353" s="15"/>
      <c r="GK353" s="15"/>
      <c r="GL353" s="15"/>
      <c r="GM353" s="15"/>
      <c r="GN353" s="15"/>
      <c r="GO353" s="15"/>
      <c r="GP353" s="15"/>
      <c r="GQ353" s="15"/>
      <c r="GR353" s="15"/>
      <c r="GS353" s="15"/>
      <c r="GT353" s="15"/>
      <c r="GU353" s="15"/>
      <c r="GV353" s="15"/>
      <c r="GW353" s="15"/>
      <c r="GX353" s="15"/>
      <c r="GY353" s="15"/>
      <c r="GZ353" s="15"/>
      <c r="HA353" s="15"/>
      <c r="HB353" s="15"/>
      <c r="HC353" s="15"/>
      <c r="HD353" s="15"/>
      <c r="HE353" s="15"/>
      <c r="HF353" s="15"/>
      <c r="HG353" s="15"/>
      <c r="HH353" s="15"/>
      <c r="HI353" s="15"/>
      <c r="HJ353" s="15"/>
      <c r="HK353" s="15"/>
      <c r="HL353" s="15"/>
      <c r="HM353" s="15"/>
      <c r="HN353" s="15"/>
      <c r="HO353" s="15"/>
      <c r="HP353" s="15"/>
      <c r="HQ353" s="15"/>
      <c r="HR353" s="15"/>
      <c r="HS353" s="15"/>
      <c r="HT353" s="15"/>
      <c r="HU353" s="15"/>
      <c r="HV353" s="15"/>
      <c r="HW353" s="15"/>
      <c r="HX353" s="15"/>
      <c r="HY353" s="15"/>
      <c r="HZ353" s="15"/>
      <c r="IA353" s="15"/>
      <c r="IB353" s="15"/>
      <c r="IC353" s="15"/>
      <c r="ID353" s="15"/>
      <c r="IE353" s="15"/>
      <c r="IF353" s="15"/>
      <c r="IG353" s="15"/>
      <c r="IH353" s="15"/>
      <c r="II353" s="15"/>
      <c r="IJ353" s="15"/>
      <c r="IK353" s="15"/>
      <c r="IL353" s="15"/>
      <c r="IM353" s="15"/>
      <c r="IN353" s="15"/>
      <c r="IO353" s="15"/>
      <c r="IP353" s="15"/>
      <c r="IQ353" s="15"/>
      <c r="IR353" s="15"/>
      <c r="IS353" s="15"/>
      <c r="IT353" s="15"/>
      <c r="IU353" s="15"/>
      <c r="IV353" s="15"/>
      <c r="IW353" s="15"/>
    </row>
    <row r="354" ht="15.85" spans="1:257">
      <c r="A354" s="13">
        <v>350</v>
      </c>
      <c r="B354" s="19" t="s">
        <v>127</v>
      </c>
      <c r="C354" s="19" t="s">
        <v>56</v>
      </c>
      <c r="D354" s="19">
        <v>27709647</v>
      </c>
      <c r="E354" s="19" t="s">
        <v>1117</v>
      </c>
      <c r="F354" s="19">
        <v>8</v>
      </c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35"/>
      <c r="T354" s="19"/>
      <c r="U354" s="19"/>
      <c r="V354" s="19"/>
      <c r="W354" s="19"/>
      <c r="X354" s="19"/>
      <c r="Y354" s="19"/>
      <c r="Z354" s="19"/>
      <c r="AA354" s="19"/>
      <c r="AB354" s="14"/>
      <c r="AC354" s="19"/>
      <c r="AD354" s="19"/>
      <c r="AE354" s="19"/>
      <c r="AF354" s="19"/>
      <c r="AG354" s="19"/>
      <c r="AH354" s="19"/>
      <c r="AI354" s="19"/>
      <c r="AJ354" s="19"/>
      <c r="AK354" s="14">
        <f t="shared" si="75"/>
        <v>8</v>
      </c>
      <c r="AL354" s="14">
        <v>35</v>
      </c>
      <c r="AM354" s="36">
        <f t="shared" si="76"/>
        <v>280</v>
      </c>
      <c r="AN354" s="19">
        <v>0</v>
      </c>
      <c r="AO354" s="36">
        <v>0</v>
      </c>
      <c r="AP354" s="36">
        <v>0</v>
      </c>
      <c r="AQ354" s="41"/>
      <c r="AR354" s="19"/>
      <c r="AS354" s="35"/>
      <c r="AT354" s="19"/>
      <c r="AU354" s="40">
        <f t="shared" ref="AU354:AU375" si="85">AO354+AP354+AQ354+AR354+AS354+AT354+AX354</f>
        <v>8</v>
      </c>
      <c r="AV354" s="40">
        <f t="shared" si="77"/>
        <v>0</v>
      </c>
      <c r="AW354" s="40">
        <v>134.5</v>
      </c>
      <c r="AX354" s="40">
        <f t="shared" si="78"/>
        <v>8</v>
      </c>
      <c r="AY354" s="40">
        <f t="shared" si="79"/>
        <v>142.5</v>
      </c>
      <c r="AZ354" s="40">
        <f t="shared" si="84"/>
        <v>0</v>
      </c>
      <c r="BA354" s="40">
        <f t="shared" si="82"/>
        <v>0</v>
      </c>
      <c r="BB354" s="40">
        <f t="shared" si="80"/>
        <v>272</v>
      </c>
      <c r="BC354" s="45"/>
      <c r="BD354" s="58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  <c r="EB354" s="15"/>
      <c r="EC354" s="15"/>
      <c r="ED354" s="15"/>
      <c r="EE354" s="15"/>
      <c r="EF354" s="15"/>
      <c r="EG354" s="15"/>
      <c r="EH354" s="15"/>
      <c r="EI354" s="15"/>
      <c r="EJ354" s="15"/>
      <c r="EK354" s="15"/>
      <c r="EL354" s="15"/>
      <c r="EM354" s="15"/>
      <c r="EN354" s="15"/>
      <c r="EO354" s="15"/>
      <c r="EP354" s="15"/>
      <c r="EQ354" s="15"/>
      <c r="ER354" s="15"/>
      <c r="ES354" s="15"/>
      <c r="ET354" s="15"/>
      <c r="EU354" s="15"/>
      <c r="EV354" s="15"/>
      <c r="EW354" s="15"/>
      <c r="EX354" s="15"/>
      <c r="EY354" s="15"/>
      <c r="EZ354" s="15"/>
      <c r="FA354" s="15"/>
      <c r="FB354" s="15"/>
      <c r="FC354" s="15"/>
      <c r="FD354" s="15"/>
      <c r="FE354" s="15"/>
      <c r="FF354" s="15"/>
      <c r="FG354" s="15"/>
      <c r="FH354" s="15"/>
      <c r="FI354" s="15"/>
      <c r="FJ354" s="15"/>
      <c r="FK354" s="15"/>
      <c r="FL354" s="15"/>
      <c r="FM354" s="15"/>
      <c r="FN354" s="15"/>
      <c r="FO354" s="15"/>
      <c r="FP354" s="15"/>
      <c r="FQ354" s="15"/>
      <c r="FR354" s="15"/>
      <c r="FS354" s="15"/>
      <c r="FT354" s="15"/>
      <c r="FU354" s="15"/>
      <c r="FV354" s="15"/>
      <c r="FW354" s="15"/>
      <c r="FX354" s="15"/>
      <c r="FY354" s="15"/>
      <c r="FZ354" s="15"/>
      <c r="GA354" s="15"/>
      <c r="GB354" s="15"/>
      <c r="GC354" s="15"/>
      <c r="GD354" s="15"/>
      <c r="GE354" s="15"/>
      <c r="GF354" s="15"/>
      <c r="GG354" s="15"/>
      <c r="GH354" s="15"/>
      <c r="GI354" s="15"/>
      <c r="GJ354" s="15"/>
      <c r="GK354" s="15"/>
      <c r="GL354" s="15"/>
      <c r="GM354" s="15"/>
      <c r="GN354" s="15"/>
      <c r="GO354" s="15"/>
      <c r="GP354" s="15"/>
      <c r="GQ354" s="15"/>
      <c r="GR354" s="15"/>
      <c r="GS354" s="15"/>
      <c r="GT354" s="15"/>
      <c r="GU354" s="15"/>
      <c r="GV354" s="15"/>
      <c r="GW354" s="15"/>
      <c r="GX354" s="15"/>
      <c r="GY354" s="15"/>
      <c r="GZ354" s="15"/>
      <c r="HA354" s="15"/>
      <c r="HB354" s="15"/>
      <c r="HC354" s="15"/>
      <c r="HD354" s="15"/>
      <c r="HE354" s="15"/>
      <c r="HF354" s="15"/>
      <c r="HG354" s="15"/>
      <c r="HH354" s="15"/>
      <c r="HI354" s="15"/>
      <c r="HJ354" s="15"/>
      <c r="HK354" s="15"/>
      <c r="HL354" s="15"/>
      <c r="HM354" s="15"/>
      <c r="HN354" s="15"/>
      <c r="HO354" s="15"/>
      <c r="HP354" s="15"/>
      <c r="HQ354" s="15"/>
      <c r="HR354" s="15"/>
      <c r="HS354" s="15"/>
      <c r="HT354" s="15"/>
      <c r="HU354" s="15"/>
      <c r="HV354" s="15"/>
      <c r="HW354" s="15"/>
      <c r="HX354" s="15"/>
      <c r="HY354" s="15"/>
      <c r="HZ354" s="15"/>
      <c r="IA354" s="15"/>
      <c r="IB354" s="15"/>
      <c r="IC354" s="15"/>
      <c r="ID354" s="15"/>
      <c r="IE354" s="15"/>
      <c r="IF354" s="15"/>
      <c r="IG354" s="15"/>
      <c r="IH354" s="15"/>
      <c r="II354" s="15"/>
      <c r="IJ354" s="15"/>
      <c r="IK354" s="15"/>
      <c r="IL354" s="15"/>
      <c r="IM354" s="15"/>
      <c r="IN354" s="15"/>
      <c r="IO354" s="15"/>
      <c r="IP354" s="15"/>
      <c r="IQ354" s="15"/>
      <c r="IR354" s="15"/>
      <c r="IS354" s="15"/>
      <c r="IT354" s="15"/>
      <c r="IU354" s="15"/>
      <c r="IV354" s="15"/>
      <c r="IW354" s="15"/>
    </row>
    <row r="355" ht="15.85" spans="1:257">
      <c r="A355" s="13">
        <v>351</v>
      </c>
      <c r="B355" s="14" t="s">
        <v>1014</v>
      </c>
      <c r="C355" s="14" t="s">
        <v>363</v>
      </c>
      <c r="D355" s="14"/>
      <c r="E355" s="14">
        <v>704603592</v>
      </c>
      <c r="F355" s="14">
        <v>5.5</v>
      </c>
      <c r="G355" s="14">
        <v>5.5</v>
      </c>
      <c r="H355" s="14">
        <v>5</v>
      </c>
      <c r="I355" s="14">
        <v>2</v>
      </c>
      <c r="J355" s="14">
        <v>2.5</v>
      </c>
      <c r="K355" s="14">
        <v>2.5</v>
      </c>
      <c r="L355" s="14">
        <v>3</v>
      </c>
      <c r="M355" s="14">
        <v>2</v>
      </c>
      <c r="N355" s="14">
        <v>2</v>
      </c>
      <c r="O355" s="14">
        <v>3</v>
      </c>
      <c r="P355" s="14">
        <v>2.5</v>
      </c>
      <c r="Q355" s="14">
        <v>3</v>
      </c>
      <c r="R355" s="14">
        <v>2.5</v>
      </c>
      <c r="S355" s="14">
        <v>2.5</v>
      </c>
      <c r="T355" s="14">
        <v>2.5</v>
      </c>
      <c r="U355" s="14">
        <v>2.5</v>
      </c>
      <c r="V355" s="14">
        <v>2.5</v>
      </c>
      <c r="W355" s="14">
        <v>2.5</v>
      </c>
      <c r="X355" s="14">
        <v>2</v>
      </c>
      <c r="Y355" s="14">
        <v>2</v>
      </c>
      <c r="Z355" s="14">
        <v>2.5</v>
      </c>
      <c r="AA355" s="14">
        <v>2.5</v>
      </c>
      <c r="AB355" s="14">
        <v>2.5</v>
      </c>
      <c r="AC355" s="14">
        <v>2</v>
      </c>
      <c r="AD355" s="14">
        <v>3</v>
      </c>
      <c r="AE355" s="14">
        <v>3</v>
      </c>
      <c r="AF355" s="14">
        <v>2.5</v>
      </c>
      <c r="AG355" s="14">
        <v>2</v>
      </c>
      <c r="AH355" s="14">
        <v>2</v>
      </c>
      <c r="AI355" s="14">
        <v>2</v>
      </c>
      <c r="AJ355" s="14"/>
      <c r="AK355" s="14">
        <f t="shared" si="75"/>
        <v>81.5</v>
      </c>
      <c r="AL355" s="14">
        <v>35</v>
      </c>
      <c r="AM355" s="36">
        <f t="shared" si="76"/>
        <v>2852.5</v>
      </c>
      <c r="AN355" s="14">
        <v>0</v>
      </c>
      <c r="AO355" s="36">
        <v>100</v>
      </c>
      <c r="AP355" s="36">
        <v>100</v>
      </c>
      <c r="AQ355" s="41"/>
      <c r="AR355" s="14"/>
      <c r="AS355" s="7"/>
      <c r="AT355" s="14">
        <v>2300</v>
      </c>
      <c r="AU355" s="40">
        <f t="shared" si="85"/>
        <v>2581.5</v>
      </c>
      <c r="AV355" s="40">
        <f t="shared" si="77"/>
        <v>0</v>
      </c>
      <c r="AW355" s="14">
        <v>238</v>
      </c>
      <c r="AX355" s="40">
        <f t="shared" si="78"/>
        <v>81.5</v>
      </c>
      <c r="AY355" s="40">
        <f t="shared" si="79"/>
        <v>319.5</v>
      </c>
      <c r="AZ355" s="40">
        <f t="shared" si="84"/>
        <v>100</v>
      </c>
      <c r="BA355" s="40">
        <f t="shared" si="82"/>
        <v>100</v>
      </c>
      <c r="BB355" s="40">
        <f t="shared" si="80"/>
        <v>271</v>
      </c>
      <c r="BC355" s="14"/>
      <c r="BD355" s="44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/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/>
      <c r="FK355" s="15"/>
      <c r="FL355" s="15"/>
      <c r="FM355" s="15"/>
      <c r="FN355" s="15"/>
      <c r="FO355" s="15"/>
      <c r="FP355" s="15"/>
      <c r="FQ355" s="15"/>
      <c r="FR355" s="15"/>
      <c r="FS355" s="15"/>
      <c r="FT355" s="15"/>
      <c r="FU355" s="15"/>
      <c r="FV355" s="15"/>
      <c r="FW355" s="15"/>
      <c r="FX355" s="15"/>
      <c r="FY355" s="15"/>
      <c r="FZ355" s="15"/>
      <c r="GA355" s="15"/>
      <c r="GB355" s="15"/>
      <c r="GC355" s="15"/>
      <c r="GD355" s="15"/>
      <c r="GE355" s="15"/>
      <c r="GF355" s="15"/>
      <c r="GG355" s="15"/>
      <c r="GH355" s="15"/>
      <c r="GI355" s="15"/>
      <c r="GJ355" s="15"/>
      <c r="GK355" s="15"/>
      <c r="GL355" s="15"/>
      <c r="GM355" s="15"/>
      <c r="GN355" s="15"/>
      <c r="GO355" s="15"/>
      <c r="GP355" s="15"/>
      <c r="GQ355" s="15"/>
      <c r="GR355" s="15"/>
      <c r="GS355" s="15"/>
      <c r="GT355" s="15"/>
      <c r="GU355" s="15"/>
      <c r="GV355" s="15"/>
      <c r="GW355" s="15"/>
      <c r="GX355" s="15"/>
      <c r="GY355" s="15"/>
      <c r="GZ355" s="15"/>
      <c r="HA355" s="15"/>
      <c r="HB355" s="15"/>
      <c r="HC355" s="15"/>
      <c r="HD355" s="15"/>
      <c r="HE355" s="15"/>
      <c r="HF355" s="15"/>
      <c r="HG355" s="15"/>
      <c r="HH355" s="15"/>
      <c r="HI355" s="15"/>
      <c r="HJ355" s="15"/>
      <c r="HK355" s="15"/>
      <c r="HL355" s="15"/>
      <c r="HM355" s="15"/>
      <c r="HN355" s="15"/>
      <c r="HO355" s="15"/>
      <c r="HP355" s="15"/>
      <c r="HQ355" s="15"/>
      <c r="HR355" s="15"/>
      <c r="HS355" s="15"/>
      <c r="HT355" s="15"/>
      <c r="HU355" s="15"/>
      <c r="HV355" s="15"/>
      <c r="HW355" s="15"/>
      <c r="HX355" s="15"/>
      <c r="HY355" s="15"/>
      <c r="HZ355" s="15"/>
      <c r="IA355" s="15"/>
      <c r="IB355" s="15"/>
      <c r="IC355" s="15"/>
      <c r="ID355" s="15"/>
      <c r="IE355" s="15"/>
      <c r="IF355" s="15"/>
      <c r="IG355" s="15"/>
      <c r="IH355" s="15"/>
      <c r="II355" s="15"/>
      <c r="IJ355" s="15"/>
      <c r="IK355" s="15"/>
      <c r="IL355" s="15"/>
      <c r="IM355" s="15"/>
      <c r="IN355" s="15"/>
      <c r="IO355" s="15"/>
      <c r="IP355" s="15"/>
      <c r="IQ355" s="15"/>
      <c r="IR355" s="15"/>
      <c r="IS355" s="15"/>
      <c r="IT355" s="15"/>
      <c r="IU355" s="15"/>
      <c r="IV355" s="15"/>
      <c r="IW355" s="15"/>
    </row>
    <row r="356" ht="15.85" spans="1:257">
      <c r="A356" s="13">
        <v>352</v>
      </c>
      <c r="B356" s="19" t="s">
        <v>370</v>
      </c>
      <c r="C356" s="19" t="s">
        <v>36</v>
      </c>
      <c r="D356" s="19"/>
      <c r="E356" s="19"/>
      <c r="F356" s="19">
        <v>5</v>
      </c>
      <c r="G356" s="19">
        <v>5</v>
      </c>
      <c r="H356" s="19">
        <v>5</v>
      </c>
      <c r="I356" s="19">
        <v>5</v>
      </c>
      <c r="J356" s="19">
        <v>5</v>
      </c>
      <c r="K356" s="19">
        <v>5</v>
      </c>
      <c r="L356" s="19">
        <v>5.5</v>
      </c>
      <c r="M356" s="19">
        <v>5.5</v>
      </c>
      <c r="N356" s="19">
        <v>5.5</v>
      </c>
      <c r="O356" s="19">
        <v>5</v>
      </c>
      <c r="P356" s="19">
        <v>4</v>
      </c>
      <c r="Q356" s="19">
        <v>3</v>
      </c>
      <c r="R356" s="19">
        <v>6.5</v>
      </c>
      <c r="S356" s="19">
        <v>3</v>
      </c>
      <c r="T356" s="19">
        <v>4.5</v>
      </c>
      <c r="U356" s="19">
        <v>4.5</v>
      </c>
      <c r="V356" s="19">
        <v>4.5</v>
      </c>
      <c r="W356" s="19">
        <v>4.5</v>
      </c>
      <c r="X356" s="19">
        <v>4</v>
      </c>
      <c r="Y356" s="19">
        <v>6.5</v>
      </c>
      <c r="Z356" s="19">
        <v>4.5</v>
      </c>
      <c r="AA356" s="19">
        <v>5.5</v>
      </c>
      <c r="AB356" s="14">
        <v>4.5</v>
      </c>
      <c r="AC356" s="19">
        <v>4.5</v>
      </c>
      <c r="AD356" s="19">
        <v>4.5</v>
      </c>
      <c r="AE356" s="19">
        <v>5</v>
      </c>
      <c r="AF356" s="19">
        <v>5</v>
      </c>
      <c r="AG356" s="19">
        <v>4</v>
      </c>
      <c r="AH356" s="19">
        <v>5</v>
      </c>
      <c r="AI356" s="19">
        <v>5</v>
      </c>
      <c r="AJ356" s="19"/>
      <c r="AK356" s="14">
        <f t="shared" si="75"/>
        <v>144</v>
      </c>
      <c r="AL356" s="14">
        <v>35</v>
      </c>
      <c r="AM356" s="36">
        <f t="shared" si="76"/>
        <v>5040</v>
      </c>
      <c r="AN356" s="39">
        <v>4534.5</v>
      </c>
      <c r="AO356" s="36">
        <v>0</v>
      </c>
      <c r="AP356" s="36">
        <v>100</v>
      </c>
      <c r="AQ356" s="41">
        <v>4535</v>
      </c>
      <c r="AR356" s="19"/>
      <c r="AS356" s="35"/>
      <c r="AT356" s="18"/>
      <c r="AU356" s="40">
        <f t="shared" si="85"/>
        <v>4779</v>
      </c>
      <c r="AV356" s="40">
        <v>0</v>
      </c>
      <c r="AW356" s="40">
        <v>337.5</v>
      </c>
      <c r="AX356" s="40">
        <f t="shared" si="78"/>
        <v>144</v>
      </c>
      <c r="AY356" s="40">
        <f t="shared" si="79"/>
        <v>481.5</v>
      </c>
      <c r="AZ356" s="40">
        <v>1000</v>
      </c>
      <c r="BA356" s="40">
        <v>600</v>
      </c>
      <c r="BB356" s="40">
        <f t="shared" si="80"/>
        <v>261</v>
      </c>
      <c r="BC356" s="14"/>
      <c r="BD356" s="48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</row>
    <row r="357" ht="15.85" spans="1:257">
      <c r="A357" s="13">
        <v>353</v>
      </c>
      <c r="B357" s="19" t="s">
        <v>127</v>
      </c>
      <c r="C357" s="19" t="s">
        <v>212</v>
      </c>
      <c r="D357" s="19"/>
      <c r="E357" s="19"/>
      <c r="F357" s="19">
        <v>1.5</v>
      </c>
      <c r="G357" s="19">
        <v>1.5</v>
      </c>
      <c r="H357" s="19">
        <v>1.5</v>
      </c>
      <c r="I357" s="19">
        <v>1</v>
      </c>
      <c r="J357" s="19">
        <v>1</v>
      </c>
      <c r="K357" s="19">
        <v>1</v>
      </c>
      <c r="L357" s="19"/>
      <c r="M357" s="19"/>
      <c r="N357" s="19"/>
      <c r="O357" s="19">
        <v>1</v>
      </c>
      <c r="P357" s="19">
        <v>3</v>
      </c>
      <c r="Q357" s="19"/>
      <c r="R357" s="19"/>
      <c r="S357" s="19"/>
      <c r="T357" s="19"/>
      <c r="U357" s="19"/>
      <c r="V357" s="19"/>
      <c r="W357" s="19"/>
      <c r="X357" s="19">
        <v>1</v>
      </c>
      <c r="Y357" s="19"/>
      <c r="Z357" s="19"/>
      <c r="AA357" s="19"/>
      <c r="AB357" s="14"/>
      <c r="AC357" s="19"/>
      <c r="AD357" s="19"/>
      <c r="AE357" s="19"/>
      <c r="AF357" s="19"/>
      <c r="AG357" s="19"/>
      <c r="AH357" s="19"/>
      <c r="AI357" s="19"/>
      <c r="AJ357" s="19"/>
      <c r="AK357" s="14">
        <f t="shared" si="75"/>
        <v>12.5</v>
      </c>
      <c r="AL357" s="14">
        <v>35</v>
      </c>
      <c r="AM357" s="36">
        <f t="shared" si="76"/>
        <v>437.5</v>
      </c>
      <c r="AN357" s="19">
        <v>0</v>
      </c>
      <c r="AO357" s="36">
        <v>100</v>
      </c>
      <c r="AP357" s="36">
        <v>100</v>
      </c>
      <c r="AQ357" s="41"/>
      <c r="AR357" s="19"/>
      <c r="AS357" s="60"/>
      <c r="AT357" s="19"/>
      <c r="AU357" s="40">
        <f t="shared" si="85"/>
        <v>212.5</v>
      </c>
      <c r="AV357" s="40">
        <f t="shared" ref="AV357:AV377" si="86">AN357-AQ357</f>
        <v>0</v>
      </c>
      <c r="AW357" s="40">
        <v>136</v>
      </c>
      <c r="AX357" s="40">
        <f t="shared" si="78"/>
        <v>12.5</v>
      </c>
      <c r="AY357" s="40">
        <f t="shared" si="79"/>
        <v>148.5</v>
      </c>
      <c r="AZ357" s="40">
        <f t="shared" ref="AZ357:BA359" si="87">AO357</f>
        <v>100</v>
      </c>
      <c r="BA357" s="40">
        <f t="shared" si="87"/>
        <v>100</v>
      </c>
      <c r="BB357" s="40">
        <f t="shared" si="80"/>
        <v>225</v>
      </c>
      <c r="BC357" s="19"/>
      <c r="BD357" s="44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  <c r="EC357" s="15"/>
      <c r="ED357" s="15"/>
      <c r="EE357" s="15"/>
      <c r="EF357" s="15"/>
      <c r="EG357" s="15"/>
      <c r="EH357" s="15"/>
      <c r="EI357" s="15"/>
      <c r="EJ357" s="15"/>
      <c r="EK357" s="15"/>
      <c r="EL357" s="15"/>
      <c r="EM357" s="15"/>
      <c r="EN357" s="15"/>
      <c r="EO357" s="15"/>
      <c r="EP357" s="15"/>
      <c r="EQ357" s="15"/>
      <c r="ER357" s="15"/>
      <c r="ES357" s="15"/>
      <c r="ET357" s="15"/>
      <c r="EU357" s="15"/>
      <c r="EV357" s="15"/>
      <c r="EW357" s="15"/>
      <c r="EX357" s="15"/>
      <c r="EY357" s="15"/>
      <c r="EZ357" s="15"/>
      <c r="FA357" s="15"/>
      <c r="FB357" s="15"/>
      <c r="FC357" s="15"/>
      <c r="FD357" s="15"/>
      <c r="FE357" s="15"/>
      <c r="FF357" s="15"/>
      <c r="FG357" s="15"/>
      <c r="FH357" s="15"/>
      <c r="FI357" s="15"/>
      <c r="FJ357" s="15"/>
      <c r="FK357" s="15"/>
      <c r="FL357" s="15"/>
      <c r="FM357" s="15"/>
      <c r="FN357" s="15"/>
      <c r="FO357" s="15"/>
      <c r="FP357" s="15"/>
      <c r="FQ357" s="15"/>
      <c r="FR357" s="15"/>
      <c r="FS357" s="15"/>
      <c r="FT357" s="15"/>
      <c r="FU357" s="15"/>
      <c r="FV357" s="15"/>
      <c r="FW357" s="15"/>
      <c r="FX357" s="15"/>
      <c r="FY357" s="15"/>
      <c r="FZ357" s="15"/>
      <c r="GA357" s="15"/>
      <c r="GB357" s="15"/>
      <c r="GC357" s="15"/>
      <c r="GD357" s="15"/>
      <c r="GE357" s="15"/>
      <c r="GF357" s="15"/>
      <c r="GG357" s="15"/>
      <c r="GH357" s="15"/>
      <c r="GI357" s="15"/>
      <c r="GJ357" s="15"/>
      <c r="GK357" s="15"/>
      <c r="GL357" s="15"/>
      <c r="GM357" s="15"/>
      <c r="GN357" s="15"/>
      <c r="GO357" s="15"/>
      <c r="GP357" s="15"/>
      <c r="GQ357" s="15"/>
      <c r="GR357" s="15"/>
      <c r="GS357" s="15"/>
      <c r="GT357" s="15"/>
      <c r="GU357" s="15"/>
      <c r="GV357" s="15"/>
      <c r="GW357" s="15"/>
      <c r="GX357" s="15"/>
      <c r="GY357" s="15"/>
      <c r="GZ357" s="15"/>
      <c r="HA357" s="15"/>
      <c r="HB357" s="15"/>
      <c r="HC357" s="15"/>
      <c r="HD357" s="15"/>
      <c r="HE357" s="15"/>
      <c r="HF357" s="15"/>
      <c r="HG357" s="15"/>
      <c r="HH357" s="15"/>
      <c r="HI357" s="15"/>
      <c r="HJ357" s="15"/>
      <c r="HK357" s="15"/>
      <c r="HL357" s="15"/>
      <c r="HM357" s="15"/>
      <c r="HN357" s="15"/>
      <c r="HO357" s="15"/>
      <c r="HP357" s="15"/>
      <c r="HQ357" s="15"/>
      <c r="HR357" s="15"/>
      <c r="HS357" s="15"/>
      <c r="HT357" s="15"/>
      <c r="HU357" s="15"/>
      <c r="HV357" s="15"/>
      <c r="HW357" s="15"/>
      <c r="HX357" s="15"/>
      <c r="HY357" s="15"/>
      <c r="HZ357" s="15"/>
      <c r="IA357" s="15"/>
      <c r="IB357" s="15"/>
      <c r="IC357" s="15"/>
      <c r="ID357" s="15"/>
      <c r="IE357" s="15"/>
      <c r="IF357" s="15"/>
      <c r="IG357" s="15"/>
      <c r="IH357" s="15"/>
      <c r="II357" s="15"/>
      <c r="IJ357" s="15"/>
      <c r="IK357" s="15"/>
      <c r="IL357" s="15"/>
      <c r="IM357" s="15"/>
      <c r="IN357" s="15"/>
      <c r="IO357" s="15"/>
      <c r="IP357" s="15"/>
      <c r="IQ357" s="15"/>
      <c r="IR357" s="15"/>
      <c r="IS357" s="15"/>
      <c r="IT357" s="15"/>
      <c r="IU357" s="15"/>
      <c r="IV357" s="15"/>
      <c r="IW357" s="15"/>
    </row>
    <row r="358" s="33" customFormat="1" ht="15.85" spans="1:257">
      <c r="A358" s="13">
        <v>354</v>
      </c>
      <c r="B358" s="14" t="s">
        <v>774</v>
      </c>
      <c r="C358" s="14" t="s">
        <v>50</v>
      </c>
      <c r="D358" s="14"/>
      <c r="E358" s="14">
        <v>707026313</v>
      </c>
      <c r="F358" s="14">
        <v>2</v>
      </c>
      <c r="G358" s="14">
        <v>2</v>
      </c>
      <c r="H358" s="14">
        <v>1.5</v>
      </c>
      <c r="I358" s="14">
        <v>1.5</v>
      </c>
      <c r="J358" s="14">
        <v>2</v>
      </c>
      <c r="K358" s="14">
        <v>1.5</v>
      </c>
      <c r="L358" s="14">
        <v>2</v>
      </c>
      <c r="M358" s="14">
        <v>2</v>
      </c>
      <c r="N358" s="14">
        <v>2</v>
      </c>
      <c r="O358" s="14">
        <v>1</v>
      </c>
      <c r="P358" s="14">
        <v>1.5</v>
      </c>
      <c r="Q358" s="14">
        <v>2</v>
      </c>
      <c r="R358" s="14">
        <v>1</v>
      </c>
      <c r="S358" s="14">
        <v>1</v>
      </c>
      <c r="T358" s="14">
        <v>1</v>
      </c>
      <c r="U358" s="14">
        <v>1</v>
      </c>
      <c r="V358" s="14">
        <v>1.5</v>
      </c>
      <c r="W358" s="14">
        <v>1.5</v>
      </c>
      <c r="X358" s="14">
        <v>1.5</v>
      </c>
      <c r="Y358" s="14">
        <v>1.5</v>
      </c>
      <c r="Z358" s="14">
        <v>1</v>
      </c>
      <c r="AA358" s="14">
        <v>1</v>
      </c>
      <c r="AB358" s="14">
        <v>1.5</v>
      </c>
      <c r="AC358" s="14">
        <v>1</v>
      </c>
      <c r="AD358" s="14">
        <v>1.5</v>
      </c>
      <c r="AE358" s="14">
        <v>2</v>
      </c>
      <c r="AF358" s="14">
        <v>1.5</v>
      </c>
      <c r="AG358" s="14">
        <v>1.5</v>
      </c>
      <c r="AH358" s="14">
        <v>2</v>
      </c>
      <c r="AI358" s="14">
        <v>2</v>
      </c>
      <c r="AJ358" s="14"/>
      <c r="AK358" s="14">
        <f t="shared" si="75"/>
        <v>46</v>
      </c>
      <c r="AL358" s="14">
        <v>35</v>
      </c>
      <c r="AM358" s="36">
        <f t="shared" si="76"/>
        <v>1610</v>
      </c>
      <c r="AN358" s="14">
        <v>0</v>
      </c>
      <c r="AO358" s="36">
        <v>100</v>
      </c>
      <c r="AP358" s="36">
        <v>100</v>
      </c>
      <c r="AQ358" s="41"/>
      <c r="AR358" s="14"/>
      <c r="AS358" s="61"/>
      <c r="AT358" s="14">
        <v>1150</v>
      </c>
      <c r="AU358" s="40">
        <f t="shared" si="85"/>
        <v>1396</v>
      </c>
      <c r="AV358" s="40">
        <f t="shared" si="86"/>
        <v>0</v>
      </c>
      <c r="AW358" s="40">
        <v>122.5</v>
      </c>
      <c r="AX358" s="40">
        <f t="shared" si="78"/>
        <v>46</v>
      </c>
      <c r="AY358" s="40">
        <f t="shared" si="79"/>
        <v>168.5</v>
      </c>
      <c r="AZ358" s="40">
        <f t="shared" si="87"/>
        <v>100</v>
      </c>
      <c r="BA358" s="40">
        <f t="shared" si="87"/>
        <v>100</v>
      </c>
      <c r="BB358" s="40">
        <f t="shared" si="80"/>
        <v>214</v>
      </c>
      <c r="BC358" s="14"/>
      <c r="BD358" s="44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  <c r="EB358" s="15"/>
      <c r="EC358" s="15"/>
      <c r="ED358" s="15"/>
      <c r="EE358" s="15"/>
      <c r="EF358" s="15"/>
      <c r="EG358" s="15"/>
      <c r="EH358" s="15"/>
      <c r="EI358" s="15"/>
      <c r="EJ358" s="15"/>
      <c r="EK358" s="15"/>
      <c r="EL358" s="15"/>
      <c r="EM358" s="15"/>
      <c r="EN358" s="15"/>
      <c r="EO358" s="15"/>
      <c r="EP358" s="15"/>
      <c r="EQ358" s="15"/>
      <c r="ER358" s="15"/>
      <c r="ES358" s="15"/>
      <c r="ET358" s="15"/>
      <c r="EU358" s="15"/>
      <c r="EV358" s="15"/>
      <c r="EW358" s="15"/>
      <c r="EX358" s="15"/>
      <c r="EY358" s="15"/>
      <c r="EZ358" s="15"/>
      <c r="FA358" s="15"/>
      <c r="FB358" s="15"/>
      <c r="FC358" s="15"/>
      <c r="FD358" s="15"/>
      <c r="FE358" s="15"/>
      <c r="FF358" s="15"/>
      <c r="FG358" s="15"/>
      <c r="FH358" s="15"/>
      <c r="FI358" s="15"/>
      <c r="FJ358" s="15"/>
      <c r="FK358" s="15"/>
      <c r="FL358" s="15"/>
      <c r="FM358" s="15"/>
      <c r="FN358" s="15"/>
      <c r="FO358" s="15"/>
      <c r="FP358" s="15"/>
      <c r="FQ358" s="15"/>
      <c r="FR358" s="15"/>
      <c r="FS358" s="15"/>
      <c r="FT358" s="15"/>
      <c r="FU358" s="15"/>
      <c r="FV358" s="15"/>
      <c r="FW358" s="15"/>
      <c r="FX358" s="15"/>
      <c r="FY358" s="15"/>
      <c r="FZ358" s="15"/>
      <c r="GA358" s="15"/>
      <c r="GB358" s="15"/>
      <c r="GC358" s="15"/>
      <c r="GD358" s="15"/>
      <c r="GE358" s="15"/>
      <c r="GF358" s="15"/>
      <c r="GG358" s="15"/>
      <c r="GH358" s="15"/>
      <c r="GI358" s="15"/>
      <c r="GJ358" s="15"/>
      <c r="GK358" s="15"/>
      <c r="GL358" s="15"/>
      <c r="GM358" s="15"/>
      <c r="GN358" s="15"/>
      <c r="GO358" s="15"/>
      <c r="GP358" s="15"/>
      <c r="GQ358" s="15"/>
      <c r="GR358" s="15"/>
      <c r="GS358" s="15"/>
      <c r="GT358" s="15"/>
      <c r="GU358" s="15"/>
      <c r="GV358" s="15"/>
      <c r="GW358" s="15"/>
      <c r="GX358" s="15"/>
      <c r="GY358" s="15"/>
      <c r="GZ358" s="15"/>
      <c r="HA358" s="15"/>
      <c r="HB358" s="15"/>
      <c r="HC358" s="15"/>
      <c r="HD358" s="15"/>
      <c r="HE358" s="15"/>
      <c r="HF358" s="15"/>
      <c r="HG358" s="15"/>
      <c r="HH358" s="15"/>
      <c r="HI358" s="15"/>
      <c r="HJ358" s="15"/>
      <c r="HK358" s="15"/>
      <c r="HL358" s="15"/>
      <c r="HM358" s="15"/>
      <c r="HN358" s="15"/>
      <c r="HO358" s="15"/>
      <c r="HP358" s="15"/>
      <c r="HQ358" s="15"/>
      <c r="HR358" s="15"/>
      <c r="HS358" s="15"/>
      <c r="HT358" s="15"/>
      <c r="HU358" s="15"/>
      <c r="HV358" s="15"/>
      <c r="HW358" s="15"/>
      <c r="HX358" s="15"/>
      <c r="HY358" s="15"/>
      <c r="HZ358" s="15"/>
      <c r="IA358" s="15"/>
      <c r="IB358" s="15"/>
      <c r="IC358" s="15"/>
      <c r="ID358" s="15"/>
      <c r="IE358" s="15"/>
      <c r="IF358" s="15"/>
      <c r="IG358" s="15"/>
      <c r="IH358" s="15"/>
      <c r="II358" s="15"/>
      <c r="IJ358" s="15"/>
      <c r="IK358" s="15"/>
      <c r="IL358" s="15"/>
      <c r="IM358" s="15"/>
      <c r="IN358" s="15"/>
      <c r="IO358" s="15"/>
      <c r="IP358" s="15"/>
      <c r="IQ358" s="15"/>
      <c r="IR358" s="15"/>
      <c r="IS358" s="15"/>
      <c r="IT358" s="15"/>
      <c r="IU358" s="15"/>
      <c r="IV358" s="15"/>
      <c r="IW358" s="15"/>
    </row>
    <row r="359" ht="15.85" spans="1:257">
      <c r="A359" s="13">
        <v>355</v>
      </c>
      <c r="B359" s="14" t="s">
        <v>914</v>
      </c>
      <c r="C359" s="14" t="s">
        <v>143</v>
      </c>
      <c r="D359" s="14"/>
      <c r="E359" s="14"/>
      <c r="F359" s="14"/>
      <c r="G359" s="14">
        <v>2.5</v>
      </c>
      <c r="H359" s="14">
        <v>0.5</v>
      </c>
      <c r="I359" s="14">
        <v>2</v>
      </c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>
        <v>1</v>
      </c>
      <c r="U359" s="14">
        <v>1</v>
      </c>
      <c r="V359" s="14">
        <v>1.5</v>
      </c>
      <c r="W359" s="14">
        <v>1.5</v>
      </c>
      <c r="X359" s="14">
        <v>1</v>
      </c>
      <c r="Y359" s="14"/>
      <c r="Z359" s="14">
        <v>0.5</v>
      </c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>
        <f t="shared" si="75"/>
        <v>11.5</v>
      </c>
      <c r="AL359" s="14">
        <v>35</v>
      </c>
      <c r="AM359" s="36">
        <f t="shared" si="76"/>
        <v>402.5</v>
      </c>
      <c r="AN359" s="14">
        <v>0</v>
      </c>
      <c r="AO359" s="36">
        <v>100</v>
      </c>
      <c r="AP359" s="36">
        <v>100</v>
      </c>
      <c r="AQ359" s="41"/>
      <c r="AR359" s="14"/>
      <c r="AS359" s="61"/>
      <c r="AT359" s="14"/>
      <c r="AU359" s="40">
        <f t="shared" si="85"/>
        <v>211.5</v>
      </c>
      <c r="AV359" s="40">
        <f t="shared" si="86"/>
        <v>0</v>
      </c>
      <c r="AW359" s="40">
        <v>59</v>
      </c>
      <c r="AX359" s="40">
        <f t="shared" si="78"/>
        <v>11.5</v>
      </c>
      <c r="AY359" s="40">
        <f t="shared" si="79"/>
        <v>70.5</v>
      </c>
      <c r="AZ359" s="40">
        <f t="shared" si="87"/>
        <v>100</v>
      </c>
      <c r="BA359" s="40">
        <f t="shared" si="87"/>
        <v>100</v>
      </c>
      <c r="BB359" s="40">
        <f t="shared" si="80"/>
        <v>191</v>
      </c>
      <c r="BC359" s="14"/>
      <c r="BD359" s="44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  <c r="EC359" s="15"/>
      <c r="ED359" s="15"/>
      <c r="EE359" s="15"/>
      <c r="EF359" s="15"/>
      <c r="EG359" s="15"/>
      <c r="EH359" s="15"/>
      <c r="EI359" s="15"/>
      <c r="EJ359" s="15"/>
      <c r="EK359" s="15"/>
      <c r="EL359" s="15"/>
      <c r="EM359" s="15"/>
      <c r="EN359" s="15"/>
      <c r="EO359" s="15"/>
      <c r="EP359" s="15"/>
      <c r="EQ359" s="15"/>
      <c r="ER359" s="15"/>
      <c r="ES359" s="15"/>
      <c r="ET359" s="15"/>
      <c r="EU359" s="15"/>
      <c r="EV359" s="15"/>
      <c r="EW359" s="15"/>
      <c r="EX359" s="15"/>
      <c r="EY359" s="15"/>
      <c r="EZ359" s="15"/>
      <c r="FA359" s="15"/>
      <c r="FB359" s="15"/>
      <c r="FC359" s="15"/>
      <c r="FD359" s="15"/>
      <c r="FE359" s="15"/>
      <c r="FF359" s="15"/>
      <c r="FG359" s="15"/>
      <c r="FH359" s="15"/>
      <c r="FI359" s="15"/>
      <c r="FJ359" s="15"/>
      <c r="FK359" s="15"/>
      <c r="FL359" s="15"/>
      <c r="FM359" s="15"/>
      <c r="FN359" s="15"/>
      <c r="FO359" s="15"/>
      <c r="FP359" s="15"/>
      <c r="FQ359" s="15"/>
      <c r="FR359" s="15"/>
      <c r="FS359" s="15"/>
      <c r="FT359" s="15"/>
      <c r="FU359" s="15"/>
      <c r="FV359" s="15"/>
      <c r="FW359" s="15"/>
      <c r="FX359" s="15"/>
      <c r="FY359" s="15"/>
      <c r="FZ359" s="15"/>
      <c r="GA359" s="15"/>
      <c r="GB359" s="15"/>
      <c r="GC359" s="15"/>
      <c r="GD359" s="15"/>
      <c r="GE359" s="15"/>
      <c r="GF359" s="15"/>
      <c r="GG359" s="15"/>
      <c r="GH359" s="15"/>
      <c r="GI359" s="15"/>
      <c r="GJ359" s="15"/>
      <c r="GK359" s="15"/>
      <c r="GL359" s="15"/>
      <c r="GM359" s="15"/>
      <c r="GN359" s="15"/>
      <c r="GO359" s="15"/>
      <c r="GP359" s="15"/>
      <c r="GQ359" s="15"/>
      <c r="GR359" s="15"/>
      <c r="GS359" s="15"/>
      <c r="GT359" s="15"/>
      <c r="GU359" s="15"/>
      <c r="GV359" s="15"/>
      <c r="GW359" s="15"/>
      <c r="GX359" s="15"/>
      <c r="GY359" s="15"/>
      <c r="GZ359" s="15"/>
      <c r="HA359" s="15"/>
      <c r="HB359" s="15"/>
      <c r="HC359" s="15"/>
      <c r="HD359" s="15"/>
      <c r="HE359" s="15"/>
      <c r="HF359" s="15"/>
      <c r="HG359" s="15"/>
      <c r="HH359" s="15"/>
      <c r="HI359" s="15"/>
      <c r="HJ359" s="15"/>
      <c r="HK359" s="15"/>
      <c r="HL359" s="15"/>
      <c r="HM359" s="15"/>
      <c r="HN359" s="15"/>
      <c r="HO359" s="15"/>
      <c r="HP359" s="15"/>
      <c r="HQ359" s="15"/>
      <c r="HR359" s="15"/>
      <c r="HS359" s="15"/>
      <c r="HT359" s="15"/>
      <c r="HU359" s="15"/>
      <c r="HV359" s="15"/>
      <c r="HW359" s="15"/>
      <c r="HX359" s="15"/>
      <c r="HY359" s="15"/>
      <c r="HZ359" s="15"/>
      <c r="IA359" s="15"/>
      <c r="IB359" s="15"/>
      <c r="IC359" s="15"/>
      <c r="ID359" s="15"/>
      <c r="IE359" s="15"/>
      <c r="IF359" s="15"/>
      <c r="IG359" s="15"/>
      <c r="IH359" s="15"/>
      <c r="II359" s="15"/>
      <c r="IJ359" s="15"/>
      <c r="IK359" s="15"/>
      <c r="IL359" s="15"/>
      <c r="IM359" s="15"/>
      <c r="IN359" s="15"/>
      <c r="IO359" s="15"/>
      <c r="IP359" s="15"/>
      <c r="IQ359" s="15"/>
      <c r="IR359" s="15"/>
      <c r="IS359" s="15"/>
      <c r="IT359" s="15"/>
      <c r="IU359" s="15"/>
      <c r="IV359" s="15"/>
      <c r="IW359" s="15"/>
    </row>
    <row r="360" ht="15.85" spans="1:257">
      <c r="A360" s="13">
        <v>356</v>
      </c>
      <c r="B360" s="14" t="s">
        <v>498</v>
      </c>
      <c r="C360" s="14" t="s">
        <v>455</v>
      </c>
      <c r="D360" s="14"/>
      <c r="E360" s="14"/>
      <c r="F360" s="14"/>
      <c r="G360" s="14"/>
      <c r="H360" s="14"/>
      <c r="I360" s="14"/>
      <c r="J360" s="14"/>
      <c r="K360" s="14"/>
      <c r="L360" s="14"/>
      <c r="M360" s="14">
        <v>0.5</v>
      </c>
      <c r="N360" s="14">
        <v>0.5</v>
      </c>
      <c r="O360" s="14">
        <v>0.5</v>
      </c>
      <c r="P360" s="14">
        <v>0.5</v>
      </c>
      <c r="Q360" s="14">
        <v>0.5</v>
      </c>
      <c r="R360" s="14">
        <v>0.5</v>
      </c>
      <c r="S360" s="14">
        <v>0.5</v>
      </c>
      <c r="T360" s="14">
        <v>0.5</v>
      </c>
      <c r="U360" s="14">
        <v>0.5</v>
      </c>
      <c r="V360" s="14">
        <v>0.5</v>
      </c>
      <c r="W360" s="14">
        <v>0.5</v>
      </c>
      <c r="X360" s="14">
        <v>0.5</v>
      </c>
      <c r="Y360" s="14">
        <v>0.5</v>
      </c>
      <c r="Z360" s="14">
        <v>0.5</v>
      </c>
      <c r="AA360" s="14">
        <v>0.5</v>
      </c>
      <c r="AB360" s="14">
        <v>0.5</v>
      </c>
      <c r="AC360" s="14">
        <v>0.5</v>
      </c>
      <c r="AD360" s="14">
        <v>0.5</v>
      </c>
      <c r="AE360" s="14">
        <v>0.5</v>
      </c>
      <c r="AF360" s="14">
        <v>0.5</v>
      </c>
      <c r="AG360" s="14">
        <v>0.5</v>
      </c>
      <c r="AH360" s="14"/>
      <c r="AI360" s="14">
        <v>0.5</v>
      </c>
      <c r="AJ360" s="14"/>
      <c r="AK360" s="14">
        <f t="shared" si="75"/>
        <v>11</v>
      </c>
      <c r="AL360" s="14">
        <v>35</v>
      </c>
      <c r="AM360" s="36">
        <f t="shared" si="76"/>
        <v>385</v>
      </c>
      <c r="AN360" s="14"/>
      <c r="AO360" s="36">
        <v>100</v>
      </c>
      <c r="AP360" s="36">
        <v>100</v>
      </c>
      <c r="AQ360" s="41"/>
      <c r="AR360" s="14"/>
      <c r="AS360" s="61"/>
      <c r="AT360" s="14"/>
      <c r="AU360" s="40">
        <f t="shared" si="85"/>
        <v>211</v>
      </c>
      <c r="AV360" s="40">
        <f t="shared" si="86"/>
        <v>0</v>
      </c>
      <c r="AW360" s="46"/>
      <c r="AX360" s="40">
        <f t="shared" si="78"/>
        <v>11</v>
      </c>
      <c r="AY360" s="40">
        <f t="shared" si="79"/>
        <v>11</v>
      </c>
      <c r="AZ360" s="40">
        <v>200</v>
      </c>
      <c r="BA360" s="40">
        <f t="shared" ref="BA360:BA369" si="88">AP360</f>
        <v>100</v>
      </c>
      <c r="BB360" s="40">
        <f t="shared" si="80"/>
        <v>174</v>
      </c>
      <c r="BC360" s="14"/>
      <c r="BD360" s="44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  <c r="EB360" s="15"/>
      <c r="EC360" s="15"/>
      <c r="ED360" s="15"/>
      <c r="EE360" s="15"/>
      <c r="EF360" s="15"/>
      <c r="EG360" s="15"/>
      <c r="EH360" s="15"/>
      <c r="EI360" s="15"/>
      <c r="EJ360" s="15"/>
      <c r="EK360" s="15"/>
      <c r="EL360" s="15"/>
      <c r="EM360" s="15"/>
      <c r="EN360" s="15"/>
      <c r="EO360" s="15"/>
      <c r="EP360" s="15"/>
      <c r="EQ360" s="15"/>
      <c r="ER360" s="15"/>
      <c r="ES360" s="15"/>
      <c r="ET360" s="15"/>
      <c r="EU360" s="15"/>
      <c r="EV360" s="15"/>
      <c r="EW360" s="15"/>
      <c r="EX360" s="15"/>
      <c r="EY360" s="15"/>
      <c r="EZ360" s="15"/>
      <c r="FA360" s="15"/>
      <c r="FB360" s="15"/>
      <c r="FC360" s="15"/>
      <c r="FD360" s="15"/>
      <c r="FE360" s="15"/>
      <c r="FF360" s="15"/>
      <c r="FG360" s="15"/>
      <c r="FH360" s="15"/>
      <c r="FI360" s="15"/>
      <c r="FJ360" s="15"/>
      <c r="FK360" s="15"/>
      <c r="FL360" s="15"/>
      <c r="FM360" s="15"/>
      <c r="FN360" s="15"/>
      <c r="FO360" s="15"/>
      <c r="FP360" s="15"/>
      <c r="FQ360" s="15"/>
      <c r="FR360" s="15"/>
      <c r="FS360" s="15"/>
      <c r="FT360" s="15"/>
      <c r="FU360" s="15"/>
      <c r="FV360" s="15"/>
      <c r="FW360" s="15"/>
      <c r="FX360" s="15"/>
      <c r="FY360" s="15"/>
      <c r="FZ360" s="15"/>
      <c r="GA360" s="15"/>
      <c r="GB360" s="15"/>
      <c r="GC360" s="15"/>
      <c r="GD360" s="15"/>
      <c r="GE360" s="15"/>
      <c r="GF360" s="15"/>
      <c r="GG360" s="15"/>
      <c r="GH360" s="15"/>
      <c r="GI360" s="15"/>
      <c r="GJ360" s="15"/>
      <c r="GK360" s="15"/>
      <c r="GL360" s="15"/>
      <c r="GM360" s="15"/>
      <c r="GN360" s="15"/>
      <c r="GO360" s="15"/>
      <c r="GP360" s="15"/>
      <c r="GQ360" s="15"/>
      <c r="GR360" s="15"/>
      <c r="GS360" s="15"/>
      <c r="GT360" s="15"/>
      <c r="GU360" s="15"/>
      <c r="GV360" s="15"/>
      <c r="GW360" s="15"/>
      <c r="GX360" s="15"/>
      <c r="GY360" s="15"/>
      <c r="GZ360" s="15"/>
      <c r="HA360" s="15"/>
      <c r="HB360" s="15"/>
      <c r="HC360" s="15"/>
      <c r="HD360" s="15"/>
      <c r="HE360" s="15"/>
      <c r="HF360" s="15"/>
      <c r="HG360" s="15"/>
      <c r="HH360" s="15"/>
      <c r="HI360" s="15"/>
      <c r="HJ360" s="15"/>
      <c r="HK360" s="15"/>
      <c r="HL360" s="15"/>
      <c r="HM360" s="15"/>
      <c r="HN360" s="15"/>
      <c r="HO360" s="15"/>
      <c r="HP360" s="15"/>
      <c r="HQ360" s="15"/>
      <c r="HR360" s="15"/>
      <c r="HS360" s="15"/>
      <c r="HT360" s="15"/>
      <c r="HU360" s="15"/>
      <c r="HV360" s="15"/>
      <c r="HW360" s="15"/>
      <c r="HX360" s="15"/>
      <c r="HY360" s="15"/>
      <c r="HZ360" s="15"/>
      <c r="IA360" s="15"/>
      <c r="IB360" s="15"/>
      <c r="IC360" s="15"/>
      <c r="ID360" s="15"/>
      <c r="IE360" s="15"/>
      <c r="IF360" s="15"/>
      <c r="IG360" s="15"/>
      <c r="IH360" s="15"/>
      <c r="II360" s="15"/>
      <c r="IJ360" s="15"/>
      <c r="IK360" s="15"/>
      <c r="IL360" s="15"/>
      <c r="IM360" s="15"/>
      <c r="IN360" s="15"/>
      <c r="IO360" s="15"/>
      <c r="IP360" s="15"/>
      <c r="IQ360" s="15"/>
      <c r="IR360" s="15"/>
      <c r="IS360" s="15"/>
      <c r="IT360" s="15"/>
      <c r="IU360" s="15"/>
      <c r="IV360" s="15"/>
      <c r="IW360" s="15"/>
    </row>
    <row r="361" ht="15.85" spans="1:257">
      <c r="A361" s="13">
        <v>357</v>
      </c>
      <c r="B361" s="18" t="s">
        <v>561</v>
      </c>
      <c r="C361" s="19" t="s">
        <v>70</v>
      </c>
      <c r="D361" s="19"/>
      <c r="E361" s="19"/>
      <c r="F361" s="19">
        <v>1</v>
      </c>
      <c r="G361" s="19">
        <v>1</v>
      </c>
      <c r="H361" s="19">
        <v>1</v>
      </c>
      <c r="I361" s="19">
        <v>1</v>
      </c>
      <c r="J361" s="19">
        <v>1</v>
      </c>
      <c r="K361" s="19">
        <v>1</v>
      </c>
      <c r="L361" s="19">
        <v>1</v>
      </c>
      <c r="M361" s="19">
        <v>1</v>
      </c>
      <c r="N361" s="19"/>
      <c r="O361" s="19">
        <v>1.5</v>
      </c>
      <c r="P361" s="19">
        <v>1</v>
      </c>
      <c r="Q361" s="19">
        <v>0.5</v>
      </c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4"/>
      <c r="AC361" s="19"/>
      <c r="AD361" s="19"/>
      <c r="AE361" s="19"/>
      <c r="AF361" s="19"/>
      <c r="AG361" s="19"/>
      <c r="AH361" s="19"/>
      <c r="AI361" s="19"/>
      <c r="AJ361" s="19"/>
      <c r="AK361" s="14">
        <f t="shared" si="75"/>
        <v>11</v>
      </c>
      <c r="AL361" s="14">
        <v>35</v>
      </c>
      <c r="AM361" s="36">
        <f t="shared" si="76"/>
        <v>385</v>
      </c>
      <c r="AN361" s="19">
        <v>0</v>
      </c>
      <c r="AO361" s="36">
        <v>100</v>
      </c>
      <c r="AP361" s="36">
        <v>100</v>
      </c>
      <c r="AQ361" s="41"/>
      <c r="AR361" s="19"/>
      <c r="AS361" s="60"/>
      <c r="AT361" s="18"/>
      <c r="AU361" s="40">
        <f t="shared" si="85"/>
        <v>211</v>
      </c>
      <c r="AV361" s="40">
        <f t="shared" si="86"/>
        <v>0</v>
      </c>
      <c r="AW361" s="40">
        <v>503.5</v>
      </c>
      <c r="AX361" s="40">
        <f t="shared" si="78"/>
        <v>11</v>
      </c>
      <c r="AY361" s="40">
        <f t="shared" si="79"/>
        <v>514.5</v>
      </c>
      <c r="AZ361" s="40">
        <v>300</v>
      </c>
      <c r="BA361" s="40">
        <f t="shared" si="88"/>
        <v>100</v>
      </c>
      <c r="BB361" s="40">
        <f t="shared" si="80"/>
        <v>174</v>
      </c>
      <c r="BC361" s="45"/>
      <c r="BD361" s="44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  <c r="EB361" s="15"/>
      <c r="EC361" s="15"/>
      <c r="ED361" s="15"/>
      <c r="EE361" s="15"/>
      <c r="EF361" s="15"/>
      <c r="EG361" s="15"/>
      <c r="EH361" s="15"/>
      <c r="EI361" s="15"/>
      <c r="EJ361" s="15"/>
      <c r="EK361" s="15"/>
      <c r="EL361" s="15"/>
      <c r="EM361" s="15"/>
      <c r="EN361" s="15"/>
      <c r="EO361" s="15"/>
      <c r="EP361" s="15"/>
      <c r="EQ361" s="15"/>
      <c r="ER361" s="15"/>
      <c r="ES361" s="15"/>
      <c r="ET361" s="15"/>
      <c r="EU361" s="15"/>
      <c r="EV361" s="15"/>
      <c r="EW361" s="15"/>
      <c r="EX361" s="15"/>
      <c r="EY361" s="15"/>
      <c r="EZ361" s="15"/>
      <c r="FA361" s="15"/>
      <c r="FB361" s="15"/>
      <c r="FC361" s="15"/>
      <c r="FD361" s="15"/>
      <c r="FE361" s="15"/>
      <c r="FF361" s="15"/>
      <c r="FG361" s="15"/>
      <c r="FH361" s="15"/>
      <c r="FI361" s="15"/>
      <c r="FJ361" s="15"/>
      <c r="FK361" s="15"/>
      <c r="FL361" s="15"/>
      <c r="FM361" s="15"/>
      <c r="FN361" s="15"/>
      <c r="FO361" s="15"/>
      <c r="FP361" s="15"/>
      <c r="FQ361" s="15"/>
      <c r="FR361" s="15"/>
      <c r="FS361" s="15"/>
      <c r="FT361" s="15"/>
      <c r="FU361" s="15"/>
      <c r="FV361" s="15"/>
      <c r="FW361" s="15"/>
      <c r="FX361" s="15"/>
      <c r="FY361" s="15"/>
      <c r="FZ361" s="15"/>
      <c r="GA361" s="15"/>
      <c r="GB361" s="15"/>
      <c r="GC361" s="15"/>
      <c r="GD361" s="15"/>
      <c r="GE361" s="15"/>
      <c r="GF361" s="15"/>
      <c r="GG361" s="15"/>
      <c r="GH361" s="15"/>
      <c r="GI361" s="15"/>
      <c r="GJ361" s="15"/>
      <c r="GK361" s="15"/>
      <c r="GL361" s="15"/>
      <c r="GM361" s="15"/>
      <c r="GN361" s="15"/>
      <c r="GO361" s="15"/>
      <c r="GP361" s="15"/>
      <c r="GQ361" s="15"/>
      <c r="GR361" s="15"/>
      <c r="GS361" s="15"/>
      <c r="GT361" s="15"/>
      <c r="GU361" s="15"/>
      <c r="GV361" s="15"/>
      <c r="GW361" s="15"/>
      <c r="GX361" s="15"/>
      <c r="GY361" s="15"/>
      <c r="GZ361" s="15"/>
      <c r="HA361" s="15"/>
      <c r="HB361" s="15"/>
      <c r="HC361" s="15"/>
      <c r="HD361" s="15"/>
      <c r="HE361" s="15"/>
      <c r="HF361" s="15"/>
      <c r="HG361" s="15"/>
      <c r="HH361" s="15"/>
      <c r="HI361" s="15"/>
      <c r="HJ361" s="15"/>
      <c r="HK361" s="15"/>
      <c r="HL361" s="15"/>
      <c r="HM361" s="15"/>
      <c r="HN361" s="15"/>
      <c r="HO361" s="15"/>
      <c r="HP361" s="15"/>
      <c r="HQ361" s="15"/>
      <c r="HR361" s="15"/>
      <c r="HS361" s="15"/>
      <c r="HT361" s="15"/>
      <c r="HU361" s="15"/>
      <c r="HV361" s="15"/>
      <c r="HW361" s="15"/>
      <c r="HX361" s="15"/>
      <c r="HY361" s="15"/>
      <c r="HZ361" s="15"/>
      <c r="IA361" s="15"/>
      <c r="IB361" s="15"/>
      <c r="IC361" s="15"/>
      <c r="ID361" s="15"/>
      <c r="IE361" s="15"/>
      <c r="IF361" s="15"/>
      <c r="IG361" s="15"/>
      <c r="IH361" s="15"/>
      <c r="II361" s="15"/>
      <c r="IJ361" s="15"/>
      <c r="IK361" s="15"/>
      <c r="IL361" s="15"/>
      <c r="IM361" s="15"/>
      <c r="IN361" s="15"/>
      <c r="IO361" s="15"/>
      <c r="IP361" s="15"/>
      <c r="IQ361" s="15"/>
      <c r="IR361" s="15"/>
      <c r="IS361" s="15"/>
      <c r="IT361" s="15"/>
      <c r="IU361" s="15"/>
      <c r="IV361" s="15"/>
      <c r="IW361" s="15"/>
    </row>
    <row r="362" ht="15.85" spans="1:257">
      <c r="A362" s="13">
        <v>358</v>
      </c>
      <c r="B362" s="19" t="s">
        <v>652</v>
      </c>
      <c r="C362" s="19" t="s">
        <v>70</v>
      </c>
      <c r="D362" s="19"/>
      <c r="E362" s="19"/>
      <c r="F362" s="19"/>
      <c r="G362" s="14">
        <v>1</v>
      </c>
      <c r="H362" s="19">
        <v>1</v>
      </c>
      <c r="I362" s="19">
        <v>1.5</v>
      </c>
      <c r="J362" s="19"/>
      <c r="K362" s="19"/>
      <c r="L362" s="19"/>
      <c r="M362" s="19"/>
      <c r="N362" s="19"/>
      <c r="O362" s="19">
        <v>2</v>
      </c>
      <c r="P362" s="19"/>
      <c r="Q362" s="19">
        <v>1.5</v>
      </c>
      <c r="R362" s="19">
        <v>1</v>
      </c>
      <c r="S362" s="19">
        <v>1</v>
      </c>
      <c r="T362" s="19">
        <v>1</v>
      </c>
      <c r="U362" s="19"/>
      <c r="V362" s="19">
        <v>1</v>
      </c>
      <c r="W362" s="19"/>
      <c r="X362" s="19"/>
      <c r="Y362" s="19"/>
      <c r="Z362" s="19"/>
      <c r="AA362" s="19"/>
      <c r="AB362" s="14"/>
      <c r="AC362" s="19"/>
      <c r="AD362" s="19"/>
      <c r="AE362" s="19"/>
      <c r="AF362" s="19"/>
      <c r="AG362" s="19"/>
      <c r="AH362" s="19"/>
      <c r="AI362" s="19"/>
      <c r="AJ362" s="19"/>
      <c r="AK362" s="14">
        <f t="shared" si="75"/>
        <v>11</v>
      </c>
      <c r="AL362" s="14">
        <v>35</v>
      </c>
      <c r="AM362" s="36">
        <f t="shared" si="76"/>
        <v>385</v>
      </c>
      <c r="AN362" s="19">
        <v>0</v>
      </c>
      <c r="AO362" s="36">
        <v>100</v>
      </c>
      <c r="AP362" s="36">
        <v>100</v>
      </c>
      <c r="AQ362" s="41"/>
      <c r="AR362" s="19"/>
      <c r="AS362" s="62"/>
      <c r="AT362" s="19"/>
      <c r="AU362" s="40">
        <f t="shared" si="85"/>
        <v>211</v>
      </c>
      <c r="AV362" s="40">
        <f t="shared" si="86"/>
        <v>0</v>
      </c>
      <c r="AW362" s="40">
        <v>260</v>
      </c>
      <c r="AX362" s="40">
        <f t="shared" si="78"/>
        <v>11</v>
      </c>
      <c r="AY362" s="40">
        <f t="shared" si="79"/>
        <v>271</v>
      </c>
      <c r="AZ362" s="40">
        <f>AO362</f>
        <v>100</v>
      </c>
      <c r="BA362" s="40">
        <f t="shared" si="88"/>
        <v>100</v>
      </c>
      <c r="BB362" s="40">
        <f t="shared" si="80"/>
        <v>174</v>
      </c>
      <c r="BC362" s="19"/>
      <c r="BD362" s="44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15"/>
      <c r="FU362" s="15"/>
      <c r="FV362" s="15"/>
      <c r="FW362" s="15"/>
      <c r="FX362" s="15"/>
      <c r="FY362" s="15"/>
      <c r="FZ362" s="15"/>
      <c r="GA362" s="15"/>
      <c r="GB362" s="15"/>
      <c r="GC362" s="15"/>
      <c r="GD362" s="15"/>
      <c r="GE362" s="15"/>
      <c r="GF362" s="15"/>
      <c r="GG362" s="15"/>
      <c r="GH362" s="15"/>
      <c r="GI362" s="15"/>
      <c r="GJ362" s="15"/>
      <c r="GK362" s="15"/>
      <c r="GL362" s="15"/>
      <c r="GM362" s="15"/>
      <c r="GN362" s="15"/>
      <c r="GO362" s="15"/>
      <c r="GP362" s="15"/>
      <c r="GQ362" s="15"/>
      <c r="GR362" s="15"/>
      <c r="GS362" s="15"/>
      <c r="GT362" s="15"/>
      <c r="GU362" s="15"/>
      <c r="GV362" s="15"/>
      <c r="GW362" s="15"/>
      <c r="GX362" s="15"/>
      <c r="GY362" s="15"/>
      <c r="GZ362" s="15"/>
      <c r="HA362" s="15"/>
      <c r="HB362" s="15"/>
      <c r="HC362" s="15"/>
      <c r="HD362" s="15"/>
      <c r="HE362" s="15"/>
      <c r="HF362" s="15"/>
      <c r="HG362" s="15"/>
      <c r="HH362" s="15"/>
      <c r="HI362" s="15"/>
      <c r="HJ362" s="15"/>
      <c r="HK362" s="15"/>
      <c r="HL362" s="15"/>
      <c r="HM362" s="15"/>
      <c r="HN362" s="15"/>
      <c r="HO362" s="15"/>
      <c r="HP362" s="15"/>
      <c r="HQ362" s="15"/>
      <c r="HR362" s="15"/>
      <c r="HS362" s="15"/>
      <c r="HT362" s="15"/>
      <c r="HU362" s="15"/>
      <c r="HV362" s="15"/>
      <c r="HW362" s="15"/>
      <c r="HX362" s="15"/>
      <c r="HY362" s="15"/>
      <c r="HZ362" s="15"/>
      <c r="IA362" s="15"/>
      <c r="IB362" s="15"/>
      <c r="IC362" s="15"/>
      <c r="ID362" s="15"/>
      <c r="IE362" s="15"/>
      <c r="IF362" s="15"/>
      <c r="IG362" s="15"/>
      <c r="IH362" s="15"/>
      <c r="II362" s="15"/>
      <c r="IJ362" s="15"/>
      <c r="IK362" s="15"/>
      <c r="IL362" s="15"/>
      <c r="IM362" s="15"/>
      <c r="IN362" s="15"/>
      <c r="IO362" s="15"/>
      <c r="IP362" s="15"/>
      <c r="IQ362" s="15"/>
      <c r="IR362" s="15"/>
      <c r="IS362" s="15"/>
      <c r="IT362" s="15"/>
      <c r="IU362" s="15"/>
      <c r="IV362" s="15"/>
      <c r="IW362" s="15"/>
    </row>
    <row r="363" ht="15.85" spans="1:257">
      <c r="A363" s="13">
        <v>359</v>
      </c>
      <c r="B363" s="14" t="s">
        <v>510</v>
      </c>
      <c r="C363" s="14" t="s">
        <v>455</v>
      </c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>
        <v>1</v>
      </c>
      <c r="S363" s="14">
        <v>0.5</v>
      </c>
      <c r="T363" s="14">
        <v>0.5</v>
      </c>
      <c r="U363" s="14">
        <v>0.5</v>
      </c>
      <c r="V363" s="14">
        <v>0.5</v>
      </c>
      <c r="W363" s="14">
        <v>0.5</v>
      </c>
      <c r="X363" s="14">
        <v>0.5</v>
      </c>
      <c r="Y363" s="14">
        <v>0.5</v>
      </c>
      <c r="Z363" s="14">
        <v>0.5</v>
      </c>
      <c r="AA363" s="14">
        <v>0.5</v>
      </c>
      <c r="AB363" s="14">
        <v>0.5</v>
      </c>
      <c r="AC363" s="14">
        <v>0.5</v>
      </c>
      <c r="AD363" s="14">
        <v>0.5</v>
      </c>
      <c r="AE363" s="14">
        <v>0.5</v>
      </c>
      <c r="AF363" s="14">
        <v>0.5</v>
      </c>
      <c r="AG363" s="14">
        <v>1</v>
      </c>
      <c r="AH363" s="14">
        <v>0.5</v>
      </c>
      <c r="AI363" s="14">
        <v>1</v>
      </c>
      <c r="AJ363" s="14"/>
      <c r="AK363" s="14">
        <f t="shared" si="75"/>
        <v>10.5</v>
      </c>
      <c r="AL363" s="14">
        <v>35</v>
      </c>
      <c r="AM363" s="36">
        <f t="shared" si="76"/>
        <v>367.5</v>
      </c>
      <c r="AN363" s="14"/>
      <c r="AO363" s="36">
        <v>100</v>
      </c>
      <c r="AP363" s="36">
        <v>100</v>
      </c>
      <c r="AQ363" s="41"/>
      <c r="AR363" s="14"/>
      <c r="AS363" s="14"/>
      <c r="AT363" s="14"/>
      <c r="AU363" s="40">
        <f t="shared" si="85"/>
        <v>210.5</v>
      </c>
      <c r="AV363" s="40">
        <f t="shared" si="86"/>
        <v>0</v>
      </c>
      <c r="AW363" s="46"/>
      <c r="AX363" s="40">
        <f t="shared" si="78"/>
        <v>10.5</v>
      </c>
      <c r="AY363" s="40">
        <f t="shared" si="79"/>
        <v>10.5</v>
      </c>
      <c r="AZ363" s="40">
        <v>200</v>
      </c>
      <c r="BA363" s="40">
        <f t="shared" si="88"/>
        <v>100</v>
      </c>
      <c r="BB363" s="40">
        <f t="shared" si="80"/>
        <v>157</v>
      </c>
      <c r="BC363" s="14"/>
      <c r="BD363" s="44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  <c r="EC363" s="15"/>
      <c r="ED363" s="15"/>
      <c r="EE363" s="15"/>
      <c r="EF363" s="15"/>
      <c r="EG363" s="15"/>
      <c r="EH363" s="15"/>
      <c r="EI363" s="15"/>
      <c r="EJ363" s="15"/>
      <c r="EK363" s="15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5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/>
      <c r="FN363" s="15"/>
      <c r="FO363" s="15"/>
      <c r="FP363" s="15"/>
      <c r="FQ363" s="15"/>
      <c r="FR363" s="15"/>
      <c r="FS363" s="15"/>
      <c r="FT363" s="15"/>
      <c r="FU363" s="15"/>
      <c r="FV363" s="15"/>
      <c r="FW363" s="15"/>
      <c r="FX363" s="15"/>
      <c r="FY363" s="15"/>
      <c r="FZ363" s="15"/>
      <c r="GA363" s="15"/>
      <c r="GB363" s="15"/>
      <c r="GC363" s="15"/>
      <c r="GD363" s="15"/>
      <c r="GE363" s="15"/>
      <c r="GF363" s="15"/>
      <c r="GG363" s="15"/>
      <c r="GH363" s="15"/>
      <c r="GI363" s="15"/>
      <c r="GJ363" s="15"/>
      <c r="GK363" s="15"/>
      <c r="GL363" s="15"/>
      <c r="GM363" s="15"/>
      <c r="GN363" s="15"/>
      <c r="GO363" s="15"/>
      <c r="GP363" s="15"/>
      <c r="GQ363" s="15"/>
      <c r="GR363" s="15"/>
      <c r="GS363" s="15"/>
      <c r="GT363" s="15"/>
      <c r="GU363" s="15"/>
      <c r="GV363" s="15"/>
      <c r="GW363" s="15"/>
      <c r="GX363" s="15"/>
      <c r="GY363" s="15"/>
      <c r="GZ363" s="15"/>
      <c r="HA363" s="15"/>
      <c r="HB363" s="15"/>
      <c r="HC363" s="15"/>
      <c r="HD363" s="15"/>
      <c r="HE363" s="15"/>
      <c r="HF363" s="15"/>
      <c r="HG363" s="15"/>
      <c r="HH363" s="15"/>
      <c r="HI363" s="15"/>
      <c r="HJ363" s="15"/>
      <c r="HK363" s="15"/>
      <c r="HL363" s="15"/>
      <c r="HM363" s="15"/>
      <c r="HN363" s="15"/>
      <c r="HO363" s="15"/>
      <c r="HP363" s="15"/>
      <c r="HQ363" s="15"/>
      <c r="HR363" s="15"/>
      <c r="HS363" s="15"/>
      <c r="HT363" s="15"/>
      <c r="HU363" s="15"/>
      <c r="HV363" s="15"/>
      <c r="HW363" s="15"/>
      <c r="HX363" s="15"/>
      <c r="HY363" s="15"/>
      <c r="HZ363" s="15"/>
      <c r="IA363" s="15"/>
      <c r="IB363" s="15"/>
      <c r="IC363" s="15"/>
      <c r="ID363" s="15"/>
      <c r="IE363" s="15"/>
      <c r="IF363" s="15"/>
      <c r="IG363" s="15"/>
      <c r="IH363" s="15"/>
      <c r="II363" s="15"/>
      <c r="IJ363" s="15"/>
      <c r="IK363" s="15"/>
      <c r="IL363" s="15"/>
      <c r="IM363" s="15"/>
      <c r="IN363" s="15"/>
      <c r="IO363" s="15"/>
      <c r="IP363" s="15"/>
      <c r="IQ363" s="15"/>
      <c r="IR363" s="15"/>
      <c r="IS363" s="15"/>
      <c r="IT363" s="15"/>
      <c r="IU363" s="15"/>
      <c r="IV363" s="15"/>
      <c r="IW363" s="15"/>
    </row>
    <row r="364" ht="15.85" spans="1:257">
      <c r="A364" s="13">
        <v>360</v>
      </c>
      <c r="B364" s="19" t="s">
        <v>553</v>
      </c>
      <c r="C364" s="19" t="s">
        <v>56</v>
      </c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4"/>
      <c r="AC364" s="19"/>
      <c r="AD364" s="19">
        <v>2</v>
      </c>
      <c r="AE364" s="19"/>
      <c r="AF364" s="19">
        <v>2.5</v>
      </c>
      <c r="AG364" s="19">
        <v>2</v>
      </c>
      <c r="AH364" s="19">
        <v>2</v>
      </c>
      <c r="AI364" s="19">
        <v>2</v>
      </c>
      <c r="AJ364" s="19"/>
      <c r="AK364" s="14">
        <f t="shared" si="75"/>
        <v>10.5</v>
      </c>
      <c r="AL364" s="14">
        <v>35</v>
      </c>
      <c r="AM364" s="36">
        <f t="shared" si="76"/>
        <v>367.5</v>
      </c>
      <c r="AN364" s="19"/>
      <c r="AO364" s="36">
        <v>100</v>
      </c>
      <c r="AP364" s="36">
        <v>100</v>
      </c>
      <c r="AQ364" s="41"/>
      <c r="AR364" s="19"/>
      <c r="AS364" s="19"/>
      <c r="AT364" s="19"/>
      <c r="AU364" s="40">
        <f t="shared" si="85"/>
        <v>210.5</v>
      </c>
      <c r="AV364" s="40">
        <f t="shared" si="86"/>
        <v>0</v>
      </c>
      <c r="AW364" s="40"/>
      <c r="AX364" s="40">
        <f t="shared" si="78"/>
        <v>10.5</v>
      </c>
      <c r="AY364" s="40">
        <f t="shared" si="79"/>
        <v>10.5</v>
      </c>
      <c r="AZ364" s="40">
        <f>AO364</f>
        <v>100</v>
      </c>
      <c r="BA364" s="40">
        <f t="shared" si="88"/>
        <v>100</v>
      </c>
      <c r="BB364" s="40">
        <f t="shared" si="80"/>
        <v>157</v>
      </c>
      <c r="BC364" s="19"/>
      <c r="BD364" s="44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</row>
    <row r="365" ht="15.85" spans="1:257">
      <c r="A365" s="13">
        <v>361</v>
      </c>
      <c r="B365" s="14" t="s">
        <v>490</v>
      </c>
      <c r="C365" s="14" t="s">
        <v>455</v>
      </c>
      <c r="D365" s="14"/>
      <c r="E365" s="14"/>
      <c r="F365" s="14"/>
      <c r="G365" s="14"/>
      <c r="H365" s="14">
        <v>3</v>
      </c>
      <c r="I365" s="14">
        <v>1.5</v>
      </c>
      <c r="J365" s="14">
        <v>2</v>
      </c>
      <c r="K365" s="14">
        <v>1</v>
      </c>
      <c r="L365" s="14">
        <v>2</v>
      </c>
      <c r="M365" s="14">
        <v>2</v>
      </c>
      <c r="N365" s="14">
        <v>2</v>
      </c>
      <c r="O365" s="14">
        <v>2</v>
      </c>
      <c r="P365" s="14">
        <v>2</v>
      </c>
      <c r="Q365" s="14">
        <v>2</v>
      </c>
      <c r="R365" s="14">
        <v>2</v>
      </c>
      <c r="S365" s="14">
        <v>1.5</v>
      </c>
      <c r="T365" s="14">
        <v>1</v>
      </c>
      <c r="U365" s="14">
        <v>1.5</v>
      </c>
      <c r="V365" s="14">
        <v>1</v>
      </c>
      <c r="W365" s="14">
        <v>2</v>
      </c>
      <c r="X365" s="14">
        <v>2</v>
      </c>
      <c r="Y365" s="14">
        <v>2</v>
      </c>
      <c r="Z365" s="14">
        <v>2</v>
      </c>
      <c r="AA365" s="14">
        <v>1.5</v>
      </c>
      <c r="AB365" s="14">
        <v>1.5</v>
      </c>
      <c r="AC365" s="14">
        <v>1</v>
      </c>
      <c r="AD365" s="14">
        <v>1</v>
      </c>
      <c r="AE365" s="14"/>
      <c r="AF365" s="14">
        <v>1.5</v>
      </c>
      <c r="AG365" s="14">
        <v>1</v>
      </c>
      <c r="AH365" s="14">
        <v>1</v>
      </c>
      <c r="AI365" s="14">
        <v>1</v>
      </c>
      <c r="AJ365" s="14"/>
      <c r="AK365" s="14">
        <f t="shared" si="75"/>
        <v>44</v>
      </c>
      <c r="AL365" s="14">
        <v>35</v>
      </c>
      <c r="AM365" s="36">
        <f t="shared" si="76"/>
        <v>1540</v>
      </c>
      <c r="AN365" s="14"/>
      <c r="AO365" s="36">
        <v>100</v>
      </c>
      <c r="AP365" s="36">
        <v>100</v>
      </c>
      <c r="AQ365" s="41"/>
      <c r="AR365" s="14"/>
      <c r="AS365" s="14"/>
      <c r="AT365" s="14">
        <v>1150</v>
      </c>
      <c r="AU365" s="40">
        <f t="shared" si="85"/>
        <v>1394</v>
      </c>
      <c r="AV365" s="40">
        <f t="shared" si="86"/>
        <v>0</v>
      </c>
      <c r="AW365" s="46"/>
      <c r="AX365" s="40">
        <f t="shared" si="78"/>
        <v>44</v>
      </c>
      <c r="AY365" s="40">
        <f t="shared" si="79"/>
        <v>44</v>
      </c>
      <c r="AZ365" s="40">
        <f>AO365</f>
        <v>100</v>
      </c>
      <c r="BA365" s="40">
        <f t="shared" si="88"/>
        <v>100</v>
      </c>
      <c r="BB365" s="40">
        <f t="shared" si="80"/>
        <v>146</v>
      </c>
      <c r="BC365" s="14"/>
      <c r="BD365" s="44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  <c r="EB365" s="15"/>
      <c r="EC365" s="15"/>
      <c r="ED365" s="15"/>
      <c r="EE365" s="15"/>
      <c r="EF365" s="15"/>
      <c r="EG365" s="15"/>
      <c r="EH365" s="15"/>
      <c r="EI365" s="15"/>
      <c r="EJ365" s="15"/>
      <c r="EK365" s="15"/>
      <c r="EL365" s="15"/>
      <c r="EM365" s="15"/>
      <c r="EN365" s="15"/>
      <c r="EO365" s="15"/>
      <c r="EP365" s="15"/>
      <c r="EQ365" s="15"/>
      <c r="ER365" s="15"/>
      <c r="ES365" s="15"/>
      <c r="ET365" s="15"/>
      <c r="EU365" s="15"/>
      <c r="EV365" s="15"/>
      <c r="EW365" s="15"/>
      <c r="EX365" s="15"/>
      <c r="EY365" s="15"/>
      <c r="EZ365" s="15"/>
      <c r="FA365" s="15"/>
      <c r="FB365" s="15"/>
      <c r="FC365" s="15"/>
      <c r="FD365" s="15"/>
      <c r="FE365" s="15"/>
      <c r="FF365" s="15"/>
      <c r="FG365" s="15"/>
      <c r="FH365" s="15"/>
      <c r="FI365" s="15"/>
      <c r="FJ365" s="15"/>
      <c r="FK365" s="15"/>
      <c r="FL365" s="15"/>
      <c r="FM365" s="15"/>
      <c r="FN365" s="15"/>
      <c r="FO365" s="15"/>
      <c r="FP365" s="15"/>
      <c r="FQ365" s="15"/>
      <c r="FR365" s="15"/>
      <c r="FS365" s="15"/>
      <c r="FT365" s="15"/>
      <c r="FU365" s="15"/>
      <c r="FV365" s="15"/>
      <c r="FW365" s="15"/>
      <c r="FX365" s="15"/>
      <c r="FY365" s="15"/>
      <c r="FZ365" s="15"/>
      <c r="GA365" s="15"/>
      <c r="GB365" s="15"/>
      <c r="GC365" s="15"/>
      <c r="GD365" s="15"/>
      <c r="GE365" s="15"/>
      <c r="GF365" s="15"/>
      <c r="GG365" s="15"/>
      <c r="GH365" s="15"/>
      <c r="GI365" s="15"/>
      <c r="GJ365" s="15"/>
      <c r="GK365" s="15"/>
      <c r="GL365" s="15"/>
      <c r="GM365" s="15"/>
      <c r="GN365" s="15"/>
      <c r="GO365" s="15"/>
      <c r="GP365" s="15"/>
      <c r="GQ365" s="15"/>
      <c r="GR365" s="15"/>
      <c r="GS365" s="15"/>
      <c r="GT365" s="15"/>
      <c r="GU365" s="15"/>
      <c r="GV365" s="15"/>
      <c r="GW365" s="15"/>
      <c r="GX365" s="15"/>
      <c r="GY365" s="15"/>
      <c r="GZ365" s="15"/>
      <c r="HA365" s="15"/>
      <c r="HB365" s="15"/>
      <c r="HC365" s="15"/>
      <c r="HD365" s="15"/>
      <c r="HE365" s="15"/>
      <c r="HF365" s="15"/>
      <c r="HG365" s="15"/>
      <c r="HH365" s="15"/>
      <c r="HI365" s="15"/>
      <c r="HJ365" s="15"/>
      <c r="HK365" s="15"/>
      <c r="HL365" s="15"/>
      <c r="HM365" s="15"/>
      <c r="HN365" s="15"/>
      <c r="HO365" s="15"/>
      <c r="HP365" s="15"/>
      <c r="HQ365" s="15"/>
      <c r="HR365" s="15"/>
      <c r="HS365" s="15"/>
      <c r="HT365" s="15"/>
      <c r="HU365" s="15"/>
      <c r="HV365" s="15"/>
      <c r="HW365" s="15"/>
      <c r="HX365" s="15"/>
      <c r="HY365" s="15"/>
      <c r="HZ365" s="15"/>
      <c r="IA365" s="15"/>
      <c r="IB365" s="15"/>
      <c r="IC365" s="15"/>
      <c r="ID365" s="15"/>
      <c r="IE365" s="15"/>
      <c r="IF365" s="15"/>
      <c r="IG365" s="15"/>
      <c r="IH365" s="15"/>
      <c r="II365" s="15"/>
      <c r="IJ365" s="15"/>
      <c r="IK365" s="15"/>
      <c r="IL365" s="15"/>
      <c r="IM365" s="15"/>
      <c r="IN365" s="15"/>
      <c r="IO365" s="15"/>
      <c r="IP365" s="15"/>
      <c r="IQ365" s="15"/>
      <c r="IR365" s="15"/>
      <c r="IS365" s="15"/>
      <c r="IT365" s="15"/>
      <c r="IU365" s="15"/>
      <c r="IV365" s="15"/>
      <c r="IW365" s="15"/>
    </row>
    <row r="366" ht="15.85" spans="1:257">
      <c r="A366" s="13">
        <v>362</v>
      </c>
      <c r="B366" s="19" t="s">
        <v>568</v>
      </c>
      <c r="C366" s="19" t="s">
        <v>70</v>
      </c>
      <c r="D366" s="19"/>
      <c r="E366" s="19"/>
      <c r="F366" s="19">
        <v>1</v>
      </c>
      <c r="G366" s="19">
        <v>1</v>
      </c>
      <c r="H366" s="19">
        <v>1</v>
      </c>
      <c r="I366" s="19">
        <v>1</v>
      </c>
      <c r="J366" s="19"/>
      <c r="K366" s="19">
        <v>1</v>
      </c>
      <c r="L366" s="19">
        <v>1</v>
      </c>
      <c r="M366" s="19">
        <v>1</v>
      </c>
      <c r="N366" s="19">
        <v>1</v>
      </c>
      <c r="O366" s="19">
        <v>1</v>
      </c>
      <c r="P366" s="19">
        <v>1</v>
      </c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4"/>
      <c r="AC366" s="19"/>
      <c r="AD366" s="19"/>
      <c r="AE366" s="19"/>
      <c r="AF366" s="19"/>
      <c r="AG366" s="19"/>
      <c r="AH366" s="19"/>
      <c r="AI366" s="19"/>
      <c r="AJ366" s="19"/>
      <c r="AK366" s="14">
        <f t="shared" si="75"/>
        <v>10</v>
      </c>
      <c r="AL366" s="14">
        <v>35</v>
      </c>
      <c r="AM366" s="36">
        <f t="shared" si="76"/>
        <v>350</v>
      </c>
      <c r="AN366" s="19">
        <v>0</v>
      </c>
      <c r="AO366" s="36">
        <v>100</v>
      </c>
      <c r="AP366" s="36">
        <v>100</v>
      </c>
      <c r="AQ366" s="41"/>
      <c r="AR366" s="19"/>
      <c r="AS366" s="19"/>
      <c r="AT366" s="18"/>
      <c r="AU366" s="40">
        <f t="shared" si="85"/>
        <v>210</v>
      </c>
      <c r="AV366" s="40">
        <f t="shared" si="86"/>
        <v>0</v>
      </c>
      <c r="AW366" s="40">
        <v>145.5</v>
      </c>
      <c r="AX366" s="40">
        <f t="shared" si="78"/>
        <v>10</v>
      </c>
      <c r="AY366" s="40">
        <f t="shared" si="79"/>
        <v>155.5</v>
      </c>
      <c r="AZ366" s="40">
        <v>500</v>
      </c>
      <c r="BA366" s="40">
        <f t="shared" si="88"/>
        <v>100</v>
      </c>
      <c r="BB366" s="40">
        <f t="shared" si="80"/>
        <v>140</v>
      </c>
      <c r="BC366" s="45"/>
      <c r="BD366" s="44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15"/>
      <c r="EL366" s="15"/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5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/>
      <c r="FK366" s="15"/>
      <c r="FL366" s="15"/>
      <c r="FM366" s="15"/>
      <c r="FN366" s="15"/>
      <c r="FO366" s="15"/>
      <c r="FP366" s="15"/>
      <c r="FQ366" s="15"/>
      <c r="FR366" s="15"/>
      <c r="FS366" s="15"/>
      <c r="FT366" s="15"/>
      <c r="FU366" s="15"/>
      <c r="FV366" s="15"/>
      <c r="FW366" s="15"/>
      <c r="FX366" s="15"/>
      <c r="FY366" s="15"/>
      <c r="FZ366" s="15"/>
      <c r="GA366" s="15"/>
      <c r="GB366" s="15"/>
      <c r="GC366" s="15"/>
      <c r="GD366" s="15"/>
      <c r="GE366" s="15"/>
      <c r="GF366" s="15"/>
      <c r="GG366" s="15"/>
      <c r="GH366" s="15"/>
      <c r="GI366" s="15"/>
      <c r="GJ366" s="15"/>
      <c r="GK366" s="15"/>
      <c r="GL366" s="15"/>
      <c r="GM366" s="15"/>
      <c r="GN366" s="15"/>
      <c r="GO366" s="15"/>
      <c r="GP366" s="15"/>
      <c r="GQ366" s="15"/>
      <c r="GR366" s="15"/>
      <c r="GS366" s="15"/>
      <c r="GT366" s="15"/>
      <c r="GU366" s="15"/>
      <c r="GV366" s="15"/>
      <c r="GW366" s="15"/>
      <c r="GX366" s="15"/>
      <c r="GY366" s="15"/>
      <c r="GZ366" s="15"/>
      <c r="HA366" s="15"/>
      <c r="HB366" s="15"/>
      <c r="HC366" s="15"/>
      <c r="HD366" s="15"/>
      <c r="HE366" s="15"/>
      <c r="HF366" s="15"/>
      <c r="HG366" s="15"/>
      <c r="HH366" s="15"/>
      <c r="HI366" s="15"/>
      <c r="HJ366" s="15"/>
      <c r="HK366" s="15"/>
      <c r="HL366" s="15"/>
      <c r="HM366" s="15"/>
      <c r="HN366" s="15"/>
      <c r="HO366" s="15"/>
      <c r="HP366" s="15"/>
      <c r="HQ366" s="15"/>
      <c r="HR366" s="15"/>
      <c r="HS366" s="15"/>
      <c r="HT366" s="15"/>
      <c r="HU366" s="15"/>
      <c r="HV366" s="15"/>
      <c r="HW366" s="15"/>
      <c r="HX366" s="15"/>
      <c r="HY366" s="15"/>
      <c r="HZ366" s="15"/>
      <c r="IA366" s="15"/>
      <c r="IB366" s="15"/>
      <c r="IC366" s="15"/>
      <c r="ID366" s="15"/>
      <c r="IE366" s="15"/>
      <c r="IF366" s="15"/>
      <c r="IG366" s="15"/>
      <c r="IH366" s="15"/>
      <c r="II366" s="15"/>
      <c r="IJ366" s="15"/>
      <c r="IK366" s="15"/>
      <c r="IL366" s="15"/>
      <c r="IM366" s="15"/>
      <c r="IN366" s="15"/>
      <c r="IO366" s="15"/>
      <c r="IP366" s="15"/>
      <c r="IQ366" s="15"/>
      <c r="IR366" s="15"/>
      <c r="IS366" s="15"/>
      <c r="IT366" s="15"/>
      <c r="IU366" s="15"/>
      <c r="IV366" s="15"/>
      <c r="IW366" s="15"/>
    </row>
    <row r="367" s="8" customFormat="1" ht="15.85" spans="1:257">
      <c r="A367" s="13">
        <v>363</v>
      </c>
      <c r="B367" s="14" t="s">
        <v>920</v>
      </c>
      <c r="C367" s="14" t="s">
        <v>143</v>
      </c>
      <c r="D367" s="14"/>
      <c r="E367" s="14"/>
      <c r="F367" s="14">
        <v>1</v>
      </c>
      <c r="G367" s="14">
        <v>1</v>
      </c>
      <c r="H367" s="14">
        <v>1</v>
      </c>
      <c r="I367" s="14">
        <v>1</v>
      </c>
      <c r="J367" s="14"/>
      <c r="K367" s="14">
        <v>1</v>
      </c>
      <c r="L367" s="14">
        <v>1</v>
      </c>
      <c r="M367" s="14"/>
      <c r="N367" s="14">
        <v>1</v>
      </c>
      <c r="O367" s="14">
        <v>1</v>
      </c>
      <c r="P367" s="14">
        <v>1</v>
      </c>
      <c r="Q367" s="14"/>
      <c r="R367" s="14">
        <v>1</v>
      </c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>
        <f t="shared" si="75"/>
        <v>10</v>
      </c>
      <c r="AL367" s="14">
        <v>35</v>
      </c>
      <c r="AM367" s="36">
        <f t="shared" si="76"/>
        <v>350</v>
      </c>
      <c r="AN367" s="14"/>
      <c r="AO367" s="36">
        <v>100</v>
      </c>
      <c r="AP367" s="36">
        <v>100</v>
      </c>
      <c r="AQ367" s="41"/>
      <c r="AR367" s="14"/>
      <c r="AS367" s="14"/>
      <c r="AT367" s="14"/>
      <c r="AU367" s="40">
        <f t="shared" si="85"/>
        <v>210</v>
      </c>
      <c r="AV367" s="40">
        <f t="shared" si="86"/>
        <v>0</v>
      </c>
      <c r="AW367" s="40">
        <v>86</v>
      </c>
      <c r="AX367" s="40">
        <f t="shared" si="78"/>
        <v>10</v>
      </c>
      <c r="AY367" s="40">
        <f t="shared" si="79"/>
        <v>96</v>
      </c>
      <c r="AZ367" s="40">
        <f>AO367</f>
        <v>100</v>
      </c>
      <c r="BA367" s="40">
        <f t="shared" si="88"/>
        <v>100</v>
      </c>
      <c r="BB367" s="40">
        <f t="shared" si="80"/>
        <v>140</v>
      </c>
      <c r="BC367" s="14"/>
      <c r="BD367" s="44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15"/>
      <c r="EL367" s="15"/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5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/>
      <c r="FK367" s="15"/>
      <c r="FL367" s="15"/>
      <c r="FM367" s="15"/>
      <c r="FN367" s="15"/>
      <c r="FO367" s="15"/>
      <c r="FP367" s="15"/>
      <c r="FQ367" s="15"/>
      <c r="FR367" s="15"/>
      <c r="FS367" s="15"/>
      <c r="FT367" s="15"/>
      <c r="FU367" s="15"/>
      <c r="FV367" s="15"/>
      <c r="FW367" s="15"/>
      <c r="FX367" s="15"/>
      <c r="FY367" s="15"/>
      <c r="FZ367" s="15"/>
      <c r="GA367" s="15"/>
      <c r="GB367" s="15"/>
      <c r="GC367" s="15"/>
      <c r="GD367" s="15"/>
      <c r="GE367" s="15"/>
      <c r="GF367" s="15"/>
      <c r="GG367" s="15"/>
      <c r="GH367" s="15"/>
      <c r="GI367" s="15"/>
      <c r="GJ367" s="15"/>
      <c r="GK367" s="15"/>
      <c r="GL367" s="15"/>
      <c r="GM367" s="15"/>
      <c r="GN367" s="15"/>
      <c r="GO367" s="15"/>
      <c r="GP367" s="15"/>
      <c r="GQ367" s="15"/>
      <c r="GR367" s="15"/>
      <c r="GS367" s="15"/>
      <c r="GT367" s="15"/>
      <c r="GU367" s="15"/>
      <c r="GV367" s="15"/>
      <c r="GW367" s="15"/>
      <c r="GX367" s="15"/>
      <c r="GY367" s="15"/>
      <c r="GZ367" s="15"/>
      <c r="HA367" s="15"/>
      <c r="HB367" s="15"/>
      <c r="HC367" s="15"/>
      <c r="HD367" s="15"/>
      <c r="HE367" s="15"/>
      <c r="HF367" s="15"/>
      <c r="HG367" s="15"/>
      <c r="HH367" s="15"/>
      <c r="HI367" s="15"/>
      <c r="HJ367" s="15"/>
      <c r="HK367" s="15"/>
      <c r="HL367" s="15"/>
      <c r="HM367" s="15"/>
      <c r="HN367" s="15"/>
      <c r="HO367" s="15"/>
      <c r="HP367" s="15"/>
      <c r="HQ367" s="15"/>
      <c r="HR367" s="15"/>
      <c r="HS367" s="15"/>
      <c r="HT367" s="15"/>
      <c r="HU367" s="15"/>
      <c r="HV367" s="15"/>
      <c r="HW367" s="15"/>
      <c r="HX367" s="15"/>
      <c r="HY367" s="15"/>
      <c r="HZ367" s="15"/>
      <c r="IA367" s="15"/>
      <c r="IB367" s="15"/>
      <c r="IC367" s="15"/>
      <c r="ID367" s="15"/>
      <c r="IE367" s="15"/>
      <c r="IF367" s="15"/>
      <c r="IG367" s="15"/>
      <c r="IH367" s="15"/>
      <c r="II367" s="15"/>
      <c r="IJ367" s="15"/>
      <c r="IK367" s="15"/>
      <c r="IL367" s="15"/>
      <c r="IM367" s="15"/>
      <c r="IN367" s="15"/>
      <c r="IO367" s="15"/>
      <c r="IP367" s="15"/>
      <c r="IQ367" s="15"/>
      <c r="IR367" s="15"/>
      <c r="IS367" s="15"/>
      <c r="IT367" s="15"/>
      <c r="IU367" s="15"/>
      <c r="IV367" s="15"/>
      <c r="IW367" s="15"/>
    </row>
    <row r="368" ht="15.85" spans="1:257">
      <c r="A368" s="13">
        <v>364</v>
      </c>
      <c r="B368" s="19" t="s">
        <v>826</v>
      </c>
      <c r="C368" s="19" t="s">
        <v>118</v>
      </c>
      <c r="D368" s="19"/>
      <c r="E368" s="19"/>
      <c r="F368" s="19">
        <v>1.5</v>
      </c>
      <c r="G368" s="14">
        <v>1.5</v>
      </c>
      <c r="H368" s="19">
        <v>1.5</v>
      </c>
      <c r="I368" s="19">
        <v>1</v>
      </c>
      <c r="J368" s="19">
        <v>1</v>
      </c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4"/>
      <c r="AC368" s="19"/>
      <c r="AD368" s="19"/>
      <c r="AE368" s="19"/>
      <c r="AF368" s="19"/>
      <c r="AG368" s="19"/>
      <c r="AH368" s="19"/>
      <c r="AI368" s="19"/>
      <c r="AJ368" s="19"/>
      <c r="AK368" s="14">
        <f t="shared" si="75"/>
        <v>6.5</v>
      </c>
      <c r="AL368" s="14">
        <v>35</v>
      </c>
      <c r="AM368" s="36">
        <f t="shared" si="76"/>
        <v>227.5</v>
      </c>
      <c r="AN368" s="19">
        <v>0</v>
      </c>
      <c r="AO368" s="36">
        <v>0</v>
      </c>
      <c r="AP368" s="36">
        <v>100</v>
      </c>
      <c r="AQ368" s="41"/>
      <c r="AR368" s="19"/>
      <c r="AS368" s="19"/>
      <c r="AT368" s="19"/>
      <c r="AU368" s="40">
        <f t="shared" si="85"/>
        <v>106.5</v>
      </c>
      <c r="AV368" s="40">
        <f t="shared" si="86"/>
        <v>0</v>
      </c>
      <c r="AW368" s="40">
        <v>330.5</v>
      </c>
      <c r="AX368" s="40">
        <f t="shared" si="78"/>
        <v>6.5</v>
      </c>
      <c r="AY368" s="40">
        <f t="shared" si="79"/>
        <v>337</v>
      </c>
      <c r="AZ368" s="40">
        <v>1000</v>
      </c>
      <c r="BA368" s="40">
        <f t="shared" si="88"/>
        <v>100</v>
      </c>
      <c r="BB368" s="40">
        <f t="shared" si="80"/>
        <v>121</v>
      </c>
      <c r="BC368" s="19"/>
      <c r="BD368" s="44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  <c r="EB368" s="15"/>
      <c r="EC368" s="15"/>
      <c r="ED368" s="15"/>
      <c r="EE368" s="15"/>
      <c r="EF368" s="15"/>
      <c r="EG368" s="15"/>
      <c r="EH368" s="15"/>
      <c r="EI368" s="15"/>
      <c r="EJ368" s="15"/>
      <c r="EK368" s="15"/>
      <c r="EL368" s="15"/>
      <c r="EM368" s="15"/>
      <c r="EN368" s="15"/>
      <c r="EO368" s="15"/>
      <c r="EP368" s="15"/>
      <c r="EQ368" s="15"/>
      <c r="ER368" s="15"/>
      <c r="ES368" s="15"/>
      <c r="ET368" s="15"/>
      <c r="EU368" s="15"/>
      <c r="EV368" s="15"/>
      <c r="EW368" s="15"/>
      <c r="EX368" s="15"/>
      <c r="EY368" s="15"/>
      <c r="EZ368" s="15"/>
      <c r="FA368" s="15"/>
      <c r="FB368" s="15"/>
      <c r="FC368" s="15"/>
      <c r="FD368" s="15"/>
      <c r="FE368" s="15"/>
      <c r="FF368" s="15"/>
      <c r="FG368" s="15"/>
      <c r="FH368" s="15"/>
      <c r="FI368" s="15"/>
      <c r="FJ368" s="15"/>
      <c r="FK368" s="15"/>
      <c r="FL368" s="15"/>
      <c r="FM368" s="15"/>
      <c r="FN368" s="15"/>
      <c r="FO368" s="15"/>
      <c r="FP368" s="15"/>
      <c r="FQ368" s="15"/>
      <c r="FR368" s="15"/>
      <c r="FS368" s="15"/>
      <c r="FT368" s="15"/>
      <c r="FU368" s="15"/>
      <c r="FV368" s="15"/>
      <c r="FW368" s="15"/>
      <c r="FX368" s="15"/>
      <c r="FY368" s="15"/>
      <c r="FZ368" s="15"/>
      <c r="GA368" s="15"/>
      <c r="GB368" s="15"/>
      <c r="GC368" s="15"/>
      <c r="GD368" s="15"/>
      <c r="GE368" s="15"/>
      <c r="GF368" s="15"/>
      <c r="GG368" s="15"/>
      <c r="GH368" s="15"/>
      <c r="GI368" s="15"/>
      <c r="GJ368" s="15"/>
      <c r="GK368" s="15"/>
      <c r="GL368" s="15"/>
      <c r="GM368" s="15"/>
      <c r="GN368" s="15"/>
      <c r="GO368" s="15"/>
      <c r="GP368" s="15"/>
      <c r="GQ368" s="15"/>
      <c r="GR368" s="15"/>
      <c r="GS368" s="15"/>
      <c r="GT368" s="15"/>
      <c r="GU368" s="15"/>
      <c r="GV368" s="15"/>
      <c r="GW368" s="15"/>
      <c r="GX368" s="15"/>
      <c r="GY368" s="15"/>
      <c r="GZ368" s="15"/>
      <c r="HA368" s="15"/>
      <c r="HB368" s="15"/>
      <c r="HC368" s="15"/>
      <c r="HD368" s="15"/>
      <c r="HE368" s="15"/>
      <c r="HF368" s="15"/>
      <c r="HG368" s="15"/>
      <c r="HH368" s="15"/>
      <c r="HI368" s="15"/>
      <c r="HJ368" s="15"/>
      <c r="HK368" s="15"/>
      <c r="HL368" s="15"/>
      <c r="HM368" s="15"/>
      <c r="HN368" s="15"/>
      <c r="HO368" s="15"/>
      <c r="HP368" s="15"/>
      <c r="HQ368" s="15"/>
      <c r="HR368" s="15"/>
      <c r="HS368" s="15"/>
      <c r="HT368" s="15"/>
      <c r="HU368" s="15"/>
      <c r="HV368" s="15"/>
      <c r="HW368" s="15"/>
      <c r="HX368" s="15"/>
      <c r="HY368" s="15"/>
      <c r="HZ368" s="15"/>
      <c r="IA368" s="15"/>
      <c r="IB368" s="15"/>
      <c r="IC368" s="15"/>
      <c r="ID368" s="15"/>
      <c r="IE368" s="15"/>
      <c r="IF368" s="15"/>
      <c r="IG368" s="15"/>
      <c r="IH368" s="15"/>
      <c r="II368" s="15"/>
      <c r="IJ368" s="15"/>
      <c r="IK368" s="15"/>
      <c r="IL368" s="15"/>
      <c r="IM368" s="15"/>
      <c r="IN368" s="15"/>
      <c r="IO368" s="15"/>
      <c r="IP368" s="15"/>
      <c r="IQ368" s="15"/>
      <c r="IR368" s="15"/>
      <c r="IS368" s="15"/>
      <c r="IT368" s="15"/>
      <c r="IU368" s="15"/>
      <c r="IV368" s="15"/>
      <c r="IW368" s="15"/>
    </row>
    <row r="369" s="11" customFormat="1" ht="15.85" spans="1:257">
      <c r="A369" s="13">
        <v>365</v>
      </c>
      <c r="B369" s="19" t="s">
        <v>692</v>
      </c>
      <c r="C369" s="19" t="s">
        <v>70</v>
      </c>
      <c r="D369" s="19"/>
      <c r="E369" s="19"/>
      <c r="F369" s="19">
        <v>1</v>
      </c>
      <c r="G369" s="14">
        <v>1.5</v>
      </c>
      <c r="H369" s="19">
        <v>1</v>
      </c>
      <c r="I369" s="19">
        <v>1.5</v>
      </c>
      <c r="J369" s="19">
        <v>1</v>
      </c>
      <c r="K369" s="19">
        <v>1</v>
      </c>
      <c r="L369" s="19">
        <v>1</v>
      </c>
      <c r="M369" s="19"/>
      <c r="N369" s="19"/>
      <c r="O369" s="19"/>
      <c r="P369" s="19"/>
      <c r="Q369" s="19"/>
      <c r="R369" s="19"/>
      <c r="S369" s="19"/>
      <c r="T369" s="19">
        <v>1</v>
      </c>
      <c r="U369" s="19"/>
      <c r="V369" s="19"/>
      <c r="W369" s="19"/>
      <c r="X369" s="19"/>
      <c r="Y369" s="19"/>
      <c r="Z369" s="19"/>
      <c r="AA369" s="19"/>
      <c r="AB369" s="14"/>
      <c r="AC369" s="19"/>
      <c r="AD369" s="19"/>
      <c r="AE369" s="19"/>
      <c r="AF369" s="19"/>
      <c r="AG369" s="19"/>
      <c r="AH369" s="19"/>
      <c r="AI369" s="19"/>
      <c r="AJ369" s="19"/>
      <c r="AK369" s="14">
        <f t="shared" si="75"/>
        <v>9</v>
      </c>
      <c r="AL369" s="14">
        <v>35</v>
      </c>
      <c r="AM369" s="36">
        <f t="shared" si="76"/>
        <v>315</v>
      </c>
      <c r="AN369" s="19"/>
      <c r="AO369" s="36">
        <v>100</v>
      </c>
      <c r="AP369" s="36">
        <v>100</v>
      </c>
      <c r="AQ369" s="41"/>
      <c r="AR369" s="19"/>
      <c r="AS369" s="19"/>
      <c r="AT369" s="19"/>
      <c r="AU369" s="40">
        <f t="shared" si="85"/>
        <v>209</v>
      </c>
      <c r="AV369" s="40">
        <f t="shared" si="86"/>
        <v>0</v>
      </c>
      <c r="AW369" s="40">
        <v>19</v>
      </c>
      <c r="AX369" s="40">
        <f t="shared" si="78"/>
        <v>9</v>
      </c>
      <c r="AY369" s="40">
        <f t="shared" si="79"/>
        <v>28</v>
      </c>
      <c r="AZ369" s="40">
        <f>AO369</f>
        <v>100</v>
      </c>
      <c r="BA369" s="40">
        <f t="shared" si="88"/>
        <v>100</v>
      </c>
      <c r="BB369" s="40">
        <f t="shared" si="80"/>
        <v>106</v>
      </c>
      <c r="BC369" s="19"/>
      <c r="BD369" s="44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  <c r="EB369" s="15"/>
      <c r="EC369" s="15"/>
      <c r="ED369" s="15"/>
      <c r="EE369" s="15"/>
      <c r="EF369" s="15"/>
      <c r="EG369" s="15"/>
      <c r="EH369" s="15"/>
      <c r="EI369" s="15"/>
      <c r="EJ369" s="15"/>
      <c r="EK369" s="15"/>
      <c r="EL369" s="15"/>
      <c r="EM369" s="15"/>
      <c r="EN369" s="15"/>
      <c r="EO369" s="15"/>
      <c r="EP369" s="15"/>
      <c r="EQ369" s="15"/>
      <c r="ER369" s="15"/>
      <c r="ES369" s="15"/>
      <c r="ET369" s="15"/>
      <c r="EU369" s="15"/>
      <c r="EV369" s="15"/>
      <c r="EW369" s="15"/>
      <c r="EX369" s="15"/>
      <c r="EY369" s="15"/>
      <c r="EZ369" s="15"/>
      <c r="FA369" s="15"/>
      <c r="FB369" s="15"/>
      <c r="FC369" s="15"/>
      <c r="FD369" s="15"/>
      <c r="FE369" s="15"/>
      <c r="FF369" s="15"/>
      <c r="FG369" s="15"/>
      <c r="FH369" s="15"/>
      <c r="FI369" s="15"/>
      <c r="FJ369" s="15"/>
      <c r="FK369" s="15"/>
      <c r="FL369" s="15"/>
      <c r="FM369" s="15"/>
      <c r="FN369" s="15"/>
      <c r="FO369" s="15"/>
      <c r="FP369" s="15"/>
      <c r="FQ369" s="15"/>
      <c r="FR369" s="15"/>
      <c r="FS369" s="15"/>
      <c r="FT369" s="15"/>
      <c r="FU369" s="15"/>
      <c r="FV369" s="15"/>
      <c r="FW369" s="15"/>
      <c r="FX369" s="15"/>
      <c r="FY369" s="15"/>
      <c r="FZ369" s="15"/>
      <c r="GA369" s="15"/>
      <c r="GB369" s="15"/>
      <c r="GC369" s="15"/>
      <c r="GD369" s="15"/>
      <c r="GE369" s="15"/>
      <c r="GF369" s="15"/>
      <c r="GG369" s="15"/>
      <c r="GH369" s="15"/>
      <c r="GI369" s="15"/>
      <c r="GJ369" s="15"/>
      <c r="GK369" s="15"/>
      <c r="GL369" s="15"/>
      <c r="GM369" s="15"/>
      <c r="GN369" s="15"/>
      <c r="GO369" s="15"/>
      <c r="GP369" s="15"/>
      <c r="GQ369" s="15"/>
      <c r="GR369" s="15"/>
      <c r="GS369" s="15"/>
      <c r="GT369" s="15"/>
      <c r="GU369" s="15"/>
      <c r="GV369" s="15"/>
      <c r="GW369" s="15"/>
      <c r="GX369" s="15"/>
      <c r="GY369" s="15"/>
      <c r="GZ369" s="15"/>
      <c r="HA369" s="15"/>
      <c r="HB369" s="15"/>
      <c r="HC369" s="15"/>
      <c r="HD369" s="15"/>
      <c r="HE369" s="15"/>
      <c r="HF369" s="15"/>
      <c r="HG369" s="15"/>
      <c r="HH369" s="15"/>
      <c r="HI369" s="15"/>
      <c r="HJ369" s="15"/>
      <c r="HK369" s="15"/>
      <c r="HL369" s="15"/>
      <c r="HM369" s="15"/>
      <c r="HN369" s="15"/>
      <c r="HO369" s="15"/>
      <c r="HP369" s="15"/>
      <c r="HQ369" s="15"/>
      <c r="HR369" s="15"/>
      <c r="HS369" s="15"/>
      <c r="HT369" s="15"/>
      <c r="HU369" s="15"/>
      <c r="HV369" s="15"/>
      <c r="HW369" s="15"/>
      <c r="HX369" s="15"/>
      <c r="HY369" s="15"/>
      <c r="HZ369" s="15"/>
      <c r="IA369" s="15"/>
      <c r="IB369" s="15"/>
      <c r="IC369" s="15"/>
      <c r="ID369" s="15"/>
      <c r="IE369" s="15"/>
      <c r="IF369" s="15"/>
      <c r="IG369" s="15"/>
      <c r="IH369" s="15"/>
      <c r="II369" s="15"/>
      <c r="IJ369" s="15"/>
      <c r="IK369" s="15"/>
      <c r="IL369" s="15"/>
      <c r="IM369" s="15"/>
      <c r="IN369" s="15"/>
      <c r="IO369" s="15"/>
      <c r="IP369" s="15"/>
      <c r="IQ369" s="15"/>
      <c r="IR369" s="15"/>
      <c r="IS369" s="15"/>
      <c r="IT369" s="15"/>
      <c r="IU369" s="15"/>
      <c r="IV369" s="15"/>
      <c r="IW369" s="15"/>
    </row>
    <row r="370" ht="15.85" spans="1:257">
      <c r="A370" s="13">
        <v>366</v>
      </c>
      <c r="B370" s="18" t="s">
        <v>974</v>
      </c>
      <c r="C370" s="19" t="s">
        <v>96</v>
      </c>
      <c r="D370" s="19"/>
      <c r="E370" s="19"/>
      <c r="F370" s="19">
        <v>1</v>
      </c>
      <c r="G370" s="14">
        <v>1</v>
      </c>
      <c r="H370" s="19"/>
      <c r="I370" s="19">
        <v>1</v>
      </c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4"/>
      <c r="AC370" s="19"/>
      <c r="AD370" s="19"/>
      <c r="AE370" s="19"/>
      <c r="AF370" s="19"/>
      <c r="AG370" s="14"/>
      <c r="AH370" s="19"/>
      <c r="AI370" s="19"/>
      <c r="AJ370" s="19"/>
      <c r="AK370" s="14">
        <f t="shared" si="75"/>
        <v>3</v>
      </c>
      <c r="AL370" s="14">
        <v>35</v>
      </c>
      <c r="AM370" s="36">
        <f t="shared" si="76"/>
        <v>105</v>
      </c>
      <c r="AN370" s="19">
        <v>0</v>
      </c>
      <c r="AO370" s="36">
        <v>0</v>
      </c>
      <c r="AP370" s="36">
        <v>0</v>
      </c>
      <c r="AQ370" s="41"/>
      <c r="AR370" s="19"/>
      <c r="AS370" s="19"/>
      <c r="AT370" s="18"/>
      <c r="AU370" s="40">
        <f t="shared" si="85"/>
        <v>3</v>
      </c>
      <c r="AV370" s="40">
        <f t="shared" si="86"/>
        <v>0</v>
      </c>
      <c r="AW370" s="40">
        <v>237</v>
      </c>
      <c r="AX370" s="40">
        <f t="shared" si="78"/>
        <v>3</v>
      </c>
      <c r="AY370" s="40">
        <f t="shared" si="79"/>
        <v>240</v>
      </c>
      <c r="AZ370" s="40">
        <v>1000</v>
      </c>
      <c r="BA370" s="40">
        <v>100</v>
      </c>
      <c r="BB370" s="40">
        <f t="shared" si="80"/>
        <v>102</v>
      </c>
      <c r="BC370" s="19"/>
      <c r="BD370" s="44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  <c r="EB370" s="15"/>
      <c r="EC370" s="15"/>
      <c r="ED370" s="15"/>
      <c r="EE370" s="15"/>
      <c r="EF370" s="15"/>
      <c r="EG370" s="15"/>
      <c r="EH370" s="15"/>
      <c r="EI370" s="15"/>
      <c r="EJ370" s="15"/>
      <c r="EK370" s="15"/>
      <c r="EL370" s="15"/>
      <c r="EM370" s="15"/>
      <c r="EN370" s="15"/>
      <c r="EO370" s="15"/>
      <c r="EP370" s="15"/>
      <c r="EQ370" s="15"/>
      <c r="ER370" s="15"/>
      <c r="ES370" s="15"/>
      <c r="ET370" s="15"/>
      <c r="EU370" s="15"/>
      <c r="EV370" s="15"/>
      <c r="EW370" s="15"/>
      <c r="EX370" s="15"/>
      <c r="EY370" s="15"/>
      <c r="EZ370" s="15"/>
      <c r="FA370" s="15"/>
      <c r="FB370" s="15"/>
      <c r="FC370" s="15"/>
      <c r="FD370" s="15"/>
      <c r="FE370" s="15"/>
      <c r="FF370" s="15"/>
      <c r="FG370" s="15"/>
      <c r="FH370" s="15"/>
      <c r="FI370" s="15"/>
      <c r="FJ370" s="15"/>
      <c r="FK370" s="15"/>
      <c r="FL370" s="15"/>
      <c r="FM370" s="15"/>
      <c r="FN370" s="15"/>
      <c r="FO370" s="15"/>
      <c r="FP370" s="15"/>
      <c r="FQ370" s="15"/>
      <c r="FR370" s="15"/>
      <c r="FS370" s="15"/>
      <c r="FT370" s="15"/>
      <c r="FU370" s="15"/>
      <c r="FV370" s="15"/>
      <c r="FW370" s="15"/>
      <c r="FX370" s="15"/>
      <c r="FY370" s="15"/>
      <c r="FZ370" s="15"/>
      <c r="GA370" s="15"/>
      <c r="GB370" s="15"/>
      <c r="GC370" s="15"/>
      <c r="GD370" s="15"/>
      <c r="GE370" s="15"/>
      <c r="GF370" s="15"/>
      <c r="GG370" s="15"/>
      <c r="GH370" s="15"/>
      <c r="GI370" s="15"/>
      <c r="GJ370" s="15"/>
      <c r="GK370" s="15"/>
      <c r="GL370" s="15"/>
      <c r="GM370" s="15"/>
      <c r="GN370" s="15"/>
      <c r="GO370" s="15"/>
      <c r="GP370" s="15"/>
      <c r="GQ370" s="15"/>
      <c r="GR370" s="15"/>
      <c r="GS370" s="15"/>
      <c r="GT370" s="15"/>
      <c r="GU370" s="15"/>
      <c r="GV370" s="15"/>
      <c r="GW370" s="15"/>
      <c r="GX370" s="15"/>
      <c r="GY370" s="15"/>
      <c r="GZ370" s="15"/>
      <c r="HA370" s="15"/>
      <c r="HB370" s="15"/>
      <c r="HC370" s="15"/>
      <c r="HD370" s="15"/>
      <c r="HE370" s="15"/>
      <c r="HF370" s="15"/>
      <c r="HG370" s="15"/>
      <c r="HH370" s="15"/>
      <c r="HI370" s="15"/>
      <c r="HJ370" s="15"/>
      <c r="HK370" s="15"/>
      <c r="HL370" s="15"/>
      <c r="HM370" s="15"/>
      <c r="HN370" s="15"/>
      <c r="HO370" s="15"/>
      <c r="HP370" s="15"/>
      <c r="HQ370" s="15"/>
      <c r="HR370" s="15"/>
      <c r="HS370" s="15"/>
      <c r="HT370" s="15"/>
      <c r="HU370" s="15"/>
      <c r="HV370" s="15"/>
      <c r="HW370" s="15"/>
      <c r="HX370" s="15"/>
      <c r="HY370" s="15"/>
      <c r="HZ370" s="15"/>
      <c r="IA370" s="15"/>
      <c r="IB370" s="15"/>
      <c r="IC370" s="15"/>
      <c r="ID370" s="15"/>
      <c r="IE370" s="15"/>
      <c r="IF370" s="15"/>
      <c r="IG370" s="15"/>
      <c r="IH370" s="15"/>
      <c r="II370" s="15"/>
      <c r="IJ370" s="15"/>
      <c r="IK370" s="15"/>
      <c r="IL370" s="15"/>
      <c r="IM370" s="15"/>
      <c r="IN370" s="15"/>
      <c r="IO370" s="15"/>
      <c r="IP370" s="15"/>
      <c r="IQ370" s="15"/>
      <c r="IR370" s="15"/>
      <c r="IS370" s="15"/>
      <c r="IT370" s="15"/>
      <c r="IU370" s="15"/>
      <c r="IV370" s="15"/>
      <c r="IW370" s="15"/>
    </row>
    <row r="371" ht="15.85" spans="1:257">
      <c r="A371" s="13">
        <v>367</v>
      </c>
      <c r="B371" s="14" t="s">
        <v>301</v>
      </c>
      <c r="C371" s="14" t="s">
        <v>50</v>
      </c>
      <c r="D371" s="14"/>
      <c r="E371" s="14">
        <v>701424393</v>
      </c>
      <c r="F371" s="14">
        <v>3.5</v>
      </c>
      <c r="G371" s="14">
        <v>3</v>
      </c>
      <c r="H371" s="14">
        <v>3</v>
      </c>
      <c r="I371" s="14">
        <v>3</v>
      </c>
      <c r="J371" s="14">
        <v>3</v>
      </c>
      <c r="K371" s="14">
        <v>3.5</v>
      </c>
      <c r="L371" s="14">
        <v>3</v>
      </c>
      <c r="M371" s="14">
        <v>2</v>
      </c>
      <c r="N371" s="14">
        <v>3</v>
      </c>
      <c r="O371" s="14">
        <v>2</v>
      </c>
      <c r="P371" s="14">
        <v>2</v>
      </c>
      <c r="Q371" s="14">
        <v>3</v>
      </c>
      <c r="R371" s="14">
        <v>2</v>
      </c>
      <c r="S371" s="14">
        <v>2.5</v>
      </c>
      <c r="T371" s="14">
        <v>2.5</v>
      </c>
      <c r="U371" s="14">
        <v>3</v>
      </c>
      <c r="V371" s="14">
        <v>3</v>
      </c>
      <c r="W371" s="14">
        <v>3</v>
      </c>
      <c r="X371" s="14">
        <v>2.5</v>
      </c>
      <c r="Y371" s="14">
        <v>2</v>
      </c>
      <c r="Z371" s="14">
        <v>2</v>
      </c>
      <c r="AA371" s="14">
        <v>2.5</v>
      </c>
      <c r="AB371" s="14">
        <v>2</v>
      </c>
      <c r="AC371" s="14">
        <v>1.5</v>
      </c>
      <c r="AD371" s="14">
        <v>2.5</v>
      </c>
      <c r="AE371" s="14">
        <v>2</v>
      </c>
      <c r="AF371" s="14">
        <v>2.5</v>
      </c>
      <c r="AG371" s="14">
        <v>2</v>
      </c>
      <c r="AH371" s="14">
        <v>2</v>
      </c>
      <c r="AI371" s="14">
        <v>3</v>
      </c>
      <c r="AJ371" s="14"/>
      <c r="AK371" s="14">
        <f t="shared" si="75"/>
        <v>76.5</v>
      </c>
      <c r="AL371" s="14">
        <v>35</v>
      </c>
      <c r="AM371" s="36">
        <f t="shared" si="76"/>
        <v>2677.5</v>
      </c>
      <c r="AN371" s="14">
        <v>0</v>
      </c>
      <c r="AO371" s="36">
        <v>100</v>
      </c>
      <c r="AP371" s="36">
        <v>100</v>
      </c>
      <c r="AQ371" s="41"/>
      <c r="AR371" s="14"/>
      <c r="AS371" s="14"/>
      <c r="AT371" s="14">
        <v>2300</v>
      </c>
      <c r="AU371" s="40">
        <f t="shared" si="85"/>
        <v>2576.5</v>
      </c>
      <c r="AV371" s="40">
        <f t="shared" si="86"/>
        <v>0</v>
      </c>
      <c r="AW371" s="40">
        <v>527</v>
      </c>
      <c r="AX371" s="40">
        <f t="shared" si="78"/>
        <v>76.5</v>
      </c>
      <c r="AY371" s="40">
        <f t="shared" si="79"/>
        <v>603.5</v>
      </c>
      <c r="AZ371" s="40">
        <v>700</v>
      </c>
      <c r="BA371" s="40">
        <f t="shared" ref="BA371:BA379" si="89">AP371</f>
        <v>100</v>
      </c>
      <c r="BB371" s="40">
        <f t="shared" si="80"/>
        <v>101</v>
      </c>
      <c r="BC371" s="14"/>
      <c r="BD371" s="44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  <c r="EB371" s="15"/>
      <c r="EC371" s="15"/>
      <c r="ED371" s="15"/>
      <c r="EE371" s="15"/>
      <c r="EF371" s="15"/>
      <c r="EG371" s="15"/>
      <c r="EH371" s="15"/>
      <c r="EI371" s="15"/>
      <c r="EJ371" s="15"/>
      <c r="EK371" s="15"/>
      <c r="EL371" s="15"/>
      <c r="EM371" s="15"/>
      <c r="EN371" s="15"/>
      <c r="EO371" s="15"/>
      <c r="EP371" s="15"/>
      <c r="EQ371" s="15"/>
      <c r="ER371" s="15"/>
      <c r="ES371" s="15"/>
      <c r="ET371" s="15"/>
      <c r="EU371" s="15"/>
      <c r="EV371" s="15"/>
      <c r="EW371" s="15"/>
      <c r="EX371" s="15"/>
      <c r="EY371" s="15"/>
      <c r="EZ371" s="15"/>
      <c r="FA371" s="15"/>
      <c r="FB371" s="15"/>
      <c r="FC371" s="15"/>
      <c r="FD371" s="15"/>
      <c r="FE371" s="15"/>
      <c r="FF371" s="15"/>
      <c r="FG371" s="15"/>
      <c r="FH371" s="15"/>
      <c r="FI371" s="15"/>
      <c r="FJ371" s="15"/>
      <c r="FK371" s="15"/>
      <c r="FL371" s="15"/>
      <c r="FM371" s="15"/>
      <c r="FN371" s="15"/>
      <c r="FO371" s="15"/>
      <c r="FP371" s="15"/>
      <c r="FQ371" s="15"/>
      <c r="FR371" s="15"/>
      <c r="FS371" s="15"/>
      <c r="FT371" s="15"/>
      <c r="FU371" s="15"/>
      <c r="FV371" s="15"/>
      <c r="FW371" s="15"/>
      <c r="FX371" s="15"/>
      <c r="FY371" s="15"/>
      <c r="FZ371" s="15"/>
      <c r="GA371" s="15"/>
      <c r="GB371" s="15"/>
      <c r="GC371" s="15"/>
      <c r="GD371" s="15"/>
      <c r="GE371" s="15"/>
      <c r="GF371" s="15"/>
      <c r="GG371" s="15"/>
      <c r="GH371" s="15"/>
      <c r="GI371" s="15"/>
      <c r="GJ371" s="15"/>
      <c r="GK371" s="15"/>
      <c r="GL371" s="15"/>
      <c r="GM371" s="15"/>
      <c r="GN371" s="15"/>
      <c r="GO371" s="15"/>
      <c r="GP371" s="15"/>
      <c r="GQ371" s="15"/>
      <c r="GR371" s="15"/>
      <c r="GS371" s="15"/>
      <c r="GT371" s="15"/>
      <c r="GU371" s="15"/>
      <c r="GV371" s="15"/>
      <c r="GW371" s="15"/>
      <c r="GX371" s="15"/>
      <c r="GY371" s="15"/>
      <c r="GZ371" s="15"/>
      <c r="HA371" s="15"/>
      <c r="HB371" s="15"/>
      <c r="HC371" s="15"/>
      <c r="HD371" s="15"/>
      <c r="HE371" s="15"/>
      <c r="HF371" s="15"/>
      <c r="HG371" s="15"/>
      <c r="HH371" s="15"/>
      <c r="HI371" s="15"/>
      <c r="HJ371" s="15"/>
      <c r="HK371" s="15"/>
      <c r="HL371" s="15"/>
      <c r="HM371" s="15"/>
      <c r="HN371" s="15"/>
      <c r="HO371" s="15"/>
      <c r="HP371" s="15"/>
      <c r="HQ371" s="15"/>
      <c r="HR371" s="15"/>
      <c r="HS371" s="15"/>
      <c r="HT371" s="15"/>
      <c r="HU371" s="15"/>
      <c r="HV371" s="15"/>
      <c r="HW371" s="15"/>
      <c r="HX371" s="15"/>
      <c r="HY371" s="15"/>
      <c r="HZ371" s="15"/>
      <c r="IA371" s="15"/>
      <c r="IB371" s="15"/>
      <c r="IC371" s="15"/>
      <c r="ID371" s="15"/>
      <c r="IE371" s="15"/>
      <c r="IF371" s="15"/>
      <c r="IG371" s="15"/>
      <c r="IH371" s="15"/>
      <c r="II371" s="15"/>
      <c r="IJ371" s="15"/>
      <c r="IK371" s="15"/>
      <c r="IL371" s="15"/>
      <c r="IM371" s="15"/>
      <c r="IN371" s="15"/>
      <c r="IO371" s="15"/>
      <c r="IP371" s="15"/>
      <c r="IQ371" s="15"/>
      <c r="IR371" s="15"/>
      <c r="IS371" s="15"/>
      <c r="IT371" s="15"/>
      <c r="IU371" s="15"/>
      <c r="IV371" s="15"/>
      <c r="IW371" s="15"/>
    </row>
    <row r="372" ht="15.85" spans="1:257">
      <c r="A372" s="13">
        <v>368</v>
      </c>
      <c r="B372" s="19" t="s">
        <v>688</v>
      </c>
      <c r="C372" s="19" t="s">
        <v>70</v>
      </c>
      <c r="D372" s="19"/>
      <c r="E372" s="19"/>
      <c r="F372" s="19"/>
      <c r="G372" s="14">
        <v>1.5</v>
      </c>
      <c r="H372" s="19">
        <v>1.5</v>
      </c>
      <c r="I372" s="19"/>
      <c r="J372" s="19">
        <v>1.5</v>
      </c>
      <c r="K372" s="19"/>
      <c r="L372" s="19">
        <v>1</v>
      </c>
      <c r="M372" s="19">
        <v>1.5</v>
      </c>
      <c r="N372" s="19"/>
      <c r="O372" s="19"/>
      <c r="P372" s="19">
        <v>1.5</v>
      </c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4"/>
      <c r="AC372" s="19"/>
      <c r="AD372" s="19"/>
      <c r="AE372" s="19"/>
      <c r="AF372" s="19"/>
      <c r="AG372" s="19"/>
      <c r="AH372" s="19"/>
      <c r="AI372" s="19"/>
      <c r="AJ372" s="19"/>
      <c r="AK372" s="14">
        <f t="shared" si="75"/>
        <v>8.5</v>
      </c>
      <c r="AL372" s="14">
        <v>35</v>
      </c>
      <c r="AM372" s="36">
        <f t="shared" si="76"/>
        <v>297.5</v>
      </c>
      <c r="AN372" s="19"/>
      <c r="AO372" s="36">
        <v>100</v>
      </c>
      <c r="AP372" s="36">
        <v>100</v>
      </c>
      <c r="AQ372" s="41"/>
      <c r="AR372" s="19"/>
      <c r="AS372" s="19"/>
      <c r="AT372" s="19"/>
      <c r="AU372" s="40">
        <f t="shared" si="85"/>
        <v>208.5</v>
      </c>
      <c r="AV372" s="40">
        <f t="shared" si="86"/>
        <v>0</v>
      </c>
      <c r="AW372" s="40">
        <v>15</v>
      </c>
      <c r="AX372" s="40">
        <f t="shared" si="78"/>
        <v>8.5</v>
      </c>
      <c r="AY372" s="40">
        <f t="shared" si="79"/>
        <v>23.5</v>
      </c>
      <c r="AZ372" s="40">
        <f>AO372</f>
        <v>100</v>
      </c>
      <c r="BA372" s="40">
        <f t="shared" si="89"/>
        <v>100</v>
      </c>
      <c r="BB372" s="40">
        <f t="shared" si="80"/>
        <v>89</v>
      </c>
      <c r="BC372" s="19"/>
      <c r="BD372" s="44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  <c r="EC372" s="15"/>
      <c r="ED372" s="15"/>
      <c r="EE372" s="15"/>
      <c r="EF372" s="15"/>
      <c r="EG372" s="15"/>
      <c r="EH372" s="15"/>
      <c r="EI372" s="15"/>
      <c r="EJ372" s="15"/>
      <c r="EK372" s="15"/>
      <c r="EL372" s="15"/>
      <c r="EM372" s="15"/>
      <c r="EN372" s="15"/>
      <c r="EO372" s="15"/>
      <c r="EP372" s="15"/>
      <c r="EQ372" s="15"/>
      <c r="ER372" s="15"/>
      <c r="ES372" s="15"/>
      <c r="ET372" s="15"/>
      <c r="EU372" s="15"/>
      <c r="EV372" s="15"/>
      <c r="EW372" s="15"/>
      <c r="EX372" s="15"/>
      <c r="EY372" s="15"/>
      <c r="EZ372" s="15"/>
      <c r="FA372" s="15"/>
      <c r="FB372" s="15"/>
      <c r="FC372" s="15"/>
      <c r="FD372" s="15"/>
      <c r="FE372" s="15"/>
      <c r="FF372" s="15"/>
      <c r="FG372" s="15"/>
      <c r="FH372" s="15"/>
      <c r="FI372" s="15"/>
      <c r="FJ372" s="15"/>
      <c r="FK372" s="15"/>
      <c r="FL372" s="15"/>
      <c r="FM372" s="15"/>
      <c r="FN372" s="15"/>
      <c r="FO372" s="15"/>
      <c r="FP372" s="15"/>
      <c r="FQ372" s="15"/>
      <c r="FR372" s="15"/>
      <c r="FS372" s="15"/>
      <c r="FT372" s="15"/>
      <c r="FU372" s="15"/>
      <c r="FV372" s="15"/>
      <c r="FW372" s="15"/>
      <c r="FX372" s="15"/>
      <c r="FY372" s="15"/>
      <c r="FZ372" s="15"/>
      <c r="GA372" s="15"/>
      <c r="GB372" s="15"/>
      <c r="GC372" s="15"/>
      <c r="GD372" s="15"/>
      <c r="GE372" s="15"/>
      <c r="GF372" s="15"/>
      <c r="GG372" s="15"/>
      <c r="GH372" s="15"/>
      <c r="GI372" s="15"/>
      <c r="GJ372" s="15"/>
      <c r="GK372" s="15"/>
      <c r="GL372" s="15"/>
      <c r="GM372" s="15"/>
      <c r="GN372" s="15"/>
      <c r="GO372" s="15"/>
      <c r="GP372" s="15"/>
      <c r="GQ372" s="15"/>
      <c r="GR372" s="15"/>
      <c r="GS372" s="15"/>
      <c r="GT372" s="15"/>
      <c r="GU372" s="15"/>
      <c r="GV372" s="15"/>
      <c r="GW372" s="15"/>
      <c r="GX372" s="15"/>
      <c r="GY372" s="15"/>
      <c r="GZ372" s="15"/>
      <c r="HA372" s="15"/>
      <c r="HB372" s="15"/>
      <c r="HC372" s="15"/>
      <c r="HD372" s="15"/>
      <c r="HE372" s="15"/>
      <c r="HF372" s="15"/>
      <c r="HG372" s="15"/>
      <c r="HH372" s="15"/>
      <c r="HI372" s="15"/>
      <c r="HJ372" s="15"/>
      <c r="HK372" s="15"/>
      <c r="HL372" s="15"/>
      <c r="HM372" s="15"/>
      <c r="HN372" s="15"/>
      <c r="HO372" s="15"/>
      <c r="HP372" s="15"/>
      <c r="HQ372" s="15"/>
      <c r="HR372" s="15"/>
      <c r="HS372" s="15"/>
      <c r="HT372" s="15"/>
      <c r="HU372" s="15"/>
      <c r="HV372" s="15"/>
      <c r="HW372" s="15"/>
      <c r="HX372" s="15"/>
      <c r="HY372" s="15"/>
      <c r="HZ372" s="15"/>
      <c r="IA372" s="15"/>
      <c r="IB372" s="15"/>
      <c r="IC372" s="15"/>
      <c r="ID372" s="15"/>
      <c r="IE372" s="15"/>
      <c r="IF372" s="15"/>
      <c r="IG372" s="15"/>
      <c r="IH372" s="15"/>
      <c r="II372" s="15"/>
      <c r="IJ372" s="15"/>
      <c r="IK372" s="15"/>
      <c r="IL372" s="15"/>
      <c r="IM372" s="15"/>
      <c r="IN372" s="15"/>
      <c r="IO372" s="15"/>
      <c r="IP372" s="15"/>
      <c r="IQ372" s="15"/>
      <c r="IR372" s="15"/>
      <c r="IS372" s="15"/>
      <c r="IT372" s="15"/>
      <c r="IU372" s="15"/>
      <c r="IV372" s="15"/>
      <c r="IW372" s="15"/>
    </row>
    <row r="373" ht="15.85" spans="1:257">
      <c r="A373" s="13">
        <v>369</v>
      </c>
      <c r="B373" s="19" t="s">
        <v>871</v>
      </c>
      <c r="C373" s="19" t="s">
        <v>212</v>
      </c>
      <c r="D373" s="19"/>
      <c r="E373" s="19"/>
      <c r="F373" s="19">
        <v>4.5</v>
      </c>
      <c r="G373" s="19">
        <v>4</v>
      </c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4"/>
      <c r="AC373" s="19"/>
      <c r="AD373" s="19"/>
      <c r="AE373" s="19"/>
      <c r="AF373" s="19"/>
      <c r="AG373" s="19"/>
      <c r="AH373" s="19"/>
      <c r="AI373" s="19"/>
      <c r="AJ373" s="19"/>
      <c r="AK373" s="14">
        <f t="shared" si="75"/>
        <v>8.5</v>
      </c>
      <c r="AL373" s="14">
        <v>35</v>
      </c>
      <c r="AM373" s="36">
        <f t="shared" si="76"/>
        <v>297.5</v>
      </c>
      <c r="AN373" s="19"/>
      <c r="AO373" s="36">
        <v>100</v>
      </c>
      <c r="AP373" s="36">
        <v>100</v>
      </c>
      <c r="AQ373" s="41"/>
      <c r="AR373" s="19"/>
      <c r="AS373" s="19"/>
      <c r="AT373" s="19"/>
      <c r="AU373" s="40">
        <f t="shared" si="85"/>
        <v>208.5</v>
      </c>
      <c r="AV373" s="40">
        <f t="shared" si="86"/>
        <v>0</v>
      </c>
      <c r="AW373" s="40"/>
      <c r="AX373" s="40">
        <f t="shared" si="78"/>
        <v>8.5</v>
      </c>
      <c r="AY373" s="40">
        <f t="shared" si="79"/>
        <v>8.5</v>
      </c>
      <c r="AZ373" s="40">
        <f>AO373</f>
        <v>100</v>
      </c>
      <c r="BA373" s="40">
        <f t="shared" si="89"/>
        <v>100</v>
      </c>
      <c r="BB373" s="40">
        <f t="shared" si="80"/>
        <v>89</v>
      </c>
      <c r="BC373" s="19"/>
      <c r="BD373" s="44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  <c r="EC373" s="15"/>
      <c r="ED373" s="15"/>
      <c r="EE373" s="15"/>
      <c r="EF373" s="15"/>
      <c r="EG373" s="15"/>
      <c r="EH373" s="15"/>
      <c r="EI373" s="15"/>
      <c r="EJ373" s="15"/>
      <c r="EK373" s="15"/>
      <c r="EL373" s="15"/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5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/>
      <c r="FK373" s="15"/>
      <c r="FL373" s="15"/>
      <c r="FM373" s="15"/>
      <c r="FN373" s="15"/>
      <c r="FO373" s="15"/>
      <c r="FP373" s="15"/>
      <c r="FQ373" s="15"/>
      <c r="FR373" s="15"/>
      <c r="FS373" s="15"/>
      <c r="FT373" s="15"/>
      <c r="FU373" s="15"/>
      <c r="FV373" s="15"/>
      <c r="FW373" s="15"/>
      <c r="FX373" s="15"/>
      <c r="FY373" s="15"/>
      <c r="FZ373" s="15"/>
      <c r="GA373" s="15"/>
      <c r="GB373" s="15"/>
      <c r="GC373" s="15"/>
      <c r="GD373" s="15"/>
      <c r="GE373" s="15"/>
      <c r="GF373" s="15"/>
      <c r="GG373" s="15"/>
      <c r="GH373" s="15"/>
      <c r="GI373" s="15"/>
      <c r="GJ373" s="15"/>
      <c r="GK373" s="15"/>
      <c r="GL373" s="15"/>
      <c r="GM373" s="15"/>
      <c r="GN373" s="15"/>
      <c r="GO373" s="15"/>
      <c r="GP373" s="15"/>
      <c r="GQ373" s="15"/>
      <c r="GR373" s="15"/>
      <c r="GS373" s="15"/>
      <c r="GT373" s="15"/>
      <c r="GU373" s="15"/>
      <c r="GV373" s="15"/>
      <c r="GW373" s="15"/>
      <c r="GX373" s="15"/>
      <c r="GY373" s="15"/>
      <c r="GZ373" s="15"/>
      <c r="HA373" s="15"/>
      <c r="HB373" s="15"/>
      <c r="HC373" s="15"/>
      <c r="HD373" s="15"/>
      <c r="HE373" s="15"/>
      <c r="HF373" s="15"/>
      <c r="HG373" s="15"/>
      <c r="HH373" s="15"/>
      <c r="HI373" s="15"/>
      <c r="HJ373" s="15"/>
      <c r="HK373" s="15"/>
      <c r="HL373" s="15"/>
      <c r="HM373" s="15"/>
      <c r="HN373" s="15"/>
      <c r="HO373" s="15"/>
      <c r="HP373" s="15"/>
      <c r="HQ373" s="15"/>
      <c r="HR373" s="15"/>
      <c r="HS373" s="15"/>
      <c r="HT373" s="15"/>
      <c r="HU373" s="15"/>
      <c r="HV373" s="15"/>
      <c r="HW373" s="15"/>
      <c r="HX373" s="15"/>
      <c r="HY373" s="15"/>
      <c r="HZ373" s="15"/>
      <c r="IA373" s="15"/>
      <c r="IB373" s="15"/>
      <c r="IC373" s="15"/>
      <c r="ID373" s="15"/>
      <c r="IE373" s="15"/>
      <c r="IF373" s="15"/>
      <c r="IG373" s="15"/>
      <c r="IH373" s="15"/>
      <c r="II373" s="15"/>
      <c r="IJ373" s="15"/>
      <c r="IK373" s="15"/>
      <c r="IL373" s="15"/>
      <c r="IM373" s="15"/>
      <c r="IN373" s="15"/>
      <c r="IO373" s="15"/>
      <c r="IP373" s="15"/>
      <c r="IQ373" s="15"/>
      <c r="IR373" s="15"/>
      <c r="IS373" s="15"/>
      <c r="IT373" s="15"/>
      <c r="IU373" s="15"/>
      <c r="IV373" s="15"/>
      <c r="IW373" s="15"/>
    </row>
    <row r="374" s="11" customFormat="1" ht="15.85" spans="1:257">
      <c r="A374" s="13">
        <v>370</v>
      </c>
      <c r="B374" s="19" t="s">
        <v>884</v>
      </c>
      <c r="C374" s="19" t="s">
        <v>143</v>
      </c>
      <c r="D374" s="19"/>
      <c r="E374" s="19"/>
      <c r="F374" s="19"/>
      <c r="G374" s="14">
        <v>6</v>
      </c>
      <c r="H374" s="19"/>
      <c r="I374" s="19"/>
      <c r="J374" s="19">
        <v>1</v>
      </c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4"/>
      <c r="AC374" s="19"/>
      <c r="AD374" s="19">
        <v>1.5</v>
      </c>
      <c r="AE374" s="19"/>
      <c r="AF374" s="19"/>
      <c r="AG374" s="19"/>
      <c r="AH374" s="19"/>
      <c r="AI374" s="19"/>
      <c r="AJ374" s="19"/>
      <c r="AK374" s="14">
        <f t="shared" si="75"/>
        <v>8.5</v>
      </c>
      <c r="AL374" s="14">
        <v>35</v>
      </c>
      <c r="AM374" s="36">
        <f t="shared" si="76"/>
        <v>297.5</v>
      </c>
      <c r="AN374" s="19">
        <v>0</v>
      </c>
      <c r="AO374" s="36">
        <v>100</v>
      </c>
      <c r="AP374" s="36">
        <v>100</v>
      </c>
      <c r="AQ374" s="41"/>
      <c r="AR374" s="19"/>
      <c r="AS374" s="19"/>
      <c r="AT374" s="18"/>
      <c r="AU374" s="40">
        <f t="shared" si="85"/>
        <v>208.5</v>
      </c>
      <c r="AV374" s="40">
        <f t="shared" si="86"/>
        <v>0</v>
      </c>
      <c r="AW374" s="40">
        <v>96.5</v>
      </c>
      <c r="AX374" s="40">
        <f t="shared" si="78"/>
        <v>8.5</v>
      </c>
      <c r="AY374" s="40">
        <f t="shared" si="79"/>
        <v>105</v>
      </c>
      <c r="AZ374" s="40">
        <v>600</v>
      </c>
      <c r="BA374" s="40">
        <f t="shared" si="89"/>
        <v>100</v>
      </c>
      <c r="BB374" s="40">
        <f t="shared" si="80"/>
        <v>89</v>
      </c>
      <c r="BC374" s="19"/>
      <c r="BD374" s="44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  <c r="EC374" s="15"/>
      <c r="ED374" s="15"/>
      <c r="EE374" s="15"/>
      <c r="EF374" s="15"/>
      <c r="EG374" s="15"/>
      <c r="EH374" s="15"/>
      <c r="EI374" s="15"/>
      <c r="EJ374" s="15"/>
      <c r="EK374" s="15"/>
      <c r="EL374" s="15"/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5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15"/>
      <c r="FU374" s="15"/>
      <c r="FV374" s="15"/>
      <c r="FW374" s="15"/>
      <c r="FX374" s="15"/>
      <c r="FY374" s="15"/>
      <c r="FZ374" s="15"/>
      <c r="GA374" s="15"/>
      <c r="GB374" s="15"/>
      <c r="GC374" s="15"/>
      <c r="GD374" s="15"/>
      <c r="GE374" s="15"/>
      <c r="GF374" s="15"/>
      <c r="GG374" s="15"/>
      <c r="GH374" s="15"/>
      <c r="GI374" s="15"/>
      <c r="GJ374" s="15"/>
      <c r="GK374" s="15"/>
      <c r="GL374" s="15"/>
      <c r="GM374" s="15"/>
      <c r="GN374" s="15"/>
      <c r="GO374" s="15"/>
      <c r="GP374" s="15"/>
      <c r="GQ374" s="15"/>
      <c r="GR374" s="15"/>
      <c r="GS374" s="15"/>
      <c r="GT374" s="15"/>
      <c r="GU374" s="15"/>
      <c r="GV374" s="15"/>
      <c r="GW374" s="15"/>
      <c r="GX374" s="15"/>
      <c r="GY374" s="15"/>
      <c r="GZ374" s="15"/>
      <c r="HA374" s="15"/>
      <c r="HB374" s="15"/>
      <c r="HC374" s="15"/>
      <c r="HD374" s="15"/>
      <c r="HE374" s="15"/>
      <c r="HF374" s="15"/>
      <c r="HG374" s="15"/>
      <c r="HH374" s="15"/>
      <c r="HI374" s="15"/>
      <c r="HJ374" s="15"/>
      <c r="HK374" s="15"/>
      <c r="HL374" s="15"/>
      <c r="HM374" s="15"/>
      <c r="HN374" s="15"/>
      <c r="HO374" s="15"/>
      <c r="HP374" s="15"/>
      <c r="HQ374" s="15"/>
      <c r="HR374" s="15"/>
      <c r="HS374" s="15"/>
      <c r="HT374" s="15"/>
      <c r="HU374" s="15"/>
      <c r="HV374" s="15"/>
      <c r="HW374" s="15"/>
      <c r="HX374" s="15"/>
      <c r="HY374" s="15"/>
      <c r="HZ374" s="15"/>
      <c r="IA374" s="15"/>
      <c r="IB374" s="15"/>
      <c r="IC374" s="15"/>
      <c r="ID374" s="15"/>
      <c r="IE374" s="15"/>
      <c r="IF374" s="15"/>
      <c r="IG374" s="15"/>
      <c r="IH374" s="15"/>
      <c r="II374" s="15"/>
      <c r="IJ374" s="15"/>
      <c r="IK374" s="15"/>
      <c r="IL374" s="15"/>
      <c r="IM374" s="15"/>
      <c r="IN374" s="15"/>
      <c r="IO374" s="15"/>
      <c r="IP374" s="15"/>
      <c r="IQ374" s="15"/>
      <c r="IR374" s="15"/>
      <c r="IS374" s="15"/>
      <c r="IT374" s="15"/>
      <c r="IU374" s="15"/>
      <c r="IV374" s="15"/>
      <c r="IW374" s="15"/>
    </row>
    <row r="375" ht="15.85" spans="1:257">
      <c r="A375" s="13">
        <v>371</v>
      </c>
      <c r="B375" s="14" t="s">
        <v>932</v>
      </c>
      <c r="C375" s="14" t="s">
        <v>143</v>
      </c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>
        <v>0.5</v>
      </c>
      <c r="S375" s="14">
        <v>0.5</v>
      </c>
      <c r="T375" s="14">
        <v>0.5</v>
      </c>
      <c r="U375" s="14">
        <v>0.5</v>
      </c>
      <c r="V375" s="14">
        <v>0.5</v>
      </c>
      <c r="W375" s="14">
        <v>0.5</v>
      </c>
      <c r="X375" s="14">
        <v>0.5</v>
      </c>
      <c r="Y375" s="14"/>
      <c r="Z375" s="14">
        <v>0.5</v>
      </c>
      <c r="AA375" s="14">
        <v>0.5</v>
      </c>
      <c r="AB375" s="14">
        <v>0.5</v>
      </c>
      <c r="AC375" s="14">
        <v>1</v>
      </c>
      <c r="AD375" s="14">
        <v>1</v>
      </c>
      <c r="AE375" s="14">
        <v>0.5</v>
      </c>
      <c r="AF375" s="14"/>
      <c r="AG375" s="14">
        <v>0.5</v>
      </c>
      <c r="AH375" s="14">
        <v>0.5</v>
      </c>
      <c r="AI375" s="14"/>
      <c r="AJ375" s="14"/>
      <c r="AK375" s="14">
        <f t="shared" si="75"/>
        <v>8.5</v>
      </c>
      <c r="AL375" s="14">
        <v>35</v>
      </c>
      <c r="AM375" s="36">
        <f t="shared" si="76"/>
        <v>297.5</v>
      </c>
      <c r="AN375" s="14"/>
      <c r="AO375" s="36">
        <v>100</v>
      </c>
      <c r="AP375" s="36">
        <v>100</v>
      </c>
      <c r="AQ375" s="41"/>
      <c r="AR375" s="14"/>
      <c r="AS375" s="14"/>
      <c r="AT375" s="14"/>
      <c r="AU375" s="40">
        <f t="shared" si="85"/>
        <v>208.5</v>
      </c>
      <c r="AV375" s="40">
        <f t="shared" si="86"/>
        <v>0</v>
      </c>
      <c r="AW375" s="40"/>
      <c r="AX375" s="40">
        <f t="shared" si="78"/>
        <v>8.5</v>
      </c>
      <c r="AY375" s="40">
        <f t="shared" si="79"/>
        <v>8.5</v>
      </c>
      <c r="AZ375" s="40">
        <f>AO375</f>
        <v>100</v>
      </c>
      <c r="BA375" s="40">
        <f t="shared" si="89"/>
        <v>100</v>
      </c>
      <c r="BB375" s="40">
        <f t="shared" si="80"/>
        <v>89</v>
      </c>
      <c r="BC375" s="14"/>
      <c r="BD375" s="44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  <c r="EB375" s="15"/>
      <c r="EC375" s="15"/>
      <c r="ED375" s="15"/>
      <c r="EE375" s="15"/>
      <c r="EF375" s="15"/>
      <c r="EG375" s="15"/>
      <c r="EH375" s="15"/>
      <c r="EI375" s="15"/>
      <c r="EJ375" s="15"/>
      <c r="EK375" s="15"/>
      <c r="EL375" s="15"/>
      <c r="EM375" s="15"/>
      <c r="EN375" s="15"/>
      <c r="EO375" s="15"/>
      <c r="EP375" s="15"/>
      <c r="EQ375" s="15"/>
      <c r="ER375" s="15"/>
      <c r="ES375" s="15"/>
      <c r="ET375" s="15"/>
      <c r="EU375" s="15"/>
      <c r="EV375" s="15"/>
      <c r="EW375" s="15"/>
      <c r="EX375" s="15"/>
      <c r="EY375" s="15"/>
      <c r="EZ375" s="15"/>
      <c r="FA375" s="15"/>
      <c r="FB375" s="15"/>
      <c r="FC375" s="15"/>
      <c r="FD375" s="15"/>
      <c r="FE375" s="15"/>
      <c r="FF375" s="15"/>
      <c r="FG375" s="15"/>
      <c r="FH375" s="15"/>
      <c r="FI375" s="15"/>
      <c r="FJ375" s="15"/>
      <c r="FK375" s="15"/>
      <c r="FL375" s="15"/>
      <c r="FM375" s="15"/>
      <c r="FN375" s="15"/>
      <c r="FO375" s="15"/>
      <c r="FP375" s="15"/>
      <c r="FQ375" s="15"/>
      <c r="FR375" s="15"/>
      <c r="FS375" s="15"/>
      <c r="FT375" s="15"/>
      <c r="FU375" s="15"/>
      <c r="FV375" s="15"/>
      <c r="FW375" s="15"/>
      <c r="FX375" s="15"/>
      <c r="FY375" s="15"/>
      <c r="FZ375" s="15"/>
      <c r="GA375" s="15"/>
      <c r="GB375" s="15"/>
      <c r="GC375" s="15"/>
      <c r="GD375" s="15"/>
      <c r="GE375" s="15"/>
      <c r="GF375" s="15"/>
      <c r="GG375" s="15"/>
      <c r="GH375" s="15"/>
      <c r="GI375" s="15"/>
      <c r="GJ375" s="15"/>
      <c r="GK375" s="15"/>
      <c r="GL375" s="15"/>
      <c r="GM375" s="15"/>
      <c r="GN375" s="15"/>
      <c r="GO375" s="15"/>
      <c r="GP375" s="15"/>
      <c r="GQ375" s="15"/>
      <c r="GR375" s="15"/>
      <c r="GS375" s="15"/>
      <c r="GT375" s="15"/>
      <c r="GU375" s="15"/>
      <c r="GV375" s="15"/>
      <c r="GW375" s="15"/>
      <c r="GX375" s="15"/>
      <c r="GY375" s="15"/>
      <c r="GZ375" s="15"/>
      <c r="HA375" s="15"/>
      <c r="HB375" s="15"/>
      <c r="HC375" s="15"/>
      <c r="HD375" s="15"/>
      <c r="HE375" s="15"/>
      <c r="HF375" s="15"/>
      <c r="HG375" s="15"/>
      <c r="HH375" s="15"/>
      <c r="HI375" s="15"/>
      <c r="HJ375" s="15"/>
      <c r="HK375" s="15"/>
      <c r="HL375" s="15"/>
      <c r="HM375" s="15"/>
      <c r="HN375" s="15"/>
      <c r="HO375" s="15"/>
      <c r="HP375" s="15"/>
      <c r="HQ375" s="15"/>
      <c r="HR375" s="15"/>
      <c r="HS375" s="15"/>
      <c r="HT375" s="15"/>
      <c r="HU375" s="15"/>
      <c r="HV375" s="15"/>
      <c r="HW375" s="15"/>
      <c r="HX375" s="15"/>
      <c r="HY375" s="15"/>
      <c r="HZ375" s="15"/>
      <c r="IA375" s="15"/>
      <c r="IB375" s="15"/>
      <c r="IC375" s="15"/>
      <c r="ID375" s="15"/>
      <c r="IE375" s="15"/>
      <c r="IF375" s="15"/>
      <c r="IG375" s="15"/>
      <c r="IH375" s="15"/>
      <c r="II375" s="15"/>
      <c r="IJ375" s="15"/>
      <c r="IK375" s="15"/>
      <c r="IL375" s="15"/>
      <c r="IM375" s="15"/>
      <c r="IN375" s="15"/>
      <c r="IO375" s="15"/>
      <c r="IP375" s="15"/>
      <c r="IQ375" s="15"/>
      <c r="IR375" s="15"/>
      <c r="IS375" s="15"/>
      <c r="IT375" s="15"/>
      <c r="IU375" s="15"/>
      <c r="IV375" s="15"/>
      <c r="IW375" s="15"/>
    </row>
    <row r="376" s="7" customFormat="1" ht="15.85" spans="1:257">
      <c r="A376" s="13">
        <v>372</v>
      </c>
      <c r="B376" s="19" t="s">
        <v>873</v>
      </c>
      <c r="C376" s="19" t="s">
        <v>212</v>
      </c>
      <c r="D376" s="19"/>
      <c r="E376" s="19"/>
      <c r="F376" s="19"/>
      <c r="G376" s="19"/>
      <c r="H376" s="19"/>
      <c r="I376" s="19"/>
      <c r="J376" s="19"/>
      <c r="K376" s="19"/>
      <c r="L376" s="19"/>
      <c r="M376" s="19">
        <v>1</v>
      </c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>
        <v>1.5</v>
      </c>
      <c r="Z376" s="19"/>
      <c r="AA376" s="19"/>
      <c r="AB376" s="14"/>
      <c r="AC376" s="19"/>
      <c r="AD376" s="19"/>
      <c r="AE376" s="19"/>
      <c r="AF376" s="19"/>
      <c r="AG376" s="19"/>
      <c r="AH376" s="19"/>
      <c r="AI376" s="19"/>
      <c r="AJ376" s="19"/>
      <c r="AK376" s="14">
        <f t="shared" si="75"/>
        <v>2.5</v>
      </c>
      <c r="AL376" s="14">
        <v>35</v>
      </c>
      <c r="AM376" s="36">
        <f t="shared" si="76"/>
        <v>87.5</v>
      </c>
      <c r="AN376" s="19"/>
      <c r="AO376" s="36">
        <v>0</v>
      </c>
      <c r="AP376" s="36">
        <v>0</v>
      </c>
      <c r="AQ376" s="41"/>
      <c r="AR376" s="19"/>
      <c r="AS376" s="19"/>
      <c r="AT376" s="19"/>
      <c r="AU376" s="40">
        <v>2.5</v>
      </c>
      <c r="AV376" s="40">
        <f t="shared" si="86"/>
        <v>0</v>
      </c>
      <c r="AW376" s="40"/>
      <c r="AX376" s="40">
        <f t="shared" si="78"/>
        <v>2.5</v>
      </c>
      <c r="AY376" s="40">
        <f t="shared" si="79"/>
        <v>2.5</v>
      </c>
      <c r="AZ376" s="40">
        <f>AO376</f>
        <v>0</v>
      </c>
      <c r="BA376" s="40">
        <f t="shared" si="89"/>
        <v>0</v>
      </c>
      <c r="BB376" s="40">
        <f t="shared" si="80"/>
        <v>85</v>
      </c>
      <c r="BC376" s="19"/>
      <c r="BD376" s="44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  <c r="EB376" s="15"/>
      <c r="EC376" s="15"/>
      <c r="ED376" s="15"/>
      <c r="EE376" s="15"/>
      <c r="EF376" s="15"/>
      <c r="EG376" s="15"/>
      <c r="EH376" s="15"/>
      <c r="EI376" s="15"/>
      <c r="EJ376" s="15"/>
      <c r="EK376" s="15"/>
      <c r="EL376" s="15"/>
      <c r="EM376" s="15"/>
      <c r="EN376" s="15"/>
      <c r="EO376" s="15"/>
      <c r="EP376" s="15"/>
      <c r="EQ376" s="15"/>
      <c r="ER376" s="15"/>
      <c r="ES376" s="15"/>
      <c r="ET376" s="15"/>
      <c r="EU376" s="15"/>
      <c r="EV376" s="15"/>
      <c r="EW376" s="15"/>
      <c r="EX376" s="15"/>
      <c r="EY376" s="15"/>
      <c r="EZ376" s="15"/>
      <c r="FA376" s="15"/>
      <c r="FB376" s="15"/>
      <c r="FC376" s="15"/>
      <c r="FD376" s="15"/>
      <c r="FE376" s="15"/>
      <c r="FF376" s="15"/>
      <c r="FG376" s="15"/>
      <c r="FH376" s="15"/>
      <c r="FI376" s="15"/>
      <c r="FJ376" s="15"/>
      <c r="FK376" s="15"/>
      <c r="FL376" s="15"/>
      <c r="FM376" s="15"/>
      <c r="FN376" s="15"/>
      <c r="FO376" s="15"/>
      <c r="FP376" s="15"/>
      <c r="FQ376" s="15"/>
      <c r="FR376" s="15"/>
      <c r="FS376" s="15"/>
      <c r="FT376" s="15"/>
      <c r="FU376" s="15"/>
      <c r="FV376" s="15"/>
      <c r="FW376" s="15"/>
      <c r="FX376" s="15"/>
      <c r="FY376" s="15"/>
      <c r="FZ376" s="15"/>
      <c r="GA376" s="15"/>
      <c r="GB376" s="15"/>
      <c r="GC376" s="15"/>
      <c r="GD376" s="15"/>
      <c r="GE376" s="15"/>
      <c r="GF376" s="15"/>
      <c r="GG376" s="15"/>
      <c r="GH376" s="15"/>
      <c r="GI376" s="15"/>
      <c r="GJ376" s="15"/>
      <c r="GK376" s="15"/>
      <c r="GL376" s="15"/>
      <c r="GM376" s="15"/>
      <c r="GN376" s="15"/>
      <c r="GO376" s="15"/>
      <c r="GP376" s="15"/>
      <c r="GQ376" s="15"/>
      <c r="GR376" s="15"/>
      <c r="GS376" s="15"/>
      <c r="GT376" s="15"/>
      <c r="GU376" s="15"/>
      <c r="GV376" s="15"/>
      <c r="GW376" s="15"/>
      <c r="GX376" s="15"/>
      <c r="GY376" s="15"/>
      <c r="GZ376" s="15"/>
      <c r="HA376" s="15"/>
      <c r="HB376" s="15"/>
      <c r="HC376" s="15"/>
      <c r="HD376" s="15"/>
      <c r="HE376" s="15"/>
      <c r="HF376" s="15"/>
      <c r="HG376" s="15"/>
      <c r="HH376" s="15"/>
      <c r="HI376" s="15"/>
      <c r="HJ376" s="15"/>
      <c r="HK376" s="15"/>
      <c r="HL376" s="15"/>
      <c r="HM376" s="15"/>
      <c r="HN376" s="15"/>
      <c r="HO376" s="15"/>
      <c r="HP376" s="15"/>
      <c r="HQ376" s="15"/>
      <c r="HR376" s="15"/>
      <c r="HS376" s="15"/>
      <c r="HT376" s="15"/>
      <c r="HU376" s="15"/>
      <c r="HV376" s="15"/>
      <c r="HW376" s="15"/>
      <c r="HX376" s="15"/>
      <c r="HY376" s="15"/>
      <c r="HZ376" s="15"/>
      <c r="IA376" s="15"/>
      <c r="IB376" s="15"/>
      <c r="IC376" s="15"/>
      <c r="ID376" s="15"/>
      <c r="IE376" s="15"/>
      <c r="IF376" s="15"/>
      <c r="IG376" s="15"/>
      <c r="IH376" s="15"/>
      <c r="II376" s="15"/>
      <c r="IJ376" s="15"/>
      <c r="IK376" s="15"/>
      <c r="IL376" s="15"/>
      <c r="IM376" s="15"/>
      <c r="IN376" s="15"/>
      <c r="IO376" s="15"/>
      <c r="IP376" s="15"/>
      <c r="IQ376" s="15"/>
      <c r="IR376" s="15"/>
      <c r="IS376" s="15"/>
      <c r="IT376" s="15"/>
      <c r="IU376" s="15"/>
      <c r="IV376" s="15"/>
      <c r="IW376" s="15"/>
    </row>
    <row r="377" ht="15.85" spans="1:257">
      <c r="A377" s="13">
        <v>373</v>
      </c>
      <c r="B377" s="19" t="s">
        <v>880</v>
      </c>
      <c r="C377" s="19" t="s">
        <v>143</v>
      </c>
      <c r="D377" s="19"/>
      <c r="E377" s="19"/>
      <c r="F377" s="19">
        <v>0.5</v>
      </c>
      <c r="G377" s="14">
        <v>0.5</v>
      </c>
      <c r="H377" s="19">
        <v>0.5</v>
      </c>
      <c r="I377" s="19">
        <v>0.5</v>
      </c>
      <c r="J377" s="19">
        <v>0.5</v>
      </c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4"/>
      <c r="AC377" s="19"/>
      <c r="AD377" s="19"/>
      <c r="AE377" s="19"/>
      <c r="AF377" s="19"/>
      <c r="AG377" s="19"/>
      <c r="AH377" s="19"/>
      <c r="AI377" s="19"/>
      <c r="AJ377" s="19"/>
      <c r="AK377" s="14">
        <f t="shared" si="75"/>
        <v>2.5</v>
      </c>
      <c r="AL377" s="14">
        <v>35</v>
      </c>
      <c r="AM377" s="36">
        <f t="shared" si="76"/>
        <v>87.5</v>
      </c>
      <c r="AN377" s="19">
        <v>0</v>
      </c>
      <c r="AO377" s="36">
        <v>0</v>
      </c>
      <c r="AP377" s="36">
        <v>0</v>
      </c>
      <c r="AQ377" s="41"/>
      <c r="AR377" s="19"/>
      <c r="AS377" s="19"/>
      <c r="AT377" s="18"/>
      <c r="AU377" s="40">
        <v>2.5</v>
      </c>
      <c r="AV377" s="40">
        <f t="shared" si="86"/>
        <v>0</v>
      </c>
      <c r="AW377" s="40">
        <v>155.5</v>
      </c>
      <c r="AX377" s="40">
        <f t="shared" si="78"/>
        <v>2.5</v>
      </c>
      <c r="AY377" s="40">
        <f t="shared" si="79"/>
        <v>158</v>
      </c>
      <c r="AZ377" s="40">
        <v>100</v>
      </c>
      <c r="BA377" s="40">
        <f t="shared" si="89"/>
        <v>0</v>
      </c>
      <c r="BB377" s="40">
        <f t="shared" si="80"/>
        <v>85</v>
      </c>
      <c r="BC377" s="19"/>
      <c r="BD377" s="44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15"/>
      <c r="EL377" s="15"/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/>
      <c r="FK377" s="15"/>
      <c r="FL377" s="15"/>
      <c r="FM377" s="15"/>
      <c r="FN377" s="15"/>
      <c r="FO377" s="15"/>
      <c r="FP377" s="15"/>
      <c r="FQ377" s="15"/>
      <c r="FR377" s="15"/>
      <c r="FS377" s="15"/>
      <c r="FT377" s="15"/>
      <c r="FU377" s="15"/>
      <c r="FV377" s="15"/>
      <c r="FW377" s="15"/>
      <c r="FX377" s="15"/>
      <c r="FY377" s="15"/>
      <c r="FZ377" s="15"/>
      <c r="GA377" s="15"/>
      <c r="GB377" s="15"/>
      <c r="GC377" s="15"/>
      <c r="GD377" s="15"/>
      <c r="GE377" s="15"/>
      <c r="GF377" s="15"/>
      <c r="GG377" s="15"/>
      <c r="GH377" s="15"/>
      <c r="GI377" s="15"/>
      <c r="GJ377" s="15"/>
      <c r="GK377" s="15"/>
      <c r="GL377" s="15"/>
      <c r="GM377" s="15"/>
      <c r="GN377" s="15"/>
      <c r="GO377" s="15"/>
      <c r="GP377" s="15"/>
      <c r="GQ377" s="15"/>
      <c r="GR377" s="15"/>
      <c r="GS377" s="15"/>
      <c r="GT377" s="15"/>
      <c r="GU377" s="15"/>
      <c r="GV377" s="15"/>
      <c r="GW377" s="15"/>
      <c r="GX377" s="15"/>
      <c r="GY377" s="15"/>
      <c r="GZ377" s="15"/>
      <c r="HA377" s="15"/>
      <c r="HB377" s="15"/>
      <c r="HC377" s="15"/>
      <c r="HD377" s="15"/>
      <c r="HE377" s="15"/>
      <c r="HF377" s="15"/>
      <c r="HG377" s="15"/>
      <c r="HH377" s="15"/>
      <c r="HI377" s="15"/>
      <c r="HJ377" s="15"/>
      <c r="HK377" s="15"/>
      <c r="HL377" s="15"/>
      <c r="HM377" s="15"/>
      <c r="HN377" s="15"/>
      <c r="HO377" s="15"/>
      <c r="HP377" s="15"/>
      <c r="HQ377" s="15"/>
      <c r="HR377" s="15"/>
      <c r="HS377" s="15"/>
      <c r="HT377" s="15"/>
      <c r="HU377" s="15"/>
      <c r="HV377" s="15"/>
      <c r="HW377" s="15"/>
      <c r="HX377" s="15"/>
      <c r="HY377" s="15"/>
      <c r="HZ377" s="15"/>
      <c r="IA377" s="15"/>
      <c r="IB377" s="15"/>
      <c r="IC377" s="15"/>
      <c r="ID377" s="15"/>
      <c r="IE377" s="15"/>
      <c r="IF377" s="15"/>
      <c r="IG377" s="15"/>
      <c r="IH377" s="15"/>
      <c r="II377" s="15"/>
      <c r="IJ377" s="15"/>
      <c r="IK377" s="15"/>
      <c r="IL377" s="15"/>
      <c r="IM377" s="15"/>
      <c r="IN377" s="15"/>
      <c r="IO377" s="15"/>
      <c r="IP377" s="15"/>
      <c r="IQ377" s="15"/>
      <c r="IR377" s="15"/>
      <c r="IS377" s="15"/>
      <c r="IT377" s="15"/>
      <c r="IU377" s="15"/>
      <c r="IV377" s="15"/>
      <c r="IW377" s="15"/>
    </row>
    <row r="378" ht="15.85" spans="1:257">
      <c r="A378" s="13">
        <v>374</v>
      </c>
      <c r="B378" s="19" t="s">
        <v>902</v>
      </c>
      <c r="C378" s="19" t="s">
        <v>143</v>
      </c>
      <c r="D378" s="19"/>
      <c r="E378" s="19"/>
      <c r="F378" s="19"/>
      <c r="G378" s="19"/>
      <c r="H378" s="19"/>
      <c r="I378" s="19"/>
      <c r="J378" s="19">
        <v>0.5</v>
      </c>
      <c r="K378" s="19">
        <v>1</v>
      </c>
      <c r="L378" s="19"/>
      <c r="M378" s="19"/>
      <c r="N378" s="19">
        <v>1</v>
      </c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4"/>
      <c r="AC378" s="19"/>
      <c r="AD378" s="19"/>
      <c r="AE378" s="19"/>
      <c r="AF378" s="19"/>
      <c r="AG378" s="19"/>
      <c r="AH378" s="19"/>
      <c r="AI378" s="19"/>
      <c r="AJ378" s="19"/>
      <c r="AK378" s="14">
        <f t="shared" si="75"/>
        <v>2.5</v>
      </c>
      <c r="AL378" s="14">
        <v>35</v>
      </c>
      <c r="AM378" s="36">
        <f t="shared" si="76"/>
        <v>87.5</v>
      </c>
      <c r="AN378" s="19">
        <v>115</v>
      </c>
      <c r="AO378" s="36">
        <v>0</v>
      </c>
      <c r="AP378" s="36">
        <v>0</v>
      </c>
      <c r="AQ378" s="41">
        <v>87.5</v>
      </c>
      <c r="AR378" s="19">
        <v>1200</v>
      </c>
      <c r="AS378" s="19"/>
      <c r="AT378" s="19">
        <v>2300</v>
      </c>
      <c r="AU378" s="40">
        <v>2.5</v>
      </c>
      <c r="AV378" s="40">
        <f>AN378+AR378+AT378+AX378-AU378</f>
        <v>3615</v>
      </c>
      <c r="AW378" s="40">
        <v>428</v>
      </c>
      <c r="AX378" s="40">
        <f t="shared" si="78"/>
        <v>2.5</v>
      </c>
      <c r="AY378" s="40">
        <f t="shared" si="79"/>
        <v>430.5</v>
      </c>
      <c r="AZ378" s="40">
        <f>AO378</f>
        <v>0</v>
      </c>
      <c r="BA378" s="40">
        <f t="shared" si="89"/>
        <v>0</v>
      </c>
      <c r="BB378" s="40">
        <f t="shared" si="80"/>
        <v>85</v>
      </c>
      <c r="BC378" s="19"/>
      <c r="BD378" s="44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  <c r="EB378" s="15"/>
      <c r="EC378" s="15"/>
      <c r="ED378" s="15"/>
      <c r="EE378" s="15"/>
      <c r="EF378" s="15"/>
      <c r="EG378" s="15"/>
      <c r="EH378" s="15"/>
      <c r="EI378" s="15"/>
      <c r="EJ378" s="15"/>
      <c r="EK378" s="15"/>
      <c r="EL378" s="15"/>
      <c r="EM378" s="15"/>
      <c r="EN378" s="15"/>
      <c r="EO378" s="15"/>
      <c r="EP378" s="15"/>
      <c r="EQ378" s="15"/>
      <c r="ER378" s="15"/>
      <c r="ES378" s="15"/>
      <c r="ET378" s="15"/>
      <c r="EU378" s="15"/>
      <c r="EV378" s="15"/>
      <c r="EW378" s="15"/>
      <c r="EX378" s="15"/>
      <c r="EY378" s="15"/>
      <c r="EZ378" s="15"/>
      <c r="FA378" s="15"/>
      <c r="FB378" s="15"/>
      <c r="FC378" s="15"/>
      <c r="FD378" s="15"/>
      <c r="FE378" s="15"/>
      <c r="FF378" s="15"/>
      <c r="FG378" s="15"/>
      <c r="FH378" s="15"/>
      <c r="FI378" s="15"/>
      <c r="FJ378" s="15"/>
      <c r="FK378" s="15"/>
      <c r="FL378" s="15"/>
      <c r="FM378" s="15"/>
      <c r="FN378" s="15"/>
      <c r="FO378" s="15"/>
      <c r="FP378" s="15"/>
      <c r="FQ378" s="15"/>
      <c r="FR378" s="15"/>
      <c r="FS378" s="15"/>
      <c r="FT378" s="15"/>
      <c r="FU378" s="15"/>
      <c r="FV378" s="15"/>
      <c r="FW378" s="15"/>
      <c r="FX378" s="15"/>
      <c r="FY378" s="15"/>
      <c r="FZ378" s="15"/>
      <c r="GA378" s="15"/>
      <c r="GB378" s="15"/>
      <c r="GC378" s="15"/>
      <c r="GD378" s="15"/>
      <c r="GE378" s="15"/>
      <c r="GF378" s="15"/>
      <c r="GG378" s="15"/>
      <c r="GH378" s="15"/>
      <c r="GI378" s="15"/>
      <c r="GJ378" s="15"/>
      <c r="GK378" s="15"/>
      <c r="GL378" s="15"/>
      <c r="GM378" s="15"/>
      <c r="GN378" s="15"/>
      <c r="GO378" s="15"/>
      <c r="GP378" s="15"/>
      <c r="GQ378" s="15"/>
      <c r="GR378" s="15"/>
      <c r="GS378" s="15"/>
      <c r="GT378" s="15"/>
      <c r="GU378" s="15"/>
      <c r="GV378" s="15"/>
      <c r="GW378" s="15"/>
      <c r="GX378" s="15"/>
      <c r="GY378" s="15"/>
      <c r="GZ378" s="15"/>
      <c r="HA378" s="15"/>
      <c r="HB378" s="15"/>
      <c r="HC378" s="15"/>
      <c r="HD378" s="15"/>
      <c r="HE378" s="15"/>
      <c r="HF378" s="15"/>
      <c r="HG378" s="15"/>
      <c r="HH378" s="15"/>
      <c r="HI378" s="15"/>
      <c r="HJ378" s="15"/>
      <c r="HK378" s="15"/>
      <c r="HL378" s="15"/>
      <c r="HM378" s="15"/>
      <c r="HN378" s="15"/>
      <c r="HO378" s="15"/>
      <c r="HP378" s="15"/>
      <c r="HQ378" s="15"/>
      <c r="HR378" s="15"/>
      <c r="HS378" s="15"/>
      <c r="HT378" s="15"/>
      <c r="HU378" s="15"/>
      <c r="HV378" s="15"/>
      <c r="HW378" s="15"/>
      <c r="HX378" s="15"/>
      <c r="HY378" s="15"/>
      <c r="HZ378" s="15"/>
      <c r="IA378" s="15"/>
      <c r="IB378" s="15"/>
      <c r="IC378" s="15"/>
      <c r="ID378" s="15"/>
      <c r="IE378" s="15"/>
      <c r="IF378" s="15"/>
      <c r="IG378" s="15"/>
      <c r="IH378" s="15"/>
      <c r="II378" s="15"/>
      <c r="IJ378" s="15"/>
      <c r="IK378" s="15"/>
      <c r="IL378" s="15"/>
      <c r="IM378" s="15"/>
      <c r="IN378" s="15"/>
      <c r="IO378" s="15"/>
      <c r="IP378" s="15"/>
      <c r="IQ378" s="15"/>
      <c r="IR378" s="15"/>
      <c r="IS378" s="15"/>
      <c r="IT378" s="15"/>
      <c r="IU378" s="15"/>
      <c r="IV378" s="15"/>
      <c r="IW378" s="15"/>
    </row>
    <row r="379" s="34" customFormat="1" ht="15.85" spans="1:257">
      <c r="A379" s="13">
        <v>375</v>
      </c>
      <c r="B379" s="19" t="s">
        <v>703</v>
      </c>
      <c r="C379" s="19" t="s">
        <v>70</v>
      </c>
      <c r="D379" s="19"/>
      <c r="E379" s="19"/>
      <c r="F379" s="19"/>
      <c r="G379" s="14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4"/>
      <c r="AC379" s="19"/>
      <c r="AD379" s="19">
        <v>3</v>
      </c>
      <c r="AE379" s="19">
        <v>1</v>
      </c>
      <c r="AF379" s="19">
        <v>1</v>
      </c>
      <c r="AG379" s="19"/>
      <c r="AH379" s="19">
        <v>1</v>
      </c>
      <c r="AI379" s="19">
        <v>2</v>
      </c>
      <c r="AJ379" s="19"/>
      <c r="AK379" s="14">
        <f t="shared" si="75"/>
        <v>8</v>
      </c>
      <c r="AL379" s="14">
        <v>35</v>
      </c>
      <c r="AM379" s="36">
        <f t="shared" si="76"/>
        <v>280</v>
      </c>
      <c r="AN379" s="19"/>
      <c r="AO379" s="36">
        <v>100</v>
      </c>
      <c r="AP379" s="36">
        <v>100</v>
      </c>
      <c r="AQ379" s="41"/>
      <c r="AR379" s="19"/>
      <c r="AS379" s="19"/>
      <c r="AT379" s="19"/>
      <c r="AU379" s="40">
        <f>AO379+AP379+AQ379+AR379+AS379+AT379+AX379</f>
        <v>208</v>
      </c>
      <c r="AV379" s="40">
        <f>AN379-AQ379</f>
        <v>0</v>
      </c>
      <c r="AW379" s="40"/>
      <c r="AX379" s="40">
        <f t="shared" si="78"/>
        <v>8</v>
      </c>
      <c r="AY379" s="40">
        <f t="shared" si="79"/>
        <v>8</v>
      </c>
      <c r="AZ379" s="40">
        <f>AO379</f>
        <v>100</v>
      </c>
      <c r="BA379" s="40">
        <f t="shared" si="89"/>
        <v>100</v>
      </c>
      <c r="BB379" s="40">
        <f t="shared" si="80"/>
        <v>72</v>
      </c>
      <c r="BC379" s="19"/>
      <c r="BD379" s="44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  <c r="EB379" s="15"/>
      <c r="EC379" s="15"/>
      <c r="ED379" s="15"/>
      <c r="EE379" s="15"/>
      <c r="EF379" s="15"/>
      <c r="EG379" s="15"/>
      <c r="EH379" s="15"/>
      <c r="EI379" s="15"/>
      <c r="EJ379" s="15"/>
      <c r="EK379" s="15"/>
      <c r="EL379" s="15"/>
      <c r="EM379" s="15"/>
      <c r="EN379" s="15"/>
      <c r="EO379" s="15"/>
      <c r="EP379" s="15"/>
      <c r="EQ379" s="15"/>
      <c r="ER379" s="15"/>
      <c r="ES379" s="15"/>
      <c r="ET379" s="15"/>
      <c r="EU379" s="15"/>
      <c r="EV379" s="15"/>
      <c r="EW379" s="15"/>
      <c r="EX379" s="15"/>
      <c r="EY379" s="15"/>
      <c r="EZ379" s="15"/>
      <c r="FA379" s="15"/>
      <c r="FB379" s="15"/>
      <c r="FC379" s="15"/>
      <c r="FD379" s="15"/>
      <c r="FE379" s="15"/>
      <c r="FF379" s="15"/>
      <c r="FG379" s="15"/>
      <c r="FH379" s="15"/>
      <c r="FI379" s="15"/>
      <c r="FJ379" s="15"/>
      <c r="FK379" s="15"/>
      <c r="FL379" s="15"/>
      <c r="FM379" s="15"/>
      <c r="FN379" s="15"/>
      <c r="FO379" s="15"/>
      <c r="FP379" s="15"/>
      <c r="FQ379" s="15"/>
      <c r="FR379" s="15"/>
      <c r="FS379" s="15"/>
      <c r="FT379" s="15"/>
      <c r="FU379" s="15"/>
      <c r="FV379" s="15"/>
      <c r="FW379" s="15"/>
      <c r="FX379" s="15"/>
      <c r="FY379" s="15"/>
      <c r="FZ379" s="15"/>
      <c r="GA379" s="15"/>
      <c r="GB379" s="15"/>
      <c r="GC379" s="15"/>
      <c r="GD379" s="15"/>
      <c r="GE379" s="15"/>
      <c r="GF379" s="15"/>
      <c r="GG379" s="15"/>
      <c r="GH379" s="15"/>
      <c r="GI379" s="15"/>
      <c r="GJ379" s="15"/>
      <c r="GK379" s="15"/>
      <c r="GL379" s="15"/>
      <c r="GM379" s="15"/>
      <c r="GN379" s="15"/>
      <c r="GO379" s="15"/>
      <c r="GP379" s="15"/>
      <c r="GQ379" s="15"/>
      <c r="GR379" s="15"/>
      <c r="GS379" s="15"/>
      <c r="GT379" s="15"/>
      <c r="GU379" s="15"/>
      <c r="GV379" s="15"/>
      <c r="GW379" s="15"/>
      <c r="GX379" s="15"/>
      <c r="GY379" s="15"/>
      <c r="GZ379" s="15"/>
      <c r="HA379" s="15"/>
      <c r="HB379" s="15"/>
      <c r="HC379" s="15"/>
      <c r="HD379" s="15"/>
      <c r="HE379" s="15"/>
      <c r="HF379" s="15"/>
      <c r="HG379" s="15"/>
      <c r="HH379" s="15"/>
      <c r="HI379" s="15"/>
      <c r="HJ379" s="15"/>
      <c r="HK379" s="15"/>
      <c r="HL379" s="15"/>
      <c r="HM379" s="15"/>
      <c r="HN379" s="15"/>
      <c r="HO379" s="15"/>
      <c r="HP379" s="15"/>
      <c r="HQ379" s="15"/>
      <c r="HR379" s="15"/>
      <c r="HS379" s="15"/>
      <c r="HT379" s="15"/>
      <c r="HU379" s="15"/>
      <c r="HV379" s="15"/>
      <c r="HW379" s="15"/>
      <c r="HX379" s="15"/>
      <c r="HY379" s="15"/>
      <c r="HZ379" s="15"/>
      <c r="IA379" s="15"/>
      <c r="IB379" s="15"/>
      <c r="IC379" s="15"/>
      <c r="ID379" s="15"/>
      <c r="IE379" s="15"/>
      <c r="IF379" s="15"/>
      <c r="IG379" s="15"/>
      <c r="IH379" s="15"/>
      <c r="II379" s="15"/>
      <c r="IJ379" s="15"/>
      <c r="IK379" s="15"/>
      <c r="IL379" s="15"/>
      <c r="IM379" s="15"/>
      <c r="IN379" s="15"/>
      <c r="IO379" s="15"/>
      <c r="IP379" s="15"/>
      <c r="IQ379" s="15"/>
      <c r="IR379" s="15"/>
      <c r="IS379" s="15"/>
      <c r="IT379" s="15"/>
      <c r="IU379" s="15"/>
      <c r="IV379" s="15"/>
      <c r="IW379" s="15"/>
    </row>
    <row r="380" s="9" customFormat="1" ht="15.85" spans="1:257">
      <c r="A380" s="13">
        <v>376</v>
      </c>
      <c r="B380" s="18" t="s">
        <v>68</v>
      </c>
      <c r="C380" s="19" t="s">
        <v>56</v>
      </c>
      <c r="D380" s="19"/>
      <c r="E380" s="19"/>
      <c r="F380" s="19"/>
      <c r="G380" s="19"/>
      <c r="H380" s="19">
        <v>1.5</v>
      </c>
      <c r="I380" s="19">
        <v>1.5</v>
      </c>
      <c r="J380" s="19">
        <v>2</v>
      </c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4"/>
      <c r="AC380" s="19"/>
      <c r="AD380" s="19"/>
      <c r="AE380" s="19"/>
      <c r="AF380" s="19"/>
      <c r="AG380" s="19"/>
      <c r="AH380" s="19"/>
      <c r="AI380" s="19"/>
      <c r="AJ380" s="19"/>
      <c r="AK380" s="14">
        <f t="shared" si="75"/>
        <v>5</v>
      </c>
      <c r="AL380" s="14">
        <v>35</v>
      </c>
      <c r="AM380" s="36">
        <f t="shared" si="76"/>
        <v>175</v>
      </c>
      <c r="AN380" s="19">
        <v>814.5</v>
      </c>
      <c r="AO380" s="36"/>
      <c r="AP380" s="36"/>
      <c r="AQ380" s="41"/>
      <c r="AR380" s="19"/>
      <c r="AS380" s="19"/>
      <c r="AT380" s="18"/>
      <c r="AU380" s="40">
        <v>105</v>
      </c>
      <c r="AV380" s="40">
        <f>AN380-AQ380</f>
        <v>814.5</v>
      </c>
      <c r="AW380" s="40">
        <v>150.5</v>
      </c>
      <c r="AX380" s="40">
        <f t="shared" si="78"/>
        <v>5</v>
      </c>
      <c r="AY380" s="40">
        <f t="shared" si="79"/>
        <v>155.5</v>
      </c>
      <c r="AZ380" s="40">
        <v>1000</v>
      </c>
      <c r="BA380" s="40">
        <v>100</v>
      </c>
      <c r="BB380" s="40">
        <f t="shared" si="80"/>
        <v>70</v>
      </c>
      <c r="BC380" s="45"/>
      <c r="BD380" s="58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  <c r="EC380" s="15"/>
      <c r="ED380" s="15"/>
      <c r="EE380" s="15"/>
      <c r="EF380" s="15"/>
      <c r="EG380" s="15"/>
      <c r="EH380" s="15"/>
      <c r="EI380" s="15"/>
      <c r="EJ380" s="15"/>
      <c r="EK380" s="15"/>
      <c r="EL380" s="15"/>
      <c r="EM380" s="15"/>
      <c r="EN380" s="15"/>
      <c r="EO380" s="15"/>
      <c r="EP380" s="15"/>
      <c r="EQ380" s="15"/>
      <c r="ER380" s="15"/>
      <c r="ES380" s="15"/>
      <c r="ET380" s="15"/>
      <c r="EU380" s="15"/>
      <c r="EV380" s="15"/>
      <c r="EW380" s="15"/>
      <c r="EX380" s="15"/>
      <c r="EY380" s="15"/>
      <c r="EZ380" s="15"/>
      <c r="FA380" s="15"/>
      <c r="FB380" s="15"/>
      <c r="FC380" s="15"/>
      <c r="FD380" s="15"/>
      <c r="FE380" s="15"/>
      <c r="FF380" s="15"/>
      <c r="FG380" s="15"/>
      <c r="FH380" s="15"/>
      <c r="FI380" s="15"/>
      <c r="FJ380" s="15"/>
      <c r="FK380" s="15"/>
      <c r="FL380" s="15"/>
      <c r="FM380" s="15"/>
      <c r="FN380" s="15"/>
      <c r="FO380" s="15"/>
      <c r="FP380" s="15"/>
      <c r="FQ380" s="15"/>
      <c r="FR380" s="15"/>
      <c r="FS380" s="15"/>
      <c r="FT380" s="15"/>
      <c r="FU380" s="15"/>
      <c r="FV380" s="15"/>
      <c r="FW380" s="15"/>
      <c r="FX380" s="15"/>
      <c r="FY380" s="15"/>
      <c r="FZ380" s="15"/>
      <c r="GA380" s="15"/>
      <c r="GB380" s="15"/>
      <c r="GC380" s="15"/>
      <c r="GD380" s="15"/>
      <c r="GE380" s="15"/>
      <c r="GF380" s="15"/>
      <c r="GG380" s="15"/>
      <c r="GH380" s="15"/>
      <c r="GI380" s="15"/>
      <c r="GJ380" s="15"/>
      <c r="GK380" s="15"/>
      <c r="GL380" s="15"/>
      <c r="GM380" s="15"/>
      <c r="GN380" s="15"/>
      <c r="GO380" s="15"/>
      <c r="GP380" s="15"/>
      <c r="GQ380" s="15"/>
      <c r="GR380" s="15"/>
      <c r="GS380" s="15"/>
      <c r="GT380" s="15"/>
      <c r="GU380" s="15"/>
      <c r="GV380" s="15"/>
      <c r="GW380" s="15"/>
      <c r="GX380" s="15"/>
      <c r="GY380" s="15"/>
      <c r="GZ380" s="15"/>
      <c r="HA380" s="15"/>
      <c r="HB380" s="15"/>
      <c r="HC380" s="15"/>
      <c r="HD380" s="15"/>
      <c r="HE380" s="15"/>
      <c r="HF380" s="15"/>
      <c r="HG380" s="15"/>
      <c r="HH380" s="15"/>
      <c r="HI380" s="15"/>
      <c r="HJ380" s="15"/>
      <c r="HK380" s="15"/>
      <c r="HL380" s="15"/>
      <c r="HM380" s="15"/>
      <c r="HN380" s="15"/>
      <c r="HO380" s="15"/>
      <c r="HP380" s="15"/>
      <c r="HQ380" s="15"/>
      <c r="HR380" s="15"/>
      <c r="HS380" s="15"/>
      <c r="HT380" s="15"/>
      <c r="HU380" s="15"/>
      <c r="HV380" s="15"/>
      <c r="HW380" s="15"/>
      <c r="HX380" s="15"/>
      <c r="HY380" s="15"/>
      <c r="HZ380" s="15"/>
      <c r="IA380" s="15"/>
      <c r="IB380" s="15"/>
      <c r="IC380" s="15"/>
      <c r="ID380" s="15"/>
      <c r="IE380" s="15"/>
      <c r="IF380" s="15"/>
      <c r="IG380" s="15"/>
      <c r="IH380" s="15"/>
      <c r="II380" s="15"/>
      <c r="IJ380" s="15"/>
      <c r="IK380" s="15"/>
      <c r="IL380" s="15"/>
      <c r="IM380" s="15"/>
      <c r="IN380" s="15"/>
      <c r="IO380" s="15"/>
      <c r="IP380" s="15"/>
      <c r="IQ380" s="15"/>
      <c r="IR380" s="15"/>
      <c r="IS380" s="15"/>
      <c r="IT380" s="15"/>
      <c r="IU380" s="15"/>
      <c r="IV380" s="15"/>
      <c r="IW380" s="15"/>
    </row>
    <row r="381" s="11" customFormat="1" ht="15.85" spans="1:257">
      <c r="A381" s="13">
        <v>377</v>
      </c>
      <c r="B381" s="19" t="s">
        <v>76</v>
      </c>
      <c r="C381" s="19" t="s">
        <v>30</v>
      </c>
      <c r="D381" s="19"/>
      <c r="E381" s="19"/>
      <c r="F381" s="19"/>
      <c r="G381" s="14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4"/>
      <c r="AC381" s="19"/>
      <c r="AD381" s="19"/>
      <c r="AE381" s="19"/>
      <c r="AF381" s="19">
        <v>5</v>
      </c>
      <c r="AG381" s="19"/>
      <c r="AH381" s="19"/>
      <c r="AI381" s="19"/>
      <c r="AJ381" s="19"/>
      <c r="AK381" s="14">
        <f t="shared" si="75"/>
        <v>5</v>
      </c>
      <c r="AL381" s="14">
        <v>35</v>
      </c>
      <c r="AM381" s="36">
        <f t="shared" si="76"/>
        <v>175</v>
      </c>
      <c r="AN381" s="19">
        <v>0</v>
      </c>
      <c r="AO381" s="36">
        <v>0</v>
      </c>
      <c r="AP381" s="36">
        <v>0</v>
      </c>
      <c r="AQ381" s="41"/>
      <c r="AR381" s="19"/>
      <c r="AS381" s="19"/>
      <c r="AT381" s="18"/>
      <c r="AU381" s="40">
        <v>105</v>
      </c>
      <c r="AV381" s="40">
        <f>AN381-AQ381</f>
        <v>0</v>
      </c>
      <c r="AW381" s="40">
        <v>0</v>
      </c>
      <c r="AX381" s="40">
        <f t="shared" si="78"/>
        <v>5</v>
      </c>
      <c r="AY381" s="40">
        <f t="shared" si="79"/>
        <v>5</v>
      </c>
      <c r="AZ381" s="40">
        <v>200</v>
      </c>
      <c r="BA381" s="40">
        <f>AP381</f>
        <v>0</v>
      </c>
      <c r="BB381" s="40">
        <f t="shared" si="80"/>
        <v>70</v>
      </c>
      <c r="BC381" s="19"/>
      <c r="BD381" s="58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  <c r="EB381" s="15"/>
      <c r="EC381" s="15"/>
      <c r="ED381" s="15"/>
      <c r="EE381" s="15"/>
      <c r="EF381" s="15"/>
      <c r="EG381" s="15"/>
      <c r="EH381" s="15"/>
      <c r="EI381" s="15"/>
      <c r="EJ381" s="15"/>
      <c r="EK381" s="15"/>
      <c r="EL381" s="15"/>
      <c r="EM381" s="15"/>
      <c r="EN381" s="15"/>
      <c r="EO381" s="15"/>
      <c r="EP381" s="15"/>
      <c r="EQ381" s="15"/>
      <c r="ER381" s="15"/>
      <c r="ES381" s="15"/>
      <c r="ET381" s="15"/>
      <c r="EU381" s="15"/>
      <c r="EV381" s="15"/>
      <c r="EW381" s="15"/>
      <c r="EX381" s="15"/>
      <c r="EY381" s="15"/>
      <c r="EZ381" s="15"/>
      <c r="FA381" s="15"/>
      <c r="FB381" s="15"/>
      <c r="FC381" s="15"/>
      <c r="FD381" s="15"/>
      <c r="FE381" s="15"/>
      <c r="FF381" s="15"/>
      <c r="FG381" s="15"/>
      <c r="FH381" s="15"/>
      <c r="FI381" s="15"/>
      <c r="FJ381" s="15"/>
      <c r="FK381" s="15"/>
      <c r="FL381" s="15"/>
      <c r="FM381" s="15"/>
      <c r="FN381" s="15"/>
      <c r="FO381" s="15"/>
      <c r="FP381" s="15"/>
      <c r="FQ381" s="15"/>
      <c r="FR381" s="15"/>
      <c r="FS381" s="15"/>
      <c r="FT381" s="15"/>
      <c r="FU381" s="15"/>
      <c r="FV381" s="15"/>
      <c r="FW381" s="15"/>
      <c r="FX381" s="15"/>
      <c r="FY381" s="15"/>
      <c r="FZ381" s="15"/>
      <c r="GA381" s="15"/>
      <c r="GB381" s="15"/>
      <c r="GC381" s="15"/>
      <c r="GD381" s="15"/>
      <c r="GE381" s="15"/>
      <c r="GF381" s="15"/>
      <c r="GG381" s="15"/>
      <c r="GH381" s="15"/>
      <c r="GI381" s="15"/>
      <c r="GJ381" s="15"/>
      <c r="GK381" s="15"/>
      <c r="GL381" s="15"/>
      <c r="GM381" s="15"/>
      <c r="GN381" s="15"/>
      <c r="GO381" s="15"/>
      <c r="GP381" s="15"/>
      <c r="GQ381" s="15"/>
      <c r="GR381" s="15"/>
      <c r="GS381" s="15"/>
      <c r="GT381" s="15"/>
      <c r="GU381" s="15"/>
      <c r="GV381" s="15"/>
      <c r="GW381" s="15"/>
      <c r="GX381" s="15"/>
      <c r="GY381" s="15"/>
      <c r="GZ381" s="15"/>
      <c r="HA381" s="15"/>
      <c r="HB381" s="15"/>
      <c r="HC381" s="15"/>
      <c r="HD381" s="15"/>
      <c r="HE381" s="15"/>
      <c r="HF381" s="15"/>
      <c r="HG381" s="15"/>
      <c r="HH381" s="15"/>
      <c r="HI381" s="15"/>
      <c r="HJ381" s="15"/>
      <c r="HK381" s="15"/>
      <c r="HL381" s="15"/>
      <c r="HM381" s="15"/>
      <c r="HN381" s="15"/>
      <c r="HO381" s="15"/>
      <c r="HP381" s="15"/>
      <c r="HQ381" s="15"/>
      <c r="HR381" s="15"/>
      <c r="HS381" s="15"/>
      <c r="HT381" s="15"/>
      <c r="HU381" s="15"/>
      <c r="HV381" s="15"/>
      <c r="HW381" s="15"/>
      <c r="HX381" s="15"/>
      <c r="HY381" s="15"/>
      <c r="HZ381" s="15"/>
      <c r="IA381" s="15"/>
      <c r="IB381" s="15"/>
      <c r="IC381" s="15"/>
      <c r="ID381" s="15"/>
      <c r="IE381" s="15"/>
      <c r="IF381" s="15"/>
      <c r="IG381" s="15"/>
      <c r="IH381" s="15"/>
      <c r="II381" s="15"/>
      <c r="IJ381" s="15"/>
      <c r="IK381" s="15"/>
      <c r="IL381" s="15"/>
      <c r="IM381" s="15"/>
      <c r="IN381" s="15"/>
      <c r="IO381" s="15"/>
      <c r="IP381" s="15"/>
      <c r="IQ381" s="15"/>
      <c r="IR381" s="15"/>
      <c r="IS381" s="15"/>
      <c r="IT381" s="15"/>
      <c r="IU381" s="15"/>
      <c r="IV381" s="15"/>
      <c r="IW381" s="15"/>
    </row>
    <row r="382" ht="15.85" spans="1:257">
      <c r="A382" s="13">
        <v>378</v>
      </c>
      <c r="B382" s="20" t="s">
        <v>82</v>
      </c>
      <c r="C382" s="19" t="s">
        <v>50</v>
      </c>
      <c r="D382" s="19"/>
      <c r="E382" s="19"/>
      <c r="F382" s="19">
        <v>5</v>
      </c>
      <c r="G382" s="14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4"/>
      <c r="AC382" s="19"/>
      <c r="AD382" s="19"/>
      <c r="AE382" s="19"/>
      <c r="AF382" s="19"/>
      <c r="AG382" s="19"/>
      <c r="AH382" s="19"/>
      <c r="AI382" s="19"/>
      <c r="AJ382" s="19"/>
      <c r="AK382" s="14">
        <f t="shared" si="75"/>
        <v>5</v>
      </c>
      <c r="AL382" s="14">
        <v>35</v>
      </c>
      <c r="AM382" s="36">
        <f t="shared" si="76"/>
        <v>175</v>
      </c>
      <c r="AN382" s="19">
        <v>0</v>
      </c>
      <c r="AO382" s="36">
        <v>0</v>
      </c>
      <c r="AP382" s="36">
        <v>100</v>
      </c>
      <c r="AQ382" s="41"/>
      <c r="AR382" s="19"/>
      <c r="AS382" s="56"/>
      <c r="AT382" s="18">
        <v>1150</v>
      </c>
      <c r="AU382" s="40">
        <v>105</v>
      </c>
      <c r="AV382" s="40">
        <v>980</v>
      </c>
      <c r="AW382" s="40">
        <v>773.5</v>
      </c>
      <c r="AX382" s="40">
        <f t="shared" si="78"/>
        <v>5</v>
      </c>
      <c r="AY382" s="40">
        <f t="shared" si="79"/>
        <v>778.5</v>
      </c>
      <c r="AZ382" s="40">
        <v>1000</v>
      </c>
      <c r="BA382" s="40">
        <v>900</v>
      </c>
      <c r="BB382" s="40">
        <f t="shared" si="80"/>
        <v>70</v>
      </c>
      <c r="BC382" s="45"/>
      <c r="BD382" s="44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  <c r="EB382" s="15"/>
      <c r="EC382" s="15"/>
      <c r="ED382" s="15"/>
      <c r="EE382" s="15"/>
      <c r="EF382" s="15"/>
      <c r="EG382" s="15"/>
      <c r="EH382" s="15"/>
      <c r="EI382" s="15"/>
      <c r="EJ382" s="15"/>
      <c r="EK382" s="15"/>
      <c r="EL382" s="15"/>
      <c r="EM382" s="15"/>
      <c r="EN382" s="15"/>
      <c r="EO382" s="15"/>
      <c r="EP382" s="15"/>
      <c r="EQ382" s="15"/>
      <c r="ER382" s="15"/>
      <c r="ES382" s="15"/>
      <c r="ET382" s="15"/>
      <c r="EU382" s="15"/>
      <c r="EV382" s="15"/>
      <c r="EW382" s="15"/>
      <c r="EX382" s="15"/>
      <c r="EY382" s="15"/>
      <c r="EZ382" s="15"/>
      <c r="FA382" s="15"/>
      <c r="FB382" s="15"/>
      <c r="FC382" s="15"/>
      <c r="FD382" s="15"/>
      <c r="FE382" s="15"/>
      <c r="FF382" s="15"/>
      <c r="FG382" s="15"/>
      <c r="FH382" s="15"/>
      <c r="FI382" s="15"/>
      <c r="FJ382" s="15"/>
      <c r="FK382" s="15"/>
      <c r="FL382" s="15"/>
      <c r="FM382" s="15"/>
      <c r="FN382" s="15"/>
      <c r="FO382" s="15"/>
      <c r="FP382" s="15"/>
      <c r="FQ382" s="15"/>
      <c r="FR382" s="15"/>
      <c r="FS382" s="15"/>
      <c r="FT382" s="15"/>
      <c r="FU382" s="15"/>
      <c r="FV382" s="15"/>
      <c r="FW382" s="15"/>
      <c r="FX382" s="15"/>
      <c r="FY382" s="15"/>
      <c r="FZ382" s="15"/>
      <c r="GA382" s="15"/>
      <c r="GB382" s="15"/>
      <c r="GC382" s="15"/>
      <c r="GD382" s="15"/>
      <c r="GE382" s="15"/>
      <c r="GF382" s="15"/>
      <c r="GG382" s="15"/>
      <c r="GH382" s="15"/>
      <c r="GI382" s="15"/>
      <c r="GJ382" s="15"/>
      <c r="GK382" s="15"/>
      <c r="GL382" s="15"/>
      <c r="GM382" s="15"/>
      <c r="GN382" s="15"/>
      <c r="GO382" s="15"/>
      <c r="GP382" s="15"/>
      <c r="GQ382" s="15"/>
      <c r="GR382" s="15"/>
      <c r="GS382" s="15"/>
      <c r="GT382" s="15"/>
      <c r="GU382" s="15"/>
      <c r="GV382" s="15"/>
      <c r="GW382" s="15"/>
      <c r="GX382" s="15"/>
      <c r="GY382" s="15"/>
      <c r="GZ382" s="15"/>
      <c r="HA382" s="15"/>
      <c r="HB382" s="15"/>
      <c r="HC382" s="15"/>
      <c r="HD382" s="15"/>
      <c r="HE382" s="15"/>
      <c r="HF382" s="15"/>
      <c r="HG382" s="15"/>
      <c r="HH382" s="15"/>
      <c r="HI382" s="15"/>
      <c r="HJ382" s="15"/>
      <c r="HK382" s="15"/>
      <c r="HL382" s="15"/>
      <c r="HM382" s="15"/>
      <c r="HN382" s="15"/>
      <c r="HO382" s="15"/>
      <c r="HP382" s="15"/>
      <c r="HQ382" s="15"/>
      <c r="HR382" s="15"/>
      <c r="HS382" s="15"/>
      <c r="HT382" s="15"/>
      <c r="HU382" s="15"/>
      <c r="HV382" s="15"/>
      <c r="HW382" s="15"/>
      <c r="HX382" s="15"/>
      <c r="HY382" s="15"/>
      <c r="HZ382" s="15"/>
      <c r="IA382" s="15"/>
      <c r="IB382" s="15"/>
      <c r="IC382" s="15"/>
      <c r="ID382" s="15"/>
      <c r="IE382" s="15"/>
      <c r="IF382" s="15"/>
      <c r="IG382" s="15"/>
      <c r="IH382" s="15"/>
      <c r="II382" s="15"/>
      <c r="IJ382" s="15"/>
      <c r="IK382" s="15"/>
      <c r="IL382" s="15"/>
      <c r="IM382" s="15"/>
      <c r="IN382" s="15"/>
      <c r="IO382" s="15"/>
      <c r="IP382" s="15"/>
      <c r="IQ382" s="15"/>
      <c r="IR382" s="15"/>
      <c r="IS382" s="15"/>
      <c r="IT382" s="15"/>
      <c r="IU382" s="15"/>
      <c r="IV382" s="15"/>
      <c r="IW382" s="15"/>
    </row>
    <row r="383" s="11" customFormat="1" ht="15.85" spans="1:257">
      <c r="A383" s="13">
        <v>379</v>
      </c>
      <c r="B383" s="14" t="s">
        <v>484</v>
      </c>
      <c r="C383" s="14" t="s">
        <v>455</v>
      </c>
      <c r="D383" s="14"/>
      <c r="E383" s="14"/>
      <c r="F383" s="14"/>
      <c r="G383" s="14">
        <v>1.5</v>
      </c>
      <c r="H383" s="14"/>
      <c r="I383" s="14"/>
      <c r="J383" s="14"/>
      <c r="K383" s="14"/>
      <c r="L383" s="14"/>
      <c r="M383" s="14"/>
      <c r="N383" s="14"/>
      <c r="O383" s="14"/>
      <c r="P383" s="14">
        <v>0.5</v>
      </c>
      <c r="Q383" s="14"/>
      <c r="R383" s="14">
        <v>1</v>
      </c>
      <c r="S383" s="14"/>
      <c r="T383" s="14">
        <v>0.5</v>
      </c>
      <c r="U383" s="14">
        <v>1</v>
      </c>
      <c r="V383" s="14">
        <v>0.5</v>
      </c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>
        <f t="shared" si="75"/>
        <v>5</v>
      </c>
      <c r="AL383" s="14">
        <v>35</v>
      </c>
      <c r="AM383" s="36">
        <f t="shared" si="76"/>
        <v>175</v>
      </c>
      <c r="AN383" s="14"/>
      <c r="AO383" s="36">
        <v>100</v>
      </c>
      <c r="AP383" s="36">
        <v>0</v>
      </c>
      <c r="AQ383" s="41"/>
      <c r="AR383" s="14"/>
      <c r="AS383" s="14"/>
      <c r="AT383" s="14"/>
      <c r="AU383" s="40">
        <v>107</v>
      </c>
      <c r="AV383" s="40">
        <f t="shared" ref="AV383:AV415" si="90">AN383-AQ383</f>
        <v>0</v>
      </c>
      <c r="AW383" s="46"/>
      <c r="AX383" s="40">
        <f t="shared" si="78"/>
        <v>5</v>
      </c>
      <c r="AY383" s="40">
        <f t="shared" si="79"/>
        <v>5</v>
      </c>
      <c r="AZ383" s="40">
        <f t="shared" ref="AZ383:BA390" si="91">AO383</f>
        <v>100</v>
      </c>
      <c r="BA383" s="40">
        <f t="shared" si="91"/>
        <v>0</v>
      </c>
      <c r="BB383" s="40">
        <f t="shared" si="80"/>
        <v>68</v>
      </c>
      <c r="BC383" s="14"/>
      <c r="BD383" s="44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  <c r="EB383" s="15"/>
      <c r="EC383" s="15"/>
      <c r="ED383" s="15"/>
      <c r="EE383" s="15"/>
      <c r="EF383" s="15"/>
      <c r="EG383" s="15"/>
      <c r="EH383" s="15"/>
      <c r="EI383" s="15"/>
      <c r="EJ383" s="15"/>
      <c r="EK383" s="15"/>
      <c r="EL383" s="15"/>
      <c r="EM383" s="15"/>
      <c r="EN383" s="15"/>
      <c r="EO383" s="15"/>
      <c r="EP383" s="15"/>
      <c r="EQ383" s="15"/>
      <c r="ER383" s="15"/>
      <c r="ES383" s="15"/>
      <c r="ET383" s="15"/>
      <c r="EU383" s="15"/>
      <c r="EV383" s="15"/>
      <c r="EW383" s="15"/>
      <c r="EX383" s="15"/>
      <c r="EY383" s="15"/>
      <c r="EZ383" s="15"/>
      <c r="FA383" s="15"/>
      <c r="FB383" s="15"/>
      <c r="FC383" s="15"/>
      <c r="FD383" s="15"/>
      <c r="FE383" s="15"/>
      <c r="FF383" s="15"/>
      <c r="FG383" s="15"/>
      <c r="FH383" s="15"/>
      <c r="FI383" s="15"/>
      <c r="FJ383" s="15"/>
      <c r="FK383" s="15"/>
      <c r="FL383" s="15"/>
      <c r="FM383" s="15"/>
      <c r="FN383" s="15"/>
      <c r="FO383" s="15"/>
      <c r="FP383" s="15"/>
      <c r="FQ383" s="15"/>
      <c r="FR383" s="15"/>
      <c r="FS383" s="15"/>
      <c r="FT383" s="15"/>
      <c r="FU383" s="15"/>
      <c r="FV383" s="15"/>
      <c r="FW383" s="15"/>
      <c r="FX383" s="15"/>
      <c r="FY383" s="15"/>
      <c r="FZ383" s="15"/>
      <c r="GA383" s="15"/>
      <c r="GB383" s="15"/>
      <c r="GC383" s="15"/>
      <c r="GD383" s="15"/>
      <c r="GE383" s="15"/>
      <c r="GF383" s="15"/>
      <c r="GG383" s="15"/>
      <c r="GH383" s="15"/>
      <c r="GI383" s="15"/>
      <c r="GJ383" s="15"/>
      <c r="GK383" s="15"/>
      <c r="GL383" s="15"/>
      <c r="GM383" s="15"/>
      <c r="GN383" s="15"/>
      <c r="GO383" s="15"/>
      <c r="GP383" s="15"/>
      <c r="GQ383" s="15"/>
      <c r="GR383" s="15"/>
      <c r="GS383" s="15"/>
      <c r="GT383" s="15"/>
      <c r="GU383" s="15"/>
      <c r="GV383" s="15"/>
      <c r="GW383" s="15"/>
      <c r="GX383" s="15"/>
      <c r="GY383" s="15"/>
      <c r="GZ383" s="15"/>
      <c r="HA383" s="15"/>
      <c r="HB383" s="15"/>
      <c r="HC383" s="15"/>
      <c r="HD383" s="15"/>
      <c r="HE383" s="15"/>
      <c r="HF383" s="15"/>
      <c r="HG383" s="15"/>
      <c r="HH383" s="15"/>
      <c r="HI383" s="15"/>
      <c r="HJ383" s="15"/>
      <c r="HK383" s="15"/>
      <c r="HL383" s="15"/>
      <c r="HM383" s="15"/>
      <c r="HN383" s="15"/>
      <c r="HO383" s="15"/>
      <c r="HP383" s="15"/>
      <c r="HQ383" s="15"/>
      <c r="HR383" s="15"/>
      <c r="HS383" s="15"/>
      <c r="HT383" s="15"/>
      <c r="HU383" s="15"/>
      <c r="HV383" s="15"/>
      <c r="HW383" s="15"/>
      <c r="HX383" s="15"/>
      <c r="HY383" s="15"/>
      <c r="HZ383" s="15"/>
      <c r="IA383" s="15"/>
      <c r="IB383" s="15"/>
      <c r="IC383" s="15"/>
      <c r="ID383" s="15"/>
      <c r="IE383" s="15"/>
      <c r="IF383" s="15"/>
      <c r="IG383" s="15"/>
      <c r="IH383" s="15"/>
      <c r="II383" s="15"/>
      <c r="IJ383" s="15"/>
      <c r="IK383" s="15"/>
      <c r="IL383" s="15"/>
      <c r="IM383" s="15"/>
      <c r="IN383" s="15"/>
      <c r="IO383" s="15"/>
      <c r="IP383" s="15"/>
      <c r="IQ383" s="15"/>
      <c r="IR383" s="15"/>
      <c r="IS383" s="15"/>
      <c r="IT383" s="15"/>
      <c r="IU383" s="15"/>
      <c r="IV383" s="15"/>
      <c r="IW383" s="15"/>
    </row>
    <row r="384" ht="15.85" spans="1:257">
      <c r="A384" s="13">
        <v>380</v>
      </c>
      <c r="B384" s="19" t="s">
        <v>712</v>
      </c>
      <c r="C384" s="19" t="s">
        <v>70</v>
      </c>
      <c r="D384" s="19"/>
      <c r="E384" s="19"/>
      <c r="F384" s="19"/>
      <c r="G384" s="14"/>
      <c r="H384" s="19"/>
      <c r="I384" s="19"/>
      <c r="J384" s="19"/>
      <c r="K384" s="19"/>
      <c r="L384" s="19"/>
      <c r="M384" s="19"/>
      <c r="N384" s="19">
        <v>1</v>
      </c>
      <c r="O384" s="19">
        <v>1</v>
      </c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4"/>
      <c r="AC384" s="19"/>
      <c r="AD384" s="19"/>
      <c r="AE384" s="19"/>
      <c r="AF384" s="19"/>
      <c r="AG384" s="19"/>
      <c r="AH384" s="19"/>
      <c r="AI384" s="19"/>
      <c r="AJ384" s="19"/>
      <c r="AK384" s="14">
        <f t="shared" si="75"/>
        <v>2</v>
      </c>
      <c r="AL384" s="14">
        <v>35</v>
      </c>
      <c r="AM384" s="36">
        <f t="shared" si="76"/>
        <v>70</v>
      </c>
      <c r="AN384" s="19"/>
      <c r="AO384" s="36">
        <v>0</v>
      </c>
      <c r="AP384" s="36">
        <v>0</v>
      </c>
      <c r="AQ384" s="41"/>
      <c r="AR384" s="19"/>
      <c r="AS384" s="19"/>
      <c r="AT384" s="19"/>
      <c r="AU384" s="40">
        <v>2</v>
      </c>
      <c r="AV384" s="40">
        <f t="shared" si="90"/>
        <v>0</v>
      </c>
      <c r="AW384" s="40"/>
      <c r="AX384" s="40">
        <f t="shared" si="78"/>
        <v>2</v>
      </c>
      <c r="AY384" s="40">
        <f t="shared" si="79"/>
        <v>2</v>
      </c>
      <c r="AZ384" s="40">
        <f t="shared" si="91"/>
        <v>0</v>
      </c>
      <c r="BA384" s="40">
        <f t="shared" si="91"/>
        <v>0</v>
      </c>
      <c r="BB384" s="40">
        <f t="shared" si="80"/>
        <v>68</v>
      </c>
      <c r="BC384" s="19"/>
      <c r="BD384" s="44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  <c r="EB384" s="15"/>
      <c r="EC384" s="15"/>
      <c r="ED384" s="15"/>
      <c r="EE384" s="15"/>
      <c r="EF384" s="15"/>
      <c r="EG384" s="15"/>
      <c r="EH384" s="15"/>
      <c r="EI384" s="15"/>
      <c r="EJ384" s="15"/>
      <c r="EK384" s="15"/>
      <c r="EL384" s="15"/>
      <c r="EM384" s="15"/>
      <c r="EN384" s="15"/>
      <c r="EO384" s="15"/>
      <c r="EP384" s="15"/>
      <c r="EQ384" s="15"/>
      <c r="ER384" s="15"/>
      <c r="ES384" s="15"/>
      <c r="ET384" s="15"/>
      <c r="EU384" s="15"/>
      <c r="EV384" s="15"/>
      <c r="EW384" s="15"/>
      <c r="EX384" s="15"/>
      <c r="EY384" s="15"/>
      <c r="EZ384" s="15"/>
      <c r="FA384" s="15"/>
      <c r="FB384" s="15"/>
      <c r="FC384" s="15"/>
      <c r="FD384" s="15"/>
      <c r="FE384" s="15"/>
      <c r="FF384" s="15"/>
      <c r="FG384" s="15"/>
      <c r="FH384" s="15"/>
      <c r="FI384" s="15"/>
      <c r="FJ384" s="15"/>
      <c r="FK384" s="15"/>
      <c r="FL384" s="15"/>
      <c r="FM384" s="15"/>
      <c r="FN384" s="15"/>
      <c r="FO384" s="15"/>
      <c r="FP384" s="15"/>
      <c r="FQ384" s="15"/>
      <c r="FR384" s="15"/>
      <c r="FS384" s="15"/>
      <c r="FT384" s="15"/>
      <c r="FU384" s="15"/>
      <c r="FV384" s="15"/>
      <c r="FW384" s="15"/>
      <c r="FX384" s="15"/>
      <c r="FY384" s="15"/>
      <c r="FZ384" s="15"/>
      <c r="GA384" s="15"/>
      <c r="GB384" s="15"/>
      <c r="GC384" s="15"/>
      <c r="GD384" s="15"/>
      <c r="GE384" s="15"/>
      <c r="GF384" s="15"/>
      <c r="GG384" s="15"/>
      <c r="GH384" s="15"/>
      <c r="GI384" s="15"/>
      <c r="GJ384" s="15"/>
      <c r="GK384" s="15"/>
      <c r="GL384" s="15"/>
      <c r="GM384" s="15"/>
      <c r="GN384" s="15"/>
      <c r="GO384" s="15"/>
      <c r="GP384" s="15"/>
      <c r="GQ384" s="15"/>
      <c r="GR384" s="15"/>
      <c r="GS384" s="15"/>
      <c r="GT384" s="15"/>
      <c r="GU384" s="15"/>
      <c r="GV384" s="15"/>
      <c r="GW384" s="15"/>
      <c r="GX384" s="15"/>
      <c r="GY384" s="15"/>
      <c r="GZ384" s="15"/>
      <c r="HA384" s="15"/>
      <c r="HB384" s="15"/>
      <c r="HC384" s="15"/>
      <c r="HD384" s="15"/>
      <c r="HE384" s="15"/>
      <c r="HF384" s="15"/>
      <c r="HG384" s="15"/>
      <c r="HH384" s="15"/>
      <c r="HI384" s="15"/>
      <c r="HJ384" s="15"/>
      <c r="HK384" s="15"/>
      <c r="HL384" s="15"/>
      <c r="HM384" s="15"/>
      <c r="HN384" s="15"/>
      <c r="HO384" s="15"/>
      <c r="HP384" s="15"/>
      <c r="HQ384" s="15"/>
      <c r="HR384" s="15"/>
      <c r="HS384" s="15"/>
      <c r="HT384" s="15"/>
      <c r="HU384" s="15"/>
      <c r="HV384" s="15"/>
      <c r="HW384" s="15"/>
      <c r="HX384" s="15"/>
      <c r="HY384" s="15"/>
      <c r="HZ384" s="15"/>
      <c r="IA384" s="15"/>
      <c r="IB384" s="15"/>
      <c r="IC384" s="15"/>
      <c r="ID384" s="15"/>
      <c r="IE384" s="15"/>
      <c r="IF384" s="15"/>
      <c r="IG384" s="15"/>
      <c r="IH384" s="15"/>
      <c r="II384" s="15"/>
      <c r="IJ384" s="15"/>
      <c r="IK384" s="15"/>
      <c r="IL384" s="15"/>
      <c r="IM384" s="15"/>
      <c r="IN384" s="15"/>
      <c r="IO384" s="15"/>
      <c r="IP384" s="15"/>
      <c r="IQ384" s="15"/>
      <c r="IR384" s="15"/>
      <c r="IS384" s="15"/>
      <c r="IT384" s="15"/>
      <c r="IU384" s="15"/>
      <c r="IV384" s="15"/>
      <c r="IW384" s="15"/>
    </row>
    <row r="385" ht="15.85" spans="1:257">
      <c r="A385" s="13">
        <v>381</v>
      </c>
      <c r="B385" s="19" t="s">
        <v>762</v>
      </c>
      <c r="C385" s="19" t="s">
        <v>81</v>
      </c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4"/>
      <c r="AC385" s="19"/>
      <c r="AD385" s="19"/>
      <c r="AE385" s="19">
        <v>2</v>
      </c>
      <c r="AF385" s="19"/>
      <c r="AG385" s="14"/>
      <c r="AH385" s="19"/>
      <c r="AI385" s="19"/>
      <c r="AJ385" s="19"/>
      <c r="AK385" s="14">
        <f t="shared" si="75"/>
        <v>2</v>
      </c>
      <c r="AL385" s="14">
        <v>35</v>
      </c>
      <c r="AM385" s="36">
        <f t="shared" si="76"/>
        <v>70</v>
      </c>
      <c r="AN385" s="19">
        <v>0</v>
      </c>
      <c r="AO385" s="36">
        <v>100</v>
      </c>
      <c r="AP385" s="36">
        <v>100</v>
      </c>
      <c r="AQ385" s="41"/>
      <c r="AR385" s="19"/>
      <c r="AS385" s="19"/>
      <c r="AT385" s="19"/>
      <c r="AU385" s="40">
        <v>2</v>
      </c>
      <c r="AV385" s="40">
        <f t="shared" si="90"/>
        <v>0</v>
      </c>
      <c r="AW385" s="40">
        <v>85.5</v>
      </c>
      <c r="AX385" s="40">
        <f t="shared" si="78"/>
        <v>2</v>
      </c>
      <c r="AY385" s="40">
        <f t="shared" si="79"/>
        <v>87.5</v>
      </c>
      <c r="AZ385" s="40">
        <f t="shared" si="91"/>
        <v>100</v>
      </c>
      <c r="BA385" s="40">
        <f t="shared" si="91"/>
        <v>100</v>
      </c>
      <c r="BB385" s="40">
        <f t="shared" si="80"/>
        <v>68</v>
      </c>
      <c r="BC385" s="19"/>
      <c r="BD385" s="44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  <c r="EB385" s="15"/>
      <c r="EC385" s="15"/>
      <c r="ED385" s="15"/>
      <c r="EE385" s="15"/>
      <c r="EF385" s="15"/>
      <c r="EG385" s="15"/>
      <c r="EH385" s="15"/>
      <c r="EI385" s="15"/>
      <c r="EJ385" s="15"/>
      <c r="EK385" s="15"/>
      <c r="EL385" s="15"/>
      <c r="EM385" s="15"/>
      <c r="EN385" s="15"/>
      <c r="EO385" s="15"/>
      <c r="EP385" s="15"/>
      <c r="EQ385" s="15"/>
      <c r="ER385" s="15"/>
      <c r="ES385" s="15"/>
      <c r="ET385" s="15"/>
      <c r="EU385" s="15"/>
      <c r="EV385" s="15"/>
      <c r="EW385" s="15"/>
      <c r="EX385" s="15"/>
      <c r="EY385" s="15"/>
      <c r="EZ385" s="15"/>
      <c r="FA385" s="15"/>
      <c r="FB385" s="15"/>
      <c r="FC385" s="15"/>
      <c r="FD385" s="15"/>
      <c r="FE385" s="15"/>
      <c r="FF385" s="15"/>
      <c r="FG385" s="15"/>
      <c r="FH385" s="15"/>
      <c r="FI385" s="15"/>
      <c r="FJ385" s="15"/>
      <c r="FK385" s="15"/>
      <c r="FL385" s="15"/>
      <c r="FM385" s="15"/>
      <c r="FN385" s="15"/>
      <c r="FO385" s="15"/>
      <c r="FP385" s="15"/>
      <c r="FQ385" s="15"/>
      <c r="FR385" s="15"/>
      <c r="FS385" s="15"/>
      <c r="FT385" s="15"/>
      <c r="FU385" s="15"/>
      <c r="FV385" s="15"/>
      <c r="FW385" s="15"/>
      <c r="FX385" s="15"/>
      <c r="FY385" s="15"/>
      <c r="FZ385" s="15"/>
      <c r="GA385" s="15"/>
      <c r="GB385" s="15"/>
      <c r="GC385" s="15"/>
      <c r="GD385" s="15"/>
      <c r="GE385" s="15"/>
      <c r="GF385" s="15"/>
      <c r="GG385" s="15"/>
      <c r="GH385" s="15"/>
      <c r="GI385" s="15"/>
      <c r="GJ385" s="15"/>
      <c r="GK385" s="15"/>
      <c r="GL385" s="15"/>
      <c r="GM385" s="15"/>
      <c r="GN385" s="15"/>
      <c r="GO385" s="15"/>
      <c r="GP385" s="15"/>
      <c r="GQ385" s="15"/>
      <c r="GR385" s="15"/>
      <c r="GS385" s="15"/>
      <c r="GT385" s="15"/>
      <c r="GU385" s="15"/>
      <c r="GV385" s="15"/>
      <c r="GW385" s="15"/>
      <c r="GX385" s="15"/>
      <c r="GY385" s="15"/>
      <c r="GZ385" s="15"/>
      <c r="HA385" s="15"/>
      <c r="HB385" s="15"/>
      <c r="HC385" s="15"/>
      <c r="HD385" s="15"/>
      <c r="HE385" s="15"/>
      <c r="HF385" s="15"/>
      <c r="HG385" s="15"/>
      <c r="HH385" s="15"/>
      <c r="HI385" s="15"/>
      <c r="HJ385" s="15"/>
      <c r="HK385" s="15"/>
      <c r="HL385" s="15"/>
      <c r="HM385" s="15"/>
      <c r="HN385" s="15"/>
      <c r="HO385" s="15"/>
      <c r="HP385" s="15"/>
      <c r="HQ385" s="15"/>
      <c r="HR385" s="15"/>
      <c r="HS385" s="15"/>
      <c r="HT385" s="15"/>
      <c r="HU385" s="15"/>
      <c r="HV385" s="15"/>
      <c r="HW385" s="15"/>
      <c r="HX385" s="15"/>
      <c r="HY385" s="15"/>
      <c r="HZ385" s="15"/>
      <c r="IA385" s="15"/>
      <c r="IB385" s="15"/>
      <c r="IC385" s="15"/>
      <c r="ID385" s="15"/>
      <c r="IE385" s="15"/>
      <c r="IF385" s="15"/>
      <c r="IG385" s="15"/>
      <c r="IH385" s="15"/>
      <c r="II385" s="15"/>
      <c r="IJ385" s="15"/>
      <c r="IK385" s="15"/>
      <c r="IL385" s="15"/>
      <c r="IM385" s="15"/>
      <c r="IN385" s="15"/>
      <c r="IO385" s="15"/>
      <c r="IP385" s="15"/>
      <c r="IQ385" s="15"/>
      <c r="IR385" s="15"/>
      <c r="IS385" s="15"/>
      <c r="IT385" s="15"/>
      <c r="IU385" s="15"/>
      <c r="IV385" s="15"/>
      <c r="IW385" s="15"/>
    </row>
    <row r="386" ht="15.85" spans="1:257">
      <c r="A386" s="13">
        <v>382</v>
      </c>
      <c r="B386" s="19" t="s">
        <v>1207</v>
      </c>
      <c r="C386" s="19" t="s">
        <v>212</v>
      </c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4"/>
      <c r="AC386" s="19"/>
      <c r="AD386" s="19"/>
      <c r="AE386" s="19"/>
      <c r="AF386" s="19">
        <v>2</v>
      </c>
      <c r="AG386" s="14"/>
      <c r="AH386" s="19"/>
      <c r="AI386" s="19"/>
      <c r="AJ386" s="19"/>
      <c r="AK386" s="14">
        <f t="shared" si="75"/>
        <v>2</v>
      </c>
      <c r="AL386" s="14">
        <v>35</v>
      </c>
      <c r="AM386" s="36">
        <f t="shared" si="76"/>
        <v>70</v>
      </c>
      <c r="AN386" s="19"/>
      <c r="AO386" s="36">
        <v>0</v>
      </c>
      <c r="AP386" s="36">
        <v>0</v>
      </c>
      <c r="AQ386" s="41"/>
      <c r="AR386" s="19"/>
      <c r="AS386" s="19"/>
      <c r="AT386" s="19"/>
      <c r="AU386" s="40">
        <v>2</v>
      </c>
      <c r="AV386" s="40">
        <f t="shared" si="90"/>
        <v>0</v>
      </c>
      <c r="AW386" s="40"/>
      <c r="AX386" s="40">
        <f t="shared" si="78"/>
        <v>2</v>
      </c>
      <c r="AY386" s="40">
        <f t="shared" si="79"/>
        <v>2</v>
      </c>
      <c r="AZ386" s="40">
        <f t="shared" si="91"/>
        <v>0</v>
      </c>
      <c r="BA386" s="40">
        <f t="shared" si="91"/>
        <v>0</v>
      </c>
      <c r="BB386" s="40">
        <f t="shared" si="80"/>
        <v>68</v>
      </c>
      <c r="BC386" s="19"/>
      <c r="BD386" s="44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  <c r="EB386" s="15"/>
      <c r="EC386" s="15"/>
      <c r="ED386" s="15"/>
      <c r="EE386" s="15"/>
      <c r="EF386" s="15"/>
      <c r="EG386" s="15"/>
      <c r="EH386" s="15"/>
      <c r="EI386" s="15"/>
      <c r="EJ386" s="15"/>
      <c r="EK386" s="15"/>
      <c r="EL386" s="15"/>
      <c r="EM386" s="15"/>
      <c r="EN386" s="15"/>
      <c r="EO386" s="15"/>
      <c r="EP386" s="15"/>
      <c r="EQ386" s="15"/>
      <c r="ER386" s="15"/>
      <c r="ES386" s="15"/>
      <c r="ET386" s="15"/>
      <c r="EU386" s="15"/>
      <c r="EV386" s="15"/>
      <c r="EW386" s="15"/>
      <c r="EX386" s="15"/>
      <c r="EY386" s="15"/>
      <c r="EZ386" s="15"/>
      <c r="FA386" s="15"/>
      <c r="FB386" s="15"/>
      <c r="FC386" s="15"/>
      <c r="FD386" s="15"/>
      <c r="FE386" s="15"/>
      <c r="FF386" s="15"/>
      <c r="FG386" s="15"/>
      <c r="FH386" s="15"/>
      <c r="FI386" s="15"/>
      <c r="FJ386" s="15"/>
      <c r="FK386" s="15"/>
      <c r="FL386" s="15"/>
      <c r="FM386" s="15"/>
      <c r="FN386" s="15"/>
      <c r="FO386" s="15"/>
      <c r="FP386" s="15"/>
      <c r="FQ386" s="15"/>
      <c r="FR386" s="15"/>
      <c r="FS386" s="15"/>
      <c r="FT386" s="15"/>
      <c r="FU386" s="15"/>
      <c r="FV386" s="15"/>
      <c r="FW386" s="15"/>
      <c r="FX386" s="15"/>
      <c r="FY386" s="15"/>
      <c r="FZ386" s="15"/>
      <c r="GA386" s="15"/>
      <c r="GB386" s="15"/>
      <c r="GC386" s="15"/>
      <c r="GD386" s="15"/>
      <c r="GE386" s="15"/>
      <c r="GF386" s="15"/>
      <c r="GG386" s="15"/>
      <c r="GH386" s="15"/>
      <c r="GI386" s="15"/>
      <c r="GJ386" s="15"/>
      <c r="GK386" s="15"/>
      <c r="GL386" s="15"/>
      <c r="GM386" s="15"/>
      <c r="GN386" s="15"/>
      <c r="GO386" s="15"/>
      <c r="GP386" s="15"/>
      <c r="GQ386" s="15"/>
      <c r="GR386" s="15"/>
      <c r="GS386" s="15"/>
      <c r="GT386" s="15"/>
      <c r="GU386" s="15"/>
      <c r="GV386" s="15"/>
      <c r="GW386" s="15"/>
      <c r="GX386" s="15"/>
      <c r="GY386" s="15"/>
      <c r="GZ386" s="15"/>
      <c r="HA386" s="15"/>
      <c r="HB386" s="15"/>
      <c r="HC386" s="15"/>
      <c r="HD386" s="15"/>
      <c r="HE386" s="15"/>
      <c r="HF386" s="15"/>
      <c r="HG386" s="15"/>
      <c r="HH386" s="15"/>
      <c r="HI386" s="15"/>
      <c r="HJ386" s="15"/>
      <c r="HK386" s="15"/>
      <c r="HL386" s="15"/>
      <c r="HM386" s="15"/>
      <c r="HN386" s="15"/>
      <c r="HO386" s="15"/>
      <c r="HP386" s="15"/>
      <c r="HQ386" s="15"/>
      <c r="HR386" s="15"/>
      <c r="HS386" s="15"/>
      <c r="HT386" s="15"/>
      <c r="HU386" s="15"/>
      <c r="HV386" s="15"/>
      <c r="HW386" s="15"/>
      <c r="HX386" s="15"/>
      <c r="HY386" s="15"/>
      <c r="HZ386" s="15"/>
      <c r="IA386" s="15"/>
      <c r="IB386" s="15"/>
      <c r="IC386" s="15"/>
      <c r="ID386" s="15"/>
      <c r="IE386" s="15"/>
      <c r="IF386" s="15"/>
      <c r="IG386" s="15"/>
      <c r="IH386" s="15"/>
      <c r="II386" s="15"/>
      <c r="IJ386" s="15"/>
      <c r="IK386" s="15"/>
      <c r="IL386" s="15"/>
      <c r="IM386" s="15"/>
      <c r="IN386" s="15"/>
      <c r="IO386" s="15"/>
      <c r="IP386" s="15"/>
      <c r="IQ386" s="15"/>
      <c r="IR386" s="15"/>
      <c r="IS386" s="15"/>
      <c r="IT386" s="15"/>
      <c r="IU386" s="15"/>
      <c r="IV386" s="15"/>
      <c r="IW386" s="15"/>
    </row>
    <row r="387" ht="15.85" spans="1:257">
      <c r="A387" s="13">
        <v>383</v>
      </c>
      <c r="B387" s="27" t="s">
        <v>971</v>
      </c>
      <c r="C387" s="27" t="s">
        <v>96</v>
      </c>
      <c r="D387" s="27"/>
      <c r="E387" s="27"/>
      <c r="F387" s="27"/>
      <c r="G387" s="16"/>
      <c r="H387" s="27">
        <v>1</v>
      </c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>
        <v>1</v>
      </c>
      <c r="X387" s="27"/>
      <c r="Y387" s="27"/>
      <c r="Z387" s="27"/>
      <c r="AA387" s="27"/>
      <c r="AB387" s="16"/>
      <c r="AC387" s="27"/>
      <c r="AD387" s="27"/>
      <c r="AE387" s="27"/>
      <c r="AF387" s="27"/>
      <c r="AG387" s="16"/>
      <c r="AH387" s="27"/>
      <c r="AI387" s="27"/>
      <c r="AJ387" s="27"/>
      <c r="AK387" s="16">
        <f t="shared" si="75"/>
        <v>2</v>
      </c>
      <c r="AL387" s="16">
        <v>35</v>
      </c>
      <c r="AM387" s="37">
        <f t="shared" si="76"/>
        <v>70</v>
      </c>
      <c r="AN387" s="27"/>
      <c r="AO387" s="36">
        <v>0</v>
      </c>
      <c r="AP387" s="36">
        <v>0</v>
      </c>
      <c r="AQ387" s="42"/>
      <c r="AR387" s="27"/>
      <c r="AS387" s="27"/>
      <c r="AT387" s="27"/>
      <c r="AU387" s="40">
        <v>2</v>
      </c>
      <c r="AV387" s="43">
        <f t="shared" si="90"/>
        <v>0</v>
      </c>
      <c r="AW387" s="43"/>
      <c r="AX387" s="43">
        <f t="shared" si="78"/>
        <v>2</v>
      </c>
      <c r="AY387" s="43">
        <f t="shared" si="79"/>
        <v>2</v>
      </c>
      <c r="AZ387" s="40">
        <f t="shared" si="91"/>
        <v>0</v>
      </c>
      <c r="BA387" s="40">
        <f t="shared" si="91"/>
        <v>0</v>
      </c>
      <c r="BB387" s="43">
        <f t="shared" si="80"/>
        <v>68</v>
      </c>
      <c r="BC387" s="65"/>
      <c r="BD387" s="44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</row>
    <row r="388" ht="15.85" spans="1:257">
      <c r="A388" s="13">
        <v>384</v>
      </c>
      <c r="B388" s="16" t="s">
        <v>924</v>
      </c>
      <c r="C388" s="16" t="s">
        <v>143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>
        <v>2</v>
      </c>
      <c r="AG388" s="16"/>
      <c r="AH388" s="16"/>
      <c r="AI388" s="16"/>
      <c r="AJ388" s="16"/>
      <c r="AK388" s="16">
        <f t="shared" si="75"/>
        <v>2</v>
      </c>
      <c r="AL388" s="16">
        <v>35</v>
      </c>
      <c r="AM388" s="37">
        <f t="shared" si="76"/>
        <v>70</v>
      </c>
      <c r="AN388" s="16"/>
      <c r="AO388" s="36">
        <v>0</v>
      </c>
      <c r="AP388" s="36">
        <v>0</v>
      </c>
      <c r="AQ388" s="42"/>
      <c r="AR388" s="16"/>
      <c r="AS388" s="16"/>
      <c r="AT388" s="16"/>
      <c r="AU388" s="40">
        <v>3</v>
      </c>
      <c r="AV388" s="43">
        <f t="shared" si="90"/>
        <v>0</v>
      </c>
      <c r="AW388" s="43">
        <v>1</v>
      </c>
      <c r="AX388" s="43">
        <f t="shared" si="78"/>
        <v>2</v>
      </c>
      <c r="AY388" s="43">
        <f t="shared" si="79"/>
        <v>3</v>
      </c>
      <c r="AZ388" s="40">
        <f t="shared" si="91"/>
        <v>0</v>
      </c>
      <c r="BA388" s="40">
        <f t="shared" si="91"/>
        <v>0</v>
      </c>
      <c r="BB388" s="43">
        <f t="shared" si="80"/>
        <v>67</v>
      </c>
      <c r="BC388" s="16"/>
      <c r="BD388" s="44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</row>
    <row r="389" ht="15.85" spans="1:257">
      <c r="A389" s="13">
        <v>385</v>
      </c>
      <c r="B389" s="19" t="s">
        <v>763</v>
      </c>
      <c r="C389" s="19" t="s">
        <v>81</v>
      </c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>
        <v>2</v>
      </c>
      <c r="Z389" s="19"/>
      <c r="AA389" s="19">
        <v>2</v>
      </c>
      <c r="AB389" s="14"/>
      <c r="AC389" s="19"/>
      <c r="AD389" s="19"/>
      <c r="AE389" s="19"/>
      <c r="AF389" s="19">
        <v>1.5</v>
      </c>
      <c r="AG389" s="14"/>
      <c r="AH389" s="19">
        <v>2</v>
      </c>
      <c r="AI389" s="19"/>
      <c r="AJ389" s="19"/>
      <c r="AK389" s="14">
        <f t="shared" ref="AK389:AK415" si="92">SUM(F389:AJ389)</f>
        <v>7.5</v>
      </c>
      <c r="AL389" s="14">
        <v>35</v>
      </c>
      <c r="AM389" s="36">
        <f t="shared" ref="AM389:AM415" si="93">AK389*AL389</f>
        <v>262.5</v>
      </c>
      <c r="AN389" s="19">
        <v>0</v>
      </c>
      <c r="AO389" s="36">
        <v>100</v>
      </c>
      <c r="AP389" s="36">
        <v>100</v>
      </c>
      <c r="AQ389" s="41"/>
      <c r="AR389" s="19"/>
      <c r="AS389" s="19"/>
      <c r="AT389" s="19"/>
      <c r="AU389" s="40">
        <f>AO389+AP389+AQ389+AR389+AS389+AT389+AX389</f>
        <v>207.5</v>
      </c>
      <c r="AV389" s="40">
        <f t="shared" si="90"/>
        <v>0</v>
      </c>
      <c r="AW389" s="40">
        <v>12</v>
      </c>
      <c r="AX389" s="40">
        <f t="shared" ref="AX389:AX415" si="94">AK389</f>
        <v>7.5</v>
      </c>
      <c r="AY389" s="40">
        <f t="shared" ref="AY389:AY415" si="95">AW389+AX389</f>
        <v>19.5</v>
      </c>
      <c r="AZ389" s="40">
        <f t="shared" si="91"/>
        <v>100</v>
      </c>
      <c r="BA389" s="40">
        <f t="shared" si="91"/>
        <v>100</v>
      </c>
      <c r="BB389" s="40">
        <f t="shared" ref="BB389:BB415" si="96">AM389-AU389</f>
        <v>55</v>
      </c>
      <c r="BC389" s="19"/>
      <c r="BD389" s="44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15"/>
      <c r="EL389" s="15"/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/>
      <c r="FK389" s="15"/>
      <c r="FL389" s="15"/>
      <c r="FM389" s="15"/>
      <c r="FN389" s="15"/>
      <c r="FO389" s="15"/>
      <c r="FP389" s="15"/>
      <c r="FQ389" s="15"/>
      <c r="FR389" s="15"/>
      <c r="FS389" s="15"/>
      <c r="FT389" s="15"/>
      <c r="FU389" s="15"/>
      <c r="FV389" s="15"/>
      <c r="FW389" s="15"/>
      <c r="FX389" s="15"/>
      <c r="FY389" s="15"/>
      <c r="FZ389" s="15"/>
      <c r="GA389" s="15"/>
      <c r="GB389" s="15"/>
      <c r="GC389" s="15"/>
      <c r="GD389" s="15"/>
      <c r="GE389" s="15"/>
      <c r="GF389" s="15"/>
      <c r="GG389" s="15"/>
      <c r="GH389" s="15"/>
      <c r="GI389" s="15"/>
      <c r="GJ389" s="15"/>
      <c r="GK389" s="15"/>
      <c r="GL389" s="15"/>
      <c r="GM389" s="15"/>
      <c r="GN389" s="15"/>
      <c r="GO389" s="15"/>
      <c r="GP389" s="15"/>
      <c r="GQ389" s="15"/>
      <c r="GR389" s="15"/>
      <c r="GS389" s="15"/>
      <c r="GT389" s="15"/>
      <c r="GU389" s="15"/>
      <c r="GV389" s="15"/>
      <c r="GW389" s="15"/>
      <c r="GX389" s="15"/>
      <c r="GY389" s="15"/>
      <c r="GZ389" s="15"/>
      <c r="HA389" s="15"/>
      <c r="HB389" s="15"/>
      <c r="HC389" s="15"/>
      <c r="HD389" s="15"/>
      <c r="HE389" s="15"/>
      <c r="HF389" s="15"/>
      <c r="HG389" s="15"/>
      <c r="HH389" s="15"/>
      <c r="HI389" s="15"/>
      <c r="HJ389" s="15"/>
      <c r="HK389" s="15"/>
      <c r="HL389" s="15"/>
      <c r="HM389" s="15"/>
      <c r="HN389" s="15"/>
      <c r="HO389" s="15"/>
      <c r="HP389" s="15"/>
      <c r="HQ389" s="15"/>
      <c r="HR389" s="15"/>
      <c r="HS389" s="15"/>
      <c r="HT389" s="15"/>
      <c r="HU389" s="15"/>
      <c r="HV389" s="15"/>
      <c r="HW389" s="15"/>
      <c r="HX389" s="15"/>
      <c r="HY389" s="15"/>
      <c r="HZ389" s="15"/>
      <c r="IA389" s="15"/>
      <c r="IB389" s="15"/>
      <c r="IC389" s="15"/>
      <c r="ID389" s="15"/>
      <c r="IE389" s="15"/>
      <c r="IF389" s="15"/>
      <c r="IG389" s="15"/>
      <c r="IH389" s="15"/>
      <c r="II389" s="15"/>
      <c r="IJ389" s="15"/>
      <c r="IK389" s="15"/>
      <c r="IL389" s="15"/>
      <c r="IM389" s="15"/>
      <c r="IN389" s="15"/>
      <c r="IO389" s="15"/>
      <c r="IP389" s="15"/>
      <c r="IQ389" s="15"/>
      <c r="IR389" s="15"/>
      <c r="IS389" s="15"/>
      <c r="IT389" s="15"/>
      <c r="IU389" s="15"/>
      <c r="IV389" s="15"/>
      <c r="IW389" s="15"/>
    </row>
    <row r="390" s="8" customFormat="1" ht="15.85" spans="1:257">
      <c r="A390" s="13">
        <v>386</v>
      </c>
      <c r="B390" s="14" t="s">
        <v>431</v>
      </c>
      <c r="C390" s="14" t="s">
        <v>120</v>
      </c>
      <c r="D390" s="14"/>
      <c r="E390" s="14"/>
      <c r="F390" s="14"/>
      <c r="G390" s="14">
        <v>1.5</v>
      </c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>
        <f t="shared" si="92"/>
        <v>1.5</v>
      </c>
      <c r="AL390" s="14">
        <v>35</v>
      </c>
      <c r="AM390" s="36">
        <f t="shared" si="93"/>
        <v>52.5</v>
      </c>
      <c r="AN390" s="14"/>
      <c r="AO390" s="36">
        <v>0</v>
      </c>
      <c r="AP390" s="36">
        <v>0</v>
      </c>
      <c r="AQ390" s="41"/>
      <c r="AR390" s="14"/>
      <c r="AS390" s="14"/>
      <c r="AT390" s="14"/>
      <c r="AU390" s="40">
        <v>1.5</v>
      </c>
      <c r="AV390" s="40">
        <f t="shared" si="90"/>
        <v>0</v>
      </c>
      <c r="AW390" s="14">
        <v>17</v>
      </c>
      <c r="AX390" s="40">
        <f t="shared" si="94"/>
        <v>1.5</v>
      </c>
      <c r="AY390" s="40">
        <f t="shared" si="95"/>
        <v>18.5</v>
      </c>
      <c r="AZ390" s="40">
        <f t="shared" si="91"/>
        <v>0</v>
      </c>
      <c r="BA390" s="40">
        <f t="shared" si="91"/>
        <v>0</v>
      </c>
      <c r="BB390" s="40">
        <f t="shared" si="96"/>
        <v>51</v>
      </c>
      <c r="BC390" s="14"/>
      <c r="BD390" s="44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15"/>
      <c r="EL390" s="15"/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5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/>
      <c r="FK390" s="15"/>
      <c r="FL390" s="15"/>
      <c r="FM390" s="15"/>
      <c r="FN390" s="15"/>
      <c r="FO390" s="15"/>
      <c r="FP390" s="15"/>
      <c r="FQ390" s="15"/>
      <c r="FR390" s="15"/>
      <c r="FS390" s="15"/>
      <c r="FT390" s="15"/>
      <c r="FU390" s="15"/>
      <c r="FV390" s="15"/>
      <c r="FW390" s="15"/>
      <c r="FX390" s="15"/>
      <c r="FY390" s="15"/>
      <c r="FZ390" s="15"/>
      <c r="GA390" s="15"/>
      <c r="GB390" s="15"/>
      <c r="GC390" s="15"/>
      <c r="GD390" s="15"/>
      <c r="GE390" s="15"/>
      <c r="GF390" s="15"/>
      <c r="GG390" s="15"/>
      <c r="GH390" s="15"/>
      <c r="GI390" s="15"/>
      <c r="GJ390" s="15"/>
      <c r="GK390" s="15"/>
      <c r="GL390" s="15"/>
      <c r="GM390" s="15"/>
      <c r="GN390" s="15"/>
      <c r="GO390" s="15"/>
      <c r="GP390" s="15"/>
      <c r="GQ390" s="15"/>
      <c r="GR390" s="15"/>
      <c r="GS390" s="15"/>
      <c r="GT390" s="15"/>
      <c r="GU390" s="15"/>
      <c r="GV390" s="15"/>
      <c r="GW390" s="15"/>
      <c r="GX390" s="15"/>
      <c r="GY390" s="15"/>
      <c r="GZ390" s="15"/>
      <c r="HA390" s="15"/>
      <c r="HB390" s="15"/>
      <c r="HC390" s="15"/>
      <c r="HD390" s="15"/>
      <c r="HE390" s="15"/>
      <c r="HF390" s="15"/>
      <c r="HG390" s="15"/>
      <c r="HH390" s="15"/>
      <c r="HI390" s="15"/>
      <c r="HJ390" s="15"/>
      <c r="HK390" s="15"/>
      <c r="HL390" s="15"/>
      <c r="HM390" s="15"/>
      <c r="HN390" s="15"/>
      <c r="HO390" s="15"/>
      <c r="HP390" s="15"/>
      <c r="HQ390" s="15"/>
      <c r="HR390" s="15"/>
      <c r="HS390" s="15"/>
      <c r="HT390" s="15"/>
      <c r="HU390" s="15"/>
      <c r="HV390" s="15"/>
      <c r="HW390" s="15"/>
      <c r="HX390" s="15"/>
      <c r="HY390" s="15"/>
      <c r="HZ390" s="15"/>
      <c r="IA390" s="15"/>
      <c r="IB390" s="15"/>
      <c r="IC390" s="15"/>
      <c r="ID390" s="15"/>
      <c r="IE390" s="15"/>
      <c r="IF390" s="15"/>
      <c r="IG390" s="15"/>
      <c r="IH390" s="15"/>
      <c r="II390" s="15"/>
      <c r="IJ390" s="15"/>
      <c r="IK390" s="15"/>
      <c r="IL390" s="15"/>
      <c r="IM390" s="15"/>
      <c r="IN390" s="15"/>
      <c r="IO390" s="15"/>
      <c r="IP390" s="15"/>
      <c r="IQ390" s="15"/>
      <c r="IR390" s="15"/>
      <c r="IS390" s="15"/>
      <c r="IT390" s="15"/>
      <c r="IU390" s="15"/>
      <c r="IV390" s="15"/>
      <c r="IW390" s="15"/>
    </row>
    <row r="391" ht="15.85" spans="1:257">
      <c r="A391" s="13">
        <v>387</v>
      </c>
      <c r="B391" s="19" t="s">
        <v>640</v>
      </c>
      <c r="C391" s="19" t="s">
        <v>70</v>
      </c>
      <c r="D391" s="19"/>
      <c r="E391" s="19"/>
      <c r="F391" s="19"/>
      <c r="G391" s="14"/>
      <c r="H391" s="19">
        <v>1.5</v>
      </c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4"/>
      <c r="AC391" s="19"/>
      <c r="AD391" s="19"/>
      <c r="AE391" s="19"/>
      <c r="AF391" s="19"/>
      <c r="AG391" s="19"/>
      <c r="AH391" s="19"/>
      <c r="AI391" s="19"/>
      <c r="AJ391" s="19"/>
      <c r="AK391" s="14">
        <f t="shared" si="92"/>
        <v>1.5</v>
      </c>
      <c r="AL391" s="14">
        <v>35</v>
      </c>
      <c r="AM391" s="36">
        <f t="shared" si="93"/>
        <v>52.5</v>
      </c>
      <c r="AN391" s="19">
        <v>0</v>
      </c>
      <c r="AO391" s="36">
        <v>0</v>
      </c>
      <c r="AP391" s="36">
        <v>0</v>
      </c>
      <c r="AQ391" s="41"/>
      <c r="AR391" s="19"/>
      <c r="AS391" s="19"/>
      <c r="AT391" s="19"/>
      <c r="AU391" s="40">
        <f>AO391+AP391+AQ391+AR391+AS391+AT391+AX391</f>
        <v>1.5</v>
      </c>
      <c r="AV391" s="40">
        <f t="shared" si="90"/>
        <v>0</v>
      </c>
      <c r="AW391" s="40">
        <v>207.5</v>
      </c>
      <c r="AX391" s="40">
        <f t="shared" si="94"/>
        <v>1.5</v>
      </c>
      <c r="AY391" s="40">
        <f t="shared" si="95"/>
        <v>209</v>
      </c>
      <c r="AZ391" s="40">
        <v>600</v>
      </c>
      <c r="BA391" s="40">
        <f t="shared" ref="BA391:BA414" si="97">AP391</f>
        <v>0</v>
      </c>
      <c r="BB391" s="40">
        <f t="shared" si="96"/>
        <v>51</v>
      </c>
      <c r="BC391" s="19"/>
      <c r="BD391" s="44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  <c r="EB391" s="15"/>
      <c r="EC391" s="15"/>
      <c r="ED391" s="15"/>
      <c r="EE391" s="15"/>
      <c r="EF391" s="15"/>
      <c r="EG391" s="15"/>
      <c r="EH391" s="15"/>
      <c r="EI391" s="15"/>
      <c r="EJ391" s="15"/>
      <c r="EK391" s="15"/>
      <c r="EL391" s="15"/>
      <c r="EM391" s="15"/>
      <c r="EN391" s="15"/>
      <c r="EO391" s="15"/>
      <c r="EP391" s="15"/>
      <c r="EQ391" s="15"/>
      <c r="ER391" s="15"/>
      <c r="ES391" s="15"/>
      <c r="ET391" s="15"/>
      <c r="EU391" s="15"/>
      <c r="EV391" s="15"/>
      <c r="EW391" s="15"/>
      <c r="EX391" s="15"/>
      <c r="EY391" s="15"/>
      <c r="EZ391" s="15"/>
      <c r="FA391" s="15"/>
      <c r="FB391" s="15"/>
      <c r="FC391" s="15"/>
      <c r="FD391" s="15"/>
      <c r="FE391" s="15"/>
      <c r="FF391" s="15"/>
      <c r="FG391" s="15"/>
      <c r="FH391" s="15"/>
      <c r="FI391" s="15"/>
      <c r="FJ391" s="15"/>
      <c r="FK391" s="15"/>
      <c r="FL391" s="15"/>
      <c r="FM391" s="15"/>
      <c r="FN391" s="15"/>
      <c r="FO391" s="15"/>
      <c r="FP391" s="15"/>
      <c r="FQ391" s="15"/>
      <c r="FR391" s="15"/>
      <c r="FS391" s="15"/>
      <c r="FT391" s="15"/>
      <c r="FU391" s="15"/>
      <c r="FV391" s="15"/>
      <c r="FW391" s="15"/>
      <c r="FX391" s="15"/>
      <c r="FY391" s="15"/>
      <c r="FZ391" s="15"/>
      <c r="GA391" s="15"/>
      <c r="GB391" s="15"/>
      <c r="GC391" s="15"/>
      <c r="GD391" s="15"/>
      <c r="GE391" s="15"/>
      <c r="GF391" s="15"/>
      <c r="GG391" s="15"/>
      <c r="GH391" s="15"/>
      <c r="GI391" s="15"/>
      <c r="GJ391" s="15"/>
      <c r="GK391" s="15"/>
      <c r="GL391" s="15"/>
      <c r="GM391" s="15"/>
      <c r="GN391" s="15"/>
      <c r="GO391" s="15"/>
      <c r="GP391" s="15"/>
      <c r="GQ391" s="15"/>
      <c r="GR391" s="15"/>
      <c r="GS391" s="15"/>
      <c r="GT391" s="15"/>
      <c r="GU391" s="15"/>
      <c r="GV391" s="15"/>
      <c r="GW391" s="15"/>
      <c r="GX391" s="15"/>
      <c r="GY391" s="15"/>
      <c r="GZ391" s="15"/>
      <c r="HA391" s="15"/>
      <c r="HB391" s="15"/>
      <c r="HC391" s="15"/>
      <c r="HD391" s="15"/>
      <c r="HE391" s="15"/>
      <c r="HF391" s="15"/>
      <c r="HG391" s="15"/>
      <c r="HH391" s="15"/>
      <c r="HI391" s="15"/>
      <c r="HJ391" s="15"/>
      <c r="HK391" s="15"/>
      <c r="HL391" s="15"/>
      <c r="HM391" s="15"/>
      <c r="HN391" s="15"/>
      <c r="HO391" s="15"/>
      <c r="HP391" s="15"/>
      <c r="HQ391" s="15"/>
      <c r="HR391" s="15"/>
      <c r="HS391" s="15"/>
      <c r="HT391" s="15"/>
      <c r="HU391" s="15"/>
      <c r="HV391" s="15"/>
      <c r="HW391" s="15"/>
      <c r="HX391" s="15"/>
      <c r="HY391" s="15"/>
      <c r="HZ391" s="15"/>
      <c r="IA391" s="15"/>
      <c r="IB391" s="15"/>
      <c r="IC391" s="15"/>
      <c r="ID391" s="15"/>
      <c r="IE391" s="15"/>
      <c r="IF391" s="15"/>
      <c r="IG391" s="15"/>
      <c r="IH391" s="15"/>
      <c r="II391" s="15"/>
      <c r="IJ391" s="15"/>
      <c r="IK391" s="15"/>
      <c r="IL391" s="15"/>
      <c r="IM391" s="15"/>
      <c r="IN391" s="15"/>
      <c r="IO391" s="15"/>
      <c r="IP391" s="15"/>
      <c r="IQ391" s="15"/>
      <c r="IR391" s="15"/>
      <c r="IS391" s="15"/>
      <c r="IT391" s="15"/>
      <c r="IU391" s="15"/>
      <c r="IV391" s="15"/>
      <c r="IW391" s="15"/>
    </row>
    <row r="392" ht="15.85" spans="1:257">
      <c r="A392" s="13">
        <v>388</v>
      </c>
      <c r="B392" s="19" t="s">
        <v>684</v>
      </c>
      <c r="C392" s="19" t="s">
        <v>70</v>
      </c>
      <c r="D392" s="19"/>
      <c r="E392" s="19"/>
      <c r="F392" s="19">
        <v>1.5</v>
      </c>
      <c r="G392" s="14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4"/>
      <c r="AC392" s="19"/>
      <c r="AD392" s="19"/>
      <c r="AE392" s="19"/>
      <c r="AF392" s="19"/>
      <c r="AG392" s="19"/>
      <c r="AH392" s="19"/>
      <c r="AI392" s="19"/>
      <c r="AJ392" s="19"/>
      <c r="AK392" s="14">
        <f t="shared" si="92"/>
        <v>1.5</v>
      </c>
      <c r="AL392" s="14">
        <v>35</v>
      </c>
      <c r="AM392" s="36">
        <f t="shared" si="93"/>
        <v>52.5</v>
      </c>
      <c r="AN392" s="19"/>
      <c r="AO392" s="36">
        <v>0</v>
      </c>
      <c r="AP392" s="36">
        <v>0</v>
      </c>
      <c r="AQ392" s="41"/>
      <c r="AR392" s="19"/>
      <c r="AS392" s="19"/>
      <c r="AT392" s="19"/>
      <c r="AU392" s="40">
        <v>1.5</v>
      </c>
      <c r="AV392" s="40">
        <f t="shared" si="90"/>
        <v>0</v>
      </c>
      <c r="AW392" s="40">
        <v>46.5</v>
      </c>
      <c r="AX392" s="40">
        <f t="shared" si="94"/>
        <v>1.5</v>
      </c>
      <c r="AY392" s="40">
        <f t="shared" si="95"/>
        <v>48</v>
      </c>
      <c r="AZ392" s="40">
        <f t="shared" ref="AZ392:AZ408" si="98">AO392</f>
        <v>0</v>
      </c>
      <c r="BA392" s="40">
        <f t="shared" si="97"/>
        <v>0</v>
      </c>
      <c r="BB392" s="40">
        <f t="shared" si="96"/>
        <v>51</v>
      </c>
      <c r="BC392" s="19"/>
      <c r="BD392" s="44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  <c r="EB392" s="15"/>
      <c r="EC392" s="15"/>
      <c r="ED392" s="15"/>
      <c r="EE392" s="15"/>
      <c r="EF392" s="15"/>
      <c r="EG392" s="15"/>
      <c r="EH392" s="15"/>
      <c r="EI392" s="15"/>
      <c r="EJ392" s="15"/>
      <c r="EK392" s="15"/>
      <c r="EL392" s="15"/>
      <c r="EM392" s="15"/>
      <c r="EN392" s="15"/>
      <c r="EO392" s="15"/>
      <c r="EP392" s="15"/>
      <c r="EQ392" s="15"/>
      <c r="ER392" s="15"/>
      <c r="ES392" s="15"/>
      <c r="ET392" s="15"/>
      <c r="EU392" s="15"/>
      <c r="EV392" s="15"/>
      <c r="EW392" s="15"/>
      <c r="EX392" s="15"/>
      <c r="EY392" s="15"/>
      <c r="EZ392" s="15"/>
      <c r="FA392" s="15"/>
      <c r="FB392" s="15"/>
      <c r="FC392" s="15"/>
      <c r="FD392" s="15"/>
      <c r="FE392" s="15"/>
      <c r="FF392" s="15"/>
      <c r="FG392" s="15"/>
      <c r="FH392" s="15"/>
      <c r="FI392" s="15"/>
      <c r="FJ392" s="15"/>
      <c r="FK392" s="15"/>
      <c r="FL392" s="15"/>
      <c r="FM392" s="15"/>
      <c r="FN392" s="15"/>
      <c r="FO392" s="15"/>
      <c r="FP392" s="15"/>
      <c r="FQ392" s="15"/>
      <c r="FR392" s="15"/>
      <c r="FS392" s="15"/>
      <c r="FT392" s="15"/>
      <c r="FU392" s="15"/>
      <c r="FV392" s="15"/>
      <c r="FW392" s="15"/>
      <c r="FX392" s="15"/>
      <c r="FY392" s="15"/>
      <c r="FZ392" s="15"/>
      <c r="GA392" s="15"/>
      <c r="GB392" s="15"/>
      <c r="GC392" s="15"/>
      <c r="GD392" s="15"/>
      <c r="GE392" s="15"/>
      <c r="GF392" s="15"/>
      <c r="GG392" s="15"/>
      <c r="GH392" s="15"/>
      <c r="GI392" s="15"/>
      <c r="GJ392" s="15"/>
      <c r="GK392" s="15"/>
      <c r="GL392" s="15"/>
      <c r="GM392" s="15"/>
      <c r="GN392" s="15"/>
      <c r="GO392" s="15"/>
      <c r="GP392" s="15"/>
      <c r="GQ392" s="15"/>
      <c r="GR392" s="15"/>
      <c r="GS392" s="15"/>
      <c r="GT392" s="15"/>
      <c r="GU392" s="15"/>
      <c r="GV392" s="15"/>
      <c r="GW392" s="15"/>
      <c r="GX392" s="15"/>
      <c r="GY392" s="15"/>
      <c r="GZ392" s="15"/>
      <c r="HA392" s="15"/>
      <c r="HB392" s="15"/>
      <c r="HC392" s="15"/>
      <c r="HD392" s="15"/>
      <c r="HE392" s="15"/>
      <c r="HF392" s="15"/>
      <c r="HG392" s="15"/>
      <c r="HH392" s="15"/>
      <c r="HI392" s="15"/>
      <c r="HJ392" s="15"/>
      <c r="HK392" s="15"/>
      <c r="HL392" s="15"/>
      <c r="HM392" s="15"/>
      <c r="HN392" s="15"/>
      <c r="HO392" s="15"/>
      <c r="HP392" s="15"/>
      <c r="HQ392" s="15"/>
      <c r="HR392" s="15"/>
      <c r="HS392" s="15"/>
      <c r="HT392" s="15"/>
      <c r="HU392" s="15"/>
      <c r="HV392" s="15"/>
      <c r="HW392" s="15"/>
      <c r="HX392" s="15"/>
      <c r="HY392" s="15"/>
      <c r="HZ392" s="15"/>
      <c r="IA392" s="15"/>
      <c r="IB392" s="15"/>
      <c r="IC392" s="15"/>
      <c r="ID392" s="15"/>
      <c r="IE392" s="15"/>
      <c r="IF392" s="15"/>
      <c r="IG392" s="15"/>
      <c r="IH392" s="15"/>
      <c r="II392" s="15"/>
      <c r="IJ392" s="15"/>
      <c r="IK392" s="15"/>
      <c r="IL392" s="15"/>
      <c r="IM392" s="15"/>
      <c r="IN392" s="15"/>
      <c r="IO392" s="15"/>
      <c r="IP392" s="15"/>
      <c r="IQ392" s="15"/>
      <c r="IR392" s="15"/>
      <c r="IS392" s="15"/>
      <c r="IT392" s="15"/>
      <c r="IU392" s="15"/>
      <c r="IV392" s="15"/>
      <c r="IW392" s="15"/>
    </row>
    <row r="393" ht="15.85" spans="1:257">
      <c r="A393" s="13">
        <v>389</v>
      </c>
      <c r="B393" s="14" t="s">
        <v>506</v>
      </c>
      <c r="C393" s="14" t="s">
        <v>455</v>
      </c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>
        <v>7</v>
      </c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>
        <f t="shared" si="92"/>
        <v>7</v>
      </c>
      <c r="AL393" s="14">
        <v>35</v>
      </c>
      <c r="AM393" s="36">
        <f t="shared" si="93"/>
        <v>245</v>
      </c>
      <c r="AN393" s="14"/>
      <c r="AO393" s="36">
        <v>100</v>
      </c>
      <c r="AP393" s="36">
        <v>100</v>
      </c>
      <c r="AQ393" s="41"/>
      <c r="AR393" s="14"/>
      <c r="AS393" s="14"/>
      <c r="AT393" s="14"/>
      <c r="AU393" s="40">
        <f>AO393+AP393+AQ393+AR393+AS393+AT393+AX393</f>
        <v>207</v>
      </c>
      <c r="AV393" s="40">
        <f t="shared" si="90"/>
        <v>0</v>
      </c>
      <c r="AW393" s="46"/>
      <c r="AX393" s="40">
        <f t="shared" si="94"/>
        <v>7</v>
      </c>
      <c r="AY393" s="40">
        <f t="shared" si="95"/>
        <v>7</v>
      </c>
      <c r="AZ393" s="40">
        <f t="shared" si="98"/>
        <v>100</v>
      </c>
      <c r="BA393" s="40">
        <f t="shared" si="97"/>
        <v>100</v>
      </c>
      <c r="BB393" s="40">
        <f t="shared" si="96"/>
        <v>38</v>
      </c>
      <c r="BC393" s="14"/>
      <c r="BD393" s="44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15"/>
      <c r="EL393" s="15"/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/>
      <c r="FK393" s="15"/>
      <c r="FL393" s="15"/>
      <c r="FM393" s="15"/>
      <c r="FN393" s="15"/>
      <c r="FO393" s="15"/>
      <c r="FP393" s="15"/>
      <c r="FQ393" s="15"/>
      <c r="FR393" s="15"/>
      <c r="FS393" s="15"/>
      <c r="FT393" s="15"/>
      <c r="FU393" s="15"/>
      <c r="FV393" s="15"/>
      <c r="FW393" s="15"/>
      <c r="FX393" s="15"/>
      <c r="FY393" s="15"/>
      <c r="FZ393" s="15"/>
      <c r="GA393" s="15"/>
      <c r="GB393" s="15"/>
      <c r="GC393" s="15"/>
      <c r="GD393" s="15"/>
      <c r="GE393" s="15"/>
      <c r="GF393" s="15"/>
      <c r="GG393" s="15"/>
      <c r="GH393" s="15"/>
      <c r="GI393" s="15"/>
      <c r="GJ393" s="15"/>
      <c r="GK393" s="15"/>
      <c r="GL393" s="15"/>
      <c r="GM393" s="15"/>
      <c r="GN393" s="15"/>
      <c r="GO393" s="15"/>
      <c r="GP393" s="15"/>
      <c r="GQ393" s="15"/>
      <c r="GR393" s="15"/>
      <c r="GS393" s="15"/>
      <c r="GT393" s="15"/>
      <c r="GU393" s="15"/>
      <c r="GV393" s="15"/>
      <c r="GW393" s="15"/>
      <c r="GX393" s="15"/>
      <c r="GY393" s="15"/>
      <c r="GZ393" s="15"/>
      <c r="HA393" s="15"/>
      <c r="HB393" s="15"/>
      <c r="HC393" s="15"/>
      <c r="HD393" s="15"/>
      <c r="HE393" s="15"/>
      <c r="HF393" s="15"/>
      <c r="HG393" s="15"/>
      <c r="HH393" s="15"/>
      <c r="HI393" s="15"/>
      <c r="HJ393" s="15"/>
      <c r="HK393" s="15"/>
      <c r="HL393" s="15"/>
      <c r="HM393" s="15"/>
      <c r="HN393" s="15"/>
      <c r="HO393" s="15"/>
      <c r="HP393" s="15"/>
      <c r="HQ393" s="15"/>
      <c r="HR393" s="15"/>
      <c r="HS393" s="15"/>
      <c r="HT393" s="15"/>
      <c r="HU393" s="15"/>
      <c r="HV393" s="15"/>
      <c r="HW393" s="15"/>
      <c r="HX393" s="15"/>
      <c r="HY393" s="15"/>
      <c r="HZ393" s="15"/>
      <c r="IA393" s="15"/>
      <c r="IB393" s="15"/>
      <c r="IC393" s="15"/>
      <c r="ID393" s="15"/>
      <c r="IE393" s="15"/>
      <c r="IF393" s="15"/>
      <c r="IG393" s="15"/>
      <c r="IH393" s="15"/>
      <c r="II393" s="15"/>
      <c r="IJ393" s="15"/>
      <c r="IK393" s="15"/>
      <c r="IL393" s="15"/>
      <c r="IM393" s="15"/>
      <c r="IN393" s="15"/>
      <c r="IO393" s="15"/>
      <c r="IP393" s="15"/>
      <c r="IQ393" s="15"/>
      <c r="IR393" s="15"/>
      <c r="IS393" s="15"/>
      <c r="IT393" s="15"/>
      <c r="IU393" s="15"/>
      <c r="IV393" s="15"/>
      <c r="IW393" s="15"/>
    </row>
    <row r="394" s="9" customFormat="1" ht="15.85" spans="1:257">
      <c r="A394" s="13">
        <v>390</v>
      </c>
      <c r="B394" s="19" t="s">
        <v>891</v>
      </c>
      <c r="C394" s="19" t="s">
        <v>143</v>
      </c>
      <c r="D394" s="19"/>
      <c r="E394" s="19"/>
      <c r="F394" s="19"/>
      <c r="G394" s="14"/>
      <c r="H394" s="19"/>
      <c r="I394" s="19"/>
      <c r="J394" s="19"/>
      <c r="K394" s="19">
        <v>1</v>
      </c>
      <c r="L394" s="19">
        <v>0.5</v>
      </c>
      <c r="M394" s="19"/>
      <c r="N394" s="19"/>
      <c r="O394" s="19"/>
      <c r="P394" s="19"/>
      <c r="Q394" s="19"/>
      <c r="R394" s="19">
        <v>0.5</v>
      </c>
      <c r="S394" s="19">
        <v>1</v>
      </c>
      <c r="T394" s="19">
        <v>1</v>
      </c>
      <c r="U394" s="19">
        <v>0.5</v>
      </c>
      <c r="V394" s="19">
        <v>0.5</v>
      </c>
      <c r="W394" s="19">
        <v>1</v>
      </c>
      <c r="X394" s="19">
        <v>1</v>
      </c>
      <c r="Y394" s="19"/>
      <c r="Z394" s="19"/>
      <c r="AA394" s="19"/>
      <c r="AB394" s="14"/>
      <c r="AC394" s="19"/>
      <c r="AD394" s="19"/>
      <c r="AE394" s="19"/>
      <c r="AF394" s="19"/>
      <c r="AG394" s="19"/>
      <c r="AH394" s="19"/>
      <c r="AI394" s="19"/>
      <c r="AJ394" s="19"/>
      <c r="AK394" s="14">
        <f t="shared" si="92"/>
        <v>7</v>
      </c>
      <c r="AL394" s="14">
        <v>35</v>
      </c>
      <c r="AM394" s="36">
        <f t="shared" si="93"/>
        <v>245</v>
      </c>
      <c r="AN394" s="19">
        <v>0</v>
      </c>
      <c r="AO394" s="36">
        <v>100</v>
      </c>
      <c r="AP394" s="36">
        <v>100</v>
      </c>
      <c r="AQ394" s="41"/>
      <c r="AR394" s="19"/>
      <c r="AS394" s="19"/>
      <c r="AT394" s="19"/>
      <c r="AU394" s="40">
        <f>AO394+AP394+AQ394+AR394+AS394+AT394+AX394</f>
        <v>207</v>
      </c>
      <c r="AV394" s="40">
        <f t="shared" si="90"/>
        <v>0</v>
      </c>
      <c r="AW394" s="40">
        <v>208.5</v>
      </c>
      <c r="AX394" s="40">
        <f t="shared" si="94"/>
        <v>7</v>
      </c>
      <c r="AY394" s="40">
        <f t="shared" si="95"/>
        <v>215.5</v>
      </c>
      <c r="AZ394" s="40">
        <f t="shared" si="98"/>
        <v>100</v>
      </c>
      <c r="BA394" s="40">
        <f t="shared" si="97"/>
        <v>100</v>
      </c>
      <c r="BB394" s="40">
        <f t="shared" si="96"/>
        <v>38</v>
      </c>
      <c r="BC394" s="19"/>
      <c r="BD394" s="44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15"/>
      <c r="EL394" s="15"/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/>
      <c r="FK394" s="15"/>
      <c r="FL394" s="15"/>
      <c r="FM394" s="15"/>
      <c r="FN394" s="15"/>
      <c r="FO394" s="15"/>
      <c r="FP394" s="15"/>
      <c r="FQ394" s="15"/>
      <c r="FR394" s="15"/>
      <c r="FS394" s="15"/>
      <c r="FT394" s="15"/>
      <c r="FU394" s="15"/>
      <c r="FV394" s="15"/>
      <c r="FW394" s="15"/>
      <c r="FX394" s="15"/>
      <c r="FY394" s="15"/>
      <c r="FZ394" s="15"/>
      <c r="GA394" s="15"/>
      <c r="GB394" s="15"/>
      <c r="GC394" s="15"/>
      <c r="GD394" s="15"/>
      <c r="GE394" s="15"/>
      <c r="GF394" s="15"/>
      <c r="GG394" s="15"/>
      <c r="GH394" s="15"/>
      <c r="GI394" s="15"/>
      <c r="GJ394" s="15"/>
      <c r="GK394" s="15"/>
      <c r="GL394" s="15"/>
      <c r="GM394" s="15"/>
      <c r="GN394" s="15"/>
      <c r="GO394" s="15"/>
      <c r="GP394" s="15"/>
      <c r="GQ394" s="15"/>
      <c r="GR394" s="15"/>
      <c r="GS394" s="15"/>
      <c r="GT394" s="15"/>
      <c r="GU394" s="15"/>
      <c r="GV394" s="15"/>
      <c r="GW394" s="15"/>
      <c r="GX394" s="15"/>
      <c r="GY394" s="15"/>
      <c r="GZ394" s="15"/>
      <c r="HA394" s="15"/>
      <c r="HB394" s="15"/>
      <c r="HC394" s="15"/>
      <c r="HD394" s="15"/>
      <c r="HE394" s="15"/>
      <c r="HF394" s="15"/>
      <c r="HG394" s="15"/>
      <c r="HH394" s="15"/>
      <c r="HI394" s="15"/>
      <c r="HJ394" s="15"/>
      <c r="HK394" s="15"/>
      <c r="HL394" s="15"/>
      <c r="HM394" s="15"/>
      <c r="HN394" s="15"/>
      <c r="HO394" s="15"/>
      <c r="HP394" s="15"/>
      <c r="HQ394" s="15"/>
      <c r="HR394" s="15"/>
      <c r="HS394" s="15"/>
      <c r="HT394" s="15"/>
      <c r="HU394" s="15"/>
      <c r="HV394" s="15"/>
      <c r="HW394" s="15"/>
      <c r="HX394" s="15"/>
      <c r="HY394" s="15"/>
      <c r="HZ394" s="15"/>
      <c r="IA394" s="15"/>
      <c r="IB394" s="15"/>
      <c r="IC394" s="15"/>
      <c r="ID394" s="15"/>
      <c r="IE394" s="15"/>
      <c r="IF394" s="15"/>
      <c r="IG394" s="15"/>
      <c r="IH394" s="15"/>
      <c r="II394" s="15"/>
      <c r="IJ394" s="15"/>
      <c r="IK394" s="15"/>
      <c r="IL394" s="15"/>
      <c r="IM394" s="15"/>
      <c r="IN394" s="15"/>
      <c r="IO394" s="15"/>
      <c r="IP394" s="15"/>
      <c r="IQ394" s="15"/>
      <c r="IR394" s="15"/>
      <c r="IS394" s="15"/>
      <c r="IT394" s="15"/>
      <c r="IU394" s="15"/>
      <c r="IV394" s="15"/>
      <c r="IW394" s="15"/>
    </row>
    <row r="395" ht="15.85" spans="1:257">
      <c r="A395" s="13">
        <v>391</v>
      </c>
      <c r="B395" s="19" t="s">
        <v>975</v>
      </c>
      <c r="C395" s="19" t="s">
        <v>96</v>
      </c>
      <c r="D395" s="19"/>
      <c r="E395" s="19"/>
      <c r="F395" s="19"/>
      <c r="G395" s="14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4">
        <v>1</v>
      </c>
      <c r="AC395" s="19">
        <v>1</v>
      </c>
      <c r="AD395" s="19">
        <v>1</v>
      </c>
      <c r="AE395" s="19"/>
      <c r="AF395" s="19">
        <v>1</v>
      </c>
      <c r="AG395" s="14">
        <v>1</v>
      </c>
      <c r="AH395" s="19">
        <v>1</v>
      </c>
      <c r="AI395" s="19">
        <v>1</v>
      </c>
      <c r="AJ395" s="19"/>
      <c r="AK395" s="14">
        <f t="shared" si="92"/>
        <v>7</v>
      </c>
      <c r="AL395" s="14">
        <v>35</v>
      </c>
      <c r="AM395" s="36">
        <f t="shared" si="93"/>
        <v>245</v>
      </c>
      <c r="AN395" s="19">
        <v>0</v>
      </c>
      <c r="AO395" s="36">
        <v>100</v>
      </c>
      <c r="AP395" s="36">
        <v>100</v>
      </c>
      <c r="AQ395" s="41"/>
      <c r="AR395" s="19"/>
      <c r="AS395" s="19"/>
      <c r="AT395" s="19"/>
      <c r="AU395" s="40">
        <f>AO395+AP395+AQ395+AR395+AS395+AT395+AX395</f>
        <v>207</v>
      </c>
      <c r="AV395" s="40">
        <f t="shared" si="90"/>
        <v>0</v>
      </c>
      <c r="AW395" s="40">
        <v>138</v>
      </c>
      <c r="AX395" s="40">
        <f t="shared" si="94"/>
        <v>7</v>
      </c>
      <c r="AY395" s="40">
        <f t="shared" si="95"/>
        <v>145</v>
      </c>
      <c r="AZ395" s="40">
        <f t="shared" si="98"/>
        <v>100</v>
      </c>
      <c r="BA395" s="40">
        <f t="shared" si="97"/>
        <v>100</v>
      </c>
      <c r="BB395" s="40">
        <f t="shared" si="96"/>
        <v>38</v>
      </c>
      <c r="BC395" s="19"/>
      <c r="BD395" s="44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  <c r="EB395" s="15"/>
      <c r="EC395" s="15"/>
      <c r="ED395" s="15"/>
      <c r="EE395" s="15"/>
      <c r="EF395" s="15"/>
      <c r="EG395" s="15"/>
      <c r="EH395" s="15"/>
      <c r="EI395" s="15"/>
      <c r="EJ395" s="15"/>
      <c r="EK395" s="15"/>
      <c r="EL395" s="15"/>
      <c r="EM395" s="15"/>
      <c r="EN395" s="15"/>
      <c r="EO395" s="15"/>
      <c r="EP395" s="15"/>
      <c r="EQ395" s="15"/>
      <c r="ER395" s="15"/>
      <c r="ES395" s="15"/>
      <c r="ET395" s="15"/>
      <c r="EU395" s="15"/>
      <c r="EV395" s="15"/>
      <c r="EW395" s="15"/>
      <c r="EX395" s="15"/>
      <c r="EY395" s="15"/>
      <c r="EZ395" s="15"/>
      <c r="FA395" s="15"/>
      <c r="FB395" s="15"/>
      <c r="FC395" s="15"/>
      <c r="FD395" s="15"/>
      <c r="FE395" s="15"/>
      <c r="FF395" s="15"/>
      <c r="FG395" s="15"/>
      <c r="FH395" s="15"/>
      <c r="FI395" s="15"/>
      <c r="FJ395" s="15"/>
      <c r="FK395" s="15"/>
      <c r="FL395" s="15"/>
      <c r="FM395" s="15"/>
      <c r="FN395" s="15"/>
      <c r="FO395" s="15"/>
      <c r="FP395" s="15"/>
      <c r="FQ395" s="15"/>
      <c r="FR395" s="15"/>
      <c r="FS395" s="15"/>
      <c r="FT395" s="15"/>
      <c r="FU395" s="15"/>
      <c r="FV395" s="15"/>
      <c r="FW395" s="15"/>
      <c r="FX395" s="15"/>
      <c r="FY395" s="15"/>
      <c r="FZ395" s="15"/>
      <c r="GA395" s="15"/>
      <c r="GB395" s="15"/>
      <c r="GC395" s="15"/>
      <c r="GD395" s="15"/>
      <c r="GE395" s="15"/>
      <c r="GF395" s="15"/>
      <c r="GG395" s="15"/>
      <c r="GH395" s="15"/>
      <c r="GI395" s="15"/>
      <c r="GJ395" s="15"/>
      <c r="GK395" s="15"/>
      <c r="GL395" s="15"/>
      <c r="GM395" s="15"/>
      <c r="GN395" s="15"/>
      <c r="GO395" s="15"/>
      <c r="GP395" s="15"/>
      <c r="GQ395" s="15"/>
      <c r="GR395" s="15"/>
      <c r="GS395" s="15"/>
      <c r="GT395" s="15"/>
      <c r="GU395" s="15"/>
      <c r="GV395" s="15"/>
      <c r="GW395" s="15"/>
      <c r="GX395" s="15"/>
      <c r="GY395" s="15"/>
      <c r="GZ395" s="15"/>
      <c r="HA395" s="15"/>
      <c r="HB395" s="15"/>
      <c r="HC395" s="15"/>
      <c r="HD395" s="15"/>
      <c r="HE395" s="15"/>
      <c r="HF395" s="15"/>
      <c r="HG395" s="15"/>
      <c r="HH395" s="15"/>
      <c r="HI395" s="15"/>
      <c r="HJ395" s="15"/>
      <c r="HK395" s="15"/>
      <c r="HL395" s="15"/>
      <c r="HM395" s="15"/>
      <c r="HN395" s="15"/>
      <c r="HO395" s="15"/>
      <c r="HP395" s="15"/>
      <c r="HQ395" s="15"/>
      <c r="HR395" s="15"/>
      <c r="HS395" s="15"/>
      <c r="HT395" s="15"/>
      <c r="HU395" s="15"/>
      <c r="HV395" s="15"/>
      <c r="HW395" s="15"/>
      <c r="HX395" s="15"/>
      <c r="HY395" s="15"/>
      <c r="HZ395" s="15"/>
      <c r="IA395" s="15"/>
      <c r="IB395" s="15"/>
      <c r="IC395" s="15"/>
      <c r="ID395" s="15"/>
      <c r="IE395" s="15"/>
      <c r="IF395" s="15"/>
      <c r="IG395" s="15"/>
      <c r="IH395" s="15"/>
      <c r="II395" s="15"/>
      <c r="IJ395" s="15"/>
      <c r="IK395" s="15"/>
      <c r="IL395" s="15"/>
      <c r="IM395" s="15"/>
      <c r="IN395" s="15"/>
      <c r="IO395" s="15"/>
      <c r="IP395" s="15"/>
      <c r="IQ395" s="15"/>
      <c r="IR395" s="15"/>
      <c r="IS395" s="15"/>
      <c r="IT395" s="15"/>
      <c r="IU395" s="15"/>
      <c r="IV395" s="15"/>
      <c r="IW395" s="15"/>
    </row>
    <row r="396" ht="15.85" spans="1:257">
      <c r="A396" s="13">
        <v>392</v>
      </c>
      <c r="B396" s="19" t="s">
        <v>998</v>
      </c>
      <c r="C396" s="19" t="s">
        <v>96</v>
      </c>
      <c r="D396" s="19"/>
      <c r="E396" s="19"/>
      <c r="F396" s="19"/>
      <c r="G396" s="14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4"/>
      <c r="AC396" s="19">
        <v>1</v>
      </c>
      <c r="AD396" s="19">
        <v>1</v>
      </c>
      <c r="AE396" s="19">
        <v>1</v>
      </c>
      <c r="AF396" s="19">
        <v>1</v>
      </c>
      <c r="AG396" s="14">
        <v>1</v>
      </c>
      <c r="AH396" s="19">
        <v>1</v>
      </c>
      <c r="AI396" s="19">
        <v>1</v>
      </c>
      <c r="AJ396" s="19"/>
      <c r="AK396" s="14">
        <f t="shared" si="92"/>
        <v>7</v>
      </c>
      <c r="AL396" s="14">
        <v>35</v>
      </c>
      <c r="AM396" s="36">
        <f t="shared" si="93"/>
        <v>245</v>
      </c>
      <c r="AN396" s="19"/>
      <c r="AO396" s="36">
        <v>100</v>
      </c>
      <c r="AP396" s="36">
        <v>100</v>
      </c>
      <c r="AQ396" s="41"/>
      <c r="AR396" s="19"/>
      <c r="AS396" s="19"/>
      <c r="AT396" s="19"/>
      <c r="AU396" s="40">
        <f>AO396+AP396+AQ396+AR396+AS396+AT396+AX396</f>
        <v>207</v>
      </c>
      <c r="AV396" s="40">
        <f t="shared" si="90"/>
        <v>0</v>
      </c>
      <c r="AW396" s="40"/>
      <c r="AX396" s="40">
        <f t="shared" si="94"/>
        <v>7</v>
      </c>
      <c r="AY396" s="40">
        <f t="shared" si="95"/>
        <v>7</v>
      </c>
      <c r="AZ396" s="40">
        <f t="shared" si="98"/>
        <v>100</v>
      </c>
      <c r="BA396" s="40">
        <f t="shared" si="97"/>
        <v>100</v>
      </c>
      <c r="BB396" s="40">
        <f t="shared" si="96"/>
        <v>38</v>
      </c>
      <c r="BC396" s="45"/>
      <c r="BD396" s="44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  <c r="EB396" s="15"/>
      <c r="EC396" s="15"/>
      <c r="ED396" s="15"/>
      <c r="EE396" s="15"/>
      <c r="EF396" s="15"/>
      <c r="EG396" s="15"/>
      <c r="EH396" s="15"/>
      <c r="EI396" s="15"/>
      <c r="EJ396" s="15"/>
      <c r="EK396" s="15"/>
      <c r="EL396" s="15"/>
      <c r="EM396" s="15"/>
      <c r="EN396" s="15"/>
      <c r="EO396" s="15"/>
      <c r="EP396" s="15"/>
      <c r="EQ396" s="15"/>
      <c r="ER396" s="15"/>
      <c r="ES396" s="15"/>
      <c r="ET396" s="15"/>
      <c r="EU396" s="15"/>
      <c r="EV396" s="15"/>
      <c r="EW396" s="15"/>
      <c r="EX396" s="15"/>
      <c r="EY396" s="15"/>
      <c r="EZ396" s="15"/>
      <c r="FA396" s="15"/>
      <c r="FB396" s="15"/>
      <c r="FC396" s="15"/>
      <c r="FD396" s="15"/>
      <c r="FE396" s="15"/>
      <c r="FF396" s="15"/>
      <c r="FG396" s="15"/>
      <c r="FH396" s="15"/>
      <c r="FI396" s="15"/>
      <c r="FJ396" s="15"/>
      <c r="FK396" s="15"/>
      <c r="FL396" s="15"/>
      <c r="FM396" s="15"/>
      <c r="FN396" s="15"/>
      <c r="FO396" s="15"/>
      <c r="FP396" s="15"/>
      <c r="FQ396" s="15"/>
      <c r="FR396" s="15"/>
      <c r="FS396" s="15"/>
      <c r="FT396" s="15"/>
      <c r="FU396" s="15"/>
      <c r="FV396" s="15"/>
      <c r="FW396" s="15"/>
      <c r="FX396" s="15"/>
      <c r="FY396" s="15"/>
      <c r="FZ396" s="15"/>
      <c r="GA396" s="15"/>
      <c r="GB396" s="15"/>
      <c r="GC396" s="15"/>
      <c r="GD396" s="15"/>
      <c r="GE396" s="15"/>
      <c r="GF396" s="15"/>
      <c r="GG396" s="15"/>
      <c r="GH396" s="15"/>
      <c r="GI396" s="15"/>
      <c r="GJ396" s="15"/>
      <c r="GK396" s="15"/>
      <c r="GL396" s="15"/>
      <c r="GM396" s="15"/>
      <c r="GN396" s="15"/>
      <c r="GO396" s="15"/>
      <c r="GP396" s="15"/>
      <c r="GQ396" s="15"/>
      <c r="GR396" s="15"/>
      <c r="GS396" s="15"/>
      <c r="GT396" s="15"/>
      <c r="GU396" s="15"/>
      <c r="GV396" s="15"/>
      <c r="GW396" s="15"/>
      <c r="GX396" s="15"/>
      <c r="GY396" s="15"/>
      <c r="GZ396" s="15"/>
      <c r="HA396" s="15"/>
      <c r="HB396" s="15"/>
      <c r="HC396" s="15"/>
      <c r="HD396" s="15"/>
      <c r="HE396" s="15"/>
      <c r="HF396" s="15"/>
      <c r="HG396" s="15"/>
      <c r="HH396" s="15"/>
      <c r="HI396" s="15"/>
      <c r="HJ396" s="15"/>
      <c r="HK396" s="15"/>
      <c r="HL396" s="15"/>
      <c r="HM396" s="15"/>
      <c r="HN396" s="15"/>
      <c r="HO396" s="15"/>
      <c r="HP396" s="15"/>
      <c r="HQ396" s="15"/>
      <c r="HR396" s="15"/>
      <c r="HS396" s="15"/>
      <c r="HT396" s="15"/>
      <c r="HU396" s="15"/>
      <c r="HV396" s="15"/>
      <c r="HW396" s="15"/>
      <c r="HX396" s="15"/>
      <c r="HY396" s="15"/>
      <c r="HZ396" s="15"/>
      <c r="IA396" s="15"/>
      <c r="IB396" s="15"/>
      <c r="IC396" s="15"/>
      <c r="ID396" s="15"/>
      <c r="IE396" s="15"/>
      <c r="IF396" s="15"/>
      <c r="IG396" s="15"/>
      <c r="IH396" s="15"/>
      <c r="II396" s="15"/>
      <c r="IJ396" s="15"/>
      <c r="IK396" s="15"/>
      <c r="IL396" s="15"/>
      <c r="IM396" s="15"/>
      <c r="IN396" s="15"/>
      <c r="IO396" s="15"/>
      <c r="IP396" s="15"/>
      <c r="IQ396" s="15"/>
      <c r="IR396" s="15"/>
      <c r="IS396" s="15"/>
      <c r="IT396" s="15"/>
      <c r="IU396" s="15"/>
      <c r="IV396" s="15"/>
      <c r="IW396" s="15"/>
    </row>
    <row r="397" ht="15.85" spans="1:257">
      <c r="A397" s="13">
        <v>393</v>
      </c>
      <c r="B397" s="14" t="s">
        <v>483</v>
      </c>
      <c r="C397" s="14" t="s">
        <v>455</v>
      </c>
      <c r="D397" s="14"/>
      <c r="E397" s="14"/>
      <c r="F397" s="14">
        <v>4</v>
      </c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>
        <f t="shared" si="92"/>
        <v>4</v>
      </c>
      <c r="AL397" s="14">
        <v>35</v>
      </c>
      <c r="AM397" s="36">
        <f t="shared" si="93"/>
        <v>140</v>
      </c>
      <c r="AN397" s="14"/>
      <c r="AO397" s="36">
        <v>100</v>
      </c>
      <c r="AP397" s="36">
        <v>0</v>
      </c>
      <c r="AQ397" s="41"/>
      <c r="AR397" s="14"/>
      <c r="AS397" s="14"/>
      <c r="AT397" s="14"/>
      <c r="AU397" s="40">
        <v>104</v>
      </c>
      <c r="AV397" s="40">
        <f t="shared" si="90"/>
        <v>0</v>
      </c>
      <c r="AW397" s="46"/>
      <c r="AX397" s="40">
        <f t="shared" si="94"/>
        <v>4</v>
      </c>
      <c r="AY397" s="40">
        <f t="shared" si="95"/>
        <v>4</v>
      </c>
      <c r="AZ397" s="40">
        <f t="shared" si="98"/>
        <v>100</v>
      </c>
      <c r="BA397" s="40">
        <f t="shared" si="97"/>
        <v>0</v>
      </c>
      <c r="BB397" s="40">
        <f t="shared" si="96"/>
        <v>36</v>
      </c>
      <c r="BC397" s="14"/>
      <c r="BD397" s="44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  <c r="EC397" s="15"/>
      <c r="ED397" s="15"/>
      <c r="EE397" s="15"/>
      <c r="EF397" s="15"/>
      <c r="EG397" s="15"/>
      <c r="EH397" s="15"/>
      <c r="EI397" s="15"/>
      <c r="EJ397" s="15"/>
      <c r="EK397" s="15"/>
      <c r="EL397" s="15"/>
      <c r="EM397" s="15"/>
      <c r="EN397" s="15"/>
      <c r="EO397" s="15"/>
      <c r="EP397" s="15"/>
      <c r="EQ397" s="15"/>
      <c r="ER397" s="15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/>
      <c r="FK397" s="15"/>
      <c r="FL397" s="15"/>
      <c r="FM397" s="15"/>
      <c r="FN397" s="15"/>
      <c r="FO397" s="15"/>
      <c r="FP397" s="15"/>
      <c r="FQ397" s="15"/>
      <c r="FR397" s="15"/>
      <c r="FS397" s="15"/>
      <c r="FT397" s="15"/>
      <c r="FU397" s="15"/>
      <c r="FV397" s="15"/>
      <c r="FW397" s="15"/>
      <c r="FX397" s="15"/>
      <c r="FY397" s="15"/>
      <c r="FZ397" s="15"/>
      <c r="GA397" s="15"/>
      <c r="GB397" s="15"/>
      <c r="GC397" s="15"/>
      <c r="GD397" s="15"/>
      <c r="GE397" s="15"/>
      <c r="GF397" s="15"/>
      <c r="GG397" s="15"/>
      <c r="GH397" s="15"/>
      <c r="GI397" s="15"/>
      <c r="GJ397" s="15"/>
      <c r="GK397" s="15"/>
      <c r="GL397" s="15"/>
      <c r="GM397" s="15"/>
      <c r="GN397" s="15"/>
      <c r="GO397" s="15"/>
      <c r="GP397" s="15"/>
      <c r="GQ397" s="15"/>
      <c r="GR397" s="15"/>
      <c r="GS397" s="15"/>
      <c r="GT397" s="15"/>
      <c r="GU397" s="15"/>
      <c r="GV397" s="15"/>
      <c r="GW397" s="15"/>
      <c r="GX397" s="15"/>
      <c r="GY397" s="15"/>
      <c r="GZ397" s="15"/>
      <c r="HA397" s="15"/>
      <c r="HB397" s="15"/>
      <c r="HC397" s="15"/>
      <c r="HD397" s="15"/>
      <c r="HE397" s="15"/>
      <c r="HF397" s="15"/>
      <c r="HG397" s="15"/>
      <c r="HH397" s="15"/>
      <c r="HI397" s="15"/>
      <c r="HJ397" s="15"/>
      <c r="HK397" s="15"/>
      <c r="HL397" s="15"/>
      <c r="HM397" s="15"/>
      <c r="HN397" s="15"/>
      <c r="HO397" s="15"/>
      <c r="HP397" s="15"/>
      <c r="HQ397" s="15"/>
      <c r="HR397" s="15"/>
      <c r="HS397" s="15"/>
      <c r="HT397" s="15"/>
      <c r="HU397" s="15"/>
      <c r="HV397" s="15"/>
      <c r="HW397" s="15"/>
      <c r="HX397" s="15"/>
      <c r="HY397" s="15"/>
      <c r="HZ397" s="15"/>
      <c r="IA397" s="15"/>
      <c r="IB397" s="15"/>
      <c r="IC397" s="15"/>
      <c r="ID397" s="15"/>
      <c r="IE397" s="15"/>
      <c r="IF397" s="15"/>
      <c r="IG397" s="15"/>
      <c r="IH397" s="15"/>
      <c r="II397" s="15"/>
      <c r="IJ397" s="15"/>
      <c r="IK397" s="15"/>
      <c r="IL397" s="15"/>
      <c r="IM397" s="15"/>
      <c r="IN397" s="15"/>
      <c r="IO397" s="15"/>
      <c r="IP397" s="15"/>
      <c r="IQ397" s="15"/>
      <c r="IR397" s="15"/>
      <c r="IS397" s="15"/>
      <c r="IT397" s="15"/>
      <c r="IU397" s="15"/>
      <c r="IV397" s="15"/>
      <c r="IW397" s="15"/>
    </row>
    <row r="398" ht="15.85" spans="1:257">
      <c r="A398" s="13">
        <v>394</v>
      </c>
      <c r="B398" s="19" t="s">
        <v>78</v>
      </c>
      <c r="C398" s="19" t="s">
        <v>30</v>
      </c>
      <c r="D398" s="19"/>
      <c r="E398" s="19"/>
      <c r="F398" s="19"/>
      <c r="G398" s="14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4"/>
      <c r="AC398" s="19"/>
      <c r="AD398" s="19"/>
      <c r="AE398" s="19"/>
      <c r="AF398" s="19">
        <v>4</v>
      </c>
      <c r="AG398" s="19"/>
      <c r="AH398" s="19"/>
      <c r="AI398" s="19"/>
      <c r="AJ398" s="19"/>
      <c r="AK398" s="14">
        <f t="shared" si="92"/>
        <v>4</v>
      </c>
      <c r="AL398" s="14">
        <v>35</v>
      </c>
      <c r="AM398" s="36">
        <f t="shared" si="93"/>
        <v>140</v>
      </c>
      <c r="AN398" s="19">
        <v>0</v>
      </c>
      <c r="AO398" s="36">
        <v>100</v>
      </c>
      <c r="AP398" s="36">
        <v>100</v>
      </c>
      <c r="AQ398" s="41"/>
      <c r="AR398" s="19"/>
      <c r="AS398" s="19"/>
      <c r="AT398" s="19"/>
      <c r="AU398" s="40">
        <v>104</v>
      </c>
      <c r="AV398" s="40">
        <f t="shared" si="90"/>
        <v>0</v>
      </c>
      <c r="AW398" s="40">
        <v>1244</v>
      </c>
      <c r="AX398" s="40">
        <f t="shared" si="94"/>
        <v>4</v>
      </c>
      <c r="AY398" s="40">
        <f t="shared" si="95"/>
        <v>1248</v>
      </c>
      <c r="AZ398" s="40">
        <f t="shared" si="98"/>
        <v>100</v>
      </c>
      <c r="BA398" s="40">
        <f t="shared" si="97"/>
        <v>100</v>
      </c>
      <c r="BB398" s="40">
        <f t="shared" si="96"/>
        <v>36</v>
      </c>
      <c r="BC398" s="19"/>
      <c r="BD398" s="58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  <c r="EB398" s="15"/>
      <c r="EC398" s="15"/>
      <c r="ED398" s="15"/>
      <c r="EE398" s="15"/>
      <c r="EF398" s="15"/>
      <c r="EG398" s="15"/>
      <c r="EH398" s="15"/>
      <c r="EI398" s="15"/>
      <c r="EJ398" s="15"/>
      <c r="EK398" s="15"/>
      <c r="EL398" s="15"/>
      <c r="EM398" s="15"/>
      <c r="EN398" s="15"/>
      <c r="EO398" s="15"/>
      <c r="EP398" s="15"/>
      <c r="EQ398" s="15"/>
      <c r="ER398" s="15"/>
      <c r="ES398" s="15"/>
      <c r="ET398" s="15"/>
      <c r="EU398" s="15"/>
      <c r="EV398" s="15"/>
      <c r="EW398" s="15"/>
      <c r="EX398" s="15"/>
      <c r="EY398" s="15"/>
      <c r="EZ398" s="15"/>
      <c r="FA398" s="15"/>
      <c r="FB398" s="15"/>
      <c r="FC398" s="15"/>
      <c r="FD398" s="15"/>
      <c r="FE398" s="15"/>
      <c r="FF398" s="15"/>
      <c r="FG398" s="15"/>
      <c r="FH398" s="15"/>
      <c r="FI398" s="15"/>
      <c r="FJ398" s="15"/>
      <c r="FK398" s="15"/>
      <c r="FL398" s="15"/>
      <c r="FM398" s="15"/>
      <c r="FN398" s="15"/>
      <c r="FO398" s="15"/>
      <c r="FP398" s="15"/>
      <c r="FQ398" s="15"/>
      <c r="FR398" s="15"/>
      <c r="FS398" s="15"/>
      <c r="FT398" s="15"/>
      <c r="FU398" s="15"/>
      <c r="FV398" s="15"/>
      <c r="FW398" s="15"/>
      <c r="FX398" s="15"/>
      <c r="FY398" s="15"/>
      <c r="FZ398" s="15"/>
      <c r="GA398" s="15"/>
      <c r="GB398" s="15"/>
      <c r="GC398" s="15"/>
      <c r="GD398" s="15"/>
      <c r="GE398" s="15"/>
      <c r="GF398" s="15"/>
      <c r="GG398" s="15"/>
      <c r="GH398" s="15"/>
      <c r="GI398" s="15"/>
      <c r="GJ398" s="15"/>
      <c r="GK398" s="15"/>
      <c r="GL398" s="15"/>
      <c r="GM398" s="15"/>
      <c r="GN398" s="15"/>
      <c r="GO398" s="15"/>
      <c r="GP398" s="15"/>
      <c r="GQ398" s="15"/>
      <c r="GR398" s="15"/>
      <c r="GS398" s="15"/>
      <c r="GT398" s="15"/>
      <c r="GU398" s="15"/>
      <c r="GV398" s="15"/>
      <c r="GW398" s="15"/>
      <c r="GX398" s="15"/>
      <c r="GY398" s="15"/>
      <c r="GZ398" s="15"/>
      <c r="HA398" s="15"/>
      <c r="HB398" s="15"/>
      <c r="HC398" s="15"/>
      <c r="HD398" s="15"/>
      <c r="HE398" s="15"/>
      <c r="HF398" s="15"/>
      <c r="HG398" s="15"/>
      <c r="HH398" s="15"/>
      <c r="HI398" s="15"/>
      <c r="HJ398" s="15"/>
      <c r="HK398" s="15"/>
      <c r="HL398" s="15"/>
      <c r="HM398" s="15"/>
      <c r="HN398" s="15"/>
      <c r="HO398" s="15"/>
      <c r="HP398" s="15"/>
      <c r="HQ398" s="15"/>
      <c r="HR398" s="15"/>
      <c r="HS398" s="15"/>
      <c r="HT398" s="15"/>
      <c r="HU398" s="15"/>
      <c r="HV398" s="15"/>
      <c r="HW398" s="15"/>
      <c r="HX398" s="15"/>
      <c r="HY398" s="15"/>
      <c r="HZ398" s="15"/>
      <c r="IA398" s="15"/>
      <c r="IB398" s="15"/>
      <c r="IC398" s="15"/>
      <c r="ID398" s="15"/>
      <c r="IE398" s="15"/>
      <c r="IF398" s="15"/>
      <c r="IG398" s="15"/>
      <c r="IH398" s="15"/>
      <c r="II398" s="15"/>
      <c r="IJ398" s="15"/>
      <c r="IK398" s="15"/>
      <c r="IL398" s="15"/>
      <c r="IM398" s="15"/>
      <c r="IN398" s="15"/>
      <c r="IO398" s="15"/>
      <c r="IP398" s="15"/>
      <c r="IQ398" s="15"/>
      <c r="IR398" s="15"/>
      <c r="IS398" s="15"/>
      <c r="IT398" s="15"/>
      <c r="IU398" s="15"/>
      <c r="IV398" s="15"/>
      <c r="IW398" s="15"/>
    </row>
    <row r="399" ht="15.85" spans="1:257">
      <c r="A399" s="13">
        <v>395</v>
      </c>
      <c r="B399" s="19" t="s">
        <v>899</v>
      </c>
      <c r="C399" s="19" t="s">
        <v>143</v>
      </c>
      <c r="D399" s="19"/>
      <c r="E399" s="19"/>
      <c r="F399" s="19"/>
      <c r="G399" s="14">
        <v>1</v>
      </c>
      <c r="H399" s="19">
        <v>1</v>
      </c>
      <c r="I399" s="19"/>
      <c r="J399" s="19">
        <v>2</v>
      </c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4"/>
      <c r="AC399" s="19"/>
      <c r="AD399" s="19"/>
      <c r="AE399" s="19"/>
      <c r="AF399" s="19"/>
      <c r="AG399" s="19"/>
      <c r="AH399" s="19"/>
      <c r="AI399" s="19"/>
      <c r="AJ399" s="19"/>
      <c r="AK399" s="14">
        <f t="shared" si="92"/>
        <v>4</v>
      </c>
      <c r="AL399" s="14">
        <v>35</v>
      </c>
      <c r="AM399" s="36">
        <f t="shared" si="93"/>
        <v>140</v>
      </c>
      <c r="AN399" s="19">
        <v>0</v>
      </c>
      <c r="AO399" s="36">
        <v>100</v>
      </c>
      <c r="AP399" s="36">
        <v>0</v>
      </c>
      <c r="AQ399" s="41"/>
      <c r="AR399" s="19"/>
      <c r="AS399" s="19"/>
      <c r="AT399" s="19"/>
      <c r="AU399" s="40">
        <v>104</v>
      </c>
      <c r="AV399" s="40">
        <f t="shared" si="90"/>
        <v>0</v>
      </c>
      <c r="AW399" s="40">
        <v>209</v>
      </c>
      <c r="AX399" s="40">
        <f t="shared" si="94"/>
        <v>4</v>
      </c>
      <c r="AY399" s="40">
        <f t="shared" si="95"/>
        <v>213</v>
      </c>
      <c r="AZ399" s="40">
        <f t="shared" si="98"/>
        <v>100</v>
      </c>
      <c r="BA399" s="40">
        <f t="shared" si="97"/>
        <v>0</v>
      </c>
      <c r="BB399" s="40">
        <f t="shared" si="96"/>
        <v>36</v>
      </c>
      <c r="BC399" s="19"/>
      <c r="BD399" s="44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  <c r="EC399" s="15"/>
      <c r="ED399" s="15"/>
      <c r="EE399" s="15"/>
      <c r="EF399" s="15"/>
      <c r="EG399" s="15"/>
      <c r="EH399" s="15"/>
      <c r="EI399" s="15"/>
      <c r="EJ399" s="15"/>
      <c r="EK399" s="15"/>
      <c r="EL399" s="15"/>
      <c r="EM399" s="15"/>
      <c r="EN399" s="15"/>
      <c r="EO399" s="15"/>
      <c r="EP399" s="15"/>
      <c r="EQ399" s="15"/>
      <c r="ER399" s="15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/>
      <c r="FK399" s="15"/>
      <c r="FL399" s="15"/>
      <c r="FM399" s="15"/>
      <c r="FN399" s="15"/>
      <c r="FO399" s="15"/>
      <c r="FP399" s="15"/>
      <c r="FQ399" s="15"/>
      <c r="FR399" s="15"/>
      <c r="FS399" s="15"/>
      <c r="FT399" s="15"/>
      <c r="FU399" s="15"/>
      <c r="FV399" s="15"/>
      <c r="FW399" s="15"/>
      <c r="FX399" s="15"/>
      <c r="FY399" s="15"/>
      <c r="FZ399" s="15"/>
      <c r="GA399" s="15"/>
      <c r="GB399" s="15"/>
      <c r="GC399" s="15"/>
      <c r="GD399" s="15"/>
      <c r="GE399" s="15"/>
      <c r="GF399" s="15"/>
      <c r="GG399" s="15"/>
      <c r="GH399" s="15"/>
      <c r="GI399" s="15"/>
      <c r="GJ399" s="15"/>
      <c r="GK399" s="15"/>
      <c r="GL399" s="15"/>
      <c r="GM399" s="15"/>
      <c r="GN399" s="15"/>
      <c r="GO399" s="15"/>
      <c r="GP399" s="15"/>
      <c r="GQ399" s="15"/>
      <c r="GR399" s="15"/>
      <c r="GS399" s="15"/>
      <c r="GT399" s="15"/>
      <c r="GU399" s="15"/>
      <c r="GV399" s="15"/>
      <c r="GW399" s="15"/>
      <c r="GX399" s="15"/>
      <c r="GY399" s="15"/>
      <c r="GZ399" s="15"/>
      <c r="HA399" s="15"/>
      <c r="HB399" s="15"/>
      <c r="HC399" s="15"/>
      <c r="HD399" s="15"/>
      <c r="HE399" s="15"/>
      <c r="HF399" s="15"/>
      <c r="HG399" s="15"/>
      <c r="HH399" s="15"/>
      <c r="HI399" s="15"/>
      <c r="HJ399" s="15"/>
      <c r="HK399" s="15"/>
      <c r="HL399" s="15"/>
      <c r="HM399" s="15"/>
      <c r="HN399" s="15"/>
      <c r="HO399" s="15"/>
      <c r="HP399" s="15"/>
      <c r="HQ399" s="15"/>
      <c r="HR399" s="15"/>
      <c r="HS399" s="15"/>
      <c r="HT399" s="15"/>
      <c r="HU399" s="15"/>
      <c r="HV399" s="15"/>
      <c r="HW399" s="15"/>
      <c r="HX399" s="15"/>
      <c r="HY399" s="15"/>
      <c r="HZ399" s="15"/>
      <c r="IA399" s="15"/>
      <c r="IB399" s="15"/>
      <c r="IC399" s="15"/>
      <c r="ID399" s="15"/>
      <c r="IE399" s="15"/>
      <c r="IF399" s="15"/>
      <c r="IG399" s="15"/>
      <c r="IH399" s="15"/>
      <c r="II399" s="15"/>
      <c r="IJ399" s="15"/>
      <c r="IK399" s="15"/>
      <c r="IL399" s="15"/>
      <c r="IM399" s="15"/>
      <c r="IN399" s="15"/>
      <c r="IO399" s="15"/>
      <c r="IP399" s="15"/>
      <c r="IQ399" s="15"/>
      <c r="IR399" s="15"/>
      <c r="IS399" s="15"/>
      <c r="IT399" s="15"/>
      <c r="IU399" s="15"/>
      <c r="IV399" s="15"/>
      <c r="IW399" s="15"/>
    </row>
    <row r="400" s="7" customFormat="1" ht="15.85" spans="1:257">
      <c r="A400" s="13">
        <v>396</v>
      </c>
      <c r="B400" s="14" t="s">
        <v>939</v>
      </c>
      <c r="C400" s="14" t="s">
        <v>143</v>
      </c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>
        <v>4</v>
      </c>
      <c r="AJ400" s="14"/>
      <c r="AK400" s="14">
        <f t="shared" si="92"/>
        <v>4</v>
      </c>
      <c r="AL400" s="14">
        <v>35</v>
      </c>
      <c r="AM400" s="36">
        <f t="shared" si="93"/>
        <v>140</v>
      </c>
      <c r="AN400" s="14"/>
      <c r="AO400" s="36">
        <v>100</v>
      </c>
      <c r="AP400" s="36">
        <v>0</v>
      </c>
      <c r="AQ400" s="41"/>
      <c r="AR400" s="14"/>
      <c r="AS400" s="14"/>
      <c r="AT400" s="14"/>
      <c r="AU400" s="40">
        <v>104</v>
      </c>
      <c r="AV400" s="40">
        <f t="shared" si="90"/>
        <v>0</v>
      </c>
      <c r="AW400" s="40"/>
      <c r="AX400" s="40">
        <f t="shared" si="94"/>
        <v>4</v>
      </c>
      <c r="AY400" s="40">
        <f t="shared" si="95"/>
        <v>4</v>
      </c>
      <c r="AZ400" s="40">
        <f t="shared" si="98"/>
        <v>100</v>
      </c>
      <c r="BA400" s="40">
        <f t="shared" si="97"/>
        <v>0</v>
      </c>
      <c r="BB400" s="40">
        <f t="shared" si="96"/>
        <v>36</v>
      </c>
      <c r="BC400" s="14"/>
      <c r="BD400" s="44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  <c r="EB400" s="15"/>
      <c r="EC400" s="15"/>
      <c r="ED400" s="15"/>
      <c r="EE400" s="15"/>
      <c r="EF400" s="15"/>
      <c r="EG400" s="15"/>
      <c r="EH400" s="15"/>
      <c r="EI400" s="15"/>
      <c r="EJ400" s="15"/>
      <c r="EK400" s="15"/>
      <c r="EL400" s="15"/>
      <c r="EM400" s="15"/>
      <c r="EN400" s="15"/>
      <c r="EO400" s="15"/>
      <c r="EP400" s="15"/>
      <c r="EQ400" s="15"/>
      <c r="ER400" s="15"/>
      <c r="ES400" s="15"/>
      <c r="ET400" s="15"/>
      <c r="EU400" s="15"/>
      <c r="EV400" s="15"/>
      <c r="EW400" s="15"/>
      <c r="EX400" s="15"/>
      <c r="EY400" s="15"/>
      <c r="EZ400" s="15"/>
      <c r="FA400" s="15"/>
      <c r="FB400" s="15"/>
      <c r="FC400" s="15"/>
      <c r="FD400" s="15"/>
      <c r="FE400" s="15"/>
      <c r="FF400" s="15"/>
      <c r="FG400" s="15"/>
      <c r="FH400" s="15"/>
      <c r="FI400" s="15"/>
      <c r="FJ400" s="15"/>
      <c r="FK400" s="15"/>
      <c r="FL400" s="15"/>
      <c r="FM400" s="15"/>
      <c r="FN400" s="15"/>
      <c r="FO400" s="15"/>
      <c r="FP400" s="15"/>
      <c r="FQ400" s="15"/>
      <c r="FR400" s="15"/>
      <c r="FS400" s="15"/>
      <c r="FT400" s="15"/>
      <c r="FU400" s="15"/>
      <c r="FV400" s="15"/>
      <c r="FW400" s="15"/>
      <c r="FX400" s="15"/>
      <c r="FY400" s="15"/>
      <c r="FZ400" s="15"/>
      <c r="GA400" s="15"/>
      <c r="GB400" s="15"/>
      <c r="GC400" s="15"/>
      <c r="GD400" s="15"/>
      <c r="GE400" s="15"/>
      <c r="GF400" s="15"/>
      <c r="GG400" s="15"/>
      <c r="GH400" s="15"/>
      <c r="GI400" s="15"/>
      <c r="GJ400" s="15"/>
      <c r="GK400" s="15"/>
      <c r="GL400" s="15"/>
      <c r="GM400" s="15"/>
      <c r="GN400" s="15"/>
      <c r="GO400" s="15"/>
      <c r="GP400" s="15"/>
      <c r="GQ400" s="15"/>
      <c r="GR400" s="15"/>
      <c r="GS400" s="15"/>
      <c r="GT400" s="15"/>
      <c r="GU400" s="15"/>
      <c r="GV400" s="15"/>
      <c r="GW400" s="15"/>
      <c r="GX400" s="15"/>
      <c r="GY400" s="15"/>
      <c r="GZ400" s="15"/>
      <c r="HA400" s="15"/>
      <c r="HB400" s="15"/>
      <c r="HC400" s="15"/>
      <c r="HD400" s="15"/>
      <c r="HE400" s="15"/>
      <c r="HF400" s="15"/>
      <c r="HG400" s="15"/>
      <c r="HH400" s="15"/>
      <c r="HI400" s="15"/>
      <c r="HJ400" s="15"/>
      <c r="HK400" s="15"/>
      <c r="HL400" s="15"/>
      <c r="HM400" s="15"/>
      <c r="HN400" s="15"/>
      <c r="HO400" s="15"/>
      <c r="HP400" s="15"/>
      <c r="HQ400" s="15"/>
      <c r="HR400" s="15"/>
      <c r="HS400" s="15"/>
      <c r="HT400" s="15"/>
      <c r="HU400" s="15"/>
      <c r="HV400" s="15"/>
      <c r="HW400" s="15"/>
      <c r="HX400" s="15"/>
      <c r="HY400" s="15"/>
      <c r="HZ400" s="15"/>
      <c r="IA400" s="15"/>
      <c r="IB400" s="15"/>
      <c r="IC400" s="15"/>
      <c r="ID400" s="15"/>
      <c r="IE400" s="15"/>
      <c r="IF400" s="15"/>
      <c r="IG400" s="15"/>
      <c r="IH400" s="15"/>
      <c r="II400" s="15"/>
      <c r="IJ400" s="15"/>
      <c r="IK400" s="15"/>
      <c r="IL400" s="15"/>
      <c r="IM400" s="15"/>
      <c r="IN400" s="15"/>
      <c r="IO400" s="15"/>
      <c r="IP400" s="15"/>
      <c r="IQ400" s="15"/>
      <c r="IR400" s="15"/>
      <c r="IS400" s="15"/>
      <c r="IT400" s="15"/>
      <c r="IU400" s="15"/>
      <c r="IV400" s="15"/>
      <c r="IW400" s="15"/>
    </row>
    <row r="401" s="9" customFormat="1" ht="15.85" spans="1:257">
      <c r="A401" s="13">
        <v>397</v>
      </c>
      <c r="B401" s="19" t="s">
        <v>602</v>
      </c>
      <c r="C401" s="19" t="s">
        <v>70</v>
      </c>
      <c r="D401" s="19"/>
      <c r="E401" s="19"/>
      <c r="F401" s="19"/>
      <c r="G401" s="14"/>
      <c r="H401" s="19"/>
      <c r="I401" s="19"/>
      <c r="J401" s="19"/>
      <c r="K401" s="19"/>
      <c r="L401" s="19"/>
      <c r="M401" s="19">
        <v>1</v>
      </c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4"/>
      <c r="AC401" s="19"/>
      <c r="AD401" s="19"/>
      <c r="AE401" s="19"/>
      <c r="AF401" s="19"/>
      <c r="AG401" s="19"/>
      <c r="AH401" s="19"/>
      <c r="AI401" s="19"/>
      <c r="AJ401" s="19"/>
      <c r="AK401" s="14">
        <f t="shared" si="92"/>
        <v>1</v>
      </c>
      <c r="AL401" s="14">
        <v>35</v>
      </c>
      <c r="AM401" s="36">
        <f t="shared" si="93"/>
        <v>35</v>
      </c>
      <c r="AN401" s="19">
        <v>0</v>
      </c>
      <c r="AO401" s="36">
        <v>0</v>
      </c>
      <c r="AP401" s="36">
        <v>0</v>
      </c>
      <c r="AQ401" s="41"/>
      <c r="AR401" s="19"/>
      <c r="AS401" s="19"/>
      <c r="AT401" s="19"/>
      <c r="AU401" s="40">
        <f>AO401+AP401+AQ401+AR401+AS401+AT401+AX401</f>
        <v>1</v>
      </c>
      <c r="AV401" s="40">
        <f t="shared" si="90"/>
        <v>0</v>
      </c>
      <c r="AW401" s="40">
        <v>200.5</v>
      </c>
      <c r="AX401" s="40">
        <f t="shared" si="94"/>
        <v>1</v>
      </c>
      <c r="AY401" s="40">
        <f t="shared" si="95"/>
        <v>201.5</v>
      </c>
      <c r="AZ401" s="40">
        <f t="shared" si="98"/>
        <v>0</v>
      </c>
      <c r="BA401" s="40">
        <f t="shared" si="97"/>
        <v>0</v>
      </c>
      <c r="BB401" s="40">
        <f t="shared" si="96"/>
        <v>34</v>
      </c>
      <c r="BC401" s="19"/>
      <c r="BD401" s="44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  <c r="EB401" s="15"/>
      <c r="EC401" s="15"/>
      <c r="ED401" s="15"/>
      <c r="EE401" s="15"/>
      <c r="EF401" s="15"/>
      <c r="EG401" s="15"/>
      <c r="EH401" s="15"/>
      <c r="EI401" s="15"/>
      <c r="EJ401" s="15"/>
      <c r="EK401" s="15"/>
      <c r="EL401" s="15"/>
      <c r="EM401" s="15"/>
      <c r="EN401" s="15"/>
      <c r="EO401" s="15"/>
      <c r="EP401" s="15"/>
      <c r="EQ401" s="15"/>
      <c r="ER401" s="15"/>
      <c r="ES401" s="15"/>
      <c r="ET401" s="15"/>
      <c r="EU401" s="15"/>
      <c r="EV401" s="15"/>
      <c r="EW401" s="15"/>
      <c r="EX401" s="15"/>
      <c r="EY401" s="15"/>
      <c r="EZ401" s="15"/>
      <c r="FA401" s="15"/>
      <c r="FB401" s="15"/>
      <c r="FC401" s="15"/>
      <c r="FD401" s="15"/>
      <c r="FE401" s="15"/>
      <c r="FF401" s="15"/>
      <c r="FG401" s="15"/>
      <c r="FH401" s="15"/>
      <c r="FI401" s="15"/>
      <c r="FJ401" s="15"/>
      <c r="FK401" s="15"/>
      <c r="FL401" s="15"/>
      <c r="FM401" s="15"/>
      <c r="FN401" s="15"/>
      <c r="FO401" s="15"/>
      <c r="FP401" s="15"/>
      <c r="FQ401" s="15"/>
      <c r="FR401" s="15"/>
      <c r="FS401" s="15"/>
      <c r="FT401" s="15"/>
      <c r="FU401" s="15"/>
      <c r="FV401" s="15"/>
      <c r="FW401" s="15"/>
      <c r="FX401" s="15"/>
      <c r="FY401" s="15"/>
      <c r="FZ401" s="15"/>
      <c r="GA401" s="15"/>
      <c r="GB401" s="15"/>
      <c r="GC401" s="15"/>
      <c r="GD401" s="15"/>
      <c r="GE401" s="15"/>
      <c r="GF401" s="15"/>
      <c r="GG401" s="15"/>
      <c r="GH401" s="15"/>
      <c r="GI401" s="15"/>
      <c r="GJ401" s="15"/>
      <c r="GK401" s="15"/>
      <c r="GL401" s="15"/>
      <c r="GM401" s="15"/>
      <c r="GN401" s="15"/>
      <c r="GO401" s="15"/>
      <c r="GP401" s="15"/>
      <c r="GQ401" s="15"/>
      <c r="GR401" s="15"/>
      <c r="GS401" s="15"/>
      <c r="GT401" s="15"/>
      <c r="GU401" s="15"/>
      <c r="GV401" s="15"/>
      <c r="GW401" s="15"/>
      <c r="GX401" s="15"/>
      <c r="GY401" s="15"/>
      <c r="GZ401" s="15"/>
      <c r="HA401" s="15"/>
      <c r="HB401" s="15"/>
      <c r="HC401" s="15"/>
      <c r="HD401" s="15"/>
      <c r="HE401" s="15"/>
      <c r="HF401" s="15"/>
      <c r="HG401" s="15"/>
      <c r="HH401" s="15"/>
      <c r="HI401" s="15"/>
      <c r="HJ401" s="15"/>
      <c r="HK401" s="15"/>
      <c r="HL401" s="15"/>
      <c r="HM401" s="15"/>
      <c r="HN401" s="15"/>
      <c r="HO401" s="15"/>
      <c r="HP401" s="15"/>
      <c r="HQ401" s="15"/>
      <c r="HR401" s="15"/>
      <c r="HS401" s="15"/>
      <c r="HT401" s="15"/>
      <c r="HU401" s="15"/>
      <c r="HV401" s="15"/>
      <c r="HW401" s="15"/>
      <c r="HX401" s="15"/>
      <c r="HY401" s="15"/>
      <c r="HZ401" s="15"/>
      <c r="IA401" s="15"/>
      <c r="IB401" s="15"/>
      <c r="IC401" s="15"/>
      <c r="ID401" s="15"/>
      <c r="IE401" s="15"/>
      <c r="IF401" s="15"/>
      <c r="IG401" s="15"/>
      <c r="IH401" s="15"/>
      <c r="II401" s="15"/>
      <c r="IJ401" s="15"/>
      <c r="IK401" s="15"/>
      <c r="IL401" s="15"/>
      <c r="IM401" s="15"/>
      <c r="IN401" s="15"/>
      <c r="IO401" s="15"/>
      <c r="IP401" s="15"/>
      <c r="IQ401" s="15"/>
      <c r="IR401" s="15"/>
      <c r="IS401" s="15"/>
      <c r="IT401" s="15"/>
      <c r="IU401" s="15"/>
      <c r="IV401" s="15"/>
      <c r="IW401" s="15"/>
    </row>
    <row r="402" s="12" customFormat="1" ht="15.85" spans="1:257">
      <c r="A402" s="13">
        <v>398</v>
      </c>
      <c r="B402" s="18" t="s">
        <v>856</v>
      </c>
      <c r="C402" s="19" t="s">
        <v>212</v>
      </c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4"/>
      <c r="AC402" s="19"/>
      <c r="AD402" s="19"/>
      <c r="AE402" s="19">
        <v>1</v>
      </c>
      <c r="AF402" s="19"/>
      <c r="AG402" s="19"/>
      <c r="AH402" s="19"/>
      <c r="AI402" s="19"/>
      <c r="AJ402" s="19"/>
      <c r="AK402" s="14">
        <f t="shared" si="92"/>
        <v>1</v>
      </c>
      <c r="AL402" s="14">
        <v>35</v>
      </c>
      <c r="AM402" s="36">
        <f t="shared" si="93"/>
        <v>35</v>
      </c>
      <c r="AN402" s="19">
        <v>0</v>
      </c>
      <c r="AO402" s="36">
        <v>0</v>
      </c>
      <c r="AP402" s="36">
        <v>0</v>
      </c>
      <c r="AQ402" s="41"/>
      <c r="AR402" s="19"/>
      <c r="AS402" s="19"/>
      <c r="AT402" s="18"/>
      <c r="AU402" s="40">
        <v>1</v>
      </c>
      <c r="AV402" s="40">
        <f t="shared" si="90"/>
        <v>0</v>
      </c>
      <c r="AW402" s="40">
        <v>0</v>
      </c>
      <c r="AX402" s="40">
        <f t="shared" si="94"/>
        <v>1</v>
      </c>
      <c r="AY402" s="40">
        <f t="shared" si="95"/>
        <v>1</v>
      </c>
      <c r="AZ402" s="40">
        <f t="shared" si="98"/>
        <v>0</v>
      </c>
      <c r="BA402" s="40">
        <f t="shared" si="97"/>
        <v>0</v>
      </c>
      <c r="BB402" s="40">
        <f t="shared" si="96"/>
        <v>34</v>
      </c>
      <c r="BC402" s="45"/>
      <c r="BD402" s="44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  <c r="EB402" s="15"/>
      <c r="EC402" s="15"/>
      <c r="ED402" s="15"/>
      <c r="EE402" s="15"/>
      <c r="EF402" s="15"/>
      <c r="EG402" s="15"/>
      <c r="EH402" s="15"/>
      <c r="EI402" s="15"/>
      <c r="EJ402" s="15"/>
      <c r="EK402" s="15"/>
      <c r="EL402" s="15"/>
      <c r="EM402" s="15"/>
      <c r="EN402" s="15"/>
      <c r="EO402" s="15"/>
      <c r="EP402" s="15"/>
      <c r="EQ402" s="15"/>
      <c r="ER402" s="15"/>
      <c r="ES402" s="15"/>
      <c r="ET402" s="15"/>
      <c r="EU402" s="15"/>
      <c r="EV402" s="15"/>
      <c r="EW402" s="15"/>
      <c r="EX402" s="15"/>
      <c r="EY402" s="15"/>
      <c r="EZ402" s="15"/>
      <c r="FA402" s="15"/>
      <c r="FB402" s="15"/>
      <c r="FC402" s="15"/>
      <c r="FD402" s="15"/>
      <c r="FE402" s="15"/>
      <c r="FF402" s="15"/>
      <c r="FG402" s="15"/>
      <c r="FH402" s="15"/>
      <c r="FI402" s="15"/>
      <c r="FJ402" s="15"/>
      <c r="FK402" s="15"/>
      <c r="FL402" s="15"/>
      <c r="FM402" s="15"/>
      <c r="FN402" s="15"/>
      <c r="FO402" s="15"/>
      <c r="FP402" s="15"/>
      <c r="FQ402" s="15"/>
      <c r="FR402" s="15"/>
      <c r="FS402" s="15"/>
      <c r="FT402" s="15"/>
      <c r="FU402" s="15"/>
      <c r="FV402" s="15"/>
      <c r="FW402" s="15"/>
      <c r="FX402" s="15"/>
      <c r="FY402" s="15"/>
      <c r="FZ402" s="15"/>
      <c r="GA402" s="15"/>
      <c r="GB402" s="15"/>
      <c r="GC402" s="15"/>
      <c r="GD402" s="15"/>
      <c r="GE402" s="15"/>
      <c r="GF402" s="15"/>
      <c r="GG402" s="15"/>
      <c r="GH402" s="15"/>
      <c r="GI402" s="15"/>
      <c r="GJ402" s="15"/>
      <c r="GK402" s="15"/>
      <c r="GL402" s="15"/>
      <c r="GM402" s="15"/>
      <c r="GN402" s="15"/>
      <c r="GO402" s="15"/>
      <c r="GP402" s="15"/>
      <c r="GQ402" s="15"/>
      <c r="GR402" s="15"/>
      <c r="GS402" s="15"/>
      <c r="GT402" s="15"/>
      <c r="GU402" s="15"/>
      <c r="GV402" s="15"/>
      <c r="GW402" s="15"/>
      <c r="GX402" s="15"/>
      <c r="GY402" s="15"/>
      <c r="GZ402" s="15"/>
      <c r="HA402" s="15"/>
      <c r="HB402" s="15"/>
      <c r="HC402" s="15"/>
      <c r="HD402" s="15"/>
      <c r="HE402" s="15"/>
      <c r="HF402" s="15"/>
      <c r="HG402" s="15"/>
      <c r="HH402" s="15"/>
      <c r="HI402" s="15"/>
      <c r="HJ402" s="15"/>
      <c r="HK402" s="15"/>
      <c r="HL402" s="15"/>
      <c r="HM402" s="15"/>
      <c r="HN402" s="15"/>
      <c r="HO402" s="15"/>
      <c r="HP402" s="15"/>
      <c r="HQ402" s="15"/>
      <c r="HR402" s="15"/>
      <c r="HS402" s="15"/>
      <c r="HT402" s="15"/>
      <c r="HU402" s="15"/>
      <c r="HV402" s="15"/>
      <c r="HW402" s="15"/>
      <c r="HX402" s="15"/>
      <c r="HY402" s="15"/>
      <c r="HZ402" s="15"/>
      <c r="IA402" s="15"/>
      <c r="IB402" s="15"/>
      <c r="IC402" s="15"/>
      <c r="ID402" s="15"/>
      <c r="IE402" s="15"/>
      <c r="IF402" s="15"/>
      <c r="IG402" s="15"/>
      <c r="IH402" s="15"/>
      <c r="II402" s="15"/>
      <c r="IJ402" s="15"/>
      <c r="IK402" s="15"/>
      <c r="IL402" s="15"/>
      <c r="IM402" s="15"/>
      <c r="IN402" s="15"/>
      <c r="IO402" s="15"/>
      <c r="IP402" s="15"/>
      <c r="IQ402" s="15"/>
      <c r="IR402" s="15"/>
      <c r="IS402" s="15"/>
      <c r="IT402" s="15"/>
      <c r="IU402" s="15"/>
      <c r="IV402" s="15"/>
      <c r="IW402" s="15"/>
    </row>
    <row r="403" s="9" customFormat="1" ht="15.85" spans="1:257">
      <c r="A403" s="13">
        <v>399</v>
      </c>
      <c r="B403" s="14" t="s">
        <v>907</v>
      </c>
      <c r="C403" s="14" t="s">
        <v>143</v>
      </c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>
        <v>1</v>
      </c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>
        <f t="shared" si="92"/>
        <v>1</v>
      </c>
      <c r="AL403" s="14">
        <v>35</v>
      </c>
      <c r="AM403" s="36">
        <f t="shared" si="93"/>
        <v>35</v>
      </c>
      <c r="AN403" s="14">
        <v>0</v>
      </c>
      <c r="AO403" s="36">
        <v>0</v>
      </c>
      <c r="AP403" s="36">
        <v>0</v>
      </c>
      <c r="AQ403" s="41"/>
      <c r="AR403" s="14"/>
      <c r="AS403" s="14"/>
      <c r="AT403" s="14"/>
      <c r="AU403" s="40">
        <v>1</v>
      </c>
      <c r="AV403" s="40">
        <f t="shared" si="90"/>
        <v>0</v>
      </c>
      <c r="AW403" s="40">
        <v>164</v>
      </c>
      <c r="AX403" s="40">
        <f t="shared" si="94"/>
        <v>1</v>
      </c>
      <c r="AY403" s="40">
        <f t="shared" si="95"/>
        <v>165</v>
      </c>
      <c r="AZ403" s="40">
        <f t="shared" si="98"/>
        <v>0</v>
      </c>
      <c r="BA403" s="40">
        <f t="shared" si="97"/>
        <v>0</v>
      </c>
      <c r="BB403" s="40">
        <f t="shared" si="96"/>
        <v>34</v>
      </c>
      <c r="BC403" s="14"/>
      <c r="BD403" s="44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  <c r="EB403" s="15"/>
      <c r="EC403" s="15"/>
      <c r="ED403" s="15"/>
      <c r="EE403" s="15"/>
      <c r="EF403" s="15"/>
      <c r="EG403" s="15"/>
      <c r="EH403" s="15"/>
      <c r="EI403" s="15"/>
      <c r="EJ403" s="15"/>
      <c r="EK403" s="15"/>
      <c r="EL403" s="15"/>
      <c r="EM403" s="15"/>
      <c r="EN403" s="15"/>
      <c r="EO403" s="15"/>
      <c r="EP403" s="15"/>
      <c r="EQ403" s="15"/>
      <c r="ER403" s="15"/>
      <c r="ES403" s="15"/>
      <c r="ET403" s="15"/>
      <c r="EU403" s="15"/>
      <c r="EV403" s="15"/>
      <c r="EW403" s="15"/>
      <c r="EX403" s="15"/>
      <c r="EY403" s="15"/>
      <c r="EZ403" s="15"/>
      <c r="FA403" s="15"/>
      <c r="FB403" s="15"/>
      <c r="FC403" s="15"/>
      <c r="FD403" s="15"/>
      <c r="FE403" s="15"/>
      <c r="FF403" s="15"/>
      <c r="FG403" s="15"/>
      <c r="FH403" s="15"/>
      <c r="FI403" s="15"/>
      <c r="FJ403" s="15"/>
      <c r="FK403" s="15"/>
      <c r="FL403" s="15"/>
      <c r="FM403" s="15"/>
      <c r="FN403" s="15"/>
      <c r="FO403" s="15"/>
      <c r="FP403" s="15"/>
      <c r="FQ403" s="15"/>
      <c r="FR403" s="15"/>
      <c r="FS403" s="15"/>
      <c r="FT403" s="15"/>
      <c r="FU403" s="15"/>
      <c r="FV403" s="15"/>
      <c r="FW403" s="15"/>
      <c r="FX403" s="15"/>
      <c r="FY403" s="15"/>
      <c r="FZ403" s="15"/>
      <c r="GA403" s="15"/>
      <c r="GB403" s="15"/>
      <c r="GC403" s="15"/>
      <c r="GD403" s="15"/>
      <c r="GE403" s="15"/>
      <c r="GF403" s="15"/>
      <c r="GG403" s="15"/>
      <c r="GH403" s="15"/>
      <c r="GI403" s="15"/>
      <c r="GJ403" s="15"/>
      <c r="GK403" s="15"/>
      <c r="GL403" s="15"/>
      <c r="GM403" s="15"/>
      <c r="GN403" s="15"/>
      <c r="GO403" s="15"/>
      <c r="GP403" s="15"/>
      <c r="GQ403" s="15"/>
      <c r="GR403" s="15"/>
      <c r="GS403" s="15"/>
      <c r="GT403" s="15"/>
      <c r="GU403" s="15"/>
      <c r="GV403" s="15"/>
      <c r="GW403" s="15"/>
      <c r="GX403" s="15"/>
      <c r="GY403" s="15"/>
      <c r="GZ403" s="15"/>
      <c r="HA403" s="15"/>
      <c r="HB403" s="15"/>
      <c r="HC403" s="15"/>
      <c r="HD403" s="15"/>
      <c r="HE403" s="15"/>
      <c r="HF403" s="15"/>
      <c r="HG403" s="15"/>
      <c r="HH403" s="15"/>
      <c r="HI403" s="15"/>
      <c r="HJ403" s="15"/>
      <c r="HK403" s="15"/>
      <c r="HL403" s="15"/>
      <c r="HM403" s="15"/>
      <c r="HN403" s="15"/>
      <c r="HO403" s="15"/>
      <c r="HP403" s="15"/>
      <c r="HQ403" s="15"/>
      <c r="HR403" s="15"/>
      <c r="HS403" s="15"/>
      <c r="HT403" s="15"/>
      <c r="HU403" s="15"/>
      <c r="HV403" s="15"/>
      <c r="HW403" s="15"/>
      <c r="HX403" s="15"/>
      <c r="HY403" s="15"/>
      <c r="HZ403" s="15"/>
      <c r="IA403" s="15"/>
      <c r="IB403" s="15"/>
      <c r="IC403" s="15"/>
      <c r="ID403" s="15"/>
      <c r="IE403" s="15"/>
      <c r="IF403" s="15"/>
      <c r="IG403" s="15"/>
      <c r="IH403" s="15"/>
      <c r="II403" s="15"/>
      <c r="IJ403" s="15"/>
      <c r="IK403" s="15"/>
      <c r="IL403" s="15"/>
      <c r="IM403" s="15"/>
      <c r="IN403" s="15"/>
      <c r="IO403" s="15"/>
      <c r="IP403" s="15"/>
      <c r="IQ403" s="15"/>
      <c r="IR403" s="15"/>
      <c r="IS403" s="15"/>
      <c r="IT403" s="15"/>
      <c r="IU403" s="15"/>
      <c r="IV403" s="15"/>
      <c r="IW403" s="15"/>
    </row>
    <row r="404" ht="15.85" spans="1:257">
      <c r="A404" s="13">
        <v>400</v>
      </c>
      <c r="B404" s="14" t="s">
        <v>1024</v>
      </c>
      <c r="C404" s="14" t="s">
        <v>363</v>
      </c>
      <c r="D404" s="14"/>
      <c r="E404" s="14"/>
      <c r="F404" s="14"/>
      <c r="G404" s="14">
        <v>1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>
        <f t="shared" si="92"/>
        <v>1</v>
      </c>
      <c r="AL404" s="14">
        <v>35</v>
      </c>
      <c r="AM404" s="36">
        <f t="shared" si="93"/>
        <v>35</v>
      </c>
      <c r="AN404" s="14">
        <v>0</v>
      </c>
      <c r="AO404" s="36">
        <v>100</v>
      </c>
      <c r="AP404" s="36">
        <v>100</v>
      </c>
      <c r="AQ404" s="41"/>
      <c r="AR404" s="14"/>
      <c r="AS404" s="14"/>
      <c r="AT404" s="49"/>
      <c r="AU404" s="40">
        <v>1</v>
      </c>
      <c r="AV404" s="40">
        <f t="shared" si="90"/>
        <v>0</v>
      </c>
      <c r="AW404" s="46">
        <v>102</v>
      </c>
      <c r="AX404" s="40">
        <f t="shared" si="94"/>
        <v>1</v>
      </c>
      <c r="AY404" s="40">
        <f t="shared" si="95"/>
        <v>103</v>
      </c>
      <c r="AZ404" s="40">
        <f t="shared" si="98"/>
        <v>100</v>
      </c>
      <c r="BA404" s="40">
        <f t="shared" si="97"/>
        <v>100</v>
      </c>
      <c r="BB404" s="40">
        <f t="shared" si="96"/>
        <v>34</v>
      </c>
      <c r="BC404" s="14"/>
      <c r="BD404" s="44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  <c r="EB404" s="15"/>
      <c r="EC404" s="15"/>
      <c r="ED404" s="15"/>
      <c r="EE404" s="15"/>
      <c r="EF404" s="15"/>
      <c r="EG404" s="15"/>
      <c r="EH404" s="15"/>
      <c r="EI404" s="15"/>
      <c r="EJ404" s="15"/>
      <c r="EK404" s="15"/>
      <c r="EL404" s="15"/>
      <c r="EM404" s="15"/>
      <c r="EN404" s="15"/>
      <c r="EO404" s="15"/>
      <c r="EP404" s="15"/>
      <c r="EQ404" s="15"/>
      <c r="ER404" s="15"/>
      <c r="ES404" s="15"/>
      <c r="ET404" s="15"/>
      <c r="EU404" s="15"/>
      <c r="EV404" s="15"/>
      <c r="EW404" s="15"/>
      <c r="EX404" s="15"/>
      <c r="EY404" s="15"/>
      <c r="EZ404" s="15"/>
      <c r="FA404" s="15"/>
      <c r="FB404" s="15"/>
      <c r="FC404" s="15"/>
      <c r="FD404" s="15"/>
      <c r="FE404" s="15"/>
      <c r="FF404" s="15"/>
      <c r="FG404" s="15"/>
      <c r="FH404" s="15"/>
      <c r="FI404" s="15"/>
      <c r="FJ404" s="15"/>
      <c r="FK404" s="15"/>
      <c r="FL404" s="15"/>
      <c r="FM404" s="15"/>
      <c r="FN404" s="15"/>
      <c r="FO404" s="15"/>
      <c r="FP404" s="15"/>
      <c r="FQ404" s="15"/>
      <c r="FR404" s="15"/>
      <c r="FS404" s="15"/>
      <c r="FT404" s="15"/>
      <c r="FU404" s="15"/>
      <c r="FV404" s="15"/>
      <c r="FW404" s="15"/>
      <c r="FX404" s="15"/>
      <c r="FY404" s="15"/>
      <c r="FZ404" s="15"/>
      <c r="GA404" s="15"/>
      <c r="GB404" s="15"/>
      <c r="GC404" s="15"/>
      <c r="GD404" s="15"/>
      <c r="GE404" s="15"/>
      <c r="GF404" s="15"/>
      <c r="GG404" s="15"/>
      <c r="GH404" s="15"/>
      <c r="GI404" s="15"/>
      <c r="GJ404" s="15"/>
      <c r="GK404" s="15"/>
      <c r="GL404" s="15"/>
      <c r="GM404" s="15"/>
      <c r="GN404" s="15"/>
      <c r="GO404" s="15"/>
      <c r="GP404" s="15"/>
      <c r="GQ404" s="15"/>
      <c r="GR404" s="15"/>
      <c r="GS404" s="15"/>
      <c r="GT404" s="15"/>
      <c r="GU404" s="15"/>
      <c r="GV404" s="15"/>
      <c r="GW404" s="15"/>
      <c r="GX404" s="15"/>
      <c r="GY404" s="15"/>
      <c r="GZ404" s="15"/>
      <c r="HA404" s="15"/>
      <c r="HB404" s="15"/>
      <c r="HC404" s="15"/>
      <c r="HD404" s="15"/>
      <c r="HE404" s="15"/>
      <c r="HF404" s="15"/>
      <c r="HG404" s="15"/>
      <c r="HH404" s="15"/>
      <c r="HI404" s="15"/>
      <c r="HJ404" s="15"/>
      <c r="HK404" s="15"/>
      <c r="HL404" s="15"/>
      <c r="HM404" s="15"/>
      <c r="HN404" s="15"/>
      <c r="HO404" s="15"/>
      <c r="HP404" s="15"/>
      <c r="HQ404" s="15"/>
      <c r="HR404" s="15"/>
      <c r="HS404" s="15"/>
      <c r="HT404" s="15"/>
      <c r="HU404" s="15"/>
      <c r="HV404" s="15"/>
      <c r="HW404" s="15"/>
      <c r="HX404" s="15"/>
      <c r="HY404" s="15"/>
      <c r="HZ404" s="15"/>
      <c r="IA404" s="15"/>
      <c r="IB404" s="15"/>
      <c r="IC404" s="15"/>
      <c r="ID404" s="15"/>
      <c r="IE404" s="15"/>
      <c r="IF404" s="15"/>
      <c r="IG404" s="15"/>
      <c r="IH404" s="15"/>
      <c r="II404" s="15"/>
      <c r="IJ404" s="15"/>
      <c r="IK404" s="15"/>
      <c r="IL404" s="15"/>
      <c r="IM404" s="15"/>
      <c r="IN404" s="15"/>
      <c r="IO404" s="15"/>
      <c r="IP404" s="15"/>
      <c r="IQ404" s="15"/>
      <c r="IR404" s="15"/>
      <c r="IS404" s="15"/>
      <c r="IT404" s="15"/>
      <c r="IU404" s="15"/>
      <c r="IV404" s="15"/>
      <c r="IW404" s="15"/>
    </row>
    <row r="405" ht="15.85" spans="1:257">
      <c r="A405" s="13">
        <v>401</v>
      </c>
      <c r="B405" s="19" t="s">
        <v>882</v>
      </c>
      <c r="C405" s="19" t="s">
        <v>143</v>
      </c>
      <c r="D405" s="19"/>
      <c r="E405" s="19"/>
      <c r="F405" s="19"/>
      <c r="G405" s="14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>
        <v>0.5</v>
      </c>
      <c r="S405" s="19"/>
      <c r="T405" s="19"/>
      <c r="U405" s="19"/>
      <c r="V405" s="19">
        <v>1</v>
      </c>
      <c r="W405" s="19">
        <v>0.5</v>
      </c>
      <c r="X405" s="19"/>
      <c r="Y405" s="19">
        <v>1</v>
      </c>
      <c r="Z405" s="19">
        <v>0.5</v>
      </c>
      <c r="AA405" s="19">
        <v>0.5</v>
      </c>
      <c r="AB405" s="14">
        <v>0.5</v>
      </c>
      <c r="AC405" s="19">
        <v>0.5</v>
      </c>
      <c r="AD405" s="19">
        <v>0.5</v>
      </c>
      <c r="AE405" s="19">
        <v>0.5</v>
      </c>
      <c r="AF405" s="19">
        <v>0.5</v>
      </c>
      <c r="AG405" s="19"/>
      <c r="AH405" s="19"/>
      <c r="AI405" s="19"/>
      <c r="AJ405" s="19"/>
      <c r="AK405" s="14">
        <f t="shared" si="92"/>
        <v>6.5</v>
      </c>
      <c r="AL405" s="14">
        <v>35</v>
      </c>
      <c r="AM405" s="36">
        <f t="shared" si="93"/>
        <v>227.5</v>
      </c>
      <c r="AN405" s="19">
        <v>0</v>
      </c>
      <c r="AO405" s="36">
        <v>100</v>
      </c>
      <c r="AP405" s="36">
        <v>100</v>
      </c>
      <c r="AQ405" s="41"/>
      <c r="AR405" s="19"/>
      <c r="AS405" s="19"/>
      <c r="AT405" s="18"/>
      <c r="AU405" s="40">
        <f>AO405+AP405+AQ405+AR405+AS405+AT405+AX405</f>
        <v>206.5</v>
      </c>
      <c r="AV405" s="40">
        <f t="shared" si="90"/>
        <v>0</v>
      </c>
      <c r="AW405" s="40">
        <v>163.5</v>
      </c>
      <c r="AX405" s="40">
        <f t="shared" si="94"/>
        <v>6.5</v>
      </c>
      <c r="AY405" s="40">
        <f t="shared" si="95"/>
        <v>170</v>
      </c>
      <c r="AZ405" s="40">
        <f t="shared" si="98"/>
        <v>100</v>
      </c>
      <c r="BA405" s="40">
        <f t="shared" si="97"/>
        <v>100</v>
      </c>
      <c r="BB405" s="40">
        <f t="shared" si="96"/>
        <v>21</v>
      </c>
      <c r="BC405" s="19"/>
      <c r="BD405" s="44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/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/>
      <c r="FK405" s="15"/>
      <c r="FL405" s="15"/>
      <c r="FM405" s="15"/>
      <c r="FN405" s="15"/>
      <c r="FO405" s="15"/>
      <c r="FP405" s="15"/>
      <c r="FQ405" s="15"/>
      <c r="FR405" s="15"/>
      <c r="FS405" s="15"/>
      <c r="FT405" s="15"/>
      <c r="FU405" s="15"/>
      <c r="FV405" s="15"/>
      <c r="FW405" s="15"/>
      <c r="FX405" s="15"/>
      <c r="FY405" s="15"/>
      <c r="FZ405" s="15"/>
      <c r="GA405" s="15"/>
      <c r="GB405" s="15"/>
      <c r="GC405" s="15"/>
      <c r="GD405" s="15"/>
      <c r="GE405" s="15"/>
      <c r="GF405" s="15"/>
      <c r="GG405" s="15"/>
      <c r="GH405" s="15"/>
      <c r="GI405" s="15"/>
      <c r="GJ405" s="15"/>
      <c r="GK405" s="15"/>
      <c r="GL405" s="15"/>
      <c r="GM405" s="15"/>
      <c r="GN405" s="15"/>
      <c r="GO405" s="15"/>
      <c r="GP405" s="15"/>
      <c r="GQ405" s="15"/>
      <c r="GR405" s="15"/>
      <c r="GS405" s="15"/>
      <c r="GT405" s="15"/>
      <c r="GU405" s="15"/>
      <c r="GV405" s="15"/>
      <c r="GW405" s="15"/>
      <c r="GX405" s="15"/>
      <c r="GY405" s="15"/>
      <c r="GZ405" s="15"/>
      <c r="HA405" s="15"/>
      <c r="HB405" s="15"/>
      <c r="HC405" s="15"/>
      <c r="HD405" s="15"/>
      <c r="HE405" s="15"/>
      <c r="HF405" s="15"/>
      <c r="HG405" s="15"/>
      <c r="HH405" s="15"/>
      <c r="HI405" s="15"/>
      <c r="HJ405" s="15"/>
      <c r="HK405" s="15"/>
      <c r="HL405" s="15"/>
      <c r="HM405" s="15"/>
      <c r="HN405" s="15"/>
      <c r="HO405" s="15"/>
      <c r="HP405" s="15"/>
      <c r="HQ405" s="15"/>
      <c r="HR405" s="15"/>
      <c r="HS405" s="15"/>
      <c r="HT405" s="15"/>
      <c r="HU405" s="15"/>
      <c r="HV405" s="15"/>
      <c r="HW405" s="15"/>
      <c r="HX405" s="15"/>
      <c r="HY405" s="15"/>
      <c r="HZ405" s="15"/>
      <c r="IA405" s="15"/>
      <c r="IB405" s="15"/>
      <c r="IC405" s="15"/>
      <c r="ID405" s="15"/>
      <c r="IE405" s="15"/>
      <c r="IF405" s="15"/>
      <c r="IG405" s="15"/>
      <c r="IH405" s="15"/>
      <c r="II405" s="15"/>
      <c r="IJ405" s="15"/>
      <c r="IK405" s="15"/>
      <c r="IL405" s="15"/>
      <c r="IM405" s="15"/>
      <c r="IN405" s="15"/>
      <c r="IO405" s="15"/>
      <c r="IP405" s="15"/>
      <c r="IQ405" s="15"/>
      <c r="IR405" s="15"/>
      <c r="IS405" s="15"/>
      <c r="IT405" s="15"/>
      <c r="IU405" s="15"/>
      <c r="IV405" s="15"/>
      <c r="IW405" s="15"/>
    </row>
    <row r="406" ht="15.85" spans="1:257">
      <c r="A406" s="13">
        <v>402</v>
      </c>
      <c r="B406" s="14" t="s">
        <v>425</v>
      </c>
      <c r="C406" s="14" t="s">
        <v>120</v>
      </c>
      <c r="D406" s="14"/>
      <c r="E406" s="14"/>
      <c r="F406" s="14">
        <v>1</v>
      </c>
      <c r="G406" s="14">
        <v>1</v>
      </c>
      <c r="H406" s="14">
        <v>1</v>
      </c>
      <c r="I406" s="14">
        <v>0.5</v>
      </c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>
        <f t="shared" si="92"/>
        <v>3.5</v>
      </c>
      <c r="AL406" s="14">
        <v>35</v>
      </c>
      <c r="AM406" s="36">
        <f t="shared" si="93"/>
        <v>122.5</v>
      </c>
      <c r="AN406" s="14"/>
      <c r="AO406" s="36">
        <v>100</v>
      </c>
      <c r="AP406" s="36">
        <v>0</v>
      </c>
      <c r="AQ406" s="41"/>
      <c r="AR406" s="14"/>
      <c r="AS406" s="14"/>
      <c r="AT406" s="14"/>
      <c r="AU406" s="40">
        <v>103.5</v>
      </c>
      <c r="AV406" s="40">
        <f t="shared" si="90"/>
        <v>0</v>
      </c>
      <c r="AW406" s="14">
        <v>25</v>
      </c>
      <c r="AX406" s="40">
        <f t="shared" si="94"/>
        <v>3.5</v>
      </c>
      <c r="AY406" s="40">
        <f t="shared" si="95"/>
        <v>28.5</v>
      </c>
      <c r="AZ406" s="40">
        <f t="shared" si="98"/>
        <v>100</v>
      </c>
      <c r="BA406" s="40">
        <f t="shared" si="97"/>
        <v>0</v>
      </c>
      <c r="BB406" s="40">
        <f t="shared" si="96"/>
        <v>19</v>
      </c>
      <c r="BC406" s="14"/>
      <c r="BD406" s="44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  <c r="EB406" s="15"/>
      <c r="EC406" s="15"/>
      <c r="ED406" s="15"/>
      <c r="EE406" s="15"/>
      <c r="EF406" s="15"/>
      <c r="EG406" s="15"/>
      <c r="EH406" s="15"/>
      <c r="EI406" s="15"/>
      <c r="EJ406" s="15"/>
      <c r="EK406" s="15"/>
      <c r="EL406" s="15"/>
      <c r="EM406" s="15"/>
      <c r="EN406" s="15"/>
      <c r="EO406" s="15"/>
      <c r="EP406" s="15"/>
      <c r="EQ406" s="15"/>
      <c r="ER406" s="15"/>
      <c r="ES406" s="15"/>
      <c r="ET406" s="15"/>
      <c r="EU406" s="15"/>
      <c r="EV406" s="15"/>
      <c r="EW406" s="15"/>
      <c r="EX406" s="15"/>
      <c r="EY406" s="15"/>
      <c r="EZ406" s="15"/>
      <c r="FA406" s="15"/>
      <c r="FB406" s="15"/>
      <c r="FC406" s="15"/>
      <c r="FD406" s="15"/>
      <c r="FE406" s="15"/>
      <c r="FF406" s="15"/>
      <c r="FG406" s="15"/>
      <c r="FH406" s="15"/>
      <c r="FI406" s="15"/>
      <c r="FJ406" s="15"/>
      <c r="FK406" s="15"/>
      <c r="FL406" s="15"/>
      <c r="FM406" s="15"/>
      <c r="FN406" s="15"/>
      <c r="FO406" s="15"/>
      <c r="FP406" s="15"/>
      <c r="FQ406" s="15"/>
      <c r="FR406" s="15"/>
      <c r="FS406" s="15"/>
      <c r="FT406" s="15"/>
      <c r="FU406" s="15"/>
      <c r="FV406" s="15"/>
      <c r="FW406" s="15"/>
      <c r="FX406" s="15"/>
      <c r="FY406" s="15"/>
      <c r="FZ406" s="15"/>
      <c r="GA406" s="15"/>
      <c r="GB406" s="15"/>
      <c r="GC406" s="15"/>
      <c r="GD406" s="15"/>
      <c r="GE406" s="15"/>
      <c r="GF406" s="15"/>
      <c r="GG406" s="15"/>
      <c r="GH406" s="15"/>
      <c r="GI406" s="15"/>
      <c r="GJ406" s="15"/>
      <c r="GK406" s="15"/>
      <c r="GL406" s="15"/>
      <c r="GM406" s="15"/>
      <c r="GN406" s="15"/>
      <c r="GO406" s="15"/>
      <c r="GP406" s="15"/>
      <c r="GQ406" s="15"/>
      <c r="GR406" s="15"/>
      <c r="GS406" s="15"/>
      <c r="GT406" s="15"/>
      <c r="GU406" s="15"/>
      <c r="GV406" s="15"/>
      <c r="GW406" s="15"/>
      <c r="GX406" s="15"/>
      <c r="GY406" s="15"/>
      <c r="GZ406" s="15"/>
      <c r="HA406" s="15"/>
      <c r="HB406" s="15"/>
      <c r="HC406" s="15"/>
      <c r="HD406" s="15"/>
      <c r="HE406" s="15"/>
      <c r="HF406" s="15"/>
      <c r="HG406" s="15"/>
      <c r="HH406" s="15"/>
      <c r="HI406" s="15"/>
      <c r="HJ406" s="15"/>
      <c r="HK406" s="15"/>
      <c r="HL406" s="15"/>
      <c r="HM406" s="15"/>
      <c r="HN406" s="15"/>
      <c r="HO406" s="15"/>
      <c r="HP406" s="15"/>
      <c r="HQ406" s="15"/>
      <c r="HR406" s="15"/>
      <c r="HS406" s="15"/>
      <c r="HT406" s="15"/>
      <c r="HU406" s="15"/>
      <c r="HV406" s="15"/>
      <c r="HW406" s="15"/>
      <c r="HX406" s="15"/>
      <c r="HY406" s="15"/>
      <c r="HZ406" s="15"/>
      <c r="IA406" s="15"/>
      <c r="IB406" s="15"/>
      <c r="IC406" s="15"/>
      <c r="ID406" s="15"/>
      <c r="IE406" s="15"/>
      <c r="IF406" s="15"/>
      <c r="IG406" s="15"/>
      <c r="IH406" s="15"/>
      <c r="II406" s="15"/>
      <c r="IJ406" s="15"/>
      <c r="IK406" s="15"/>
      <c r="IL406" s="15"/>
      <c r="IM406" s="15"/>
      <c r="IN406" s="15"/>
      <c r="IO406" s="15"/>
      <c r="IP406" s="15"/>
      <c r="IQ406" s="15"/>
      <c r="IR406" s="15"/>
      <c r="IS406" s="15"/>
      <c r="IT406" s="15"/>
      <c r="IU406" s="15"/>
      <c r="IV406" s="15"/>
      <c r="IW406" s="15"/>
    </row>
    <row r="407" ht="15.85" spans="1:257">
      <c r="A407" s="13">
        <v>403</v>
      </c>
      <c r="B407" s="19" t="s">
        <v>825</v>
      </c>
      <c r="C407" s="19" t="s">
        <v>118</v>
      </c>
      <c r="D407" s="19"/>
      <c r="E407" s="19"/>
      <c r="F407" s="19"/>
      <c r="G407" s="14"/>
      <c r="H407" s="19">
        <v>1.5</v>
      </c>
      <c r="I407" s="19"/>
      <c r="J407" s="19"/>
      <c r="K407" s="19"/>
      <c r="L407" s="19"/>
      <c r="M407" s="19">
        <v>1</v>
      </c>
      <c r="N407" s="19"/>
      <c r="O407" s="19">
        <v>1</v>
      </c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4"/>
      <c r="AC407" s="19"/>
      <c r="AD407" s="19"/>
      <c r="AE407" s="19"/>
      <c r="AF407" s="19"/>
      <c r="AG407" s="19"/>
      <c r="AH407" s="19"/>
      <c r="AI407" s="19"/>
      <c r="AJ407" s="19"/>
      <c r="AK407" s="14">
        <f t="shared" si="92"/>
        <v>3.5</v>
      </c>
      <c r="AL407" s="14">
        <v>35</v>
      </c>
      <c r="AM407" s="36">
        <f t="shared" si="93"/>
        <v>122.5</v>
      </c>
      <c r="AN407" s="19">
        <v>1888.5</v>
      </c>
      <c r="AO407" s="36">
        <v>100</v>
      </c>
      <c r="AP407" s="36">
        <v>0</v>
      </c>
      <c r="AQ407" s="41"/>
      <c r="AR407" s="19"/>
      <c r="AS407" s="19"/>
      <c r="AT407" s="19"/>
      <c r="AU407" s="40">
        <v>103.5</v>
      </c>
      <c r="AV407" s="40">
        <f t="shared" si="90"/>
        <v>1888.5</v>
      </c>
      <c r="AW407" s="40">
        <v>352.5</v>
      </c>
      <c r="AX407" s="40">
        <f t="shared" si="94"/>
        <v>3.5</v>
      </c>
      <c r="AY407" s="40">
        <f t="shared" si="95"/>
        <v>356</v>
      </c>
      <c r="AZ407" s="40">
        <f t="shared" si="98"/>
        <v>100</v>
      </c>
      <c r="BA407" s="40">
        <f t="shared" si="97"/>
        <v>0</v>
      </c>
      <c r="BB407" s="40">
        <f t="shared" si="96"/>
        <v>19</v>
      </c>
      <c r="BC407" s="19"/>
      <c r="BD407" s="44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  <c r="EC407" s="15"/>
      <c r="ED407" s="15"/>
      <c r="EE407" s="15"/>
      <c r="EF407" s="15"/>
      <c r="EG407" s="15"/>
      <c r="EH407" s="15"/>
      <c r="EI407" s="15"/>
      <c r="EJ407" s="15"/>
      <c r="EK407" s="15"/>
      <c r="EL407" s="15"/>
      <c r="EM407" s="15"/>
      <c r="EN407" s="15"/>
      <c r="EO407" s="15"/>
      <c r="EP407" s="15"/>
      <c r="EQ407" s="15"/>
      <c r="ER407" s="15"/>
      <c r="ES407" s="15"/>
      <c r="ET407" s="15"/>
      <c r="EU407" s="15"/>
      <c r="EV407" s="15"/>
      <c r="EW407" s="15"/>
      <c r="EX407" s="15"/>
      <c r="EY407" s="15"/>
      <c r="EZ407" s="15"/>
      <c r="FA407" s="15"/>
      <c r="FB407" s="15"/>
      <c r="FC407" s="15"/>
      <c r="FD407" s="15"/>
      <c r="FE407" s="15"/>
      <c r="FF407" s="15"/>
      <c r="FG407" s="15"/>
      <c r="FH407" s="15"/>
      <c r="FI407" s="15"/>
      <c r="FJ407" s="15"/>
      <c r="FK407" s="15"/>
      <c r="FL407" s="15"/>
      <c r="FM407" s="15"/>
      <c r="FN407" s="15"/>
      <c r="FO407" s="15"/>
      <c r="FP407" s="15"/>
      <c r="FQ407" s="15"/>
      <c r="FR407" s="15"/>
      <c r="FS407" s="15"/>
      <c r="FT407" s="15"/>
      <c r="FU407" s="15"/>
      <c r="FV407" s="15"/>
      <c r="FW407" s="15"/>
      <c r="FX407" s="15"/>
      <c r="FY407" s="15"/>
      <c r="FZ407" s="15"/>
      <c r="GA407" s="15"/>
      <c r="GB407" s="15"/>
      <c r="GC407" s="15"/>
      <c r="GD407" s="15"/>
      <c r="GE407" s="15"/>
      <c r="GF407" s="15"/>
      <c r="GG407" s="15"/>
      <c r="GH407" s="15"/>
      <c r="GI407" s="15"/>
      <c r="GJ407" s="15"/>
      <c r="GK407" s="15"/>
      <c r="GL407" s="15"/>
      <c r="GM407" s="15"/>
      <c r="GN407" s="15"/>
      <c r="GO407" s="15"/>
      <c r="GP407" s="15"/>
      <c r="GQ407" s="15"/>
      <c r="GR407" s="15"/>
      <c r="GS407" s="15"/>
      <c r="GT407" s="15"/>
      <c r="GU407" s="15"/>
      <c r="GV407" s="15"/>
      <c r="GW407" s="15"/>
      <c r="GX407" s="15"/>
      <c r="GY407" s="15"/>
      <c r="GZ407" s="15"/>
      <c r="HA407" s="15"/>
      <c r="HB407" s="15"/>
      <c r="HC407" s="15"/>
      <c r="HD407" s="15"/>
      <c r="HE407" s="15"/>
      <c r="HF407" s="15"/>
      <c r="HG407" s="15"/>
      <c r="HH407" s="15"/>
      <c r="HI407" s="15"/>
      <c r="HJ407" s="15"/>
      <c r="HK407" s="15"/>
      <c r="HL407" s="15"/>
      <c r="HM407" s="15"/>
      <c r="HN407" s="15"/>
      <c r="HO407" s="15"/>
      <c r="HP407" s="15"/>
      <c r="HQ407" s="15"/>
      <c r="HR407" s="15"/>
      <c r="HS407" s="15"/>
      <c r="HT407" s="15"/>
      <c r="HU407" s="15"/>
      <c r="HV407" s="15"/>
      <c r="HW407" s="15"/>
      <c r="HX407" s="15"/>
      <c r="HY407" s="15"/>
      <c r="HZ407" s="15"/>
      <c r="IA407" s="15"/>
      <c r="IB407" s="15"/>
      <c r="IC407" s="15"/>
      <c r="ID407" s="15"/>
      <c r="IE407" s="15"/>
      <c r="IF407" s="15"/>
      <c r="IG407" s="15"/>
      <c r="IH407" s="15"/>
      <c r="II407" s="15"/>
      <c r="IJ407" s="15"/>
      <c r="IK407" s="15"/>
      <c r="IL407" s="15"/>
      <c r="IM407" s="15"/>
      <c r="IN407" s="15"/>
      <c r="IO407" s="15"/>
      <c r="IP407" s="15"/>
      <c r="IQ407" s="15"/>
      <c r="IR407" s="15"/>
      <c r="IS407" s="15"/>
      <c r="IT407" s="15"/>
      <c r="IU407" s="15"/>
      <c r="IV407" s="15"/>
      <c r="IW407" s="15"/>
    </row>
    <row r="408" s="33" customFormat="1" ht="15.85" spans="1:257">
      <c r="A408" s="13">
        <v>404</v>
      </c>
      <c r="B408" s="14" t="s">
        <v>938</v>
      </c>
      <c r="C408" s="14" t="s">
        <v>143</v>
      </c>
      <c r="D408" s="14"/>
      <c r="E408" s="14"/>
      <c r="F408" s="14"/>
      <c r="G408" s="14"/>
      <c r="H408" s="14"/>
      <c r="I408" s="14">
        <v>3.5</v>
      </c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>
        <f t="shared" si="92"/>
        <v>3.5</v>
      </c>
      <c r="AL408" s="14">
        <v>35</v>
      </c>
      <c r="AM408" s="36">
        <f t="shared" si="93"/>
        <v>122.5</v>
      </c>
      <c r="AN408" s="14"/>
      <c r="AO408" s="36">
        <v>100</v>
      </c>
      <c r="AP408" s="36">
        <v>0</v>
      </c>
      <c r="AQ408" s="41"/>
      <c r="AR408" s="14"/>
      <c r="AS408" s="14"/>
      <c r="AT408" s="14"/>
      <c r="AU408" s="40">
        <v>103.5</v>
      </c>
      <c r="AV408" s="40">
        <f t="shared" si="90"/>
        <v>0</v>
      </c>
      <c r="AW408" s="40"/>
      <c r="AX408" s="40">
        <f t="shared" si="94"/>
        <v>3.5</v>
      </c>
      <c r="AY408" s="40">
        <f t="shared" si="95"/>
        <v>3.5</v>
      </c>
      <c r="AZ408" s="40">
        <f t="shared" si="98"/>
        <v>100</v>
      </c>
      <c r="BA408" s="40">
        <f t="shared" si="97"/>
        <v>0</v>
      </c>
      <c r="BB408" s="40">
        <f t="shared" si="96"/>
        <v>19</v>
      </c>
      <c r="BC408" s="14"/>
      <c r="BD408" s="44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  <c r="EA408" s="15"/>
      <c r="EB408" s="15"/>
      <c r="EC408" s="15"/>
      <c r="ED408" s="15"/>
      <c r="EE408" s="15"/>
      <c r="EF408" s="15"/>
      <c r="EG408" s="15"/>
      <c r="EH408" s="15"/>
      <c r="EI408" s="15"/>
      <c r="EJ408" s="15"/>
      <c r="EK408" s="15"/>
      <c r="EL408" s="15"/>
      <c r="EM408" s="15"/>
      <c r="EN408" s="15"/>
      <c r="EO408" s="15"/>
      <c r="EP408" s="15"/>
      <c r="EQ408" s="15"/>
      <c r="ER408" s="15"/>
      <c r="ES408" s="15"/>
      <c r="ET408" s="15"/>
      <c r="EU408" s="15"/>
      <c r="EV408" s="15"/>
      <c r="EW408" s="15"/>
      <c r="EX408" s="15"/>
      <c r="EY408" s="15"/>
      <c r="EZ408" s="15"/>
      <c r="FA408" s="15"/>
      <c r="FB408" s="15"/>
      <c r="FC408" s="15"/>
      <c r="FD408" s="15"/>
      <c r="FE408" s="15"/>
      <c r="FF408" s="15"/>
      <c r="FG408" s="15"/>
      <c r="FH408" s="15"/>
      <c r="FI408" s="15"/>
      <c r="FJ408" s="15"/>
      <c r="FK408" s="15"/>
      <c r="FL408" s="15"/>
      <c r="FM408" s="15"/>
      <c r="FN408" s="15"/>
      <c r="FO408" s="15"/>
      <c r="FP408" s="15"/>
      <c r="FQ408" s="15"/>
      <c r="FR408" s="15"/>
      <c r="FS408" s="15"/>
      <c r="FT408" s="15"/>
      <c r="FU408" s="15"/>
      <c r="FV408" s="15"/>
      <c r="FW408" s="15"/>
      <c r="FX408" s="15"/>
      <c r="FY408" s="15"/>
      <c r="FZ408" s="15"/>
      <c r="GA408" s="15"/>
      <c r="GB408" s="15"/>
      <c r="GC408" s="15"/>
      <c r="GD408" s="15"/>
      <c r="GE408" s="15"/>
      <c r="GF408" s="15"/>
      <c r="GG408" s="15"/>
      <c r="GH408" s="15"/>
      <c r="GI408" s="15"/>
      <c r="GJ408" s="15"/>
      <c r="GK408" s="15"/>
      <c r="GL408" s="15"/>
      <c r="GM408" s="15"/>
      <c r="GN408" s="15"/>
      <c r="GO408" s="15"/>
      <c r="GP408" s="15"/>
      <c r="GQ408" s="15"/>
      <c r="GR408" s="15"/>
      <c r="GS408" s="15"/>
      <c r="GT408" s="15"/>
      <c r="GU408" s="15"/>
      <c r="GV408" s="15"/>
      <c r="GW408" s="15"/>
      <c r="GX408" s="15"/>
      <c r="GY408" s="15"/>
      <c r="GZ408" s="15"/>
      <c r="HA408" s="15"/>
      <c r="HB408" s="15"/>
      <c r="HC408" s="15"/>
      <c r="HD408" s="15"/>
      <c r="HE408" s="15"/>
      <c r="HF408" s="15"/>
      <c r="HG408" s="15"/>
      <c r="HH408" s="15"/>
      <c r="HI408" s="15"/>
      <c r="HJ408" s="15"/>
      <c r="HK408" s="15"/>
      <c r="HL408" s="15"/>
      <c r="HM408" s="15"/>
      <c r="HN408" s="15"/>
      <c r="HO408" s="15"/>
      <c r="HP408" s="15"/>
      <c r="HQ408" s="15"/>
      <c r="HR408" s="15"/>
      <c r="HS408" s="15"/>
      <c r="HT408" s="15"/>
      <c r="HU408" s="15"/>
      <c r="HV408" s="15"/>
      <c r="HW408" s="15"/>
      <c r="HX408" s="15"/>
      <c r="HY408" s="15"/>
      <c r="HZ408" s="15"/>
      <c r="IA408" s="15"/>
      <c r="IB408" s="15"/>
      <c r="IC408" s="15"/>
      <c r="ID408" s="15"/>
      <c r="IE408" s="15"/>
      <c r="IF408" s="15"/>
      <c r="IG408" s="15"/>
      <c r="IH408" s="15"/>
      <c r="II408" s="15"/>
      <c r="IJ408" s="15"/>
      <c r="IK408" s="15"/>
      <c r="IL408" s="15"/>
      <c r="IM408" s="15"/>
      <c r="IN408" s="15"/>
      <c r="IO408" s="15"/>
      <c r="IP408" s="15"/>
      <c r="IQ408" s="15"/>
      <c r="IR408" s="15"/>
      <c r="IS408" s="15"/>
      <c r="IT408" s="15"/>
      <c r="IU408" s="15"/>
      <c r="IV408" s="15"/>
      <c r="IW408" s="15"/>
    </row>
    <row r="409" s="8" customFormat="1" ht="15.85" spans="1:257">
      <c r="A409" s="13">
        <v>405</v>
      </c>
      <c r="B409" s="18" t="s">
        <v>105</v>
      </c>
      <c r="C409" s="19" t="s">
        <v>81</v>
      </c>
      <c r="D409" s="19"/>
      <c r="E409" s="19"/>
      <c r="F409" s="19">
        <v>5</v>
      </c>
      <c r="G409" s="19">
        <v>5</v>
      </c>
      <c r="H409" s="19">
        <v>5</v>
      </c>
      <c r="I409" s="19">
        <v>5</v>
      </c>
      <c r="J409" s="19">
        <v>5</v>
      </c>
      <c r="K409" s="19">
        <v>5</v>
      </c>
      <c r="L409" s="19">
        <v>5</v>
      </c>
      <c r="M409" s="19">
        <v>5</v>
      </c>
      <c r="N409" s="19">
        <v>4.5</v>
      </c>
      <c r="O409" s="19">
        <v>4.5</v>
      </c>
      <c r="P409" s="19">
        <v>4</v>
      </c>
      <c r="Q409" s="19">
        <v>4.5</v>
      </c>
      <c r="R409" s="19">
        <v>4</v>
      </c>
      <c r="S409" s="19">
        <v>4</v>
      </c>
      <c r="T409" s="19">
        <v>5</v>
      </c>
      <c r="U409" s="19">
        <v>5</v>
      </c>
      <c r="V409" s="19">
        <v>5</v>
      </c>
      <c r="W409" s="19">
        <v>5</v>
      </c>
      <c r="X409" s="19">
        <v>6</v>
      </c>
      <c r="Y409" s="19">
        <v>6.5</v>
      </c>
      <c r="Z409" s="19">
        <v>6</v>
      </c>
      <c r="AA409" s="19">
        <v>7</v>
      </c>
      <c r="AB409" s="14">
        <v>7</v>
      </c>
      <c r="AC409" s="19">
        <v>7</v>
      </c>
      <c r="AD409" s="19">
        <v>6</v>
      </c>
      <c r="AE409" s="19">
        <v>7</v>
      </c>
      <c r="AF409" s="19">
        <v>5.5</v>
      </c>
      <c r="AG409" s="14">
        <v>6</v>
      </c>
      <c r="AH409" s="19">
        <v>6</v>
      </c>
      <c r="AI409" s="19">
        <v>7</v>
      </c>
      <c r="AJ409" s="19"/>
      <c r="AK409" s="14">
        <f t="shared" si="92"/>
        <v>162.5</v>
      </c>
      <c r="AL409" s="14">
        <v>35</v>
      </c>
      <c r="AM409" s="36">
        <f t="shared" si="93"/>
        <v>5687.5</v>
      </c>
      <c r="AN409" s="39">
        <v>14633</v>
      </c>
      <c r="AO409" s="36">
        <v>0</v>
      </c>
      <c r="AP409" s="36">
        <v>100</v>
      </c>
      <c r="AQ409" s="41">
        <v>3687.5</v>
      </c>
      <c r="AR409" s="19"/>
      <c r="AS409" s="19"/>
      <c r="AT409" s="18">
        <v>2650</v>
      </c>
      <c r="AU409" s="40">
        <v>5678.5</v>
      </c>
      <c r="AV409" s="40">
        <f t="shared" si="90"/>
        <v>10945.5</v>
      </c>
      <c r="AW409" s="40">
        <v>957</v>
      </c>
      <c r="AX409" s="40">
        <f t="shared" si="94"/>
        <v>162.5</v>
      </c>
      <c r="AY409" s="40">
        <f t="shared" si="95"/>
        <v>1119.5</v>
      </c>
      <c r="AZ409" s="40">
        <v>1000</v>
      </c>
      <c r="BA409" s="40">
        <f t="shared" si="97"/>
        <v>100</v>
      </c>
      <c r="BB409" s="40">
        <f t="shared" si="96"/>
        <v>9</v>
      </c>
      <c r="BC409" s="45"/>
      <c r="BD409" s="58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</row>
    <row r="410" s="34" customFormat="1" ht="15.85" spans="1:257">
      <c r="A410" s="13">
        <v>406</v>
      </c>
      <c r="B410" s="18" t="s">
        <v>242</v>
      </c>
      <c r="C410" s="19" t="s">
        <v>81</v>
      </c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>
        <v>2</v>
      </c>
      <c r="X410" s="19">
        <v>2</v>
      </c>
      <c r="Y410" s="19"/>
      <c r="Z410" s="19"/>
      <c r="AA410" s="19"/>
      <c r="AB410" s="14">
        <v>2</v>
      </c>
      <c r="AC410" s="19"/>
      <c r="AD410" s="19"/>
      <c r="AE410" s="19"/>
      <c r="AF410" s="19"/>
      <c r="AG410" s="14"/>
      <c r="AH410" s="19"/>
      <c r="AI410" s="19"/>
      <c r="AJ410" s="19"/>
      <c r="AK410" s="14">
        <f t="shared" si="92"/>
        <v>6</v>
      </c>
      <c r="AL410" s="14">
        <v>35</v>
      </c>
      <c r="AM410" s="36">
        <f t="shared" si="93"/>
        <v>210</v>
      </c>
      <c r="AN410" s="19">
        <v>1247.5</v>
      </c>
      <c r="AO410" s="36">
        <v>100</v>
      </c>
      <c r="AP410" s="36">
        <v>100</v>
      </c>
      <c r="AQ410" s="41">
        <v>0</v>
      </c>
      <c r="AR410" s="19"/>
      <c r="AS410" s="19"/>
      <c r="AT410" s="18"/>
      <c r="AU410" s="40">
        <f>AO410+AP410+AQ410+AR410+AS410+AT410+AX410</f>
        <v>206</v>
      </c>
      <c r="AV410" s="40">
        <f t="shared" si="90"/>
        <v>1247.5</v>
      </c>
      <c r="AW410" s="40">
        <v>0</v>
      </c>
      <c r="AX410" s="40">
        <f t="shared" si="94"/>
        <v>6</v>
      </c>
      <c r="AY410" s="40">
        <f t="shared" si="95"/>
        <v>6</v>
      </c>
      <c r="AZ410" s="40">
        <f>AO410</f>
        <v>100</v>
      </c>
      <c r="BA410" s="40">
        <f t="shared" si="97"/>
        <v>100</v>
      </c>
      <c r="BB410" s="40">
        <f t="shared" si="96"/>
        <v>4</v>
      </c>
      <c r="BC410" s="45"/>
      <c r="BD410" s="48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/>
      <c r="EM410" s="15"/>
      <c r="EN410" s="15"/>
      <c r="EO410" s="15"/>
      <c r="EP410" s="15"/>
      <c r="EQ410" s="15"/>
      <c r="ER410" s="15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/>
      <c r="FK410" s="15"/>
      <c r="FL410" s="15"/>
      <c r="FM410" s="15"/>
      <c r="FN410" s="15"/>
      <c r="FO410" s="15"/>
      <c r="FP410" s="15"/>
      <c r="FQ410" s="15"/>
      <c r="FR410" s="15"/>
      <c r="FS410" s="15"/>
      <c r="FT410" s="15"/>
      <c r="FU410" s="15"/>
      <c r="FV410" s="15"/>
      <c r="FW410" s="15"/>
      <c r="FX410" s="15"/>
      <c r="FY410" s="15"/>
      <c r="FZ410" s="15"/>
      <c r="GA410" s="15"/>
      <c r="GB410" s="15"/>
      <c r="GC410" s="15"/>
      <c r="GD410" s="15"/>
      <c r="GE410" s="15"/>
      <c r="GF410" s="15"/>
      <c r="GG410" s="15"/>
      <c r="GH410" s="15"/>
      <c r="GI410" s="15"/>
      <c r="GJ410" s="15"/>
      <c r="GK410" s="15"/>
      <c r="GL410" s="15"/>
      <c r="GM410" s="15"/>
      <c r="GN410" s="15"/>
      <c r="GO410" s="15"/>
      <c r="GP410" s="15"/>
      <c r="GQ410" s="15"/>
      <c r="GR410" s="15"/>
      <c r="GS410" s="15"/>
      <c r="GT410" s="15"/>
      <c r="GU410" s="15"/>
      <c r="GV410" s="15"/>
      <c r="GW410" s="15"/>
      <c r="GX410" s="15"/>
      <c r="GY410" s="15"/>
      <c r="GZ410" s="15"/>
      <c r="HA410" s="15"/>
      <c r="HB410" s="15"/>
      <c r="HC410" s="15"/>
      <c r="HD410" s="15"/>
      <c r="HE410" s="15"/>
      <c r="HF410" s="15"/>
      <c r="HG410" s="15"/>
      <c r="HH410" s="15"/>
      <c r="HI410" s="15"/>
      <c r="HJ410" s="15"/>
      <c r="HK410" s="15"/>
      <c r="HL410" s="15"/>
      <c r="HM410" s="15"/>
      <c r="HN410" s="15"/>
      <c r="HO410" s="15"/>
      <c r="HP410" s="15"/>
      <c r="HQ410" s="15"/>
      <c r="HR410" s="15"/>
      <c r="HS410" s="15"/>
      <c r="HT410" s="15"/>
      <c r="HU410" s="15"/>
      <c r="HV410" s="15"/>
      <c r="HW410" s="15"/>
      <c r="HX410" s="15"/>
      <c r="HY410" s="15"/>
      <c r="HZ410" s="15"/>
      <c r="IA410" s="15"/>
      <c r="IB410" s="15"/>
      <c r="IC410" s="15"/>
      <c r="ID410" s="15"/>
      <c r="IE410" s="15"/>
      <c r="IF410" s="15"/>
      <c r="IG410" s="15"/>
      <c r="IH410" s="15"/>
      <c r="II410" s="15"/>
      <c r="IJ410" s="15"/>
      <c r="IK410" s="15"/>
      <c r="IL410" s="15"/>
      <c r="IM410" s="15"/>
      <c r="IN410" s="15"/>
      <c r="IO410" s="15"/>
      <c r="IP410" s="15"/>
      <c r="IQ410" s="15"/>
      <c r="IR410" s="15"/>
      <c r="IS410" s="15"/>
      <c r="IT410" s="15"/>
      <c r="IU410" s="15"/>
      <c r="IV410" s="15"/>
      <c r="IW410" s="15"/>
    </row>
    <row r="411" s="34" customFormat="1" ht="15.85" spans="1:257">
      <c r="A411" s="13">
        <v>407</v>
      </c>
      <c r="B411" s="14" t="s">
        <v>395</v>
      </c>
      <c r="C411" s="19" t="s">
        <v>81</v>
      </c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>
        <v>1</v>
      </c>
      <c r="AG411" s="14">
        <v>1</v>
      </c>
      <c r="AH411" s="14">
        <v>2</v>
      </c>
      <c r="AI411" s="14">
        <v>2</v>
      </c>
      <c r="AJ411" s="14"/>
      <c r="AK411" s="14">
        <f t="shared" si="92"/>
        <v>6</v>
      </c>
      <c r="AL411" s="14">
        <v>35</v>
      </c>
      <c r="AM411" s="36">
        <f t="shared" si="93"/>
        <v>210</v>
      </c>
      <c r="AN411" s="38"/>
      <c r="AO411" s="36">
        <v>100</v>
      </c>
      <c r="AP411" s="36">
        <v>100</v>
      </c>
      <c r="AQ411" s="41"/>
      <c r="AR411" s="14"/>
      <c r="AS411" s="14"/>
      <c r="AT411" s="14"/>
      <c r="AU411" s="40">
        <f>AO411+AP411+AQ411+AR411+AS411+AT411+AX411</f>
        <v>206</v>
      </c>
      <c r="AV411" s="40">
        <f t="shared" si="90"/>
        <v>0</v>
      </c>
      <c r="AW411" s="40"/>
      <c r="AX411" s="40">
        <f t="shared" si="94"/>
        <v>6</v>
      </c>
      <c r="AY411" s="40">
        <f t="shared" si="95"/>
        <v>6</v>
      </c>
      <c r="AZ411" s="40">
        <f>AO411</f>
        <v>100</v>
      </c>
      <c r="BA411" s="40">
        <f t="shared" si="97"/>
        <v>100</v>
      </c>
      <c r="BB411" s="40">
        <f t="shared" si="96"/>
        <v>4</v>
      </c>
      <c r="BC411" s="14"/>
      <c r="BD411" s="44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  <c r="EB411" s="15"/>
      <c r="EC411" s="15"/>
      <c r="ED411" s="15"/>
      <c r="EE411" s="15"/>
      <c r="EF411" s="15"/>
      <c r="EG411" s="15"/>
      <c r="EH411" s="15"/>
      <c r="EI411" s="15"/>
      <c r="EJ411" s="15"/>
      <c r="EK411" s="15"/>
      <c r="EL411" s="15"/>
      <c r="EM411" s="15"/>
      <c r="EN411" s="15"/>
      <c r="EO411" s="15"/>
      <c r="EP411" s="15"/>
      <c r="EQ411" s="15"/>
      <c r="ER411" s="15"/>
      <c r="ES411" s="15"/>
      <c r="ET411" s="15"/>
      <c r="EU411" s="15"/>
      <c r="EV411" s="15"/>
      <c r="EW411" s="15"/>
      <c r="EX411" s="15"/>
      <c r="EY411" s="15"/>
      <c r="EZ411" s="15"/>
      <c r="FA411" s="15"/>
      <c r="FB411" s="15"/>
      <c r="FC411" s="15"/>
      <c r="FD411" s="15"/>
      <c r="FE411" s="15"/>
      <c r="FF411" s="15"/>
      <c r="FG411" s="15"/>
      <c r="FH411" s="15"/>
      <c r="FI411" s="15"/>
      <c r="FJ411" s="15"/>
      <c r="FK411" s="15"/>
      <c r="FL411" s="15"/>
      <c r="FM411" s="15"/>
      <c r="FN411" s="15"/>
      <c r="FO411" s="15"/>
      <c r="FP411" s="15"/>
      <c r="FQ411" s="15"/>
      <c r="FR411" s="15"/>
      <c r="FS411" s="15"/>
      <c r="FT411" s="15"/>
      <c r="FU411" s="15"/>
      <c r="FV411" s="15"/>
      <c r="FW411" s="15"/>
      <c r="FX411" s="15"/>
      <c r="FY411" s="15"/>
      <c r="FZ411" s="15"/>
      <c r="GA411" s="15"/>
      <c r="GB411" s="15"/>
      <c r="GC411" s="15"/>
      <c r="GD411" s="15"/>
      <c r="GE411" s="15"/>
      <c r="GF411" s="15"/>
      <c r="GG411" s="15"/>
      <c r="GH411" s="15"/>
      <c r="GI411" s="15"/>
      <c r="GJ411" s="15"/>
      <c r="GK411" s="15"/>
      <c r="GL411" s="15"/>
      <c r="GM411" s="15"/>
      <c r="GN411" s="15"/>
      <c r="GO411" s="15"/>
      <c r="GP411" s="15"/>
      <c r="GQ411" s="15"/>
      <c r="GR411" s="15"/>
      <c r="GS411" s="15"/>
      <c r="GT411" s="15"/>
      <c r="GU411" s="15"/>
      <c r="GV411" s="15"/>
      <c r="GW411" s="15"/>
      <c r="GX411" s="15"/>
      <c r="GY411" s="15"/>
      <c r="GZ411" s="15"/>
      <c r="HA411" s="15"/>
      <c r="HB411" s="15"/>
      <c r="HC411" s="15"/>
      <c r="HD411" s="15"/>
      <c r="HE411" s="15"/>
      <c r="HF411" s="15"/>
      <c r="HG411" s="15"/>
      <c r="HH411" s="15"/>
      <c r="HI411" s="15"/>
      <c r="HJ411" s="15"/>
      <c r="HK411" s="15"/>
      <c r="HL411" s="15"/>
      <c r="HM411" s="15"/>
      <c r="HN411" s="15"/>
      <c r="HO411" s="15"/>
      <c r="HP411" s="15"/>
      <c r="HQ411" s="15"/>
      <c r="HR411" s="15"/>
      <c r="HS411" s="15"/>
      <c r="HT411" s="15"/>
      <c r="HU411" s="15"/>
      <c r="HV411" s="15"/>
      <c r="HW411" s="15"/>
      <c r="HX411" s="15"/>
      <c r="HY411" s="15"/>
      <c r="HZ411" s="15"/>
      <c r="IA411" s="15"/>
      <c r="IB411" s="15"/>
      <c r="IC411" s="15"/>
      <c r="ID411" s="15"/>
      <c r="IE411" s="15"/>
      <c r="IF411" s="15"/>
      <c r="IG411" s="15"/>
      <c r="IH411" s="15"/>
      <c r="II411" s="15"/>
      <c r="IJ411" s="15"/>
      <c r="IK411" s="15"/>
      <c r="IL411" s="15"/>
      <c r="IM411" s="15"/>
      <c r="IN411" s="15"/>
      <c r="IO411" s="15"/>
      <c r="IP411" s="15"/>
      <c r="IQ411" s="15"/>
      <c r="IR411" s="15"/>
      <c r="IS411" s="15"/>
      <c r="IT411" s="15"/>
      <c r="IU411" s="15"/>
      <c r="IV411" s="15"/>
      <c r="IW411" s="15"/>
    </row>
    <row r="412" s="11" customFormat="1" ht="15.85" spans="1:257">
      <c r="A412" s="13">
        <v>408</v>
      </c>
      <c r="B412" s="14" t="s">
        <v>811</v>
      </c>
      <c r="C412" s="14" t="s">
        <v>33</v>
      </c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>
        <v>2.5</v>
      </c>
      <c r="U412" s="14"/>
      <c r="V412" s="14"/>
      <c r="W412" s="14"/>
      <c r="X412" s="14"/>
      <c r="Y412" s="14">
        <v>1</v>
      </c>
      <c r="Z412" s="14"/>
      <c r="AA412" s="14">
        <v>2.5</v>
      </c>
      <c r="AB412" s="14"/>
      <c r="AC412" s="14"/>
      <c r="AD412" s="14"/>
      <c r="AE412" s="14"/>
      <c r="AF412" s="14"/>
      <c r="AG412" s="14"/>
      <c r="AH412" s="14"/>
      <c r="AI412" s="14"/>
      <c r="AJ412" s="14"/>
      <c r="AK412" s="14">
        <f t="shared" si="92"/>
        <v>6</v>
      </c>
      <c r="AL412" s="14">
        <v>35</v>
      </c>
      <c r="AM412" s="36">
        <f t="shared" si="93"/>
        <v>210</v>
      </c>
      <c r="AN412" s="38">
        <v>0</v>
      </c>
      <c r="AO412" s="36">
        <v>100</v>
      </c>
      <c r="AP412" s="36">
        <v>100</v>
      </c>
      <c r="AQ412" s="41"/>
      <c r="AR412" s="14"/>
      <c r="AS412" s="14"/>
      <c r="AT412" s="14"/>
      <c r="AU412" s="40">
        <f>AO412+AP412+AQ412+AR412+AS412+AT412+AX412</f>
        <v>206</v>
      </c>
      <c r="AV412" s="40">
        <f t="shared" si="90"/>
        <v>0</v>
      </c>
      <c r="AW412" s="40">
        <v>195.5</v>
      </c>
      <c r="AX412" s="40">
        <f t="shared" si="94"/>
        <v>6</v>
      </c>
      <c r="AY412" s="40">
        <f t="shared" si="95"/>
        <v>201.5</v>
      </c>
      <c r="AZ412" s="40">
        <f>AO412</f>
        <v>100</v>
      </c>
      <c r="BA412" s="40">
        <f t="shared" si="97"/>
        <v>100</v>
      </c>
      <c r="BB412" s="40">
        <f t="shared" si="96"/>
        <v>4</v>
      </c>
      <c r="BC412" s="14"/>
      <c r="BD412" s="44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  <c r="EB412" s="15"/>
      <c r="EC412" s="15"/>
      <c r="ED412" s="15"/>
      <c r="EE412" s="15"/>
      <c r="EF412" s="15"/>
      <c r="EG412" s="15"/>
      <c r="EH412" s="15"/>
      <c r="EI412" s="15"/>
      <c r="EJ412" s="15"/>
      <c r="EK412" s="15"/>
      <c r="EL412" s="15"/>
      <c r="EM412" s="15"/>
      <c r="EN412" s="15"/>
      <c r="EO412" s="15"/>
      <c r="EP412" s="15"/>
      <c r="EQ412" s="15"/>
      <c r="ER412" s="15"/>
      <c r="ES412" s="15"/>
      <c r="ET412" s="15"/>
      <c r="EU412" s="15"/>
      <c r="EV412" s="15"/>
      <c r="EW412" s="15"/>
      <c r="EX412" s="15"/>
      <c r="EY412" s="15"/>
      <c r="EZ412" s="15"/>
      <c r="FA412" s="15"/>
      <c r="FB412" s="15"/>
      <c r="FC412" s="15"/>
      <c r="FD412" s="15"/>
      <c r="FE412" s="15"/>
      <c r="FF412" s="15"/>
      <c r="FG412" s="15"/>
      <c r="FH412" s="15"/>
      <c r="FI412" s="15"/>
      <c r="FJ412" s="15"/>
      <c r="FK412" s="15"/>
      <c r="FL412" s="15"/>
      <c r="FM412" s="15"/>
      <c r="FN412" s="15"/>
      <c r="FO412" s="15"/>
      <c r="FP412" s="15"/>
      <c r="FQ412" s="15"/>
      <c r="FR412" s="15"/>
      <c r="FS412" s="15"/>
      <c r="FT412" s="15"/>
      <c r="FU412" s="15"/>
      <c r="FV412" s="15"/>
      <c r="FW412" s="15"/>
      <c r="FX412" s="15"/>
      <c r="FY412" s="15"/>
      <c r="FZ412" s="15"/>
      <c r="GA412" s="15"/>
      <c r="GB412" s="15"/>
      <c r="GC412" s="15"/>
      <c r="GD412" s="15"/>
      <c r="GE412" s="15"/>
      <c r="GF412" s="15"/>
      <c r="GG412" s="15"/>
      <c r="GH412" s="15"/>
      <c r="GI412" s="15"/>
      <c r="GJ412" s="15"/>
      <c r="GK412" s="15"/>
      <c r="GL412" s="15"/>
      <c r="GM412" s="15"/>
      <c r="GN412" s="15"/>
      <c r="GO412" s="15"/>
      <c r="GP412" s="15"/>
      <c r="GQ412" s="15"/>
      <c r="GR412" s="15"/>
      <c r="GS412" s="15"/>
      <c r="GT412" s="15"/>
      <c r="GU412" s="15"/>
      <c r="GV412" s="15"/>
      <c r="GW412" s="15"/>
      <c r="GX412" s="15"/>
      <c r="GY412" s="15"/>
      <c r="GZ412" s="15"/>
      <c r="HA412" s="15"/>
      <c r="HB412" s="15"/>
      <c r="HC412" s="15"/>
      <c r="HD412" s="15"/>
      <c r="HE412" s="15"/>
      <c r="HF412" s="15"/>
      <c r="HG412" s="15"/>
      <c r="HH412" s="15"/>
      <c r="HI412" s="15"/>
      <c r="HJ412" s="15"/>
      <c r="HK412" s="15"/>
      <c r="HL412" s="15"/>
      <c r="HM412" s="15"/>
      <c r="HN412" s="15"/>
      <c r="HO412" s="15"/>
      <c r="HP412" s="15"/>
      <c r="HQ412" s="15"/>
      <c r="HR412" s="15"/>
      <c r="HS412" s="15"/>
      <c r="HT412" s="15"/>
      <c r="HU412" s="15"/>
      <c r="HV412" s="15"/>
      <c r="HW412" s="15"/>
      <c r="HX412" s="15"/>
      <c r="HY412" s="15"/>
      <c r="HZ412" s="15"/>
      <c r="IA412" s="15"/>
      <c r="IB412" s="15"/>
      <c r="IC412" s="15"/>
      <c r="ID412" s="15"/>
      <c r="IE412" s="15"/>
      <c r="IF412" s="15"/>
      <c r="IG412" s="15"/>
      <c r="IH412" s="15"/>
      <c r="II412" s="15"/>
      <c r="IJ412" s="15"/>
      <c r="IK412" s="15"/>
      <c r="IL412" s="15"/>
      <c r="IM412" s="15"/>
      <c r="IN412" s="15"/>
      <c r="IO412" s="15"/>
      <c r="IP412" s="15"/>
      <c r="IQ412" s="15"/>
      <c r="IR412" s="15"/>
      <c r="IS412" s="15"/>
      <c r="IT412" s="15"/>
      <c r="IU412" s="15"/>
      <c r="IV412" s="15"/>
      <c r="IW412" s="15"/>
    </row>
    <row r="413" s="11" customFormat="1" ht="15.85" spans="1:257">
      <c r="A413" s="13">
        <v>409</v>
      </c>
      <c r="B413" s="19" t="s">
        <v>828</v>
      </c>
      <c r="C413" s="19" t="s">
        <v>118</v>
      </c>
      <c r="D413" s="19"/>
      <c r="E413" s="19"/>
      <c r="F413" s="19"/>
      <c r="G413" s="14">
        <v>1</v>
      </c>
      <c r="H413" s="19"/>
      <c r="I413" s="19"/>
      <c r="J413" s="19"/>
      <c r="K413" s="19"/>
      <c r="L413" s="19"/>
      <c r="M413" s="19"/>
      <c r="N413" s="19">
        <v>0.5</v>
      </c>
      <c r="O413" s="19">
        <v>0.5</v>
      </c>
      <c r="P413" s="19">
        <v>1</v>
      </c>
      <c r="Q413" s="19">
        <v>0.5</v>
      </c>
      <c r="R413" s="19">
        <v>0.5</v>
      </c>
      <c r="S413" s="19">
        <v>1</v>
      </c>
      <c r="T413" s="19"/>
      <c r="U413" s="19"/>
      <c r="V413" s="19"/>
      <c r="W413" s="19"/>
      <c r="X413" s="19"/>
      <c r="Y413" s="19"/>
      <c r="Z413" s="19">
        <v>1</v>
      </c>
      <c r="AA413" s="19"/>
      <c r="AB413" s="14"/>
      <c r="AC413" s="19"/>
      <c r="AD413" s="19"/>
      <c r="AE413" s="19"/>
      <c r="AF413" s="19"/>
      <c r="AG413" s="19"/>
      <c r="AH413" s="19"/>
      <c r="AI413" s="19"/>
      <c r="AJ413" s="19"/>
      <c r="AK413" s="14">
        <f t="shared" si="92"/>
        <v>6</v>
      </c>
      <c r="AL413" s="14">
        <v>35</v>
      </c>
      <c r="AM413" s="36">
        <f t="shared" si="93"/>
        <v>210</v>
      </c>
      <c r="AN413" s="19">
        <v>0</v>
      </c>
      <c r="AO413" s="36">
        <v>100</v>
      </c>
      <c r="AP413" s="36">
        <v>100</v>
      </c>
      <c r="AQ413" s="41"/>
      <c r="AR413" s="19"/>
      <c r="AS413" s="19"/>
      <c r="AT413" s="19"/>
      <c r="AU413" s="40">
        <f>AO413+AP413+AQ413+AR413+AS413+AT413+AX413</f>
        <v>206</v>
      </c>
      <c r="AV413" s="40">
        <f t="shared" si="90"/>
        <v>0</v>
      </c>
      <c r="AW413" s="40">
        <v>244.5</v>
      </c>
      <c r="AX413" s="40">
        <f t="shared" si="94"/>
        <v>6</v>
      </c>
      <c r="AY413" s="40">
        <f t="shared" si="95"/>
        <v>250.5</v>
      </c>
      <c r="AZ413" s="40">
        <v>700</v>
      </c>
      <c r="BA413" s="40">
        <f t="shared" si="97"/>
        <v>100</v>
      </c>
      <c r="BB413" s="40">
        <f t="shared" si="96"/>
        <v>4</v>
      </c>
      <c r="BC413" s="19"/>
      <c r="BD413" s="44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  <c r="EB413" s="15"/>
      <c r="EC413" s="15"/>
      <c r="ED413" s="15"/>
      <c r="EE413" s="15"/>
      <c r="EF413" s="15"/>
      <c r="EG413" s="15"/>
      <c r="EH413" s="15"/>
      <c r="EI413" s="15"/>
      <c r="EJ413" s="15"/>
      <c r="EK413" s="15"/>
      <c r="EL413" s="15"/>
      <c r="EM413" s="15"/>
      <c r="EN413" s="15"/>
      <c r="EO413" s="15"/>
      <c r="EP413" s="15"/>
      <c r="EQ413" s="15"/>
      <c r="ER413" s="15"/>
      <c r="ES413" s="15"/>
      <c r="ET413" s="15"/>
      <c r="EU413" s="15"/>
      <c r="EV413" s="15"/>
      <c r="EW413" s="15"/>
      <c r="EX413" s="15"/>
      <c r="EY413" s="15"/>
      <c r="EZ413" s="15"/>
      <c r="FA413" s="15"/>
      <c r="FB413" s="15"/>
      <c r="FC413" s="15"/>
      <c r="FD413" s="15"/>
      <c r="FE413" s="15"/>
      <c r="FF413" s="15"/>
      <c r="FG413" s="15"/>
      <c r="FH413" s="15"/>
      <c r="FI413" s="15"/>
      <c r="FJ413" s="15"/>
      <c r="FK413" s="15"/>
      <c r="FL413" s="15"/>
      <c r="FM413" s="15"/>
      <c r="FN413" s="15"/>
      <c r="FO413" s="15"/>
      <c r="FP413" s="15"/>
      <c r="FQ413" s="15"/>
      <c r="FR413" s="15"/>
      <c r="FS413" s="15"/>
      <c r="FT413" s="15"/>
      <c r="FU413" s="15"/>
      <c r="FV413" s="15"/>
      <c r="FW413" s="15"/>
      <c r="FX413" s="15"/>
      <c r="FY413" s="15"/>
      <c r="FZ413" s="15"/>
      <c r="GA413" s="15"/>
      <c r="GB413" s="15"/>
      <c r="GC413" s="15"/>
      <c r="GD413" s="15"/>
      <c r="GE413" s="15"/>
      <c r="GF413" s="15"/>
      <c r="GG413" s="15"/>
      <c r="GH413" s="15"/>
      <c r="GI413" s="15"/>
      <c r="GJ413" s="15"/>
      <c r="GK413" s="15"/>
      <c r="GL413" s="15"/>
      <c r="GM413" s="15"/>
      <c r="GN413" s="15"/>
      <c r="GO413" s="15"/>
      <c r="GP413" s="15"/>
      <c r="GQ413" s="15"/>
      <c r="GR413" s="15"/>
      <c r="GS413" s="15"/>
      <c r="GT413" s="15"/>
      <c r="GU413" s="15"/>
      <c r="GV413" s="15"/>
      <c r="GW413" s="15"/>
      <c r="GX413" s="15"/>
      <c r="GY413" s="15"/>
      <c r="GZ413" s="15"/>
      <c r="HA413" s="15"/>
      <c r="HB413" s="15"/>
      <c r="HC413" s="15"/>
      <c r="HD413" s="15"/>
      <c r="HE413" s="15"/>
      <c r="HF413" s="15"/>
      <c r="HG413" s="15"/>
      <c r="HH413" s="15"/>
      <c r="HI413" s="15"/>
      <c r="HJ413" s="15"/>
      <c r="HK413" s="15"/>
      <c r="HL413" s="15"/>
      <c r="HM413" s="15"/>
      <c r="HN413" s="15"/>
      <c r="HO413" s="15"/>
      <c r="HP413" s="15"/>
      <c r="HQ413" s="15"/>
      <c r="HR413" s="15"/>
      <c r="HS413" s="15"/>
      <c r="HT413" s="15"/>
      <c r="HU413" s="15"/>
      <c r="HV413" s="15"/>
      <c r="HW413" s="15"/>
      <c r="HX413" s="15"/>
      <c r="HY413" s="15"/>
      <c r="HZ413" s="15"/>
      <c r="IA413" s="15"/>
      <c r="IB413" s="15"/>
      <c r="IC413" s="15"/>
      <c r="ID413" s="15"/>
      <c r="IE413" s="15"/>
      <c r="IF413" s="15"/>
      <c r="IG413" s="15"/>
      <c r="IH413" s="15"/>
      <c r="II413" s="15"/>
      <c r="IJ413" s="15"/>
      <c r="IK413" s="15"/>
      <c r="IL413" s="15"/>
      <c r="IM413" s="15"/>
      <c r="IN413" s="15"/>
      <c r="IO413" s="15"/>
      <c r="IP413" s="15"/>
      <c r="IQ413" s="15"/>
      <c r="IR413" s="15"/>
      <c r="IS413" s="15"/>
      <c r="IT413" s="15"/>
      <c r="IU413" s="15"/>
      <c r="IV413" s="15"/>
      <c r="IW413" s="15"/>
    </row>
    <row r="414" ht="15.85" spans="1:257">
      <c r="A414" s="13">
        <v>410</v>
      </c>
      <c r="B414" s="14" t="s">
        <v>1005</v>
      </c>
      <c r="C414" s="14" t="s">
        <v>363</v>
      </c>
      <c r="D414" s="14"/>
      <c r="E414" s="14"/>
      <c r="F414" s="14">
        <v>1.5</v>
      </c>
      <c r="G414" s="14">
        <v>1</v>
      </c>
      <c r="H414" s="14"/>
      <c r="I414" s="14">
        <v>1</v>
      </c>
      <c r="J414" s="14">
        <v>1.5</v>
      </c>
      <c r="K414" s="14">
        <v>1</v>
      </c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>
        <f t="shared" si="92"/>
        <v>6</v>
      </c>
      <c r="AL414" s="14">
        <v>35</v>
      </c>
      <c r="AM414" s="36">
        <f t="shared" si="93"/>
        <v>210</v>
      </c>
      <c r="AN414" s="14">
        <v>0</v>
      </c>
      <c r="AO414" s="36">
        <v>100</v>
      </c>
      <c r="AP414" s="36">
        <v>100</v>
      </c>
      <c r="AQ414" s="41"/>
      <c r="AR414" s="14"/>
      <c r="AS414" s="14"/>
      <c r="AT414" s="14"/>
      <c r="AU414" s="40">
        <f>AO414+AP414+AQ414+AR414+AS414+AT414+AX414</f>
        <v>206</v>
      </c>
      <c r="AV414" s="40">
        <f t="shared" si="90"/>
        <v>0</v>
      </c>
      <c r="AW414" s="14">
        <v>399</v>
      </c>
      <c r="AX414" s="40">
        <f t="shared" si="94"/>
        <v>6</v>
      </c>
      <c r="AY414" s="40">
        <f t="shared" si="95"/>
        <v>405</v>
      </c>
      <c r="AZ414" s="40">
        <f>AO414</f>
        <v>100</v>
      </c>
      <c r="BA414" s="40">
        <f t="shared" si="97"/>
        <v>100</v>
      </c>
      <c r="BB414" s="40">
        <f t="shared" si="96"/>
        <v>4</v>
      </c>
      <c r="BC414" s="14"/>
      <c r="BD414" s="44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  <c r="EB414" s="15"/>
      <c r="EC414" s="15"/>
      <c r="ED414" s="15"/>
      <c r="EE414" s="15"/>
      <c r="EF414" s="15"/>
      <c r="EG414" s="15"/>
      <c r="EH414" s="15"/>
      <c r="EI414" s="15"/>
      <c r="EJ414" s="15"/>
      <c r="EK414" s="15"/>
      <c r="EL414" s="15"/>
      <c r="EM414" s="15"/>
      <c r="EN414" s="15"/>
      <c r="EO414" s="15"/>
      <c r="EP414" s="15"/>
      <c r="EQ414" s="15"/>
      <c r="ER414" s="15"/>
      <c r="ES414" s="15"/>
      <c r="ET414" s="15"/>
      <c r="EU414" s="15"/>
      <c r="EV414" s="15"/>
      <c r="EW414" s="15"/>
      <c r="EX414" s="15"/>
      <c r="EY414" s="15"/>
      <c r="EZ414" s="15"/>
      <c r="FA414" s="15"/>
      <c r="FB414" s="15"/>
      <c r="FC414" s="15"/>
      <c r="FD414" s="15"/>
      <c r="FE414" s="15"/>
      <c r="FF414" s="15"/>
      <c r="FG414" s="15"/>
      <c r="FH414" s="15"/>
      <c r="FI414" s="15"/>
      <c r="FJ414" s="15"/>
      <c r="FK414" s="15"/>
      <c r="FL414" s="15"/>
      <c r="FM414" s="15"/>
      <c r="FN414" s="15"/>
      <c r="FO414" s="15"/>
      <c r="FP414" s="15"/>
      <c r="FQ414" s="15"/>
      <c r="FR414" s="15"/>
      <c r="FS414" s="15"/>
      <c r="FT414" s="15"/>
      <c r="FU414" s="15"/>
      <c r="FV414" s="15"/>
      <c r="FW414" s="15"/>
      <c r="FX414" s="15"/>
      <c r="FY414" s="15"/>
      <c r="FZ414" s="15"/>
      <c r="GA414" s="15"/>
      <c r="GB414" s="15"/>
      <c r="GC414" s="15"/>
      <c r="GD414" s="15"/>
      <c r="GE414" s="15"/>
      <c r="GF414" s="15"/>
      <c r="GG414" s="15"/>
      <c r="GH414" s="15"/>
      <c r="GI414" s="15"/>
      <c r="GJ414" s="15"/>
      <c r="GK414" s="15"/>
      <c r="GL414" s="15"/>
      <c r="GM414" s="15"/>
      <c r="GN414" s="15"/>
      <c r="GO414" s="15"/>
      <c r="GP414" s="15"/>
      <c r="GQ414" s="15"/>
      <c r="GR414" s="15"/>
      <c r="GS414" s="15"/>
      <c r="GT414" s="15"/>
      <c r="GU414" s="15"/>
      <c r="GV414" s="15"/>
      <c r="GW414" s="15"/>
      <c r="GX414" s="15"/>
      <c r="GY414" s="15"/>
      <c r="GZ414" s="15"/>
      <c r="HA414" s="15"/>
      <c r="HB414" s="15"/>
      <c r="HC414" s="15"/>
      <c r="HD414" s="15"/>
      <c r="HE414" s="15"/>
      <c r="HF414" s="15"/>
      <c r="HG414" s="15"/>
      <c r="HH414" s="15"/>
      <c r="HI414" s="15"/>
      <c r="HJ414" s="15"/>
      <c r="HK414" s="15"/>
      <c r="HL414" s="15"/>
      <c r="HM414" s="15"/>
      <c r="HN414" s="15"/>
      <c r="HO414" s="15"/>
      <c r="HP414" s="15"/>
      <c r="HQ414" s="15"/>
      <c r="HR414" s="15"/>
      <c r="HS414" s="15"/>
      <c r="HT414" s="15"/>
      <c r="HU414" s="15"/>
      <c r="HV414" s="15"/>
      <c r="HW414" s="15"/>
      <c r="HX414" s="15"/>
      <c r="HY414" s="15"/>
      <c r="HZ414" s="15"/>
      <c r="IA414" s="15"/>
      <c r="IB414" s="15"/>
      <c r="IC414" s="15"/>
      <c r="ID414" s="15"/>
      <c r="IE414" s="15"/>
      <c r="IF414" s="15"/>
      <c r="IG414" s="15"/>
      <c r="IH414" s="15"/>
      <c r="II414" s="15"/>
      <c r="IJ414" s="15"/>
      <c r="IK414" s="15"/>
      <c r="IL414" s="15"/>
      <c r="IM414" s="15"/>
      <c r="IN414" s="15"/>
      <c r="IO414" s="15"/>
      <c r="IP414" s="15"/>
      <c r="IQ414" s="15"/>
      <c r="IR414" s="15"/>
      <c r="IS414" s="15"/>
      <c r="IT414" s="15"/>
      <c r="IU414" s="15"/>
      <c r="IV414" s="15"/>
      <c r="IW414" s="15"/>
    </row>
    <row r="415" ht="15.85" spans="1:257">
      <c r="A415" s="13">
        <v>411</v>
      </c>
      <c r="B415" s="14" t="s">
        <v>456</v>
      </c>
      <c r="C415" s="14" t="s">
        <v>455</v>
      </c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>
        <v>3</v>
      </c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>
        <f t="shared" si="92"/>
        <v>3</v>
      </c>
      <c r="AL415" s="14">
        <v>35</v>
      </c>
      <c r="AM415" s="36">
        <f t="shared" si="93"/>
        <v>105</v>
      </c>
      <c r="AN415" s="14">
        <v>0</v>
      </c>
      <c r="AO415" s="36"/>
      <c r="AP415" s="36">
        <v>0</v>
      </c>
      <c r="AQ415" s="41"/>
      <c r="AR415" s="14"/>
      <c r="AS415" s="14"/>
      <c r="AT415" s="14"/>
      <c r="AU415" s="40">
        <v>103</v>
      </c>
      <c r="AV415" s="40">
        <f t="shared" si="90"/>
        <v>0</v>
      </c>
      <c r="AW415" s="46">
        <v>93</v>
      </c>
      <c r="AX415" s="40">
        <f t="shared" si="94"/>
        <v>3</v>
      </c>
      <c r="AY415" s="40">
        <f t="shared" si="95"/>
        <v>96</v>
      </c>
      <c r="AZ415" s="40">
        <v>1000</v>
      </c>
      <c r="BA415" s="40">
        <v>200</v>
      </c>
      <c r="BB415" s="40">
        <f t="shared" si="96"/>
        <v>2</v>
      </c>
      <c r="BC415" s="14"/>
      <c r="BD415" s="44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  <c r="EB415" s="15"/>
      <c r="EC415" s="15"/>
      <c r="ED415" s="15"/>
      <c r="EE415" s="15"/>
      <c r="EF415" s="15"/>
      <c r="EG415" s="15"/>
      <c r="EH415" s="15"/>
      <c r="EI415" s="15"/>
      <c r="EJ415" s="15"/>
      <c r="EK415" s="15"/>
      <c r="EL415" s="15"/>
      <c r="EM415" s="15"/>
      <c r="EN415" s="15"/>
      <c r="EO415" s="15"/>
      <c r="EP415" s="15"/>
      <c r="EQ415" s="15"/>
      <c r="ER415" s="15"/>
      <c r="ES415" s="15"/>
      <c r="ET415" s="15"/>
      <c r="EU415" s="15"/>
      <c r="EV415" s="15"/>
      <c r="EW415" s="15"/>
      <c r="EX415" s="15"/>
      <c r="EY415" s="15"/>
      <c r="EZ415" s="15"/>
      <c r="FA415" s="15"/>
      <c r="FB415" s="15"/>
      <c r="FC415" s="15"/>
      <c r="FD415" s="15"/>
      <c r="FE415" s="15"/>
      <c r="FF415" s="15"/>
      <c r="FG415" s="15"/>
      <c r="FH415" s="15"/>
      <c r="FI415" s="15"/>
      <c r="FJ415" s="15"/>
      <c r="FK415" s="15"/>
      <c r="FL415" s="15"/>
      <c r="FM415" s="15"/>
      <c r="FN415" s="15"/>
      <c r="FO415" s="15"/>
      <c r="FP415" s="15"/>
      <c r="FQ415" s="15"/>
      <c r="FR415" s="15"/>
      <c r="FS415" s="15"/>
      <c r="FT415" s="15"/>
      <c r="FU415" s="15"/>
      <c r="FV415" s="15"/>
      <c r="FW415" s="15"/>
      <c r="FX415" s="15"/>
      <c r="FY415" s="15"/>
      <c r="FZ415" s="15"/>
      <c r="GA415" s="15"/>
      <c r="GB415" s="15"/>
      <c r="GC415" s="15"/>
      <c r="GD415" s="15"/>
      <c r="GE415" s="15"/>
      <c r="GF415" s="15"/>
      <c r="GG415" s="15"/>
      <c r="GH415" s="15"/>
      <c r="GI415" s="15"/>
      <c r="GJ415" s="15"/>
      <c r="GK415" s="15"/>
      <c r="GL415" s="15"/>
      <c r="GM415" s="15"/>
      <c r="GN415" s="15"/>
      <c r="GO415" s="15"/>
      <c r="GP415" s="15"/>
      <c r="GQ415" s="15"/>
      <c r="GR415" s="15"/>
      <c r="GS415" s="15"/>
      <c r="GT415" s="15"/>
      <c r="GU415" s="15"/>
      <c r="GV415" s="15"/>
      <c r="GW415" s="15"/>
      <c r="GX415" s="15"/>
      <c r="GY415" s="15"/>
      <c r="GZ415" s="15"/>
      <c r="HA415" s="15"/>
      <c r="HB415" s="15"/>
      <c r="HC415" s="15"/>
      <c r="HD415" s="15"/>
      <c r="HE415" s="15"/>
      <c r="HF415" s="15"/>
      <c r="HG415" s="15"/>
      <c r="HH415" s="15"/>
      <c r="HI415" s="15"/>
      <c r="HJ415" s="15"/>
      <c r="HK415" s="15"/>
      <c r="HL415" s="15"/>
      <c r="HM415" s="15"/>
      <c r="HN415" s="15"/>
      <c r="HO415" s="15"/>
      <c r="HP415" s="15"/>
      <c r="HQ415" s="15"/>
      <c r="HR415" s="15"/>
      <c r="HS415" s="15"/>
      <c r="HT415" s="15"/>
      <c r="HU415" s="15"/>
      <c r="HV415" s="15"/>
      <c r="HW415" s="15"/>
      <c r="HX415" s="15"/>
      <c r="HY415" s="15"/>
      <c r="HZ415" s="15"/>
      <c r="IA415" s="15"/>
      <c r="IB415" s="15"/>
      <c r="IC415" s="15"/>
      <c r="ID415" s="15"/>
      <c r="IE415" s="15"/>
      <c r="IF415" s="15"/>
      <c r="IG415" s="15"/>
      <c r="IH415" s="15"/>
      <c r="II415" s="15"/>
      <c r="IJ415" s="15"/>
      <c r="IK415" s="15"/>
      <c r="IL415" s="15"/>
      <c r="IM415" s="15"/>
      <c r="IN415" s="15"/>
      <c r="IO415" s="15"/>
      <c r="IP415" s="15"/>
      <c r="IQ415" s="15"/>
      <c r="IR415" s="15"/>
      <c r="IS415" s="15"/>
      <c r="IT415" s="15"/>
      <c r="IU415" s="15"/>
      <c r="IV415" s="15"/>
      <c r="IW415" s="15"/>
    </row>
    <row r="416" ht="15.85" spans="1:257">
      <c r="A416" s="13"/>
      <c r="B416" s="63" t="s">
        <v>1213</v>
      </c>
      <c r="C416" s="6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36"/>
      <c r="AN416" s="14"/>
      <c r="AO416" s="36"/>
      <c r="AP416" s="36"/>
      <c r="AQ416" s="41"/>
      <c r="AR416" s="14"/>
      <c r="AS416" s="39"/>
      <c r="AT416" s="14"/>
      <c r="AU416" s="40"/>
      <c r="AV416" s="40"/>
      <c r="AW416" s="40"/>
      <c r="AX416" s="40"/>
      <c r="AY416" s="40"/>
      <c r="AZ416" s="40"/>
      <c r="BA416" s="40"/>
      <c r="BB416" s="46">
        <f>SUM(BB5:BB415)</f>
        <v>975307.5</v>
      </c>
      <c r="BC416" s="14"/>
      <c r="BD416" s="58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  <c r="EB416" s="15"/>
      <c r="EC416" s="15"/>
      <c r="ED416" s="15"/>
      <c r="EE416" s="15"/>
      <c r="EF416" s="15"/>
      <c r="EG416" s="15"/>
      <c r="EH416" s="15"/>
      <c r="EI416" s="15"/>
      <c r="EJ416" s="15"/>
      <c r="EK416" s="15"/>
      <c r="EL416" s="15"/>
      <c r="EM416" s="15"/>
      <c r="EN416" s="15"/>
      <c r="EO416" s="15"/>
      <c r="EP416" s="15"/>
      <c r="EQ416" s="15"/>
      <c r="ER416" s="15"/>
      <c r="ES416" s="15"/>
      <c r="ET416" s="15"/>
      <c r="EU416" s="15"/>
      <c r="EV416" s="15"/>
      <c r="EW416" s="15"/>
      <c r="EX416" s="15"/>
      <c r="EY416" s="15"/>
      <c r="EZ416" s="15"/>
      <c r="FA416" s="15"/>
      <c r="FB416" s="15"/>
      <c r="FC416" s="15"/>
      <c r="FD416" s="15"/>
      <c r="FE416" s="15"/>
      <c r="FF416" s="15"/>
      <c r="FG416" s="15"/>
      <c r="FH416" s="15"/>
      <c r="FI416" s="15"/>
      <c r="FJ416" s="15"/>
      <c r="FK416" s="15"/>
      <c r="FL416" s="15"/>
      <c r="FM416" s="15"/>
      <c r="FN416" s="15"/>
      <c r="FO416" s="15"/>
      <c r="FP416" s="15"/>
      <c r="FQ416" s="15"/>
      <c r="FR416" s="15"/>
      <c r="FS416" s="15"/>
      <c r="FT416" s="15"/>
      <c r="FU416" s="15"/>
      <c r="FV416" s="15"/>
      <c r="FW416" s="15"/>
      <c r="FX416" s="15"/>
      <c r="FY416" s="15"/>
      <c r="FZ416" s="15"/>
      <c r="GA416" s="15"/>
      <c r="GB416" s="15"/>
      <c r="GC416" s="15"/>
      <c r="GD416" s="15"/>
      <c r="GE416" s="15"/>
      <c r="GF416" s="15"/>
      <c r="GG416" s="15"/>
      <c r="GH416" s="15"/>
      <c r="GI416" s="15"/>
      <c r="GJ416" s="15"/>
      <c r="GK416" s="15"/>
      <c r="GL416" s="15"/>
      <c r="GM416" s="15"/>
      <c r="GN416" s="15"/>
      <c r="GO416" s="15"/>
      <c r="GP416" s="15"/>
      <c r="GQ416" s="15"/>
      <c r="GR416" s="15"/>
      <c r="GS416" s="15"/>
      <c r="GT416" s="15"/>
      <c r="GU416" s="15"/>
      <c r="GV416" s="15"/>
      <c r="GW416" s="15"/>
      <c r="GX416" s="15"/>
      <c r="GY416" s="15"/>
      <c r="GZ416" s="15"/>
      <c r="HA416" s="15"/>
      <c r="HB416" s="15"/>
      <c r="HC416" s="15"/>
      <c r="HD416" s="15"/>
      <c r="HE416" s="15"/>
      <c r="HF416" s="15"/>
      <c r="HG416" s="15"/>
      <c r="HH416" s="15"/>
      <c r="HI416" s="15"/>
      <c r="HJ416" s="15"/>
      <c r="HK416" s="15"/>
      <c r="HL416" s="15"/>
      <c r="HM416" s="15"/>
      <c r="HN416" s="15"/>
      <c r="HO416" s="15"/>
      <c r="HP416" s="15"/>
      <c r="HQ416" s="15"/>
      <c r="HR416" s="15"/>
      <c r="HS416" s="15"/>
      <c r="HT416" s="15"/>
      <c r="HU416" s="15"/>
      <c r="HV416" s="15"/>
      <c r="HW416" s="15"/>
      <c r="HX416" s="15"/>
      <c r="HY416" s="15"/>
      <c r="HZ416" s="15"/>
      <c r="IA416" s="15"/>
      <c r="IB416" s="15"/>
      <c r="IC416" s="15"/>
      <c r="ID416" s="15"/>
      <c r="IE416" s="15"/>
      <c r="IF416" s="15"/>
      <c r="IG416" s="15"/>
      <c r="IH416" s="15"/>
      <c r="II416" s="15"/>
      <c r="IJ416" s="15"/>
      <c r="IK416" s="15"/>
      <c r="IL416" s="15"/>
      <c r="IM416" s="15"/>
      <c r="IN416" s="15"/>
      <c r="IO416" s="15"/>
      <c r="IP416" s="15"/>
      <c r="IQ416" s="15"/>
      <c r="IR416" s="15"/>
      <c r="IS416" s="15"/>
      <c r="IT416" s="15"/>
      <c r="IU416" s="15"/>
      <c r="IV416" s="15"/>
      <c r="IW416" s="15"/>
    </row>
  </sheetData>
  <sortState ref="A5:IX753">
    <sortCondition ref="BB5:BB753" descending="1"/>
  </sortState>
  <mergeCells count="2">
    <mergeCell ref="B3:BD3"/>
    <mergeCell ref="B416:C416"/>
  </mergeCells>
  <pageMargins left="0.7" right="0.7" top="0.75" bottom="0.75" header="0.3" footer="0.3"/>
  <pageSetup paperSize="9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D339"/>
  <sheetViews>
    <sheetView topLeftCell="A76" workbookViewId="0">
      <selection activeCell="B158" sqref="B158"/>
    </sheetView>
  </sheetViews>
  <sheetFormatPr defaultColWidth="9" defaultRowHeight="14.55"/>
  <cols>
    <col min="2" max="2" width="38.1441441441441" customWidth="1"/>
    <col min="3" max="3" width="45.1441441441441" customWidth="1"/>
  </cols>
  <sheetData>
    <row r="2" spans="1:3">
      <c r="A2" s="1"/>
      <c r="B2" s="1" t="s">
        <v>1217</v>
      </c>
      <c r="C2" s="1"/>
    </row>
    <row r="3" spans="1:3">
      <c r="A3" s="1" t="s">
        <v>1209</v>
      </c>
      <c r="B3" s="1" t="s">
        <v>1210</v>
      </c>
      <c r="C3" s="1" t="s">
        <v>3</v>
      </c>
    </row>
    <row r="4" ht="15.85" spans="1:186">
      <c r="A4" s="13">
        <v>1</v>
      </c>
      <c r="B4" s="14" t="s">
        <v>381</v>
      </c>
      <c r="C4" s="14" t="s">
        <v>120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</row>
    <row r="5" s="7" customFormat="1" ht="15.85" spans="1:3">
      <c r="A5" s="13">
        <v>2</v>
      </c>
      <c r="B5" s="14" t="s">
        <v>1158</v>
      </c>
      <c r="C5" s="14" t="s">
        <v>120</v>
      </c>
    </row>
    <row r="6" ht="15.85" spans="1:186">
      <c r="A6" s="13">
        <v>3</v>
      </c>
      <c r="B6" s="14" t="s">
        <v>400</v>
      </c>
      <c r="C6" s="14" t="s">
        <v>120</v>
      </c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</row>
    <row r="7" ht="15.85" spans="1:186">
      <c r="A7" s="13">
        <v>4</v>
      </c>
      <c r="B7" s="14" t="s">
        <v>240</v>
      </c>
      <c r="C7" s="14" t="s">
        <v>120</v>
      </c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</row>
    <row r="8" ht="15.85" spans="1:186">
      <c r="A8" s="13">
        <v>5</v>
      </c>
      <c r="B8" s="14" t="s">
        <v>1198</v>
      </c>
      <c r="C8" s="14" t="s">
        <v>120</v>
      </c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</row>
    <row r="9" ht="15.85" spans="1:186">
      <c r="A9" s="13">
        <v>6</v>
      </c>
      <c r="B9" s="14" t="s">
        <v>403</v>
      </c>
      <c r="C9" s="14" t="s">
        <v>120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</row>
    <row r="10" ht="15.85" spans="1:186">
      <c r="A10" s="13">
        <v>7</v>
      </c>
      <c r="B10" s="14" t="s">
        <v>404</v>
      </c>
      <c r="C10" s="14" t="s">
        <v>120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</row>
    <row r="11" s="8" customFormat="1" ht="15.85" spans="1:186">
      <c r="A11" s="13">
        <v>8</v>
      </c>
      <c r="B11" s="16" t="s">
        <v>405</v>
      </c>
      <c r="C11" s="16" t="s">
        <v>120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</row>
    <row r="12" ht="15.85" spans="1:186">
      <c r="A12" s="13">
        <v>9</v>
      </c>
      <c r="B12" s="14" t="s">
        <v>407</v>
      </c>
      <c r="C12" s="14" t="s">
        <v>120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</row>
    <row r="13" ht="15.85" spans="1:186">
      <c r="A13" s="13">
        <v>10</v>
      </c>
      <c r="B13" s="14" t="s">
        <v>409</v>
      </c>
      <c r="C13" s="14" t="s">
        <v>120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</row>
    <row r="14" ht="15.85" spans="1:186">
      <c r="A14" s="13">
        <v>11</v>
      </c>
      <c r="B14" s="14" t="s">
        <v>412</v>
      </c>
      <c r="C14" s="14" t="s">
        <v>120</v>
      </c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</row>
    <row r="15" ht="15.85" spans="1:186">
      <c r="A15" s="13">
        <v>12</v>
      </c>
      <c r="B15" s="14" t="s">
        <v>414</v>
      </c>
      <c r="C15" s="14" t="s">
        <v>120</v>
      </c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</row>
    <row r="16" ht="15.85" spans="1:186">
      <c r="A16" s="13">
        <v>13</v>
      </c>
      <c r="B16" s="14" t="s">
        <v>416</v>
      </c>
      <c r="C16" s="14" t="s">
        <v>120</v>
      </c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</row>
    <row r="17" s="8" customFormat="1" ht="15.85" spans="1:186">
      <c r="A17" s="13">
        <v>14</v>
      </c>
      <c r="B17" s="14" t="s">
        <v>417</v>
      </c>
      <c r="C17" s="14" t="s">
        <v>120</v>
      </c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</row>
    <row r="18" ht="15.85" spans="1:186">
      <c r="A18" s="13">
        <v>15</v>
      </c>
      <c r="B18" s="14" t="s">
        <v>418</v>
      </c>
      <c r="C18" s="14" t="s">
        <v>120</v>
      </c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</row>
    <row r="19" ht="15.85" spans="1:186">
      <c r="A19" s="13">
        <v>16</v>
      </c>
      <c r="B19" s="14" t="s">
        <v>419</v>
      </c>
      <c r="C19" s="14" t="s">
        <v>120</v>
      </c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</row>
    <row r="20" ht="15.85" spans="1:186">
      <c r="A20" s="13">
        <v>17</v>
      </c>
      <c r="B20" s="14" t="s">
        <v>420</v>
      </c>
      <c r="C20" s="14" t="s">
        <v>120</v>
      </c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</row>
    <row r="21" ht="15.85" spans="1:186">
      <c r="A21" s="13">
        <v>18</v>
      </c>
      <c r="B21" s="14" t="s">
        <v>421</v>
      </c>
      <c r="C21" s="14" t="s">
        <v>120</v>
      </c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</row>
    <row r="22" ht="15.85" spans="1:186">
      <c r="A22" s="13">
        <v>19</v>
      </c>
      <c r="B22" s="14" t="s">
        <v>422</v>
      </c>
      <c r="C22" s="14" t="s">
        <v>120</v>
      </c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</row>
    <row r="23" ht="15.85" spans="1:186">
      <c r="A23" s="13">
        <v>20</v>
      </c>
      <c r="B23" s="14" t="s">
        <v>462</v>
      </c>
      <c r="C23" s="14" t="s">
        <v>455</v>
      </c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</row>
    <row r="24" ht="15.85" spans="1:186">
      <c r="A24" s="13">
        <v>21</v>
      </c>
      <c r="B24" s="14" t="s">
        <v>463</v>
      </c>
      <c r="C24" s="14" t="s">
        <v>455</v>
      </c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</row>
    <row r="25" ht="15.85" spans="1:186">
      <c r="A25" s="13">
        <v>22</v>
      </c>
      <c r="B25" s="14" t="s">
        <v>464</v>
      </c>
      <c r="C25" s="14" t="s">
        <v>455</v>
      </c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</row>
    <row r="26" ht="15.85" spans="1:186">
      <c r="A26" s="13">
        <v>23</v>
      </c>
      <c r="B26" s="14" t="s">
        <v>473</v>
      </c>
      <c r="C26" s="14" t="s">
        <v>455</v>
      </c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</row>
    <row r="27" s="9" customFormat="1" ht="15.85" spans="1:186">
      <c r="A27" s="13">
        <v>24</v>
      </c>
      <c r="B27" s="16" t="s">
        <v>476</v>
      </c>
      <c r="C27" s="16" t="s">
        <v>455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</row>
    <row r="28" s="9" customFormat="1" ht="15.85" spans="1:186">
      <c r="A28" s="13">
        <v>25</v>
      </c>
      <c r="B28" s="14" t="s">
        <v>480</v>
      </c>
      <c r="C28" s="14" t="s">
        <v>455</v>
      </c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</row>
    <row r="29" ht="15.85" spans="1:186">
      <c r="A29" s="13">
        <v>26</v>
      </c>
      <c r="B29" s="18" t="s">
        <v>58</v>
      </c>
      <c r="C29" s="19" t="s">
        <v>56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</row>
    <row r="30" ht="15.85" spans="1:186">
      <c r="A30" s="13">
        <v>27</v>
      </c>
      <c r="B30" s="18" t="s">
        <v>59</v>
      </c>
      <c r="C30" s="19" t="s">
        <v>56</v>
      </c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</row>
    <row r="31" ht="15.85" spans="1:186">
      <c r="A31" s="13">
        <v>28</v>
      </c>
      <c r="B31" s="18" t="s">
        <v>60</v>
      </c>
      <c r="C31" s="19" t="s">
        <v>56</v>
      </c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</row>
    <row r="32" ht="15.85" spans="1:186">
      <c r="A32" s="13">
        <v>29</v>
      </c>
      <c r="B32" s="18" t="s">
        <v>61</v>
      </c>
      <c r="C32" s="19" t="s">
        <v>56</v>
      </c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</row>
    <row r="33" ht="15.85" spans="1:186">
      <c r="A33" s="13">
        <v>30</v>
      </c>
      <c r="B33" s="20" t="s">
        <v>63</v>
      </c>
      <c r="C33" s="19" t="s">
        <v>56</v>
      </c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</row>
    <row r="34" ht="15.85" spans="1:186">
      <c r="A34" s="13">
        <v>31</v>
      </c>
      <c r="B34" s="18" t="s">
        <v>65</v>
      </c>
      <c r="C34" s="19" t="s">
        <v>56</v>
      </c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</row>
    <row r="35" ht="15.85" spans="1:186">
      <c r="A35" s="13">
        <v>32</v>
      </c>
      <c r="B35" s="18" t="s">
        <v>66</v>
      </c>
      <c r="C35" s="19" t="s">
        <v>56</v>
      </c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</row>
    <row r="36" ht="15.85" spans="1:186">
      <c r="A36" s="13">
        <v>33</v>
      </c>
      <c r="B36" s="18" t="s">
        <v>67</v>
      </c>
      <c r="C36" s="19" t="s">
        <v>56</v>
      </c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</row>
    <row r="37" ht="15.85" spans="1:186">
      <c r="A37" s="13">
        <v>34</v>
      </c>
      <c r="B37" s="18" t="s">
        <v>123</v>
      </c>
      <c r="C37" s="19" t="s">
        <v>56</v>
      </c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</row>
    <row r="38" ht="15.85" spans="1:186">
      <c r="A38" s="13">
        <v>35</v>
      </c>
      <c r="B38" s="18" t="s">
        <v>124</v>
      </c>
      <c r="C38" s="19" t="s">
        <v>56</v>
      </c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</row>
    <row r="39" ht="15.85" spans="1:186">
      <c r="A39" s="13">
        <v>36</v>
      </c>
      <c r="B39" s="18" t="s">
        <v>125</v>
      </c>
      <c r="C39" s="19" t="s">
        <v>56</v>
      </c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</row>
    <row r="40" ht="15.85" spans="1:186">
      <c r="A40" s="13">
        <v>37</v>
      </c>
      <c r="B40" s="18" t="s">
        <v>172</v>
      </c>
      <c r="C40" s="19" t="s">
        <v>56</v>
      </c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</row>
    <row r="41" ht="15.85" spans="1:186">
      <c r="A41" s="13">
        <v>38</v>
      </c>
      <c r="B41" s="19" t="s">
        <v>1136</v>
      </c>
      <c r="C41" s="19" t="s">
        <v>56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</row>
    <row r="42" s="8" customFormat="1" ht="15.85" spans="1:186">
      <c r="A42" s="13">
        <v>39</v>
      </c>
      <c r="B42" s="19" t="s">
        <v>264</v>
      </c>
      <c r="C42" s="19" t="s">
        <v>56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</row>
    <row r="43" ht="15.85" spans="1:186">
      <c r="A43" s="13">
        <v>40</v>
      </c>
      <c r="B43" s="19" t="s">
        <v>266</v>
      </c>
      <c r="C43" s="19" t="s">
        <v>56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</row>
    <row r="44" ht="15.85" spans="1:186">
      <c r="A44" s="13">
        <v>41</v>
      </c>
      <c r="B44" s="19" t="s">
        <v>524</v>
      </c>
      <c r="C44" s="19" t="s">
        <v>56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</row>
    <row r="45" ht="15.85" spans="1:186">
      <c r="A45" s="13">
        <v>42</v>
      </c>
      <c r="B45" s="18" t="s">
        <v>526</v>
      </c>
      <c r="C45" s="19" t="s">
        <v>56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</row>
    <row r="46" ht="15.85" spans="1:186">
      <c r="A46" s="13">
        <v>43</v>
      </c>
      <c r="B46" s="18" t="s">
        <v>528</v>
      </c>
      <c r="C46" s="19" t="s">
        <v>56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</row>
    <row r="47" ht="15.85" spans="1:186">
      <c r="A47" s="13">
        <v>44</v>
      </c>
      <c r="B47" s="18" t="s">
        <v>529</v>
      </c>
      <c r="C47" s="19" t="s">
        <v>56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</row>
    <row r="48" ht="15.85" spans="1:186">
      <c r="A48" s="13">
        <v>45</v>
      </c>
      <c r="B48" s="18" t="s">
        <v>532</v>
      </c>
      <c r="C48" s="19" t="s">
        <v>56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</row>
    <row r="49" ht="15.85" spans="1:186">
      <c r="A49" s="13">
        <v>46</v>
      </c>
      <c r="B49" s="20" t="s">
        <v>533</v>
      </c>
      <c r="C49" s="21" t="s">
        <v>56</v>
      </c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/>
      <c r="EG49" s="22"/>
      <c r="EH49" s="22"/>
      <c r="EI49" s="22"/>
      <c r="EJ49" s="22"/>
      <c r="EK49" s="22"/>
      <c r="EL49" s="22"/>
      <c r="EM49" s="22"/>
      <c r="EN49" s="22"/>
      <c r="EO49" s="22"/>
      <c r="EP49" s="22"/>
      <c r="EQ49" s="22"/>
      <c r="ER49" s="22"/>
      <c r="ES49" s="22"/>
      <c r="ET49" s="22"/>
      <c r="EU49" s="22"/>
      <c r="EV49" s="22"/>
      <c r="EW49" s="22"/>
      <c r="EX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2"/>
      <c r="FM49" s="22"/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</row>
    <row r="50" ht="15.85" spans="1:186">
      <c r="A50" s="13">
        <v>47</v>
      </c>
      <c r="B50" s="19" t="s">
        <v>534</v>
      </c>
      <c r="C50" s="19" t="s">
        <v>56</v>
      </c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</row>
    <row r="51" ht="15.85" spans="1:186">
      <c r="A51" s="13">
        <v>48</v>
      </c>
      <c r="B51" s="19" t="s">
        <v>535</v>
      </c>
      <c r="C51" s="19" t="s">
        <v>56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</row>
    <row r="52" ht="15.85" spans="1:186">
      <c r="A52" s="13">
        <v>49</v>
      </c>
      <c r="B52" s="19" t="s">
        <v>536</v>
      </c>
      <c r="C52" s="19" t="s">
        <v>56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</row>
    <row r="53" ht="15.85" spans="1:186">
      <c r="A53" s="13">
        <v>50</v>
      </c>
      <c r="B53" s="19" t="s">
        <v>537</v>
      </c>
      <c r="C53" s="19" t="s">
        <v>56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</row>
    <row r="54" ht="15.85" spans="1:186">
      <c r="A54" s="13">
        <v>51</v>
      </c>
      <c r="B54" s="19" t="s">
        <v>539</v>
      </c>
      <c r="C54" s="19" t="s">
        <v>56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</row>
    <row r="55" s="9" customFormat="1" ht="15.85" spans="1:186">
      <c r="A55" s="13">
        <v>52</v>
      </c>
      <c r="B55" s="19" t="s">
        <v>540</v>
      </c>
      <c r="C55" s="19" t="s">
        <v>56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</row>
    <row r="56" s="9" customFormat="1" ht="15.85" spans="1:186">
      <c r="A56" s="13">
        <v>53</v>
      </c>
      <c r="B56" s="19" t="s">
        <v>544</v>
      </c>
      <c r="C56" s="19" t="s">
        <v>56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</row>
    <row r="57" ht="15.85" spans="1:186">
      <c r="A57" s="13">
        <v>54</v>
      </c>
      <c r="B57" s="19" t="s">
        <v>545</v>
      </c>
      <c r="C57" s="19" t="s">
        <v>56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</row>
    <row r="58" ht="15.85" spans="1:186">
      <c r="A58" s="13">
        <v>55</v>
      </c>
      <c r="B58" s="19" t="s">
        <v>548</v>
      </c>
      <c r="C58" s="19" t="s">
        <v>56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</row>
    <row r="59" ht="15.85" spans="1:186">
      <c r="A59" s="13">
        <v>56</v>
      </c>
      <c r="B59" s="19" t="s">
        <v>550</v>
      </c>
      <c r="C59" s="19" t="s">
        <v>56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</row>
    <row r="60" ht="15.85" spans="1:186">
      <c r="A60" s="13">
        <v>57</v>
      </c>
      <c r="B60" s="19" t="s">
        <v>551</v>
      </c>
      <c r="C60" s="19" t="s">
        <v>56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</row>
    <row r="61" ht="15.85" spans="1:186">
      <c r="A61" s="13">
        <v>58</v>
      </c>
      <c r="B61" s="19" t="s">
        <v>69</v>
      </c>
      <c r="C61" s="19" t="s">
        <v>70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</row>
    <row r="62" ht="15.85" spans="1:186">
      <c r="A62" s="13">
        <v>59</v>
      </c>
      <c r="B62" s="18" t="s">
        <v>128</v>
      </c>
      <c r="C62" s="19" t="s">
        <v>70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</row>
    <row r="63" s="8" customFormat="1" ht="15.85" spans="1:186">
      <c r="A63" s="13">
        <v>60</v>
      </c>
      <c r="B63" s="19" t="s">
        <v>130</v>
      </c>
      <c r="C63" s="19" t="s">
        <v>70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</row>
    <row r="64" s="10" customFormat="1" ht="15.85" spans="1:186">
      <c r="A64" s="13">
        <v>61</v>
      </c>
      <c r="B64" s="19" t="s">
        <v>131</v>
      </c>
      <c r="C64" s="19" t="s">
        <v>70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</row>
    <row r="65" s="10" customFormat="1" ht="15.85" spans="1:186">
      <c r="A65" s="13">
        <v>62</v>
      </c>
      <c r="B65" s="23" t="s">
        <v>156</v>
      </c>
      <c r="C65" s="19" t="s">
        <v>70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</row>
    <row r="66" ht="15.85" spans="1:186">
      <c r="A66" s="13">
        <v>63</v>
      </c>
      <c r="B66" s="18" t="s">
        <v>176</v>
      </c>
      <c r="C66" s="19" t="s">
        <v>70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</row>
    <row r="67" ht="15.85" spans="1:186">
      <c r="A67" s="13">
        <v>64</v>
      </c>
      <c r="B67" s="18" t="s">
        <v>182</v>
      </c>
      <c r="C67" s="19" t="s">
        <v>70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</row>
    <row r="68" ht="15.85" spans="1:186">
      <c r="A68" s="13">
        <v>65</v>
      </c>
      <c r="B68" s="19" t="s">
        <v>384</v>
      </c>
      <c r="C68" s="19" t="s">
        <v>70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</row>
    <row r="69" ht="15.85" spans="1:186">
      <c r="A69" s="13">
        <v>66</v>
      </c>
      <c r="B69" s="19" t="s">
        <v>386</v>
      </c>
      <c r="C69" s="19" t="s">
        <v>70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</row>
    <row r="70" ht="15.85" spans="1:186">
      <c r="A70" s="13">
        <v>67</v>
      </c>
      <c r="B70" s="18" t="s">
        <v>555</v>
      </c>
      <c r="C70" s="19" t="s">
        <v>70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</row>
    <row r="71" ht="15.85" spans="1:186">
      <c r="A71" s="13">
        <v>68</v>
      </c>
      <c r="B71" s="18" t="s">
        <v>558</v>
      </c>
      <c r="C71" s="19" t="s">
        <v>70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</row>
    <row r="72" ht="15.85" spans="1:186">
      <c r="A72" s="13">
        <v>69</v>
      </c>
      <c r="B72" s="18" t="s">
        <v>559</v>
      </c>
      <c r="C72" s="19" t="s">
        <v>70</v>
      </c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</row>
    <row r="73" ht="15.85" spans="1:186">
      <c r="A73" s="13">
        <v>70</v>
      </c>
      <c r="B73" s="18" t="s">
        <v>560</v>
      </c>
      <c r="C73" s="19" t="s">
        <v>70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</row>
    <row r="74" ht="15.85" spans="1:186">
      <c r="A74" s="13">
        <v>71</v>
      </c>
      <c r="B74" s="18" t="s">
        <v>563</v>
      </c>
      <c r="C74" s="19" t="s">
        <v>70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</row>
    <row r="75" ht="15.85" spans="1:186">
      <c r="A75" s="13">
        <v>72</v>
      </c>
      <c r="B75" s="18" t="s">
        <v>564</v>
      </c>
      <c r="C75" s="19" t="s">
        <v>70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</row>
    <row r="76" ht="15.85" spans="1:186">
      <c r="A76" s="13">
        <v>73</v>
      </c>
      <c r="B76" s="18" t="s">
        <v>566</v>
      </c>
      <c r="C76" s="19" t="s">
        <v>70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</row>
    <row r="77" ht="15.85" spans="1:186">
      <c r="A77" s="13">
        <v>74</v>
      </c>
      <c r="B77" s="18" t="s">
        <v>567</v>
      </c>
      <c r="C77" s="19" t="s">
        <v>70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</row>
    <row r="78" ht="15.85" spans="1:186">
      <c r="A78" s="13">
        <v>75</v>
      </c>
      <c r="B78" s="19" t="s">
        <v>569</v>
      </c>
      <c r="C78" s="19" t="s">
        <v>70</v>
      </c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</row>
    <row r="79" s="9" customFormat="1" ht="15.85" spans="1:186">
      <c r="A79" s="13">
        <v>76</v>
      </c>
      <c r="B79" s="19" t="s">
        <v>1173</v>
      </c>
      <c r="C79" s="19" t="s">
        <v>70</v>
      </c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</row>
    <row r="80" s="9" customFormat="1" ht="15.85" spans="1:186">
      <c r="A80" s="13">
        <v>77</v>
      </c>
      <c r="B80" s="19" t="s">
        <v>571</v>
      </c>
      <c r="C80" s="19" t="s">
        <v>70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</row>
    <row r="81" ht="15.85" spans="1:186">
      <c r="A81" s="13">
        <v>78</v>
      </c>
      <c r="B81" s="19" t="s">
        <v>1174</v>
      </c>
      <c r="C81" s="19" t="s">
        <v>70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</row>
    <row r="82" s="8" customFormat="1" ht="15.85" spans="1:186">
      <c r="A82" s="13">
        <v>79</v>
      </c>
      <c r="B82" s="19" t="s">
        <v>573</v>
      </c>
      <c r="C82" s="19" t="s">
        <v>70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</row>
    <row r="83" s="8" customFormat="1" ht="15.85" spans="1:186">
      <c r="A83" s="13">
        <v>80</v>
      </c>
      <c r="B83" s="19" t="s">
        <v>574</v>
      </c>
      <c r="C83" s="19" t="s">
        <v>70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</row>
    <row r="84" ht="15.85" spans="1:186">
      <c r="A84" s="13">
        <v>81</v>
      </c>
      <c r="B84" s="19" t="s">
        <v>577</v>
      </c>
      <c r="C84" s="19" t="s">
        <v>70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</row>
    <row r="85" ht="15.85" spans="1:186">
      <c r="A85" s="13">
        <v>82</v>
      </c>
      <c r="B85" s="19" t="s">
        <v>578</v>
      </c>
      <c r="C85" s="19" t="s">
        <v>70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</row>
    <row r="86" ht="15.85" spans="1:186">
      <c r="A86" s="13">
        <v>83</v>
      </c>
      <c r="B86" s="19" t="s">
        <v>580</v>
      </c>
      <c r="C86" s="19" t="s">
        <v>70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</row>
    <row r="87" ht="15.85" spans="1:186">
      <c r="A87" s="13">
        <v>84</v>
      </c>
      <c r="B87" s="19" t="s">
        <v>581</v>
      </c>
      <c r="C87" s="19" t="s">
        <v>70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</row>
    <row r="88" ht="15.85" spans="1:186">
      <c r="A88" s="13">
        <v>85</v>
      </c>
      <c r="B88" s="19" t="s">
        <v>583</v>
      </c>
      <c r="C88" s="19" t="s">
        <v>70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</row>
    <row r="89" ht="15.85" spans="1:186">
      <c r="A89" s="13">
        <v>86</v>
      </c>
      <c r="B89" s="19" t="s">
        <v>584</v>
      </c>
      <c r="C89" s="19" t="s">
        <v>70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</row>
    <row r="90" ht="15.85" spans="1:186">
      <c r="A90" s="13">
        <v>87</v>
      </c>
      <c r="B90" s="19" t="s">
        <v>587</v>
      </c>
      <c r="C90" s="19" t="s">
        <v>70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</row>
    <row r="91" ht="15.85" spans="1:186">
      <c r="A91" s="13">
        <v>88</v>
      </c>
      <c r="B91" s="19" t="s">
        <v>588</v>
      </c>
      <c r="C91" s="19" t="s">
        <v>70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</row>
    <row r="92" ht="15.85" spans="1:186">
      <c r="A92" s="13">
        <v>89</v>
      </c>
      <c r="B92" s="19" t="s">
        <v>589</v>
      </c>
      <c r="C92" s="19" t="s">
        <v>70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</row>
    <row r="93" ht="15.85" spans="1:186">
      <c r="A93" s="13">
        <v>90</v>
      </c>
      <c r="B93" s="19" t="s">
        <v>590</v>
      </c>
      <c r="C93" s="19" t="s">
        <v>70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</row>
    <row r="94" ht="15.85" spans="1:186">
      <c r="A94" s="13">
        <v>91</v>
      </c>
      <c r="B94" s="19" t="s">
        <v>596</v>
      </c>
      <c r="C94" s="19" t="s">
        <v>70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</row>
    <row r="95" ht="15.85" spans="1:186">
      <c r="A95" s="13">
        <v>92</v>
      </c>
      <c r="B95" s="19" t="s">
        <v>597</v>
      </c>
      <c r="C95" s="19" t="s">
        <v>70</v>
      </c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</row>
    <row r="96" ht="15.85" spans="1:186">
      <c r="A96" s="13">
        <v>93</v>
      </c>
      <c r="B96" s="19" t="s">
        <v>599</v>
      </c>
      <c r="C96" s="19" t="s">
        <v>70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</row>
    <row r="97" ht="15.85" spans="1:186">
      <c r="A97" s="13">
        <v>94</v>
      </c>
      <c r="B97" s="19" t="s">
        <v>600</v>
      </c>
      <c r="C97" s="19" t="s">
        <v>70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</row>
    <row r="98" ht="15.85" spans="1:186">
      <c r="A98" s="13">
        <v>95</v>
      </c>
      <c r="B98" s="19" t="s">
        <v>601</v>
      </c>
      <c r="C98" s="19" t="s">
        <v>70</v>
      </c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</row>
    <row r="99" ht="15.85" spans="1:186">
      <c r="A99" s="13">
        <v>96</v>
      </c>
      <c r="B99" s="19" t="s">
        <v>603</v>
      </c>
      <c r="C99" s="19" t="s">
        <v>70</v>
      </c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</row>
    <row r="100" ht="15.85" spans="1:186">
      <c r="A100" s="13">
        <v>97</v>
      </c>
      <c r="B100" s="19" t="s">
        <v>604</v>
      </c>
      <c r="C100" s="19" t="s">
        <v>70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</row>
    <row r="101" ht="15.85" spans="1:186">
      <c r="A101" s="13">
        <v>98</v>
      </c>
      <c r="B101" s="19" t="s">
        <v>605</v>
      </c>
      <c r="C101" s="19" t="s">
        <v>70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</row>
    <row r="102" ht="15.85" spans="1:186">
      <c r="A102" s="13">
        <v>99</v>
      </c>
      <c r="B102" s="19" t="s">
        <v>606</v>
      </c>
      <c r="C102" s="19" t="s">
        <v>70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</row>
    <row r="103" ht="15.85" spans="1:186">
      <c r="A103" s="13">
        <v>100</v>
      </c>
      <c r="B103" s="19" t="s">
        <v>607</v>
      </c>
      <c r="C103" s="19" t="s">
        <v>70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</row>
    <row r="104" s="11" customFormat="1" ht="15.85" spans="1:186">
      <c r="A104" s="13">
        <v>101</v>
      </c>
      <c r="B104" s="19" t="s">
        <v>608</v>
      </c>
      <c r="C104" s="19" t="s">
        <v>70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</row>
    <row r="105" ht="15.85" spans="1:186">
      <c r="A105" s="13">
        <v>102</v>
      </c>
      <c r="B105" s="19" t="s">
        <v>483</v>
      </c>
      <c r="C105" s="19" t="s">
        <v>70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</row>
    <row r="106" ht="15.85" spans="1:186">
      <c r="A106" s="13">
        <v>103</v>
      </c>
      <c r="B106" s="19" t="s">
        <v>610</v>
      </c>
      <c r="C106" s="19" t="s">
        <v>70</v>
      </c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</row>
    <row r="107" ht="15.85" spans="1:186">
      <c r="A107" s="13">
        <v>104</v>
      </c>
      <c r="B107" s="19" t="s">
        <v>611</v>
      </c>
      <c r="C107" s="19" t="s">
        <v>70</v>
      </c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</row>
    <row r="108" ht="15.85" spans="1:186">
      <c r="A108" s="13">
        <v>105</v>
      </c>
      <c r="B108" s="19" t="s">
        <v>612</v>
      </c>
      <c r="C108" s="19" t="s">
        <v>70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</row>
    <row r="109" ht="15.85" spans="1:186">
      <c r="A109" s="13">
        <v>106</v>
      </c>
      <c r="B109" s="19" t="s">
        <v>613</v>
      </c>
      <c r="C109" s="19" t="s">
        <v>70</v>
      </c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</row>
    <row r="110" ht="15.85" spans="1:186">
      <c r="A110" s="13">
        <v>107</v>
      </c>
      <c r="B110" s="19" t="s">
        <v>614</v>
      </c>
      <c r="C110" s="19" t="s">
        <v>70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</row>
    <row r="111" ht="16.5" customHeight="1" spans="1:186">
      <c r="A111" s="13">
        <v>108</v>
      </c>
      <c r="B111" s="19" t="s">
        <v>615</v>
      </c>
      <c r="C111" s="19" t="s">
        <v>70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</row>
    <row r="112" s="8" customFormat="1" ht="15.85" spans="1:186">
      <c r="A112" s="13">
        <v>109</v>
      </c>
      <c r="B112" s="19" t="s">
        <v>616</v>
      </c>
      <c r="C112" s="19" t="s">
        <v>70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</row>
    <row r="113" ht="15.85" spans="1:186">
      <c r="A113" s="13">
        <v>110</v>
      </c>
      <c r="B113" s="19" t="s">
        <v>617</v>
      </c>
      <c r="C113" s="19" t="s">
        <v>70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</row>
    <row r="114" ht="15.85" spans="1:186">
      <c r="A114" s="13">
        <v>111</v>
      </c>
      <c r="B114" s="19" t="s">
        <v>618</v>
      </c>
      <c r="C114" s="19" t="s">
        <v>70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</row>
    <row r="115" ht="15.85" spans="1:186">
      <c r="A115" s="13">
        <v>112</v>
      </c>
      <c r="B115" s="19" t="s">
        <v>619</v>
      </c>
      <c r="C115" s="19" t="s">
        <v>70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</row>
    <row r="116" ht="15.85" spans="1:186">
      <c r="A116" s="13">
        <v>113</v>
      </c>
      <c r="B116" s="19" t="s">
        <v>621</v>
      </c>
      <c r="C116" s="19" t="s">
        <v>70</v>
      </c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</row>
    <row r="117" ht="15.85" spans="1:186">
      <c r="A117" s="13">
        <v>114</v>
      </c>
      <c r="B117" s="19" t="s">
        <v>622</v>
      </c>
      <c r="C117" s="19" t="s">
        <v>70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</row>
    <row r="118" ht="15.85" spans="1:186">
      <c r="A118" s="13">
        <v>115</v>
      </c>
      <c r="B118" s="19" t="s">
        <v>623</v>
      </c>
      <c r="C118" s="19" t="s">
        <v>70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</row>
    <row r="119" ht="15.85" spans="1:186">
      <c r="A119" s="13">
        <v>116</v>
      </c>
      <c r="B119" s="19" t="s">
        <v>625</v>
      </c>
      <c r="C119" s="19" t="s">
        <v>70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</row>
    <row r="120" s="11" customFormat="1" ht="15.85" spans="1:186">
      <c r="A120" s="13">
        <v>117</v>
      </c>
      <c r="B120" s="19" t="s">
        <v>626</v>
      </c>
      <c r="C120" s="19" t="s">
        <v>70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</row>
    <row r="121" s="8" customFormat="1" ht="15.85" spans="1:186">
      <c r="A121" s="13">
        <v>118</v>
      </c>
      <c r="B121" s="19" t="s">
        <v>627</v>
      </c>
      <c r="C121" s="19" t="s">
        <v>70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</row>
    <row r="122" s="8" customFormat="1" ht="15.85" spans="1:186">
      <c r="A122" s="13">
        <v>119</v>
      </c>
      <c r="B122" s="19" t="s">
        <v>628</v>
      </c>
      <c r="C122" s="19" t="s">
        <v>70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</row>
    <row r="123" s="8" customFormat="1" ht="15.85" spans="1:186">
      <c r="A123" s="13">
        <v>120</v>
      </c>
      <c r="B123" s="19" t="s">
        <v>1178</v>
      </c>
      <c r="C123" s="19" t="s">
        <v>70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</row>
    <row r="124" ht="15.85" spans="1:186">
      <c r="A124" s="13">
        <v>121</v>
      </c>
      <c r="B124" s="19" t="s">
        <v>630</v>
      </c>
      <c r="C124" s="19" t="s">
        <v>70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</row>
    <row r="125" ht="15.85" spans="1:186">
      <c r="A125" s="13">
        <v>122</v>
      </c>
      <c r="B125" s="19" t="s">
        <v>633</v>
      </c>
      <c r="C125" s="19" t="s">
        <v>70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</row>
    <row r="126" ht="15.85" spans="1:186">
      <c r="A126" s="13">
        <v>123</v>
      </c>
      <c r="B126" s="19" t="s">
        <v>634</v>
      </c>
      <c r="C126" s="19" t="s">
        <v>70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</row>
    <row r="127" ht="15.85" spans="1:186">
      <c r="A127" s="13">
        <v>124</v>
      </c>
      <c r="B127" s="19" t="s">
        <v>635</v>
      </c>
      <c r="C127" s="19" t="s">
        <v>70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</row>
    <row r="128" ht="15.85" spans="1:186">
      <c r="A128" s="13">
        <v>125</v>
      </c>
      <c r="B128" s="19" t="s">
        <v>636</v>
      </c>
      <c r="C128" s="19" t="s">
        <v>70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</row>
    <row r="129" ht="15.85" spans="1:186">
      <c r="A129" s="13">
        <v>126</v>
      </c>
      <c r="B129" s="19" t="s">
        <v>637</v>
      </c>
      <c r="C129" s="19" t="s">
        <v>70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</row>
    <row r="130" ht="15.85" spans="1:186">
      <c r="A130" s="13">
        <v>127</v>
      </c>
      <c r="B130" s="19" t="s">
        <v>638</v>
      </c>
      <c r="C130" s="19" t="s">
        <v>70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</row>
    <row r="131" ht="15.85" spans="1:186">
      <c r="A131" s="13">
        <v>128</v>
      </c>
      <c r="B131" s="19" t="s">
        <v>639</v>
      </c>
      <c r="C131" s="19" t="s">
        <v>70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</row>
    <row r="132" ht="15.85" spans="1:186">
      <c r="A132" s="13">
        <v>129</v>
      </c>
      <c r="B132" s="19" t="s">
        <v>643</v>
      </c>
      <c r="C132" s="19" t="s">
        <v>70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</row>
    <row r="133" ht="15.85" spans="1:186">
      <c r="A133" s="13">
        <v>130</v>
      </c>
      <c r="B133" s="19" t="s">
        <v>644</v>
      </c>
      <c r="C133" s="19" t="s">
        <v>70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</row>
    <row r="134" ht="15.85" spans="1:186">
      <c r="A134" s="13">
        <v>131</v>
      </c>
      <c r="B134" s="19" t="s">
        <v>645</v>
      </c>
      <c r="C134" s="19" t="s">
        <v>70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</row>
    <row r="135" ht="15.85" spans="1:186">
      <c r="A135" s="13">
        <v>132</v>
      </c>
      <c r="B135" s="19" t="s">
        <v>1180</v>
      </c>
      <c r="C135" s="19" t="s">
        <v>70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  <c r="EG135" s="15"/>
      <c r="EH135" s="15"/>
      <c r="EI135" s="15"/>
      <c r="EJ135" s="15"/>
      <c r="EK135" s="15"/>
      <c r="EL135" s="15"/>
      <c r="EM135" s="15"/>
      <c r="EN135" s="15"/>
      <c r="EO135" s="15"/>
      <c r="EP135" s="15"/>
      <c r="EQ135" s="15"/>
      <c r="ER135" s="15"/>
      <c r="ES135" s="15"/>
      <c r="ET135" s="15"/>
      <c r="EU135" s="15"/>
      <c r="EV135" s="15"/>
      <c r="EW135" s="15"/>
      <c r="EX135" s="15"/>
      <c r="EY135" s="15"/>
      <c r="EZ135" s="15"/>
      <c r="FA135" s="15"/>
      <c r="FB135" s="15"/>
      <c r="FC135" s="15"/>
      <c r="FD135" s="15"/>
      <c r="FE135" s="15"/>
      <c r="FF135" s="15"/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</row>
    <row r="136" ht="15.85" spans="1:186">
      <c r="A136" s="13">
        <v>133</v>
      </c>
      <c r="B136" s="19" t="s">
        <v>646</v>
      </c>
      <c r="C136" s="19" t="s">
        <v>70</v>
      </c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</row>
    <row r="137" ht="15.85" spans="1:186">
      <c r="A137" s="13">
        <v>134</v>
      </c>
      <c r="B137" s="19" t="s">
        <v>647</v>
      </c>
      <c r="C137" s="19" t="s">
        <v>70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</row>
    <row r="138" ht="15.85" spans="1:186">
      <c r="A138" s="13">
        <v>135</v>
      </c>
      <c r="B138" s="19" t="s">
        <v>648</v>
      </c>
      <c r="C138" s="19" t="s">
        <v>70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</row>
    <row r="139" ht="15.85" spans="1:186">
      <c r="A139" s="13">
        <v>136</v>
      </c>
      <c r="B139" s="19" t="s">
        <v>236</v>
      </c>
      <c r="C139" s="19" t="s">
        <v>70</v>
      </c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</row>
    <row r="140" ht="15.85" spans="1:186">
      <c r="A140" s="13">
        <v>137</v>
      </c>
      <c r="B140" s="19" t="s">
        <v>649</v>
      </c>
      <c r="C140" s="19" t="s">
        <v>70</v>
      </c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</row>
    <row r="141" ht="15.85" spans="1:186">
      <c r="A141" s="13">
        <v>138</v>
      </c>
      <c r="B141" s="19" t="s">
        <v>651</v>
      </c>
      <c r="C141" s="19" t="s">
        <v>70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</row>
    <row r="142" ht="15.85" spans="1:186">
      <c r="A142" s="13">
        <v>139</v>
      </c>
      <c r="B142" s="19" t="s">
        <v>653</v>
      </c>
      <c r="C142" s="19" t="s">
        <v>70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  <c r="ED142" s="15"/>
      <c r="EE142" s="15"/>
      <c r="EF142" s="15"/>
      <c r="EG142" s="15"/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</row>
    <row r="143" ht="15.85" spans="1:186">
      <c r="A143" s="13">
        <v>140</v>
      </c>
      <c r="B143" s="19" t="s">
        <v>654</v>
      </c>
      <c r="C143" s="19" t="s">
        <v>70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</row>
    <row r="144" ht="15.85" spans="1:186">
      <c r="A144" s="13">
        <v>141</v>
      </c>
      <c r="B144" s="19" t="s">
        <v>656</v>
      </c>
      <c r="C144" s="19" t="s">
        <v>70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</row>
    <row r="145" s="12" customFormat="1" ht="15.85" spans="1:186">
      <c r="A145" s="13">
        <v>142</v>
      </c>
      <c r="B145" s="19" t="s">
        <v>658</v>
      </c>
      <c r="C145" s="19" t="s">
        <v>70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</row>
    <row r="146" ht="15.85" spans="1:186">
      <c r="A146" s="13">
        <v>143</v>
      </c>
      <c r="B146" s="19" t="s">
        <v>659</v>
      </c>
      <c r="C146" s="19" t="s">
        <v>70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/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</row>
    <row r="147" ht="15.85" spans="1:186">
      <c r="A147" s="13">
        <v>144</v>
      </c>
      <c r="B147" s="19" t="s">
        <v>1181</v>
      </c>
      <c r="C147" s="19" t="s">
        <v>70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</row>
    <row r="148" ht="15.85" spans="1:186">
      <c r="A148" s="13">
        <v>145</v>
      </c>
      <c r="B148" s="19" t="s">
        <v>661</v>
      </c>
      <c r="C148" s="19" t="s">
        <v>70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</row>
    <row r="149" ht="15.85" spans="1:186">
      <c r="A149" s="13">
        <v>146</v>
      </c>
      <c r="B149" s="19" t="s">
        <v>665</v>
      </c>
      <c r="C149" s="19" t="s">
        <v>70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  <c r="EG149" s="15"/>
      <c r="EH149" s="15"/>
      <c r="EI149" s="15"/>
      <c r="EJ149" s="15"/>
      <c r="EK149" s="15"/>
      <c r="EL149" s="15"/>
      <c r="EM149" s="15"/>
      <c r="EN149" s="15"/>
      <c r="EO149" s="15"/>
      <c r="EP149" s="15"/>
      <c r="EQ149" s="15"/>
      <c r="ER149" s="15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</row>
    <row r="150" ht="15.85" spans="1:186">
      <c r="A150" s="13">
        <v>147</v>
      </c>
      <c r="B150" s="19" t="s">
        <v>673</v>
      </c>
      <c r="C150" s="19" t="s">
        <v>70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</row>
    <row r="151" ht="17.25" customHeight="1" spans="1:186">
      <c r="A151" s="13">
        <v>148</v>
      </c>
      <c r="B151" s="19" t="s">
        <v>675</v>
      </c>
      <c r="C151" s="19" t="s">
        <v>70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</row>
    <row r="152" ht="15.85" spans="1:186">
      <c r="A152" s="13">
        <v>149</v>
      </c>
      <c r="B152" s="19" t="s">
        <v>679</v>
      </c>
      <c r="C152" s="19" t="s">
        <v>70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</row>
    <row r="153" s="11" customFormat="1" ht="15.85" spans="1:186">
      <c r="A153" s="13">
        <v>150</v>
      </c>
      <c r="B153" s="19" t="s">
        <v>687</v>
      </c>
      <c r="C153" s="19" t="s">
        <v>70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</row>
    <row r="154" ht="15.85" spans="1:186">
      <c r="A154" s="13">
        <v>151</v>
      </c>
      <c r="B154" s="19" t="s">
        <v>689</v>
      </c>
      <c r="C154" s="19" t="s">
        <v>70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  <c r="ED154" s="15"/>
      <c r="EE154" s="15"/>
      <c r="EF154" s="15"/>
      <c r="EG154" s="15"/>
      <c r="EH154" s="15"/>
      <c r="EI154" s="15"/>
      <c r="EJ154" s="15"/>
      <c r="EK154" s="15"/>
      <c r="EL154" s="15"/>
      <c r="EM154" s="15"/>
      <c r="EN154" s="15"/>
      <c r="EO154" s="15"/>
      <c r="EP154" s="15"/>
      <c r="EQ154" s="15"/>
      <c r="ER154" s="15"/>
      <c r="ES154" s="15"/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</row>
    <row r="155" ht="15.85" spans="1:186">
      <c r="A155" s="13">
        <v>152</v>
      </c>
      <c r="B155" s="19" t="s">
        <v>694</v>
      </c>
      <c r="C155" s="19" t="s">
        <v>70</v>
      </c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  <c r="EE155" s="15"/>
      <c r="EF155" s="15"/>
      <c r="EG155" s="15"/>
      <c r="EH155" s="15"/>
      <c r="EI155" s="15"/>
      <c r="EJ155" s="15"/>
      <c r="EK155" s="15"/>
      <c r="EL155" s="15"/>
      <c r="EM155" s="15"/>
      <c r="EN155" s="15"/>
      <c r="EO155" s="15"/>
      <c r="EP155" s="15"/>
      <c r="EQ155" s="15"/>
      <c r="ER155" s="15"/>
      <c r="ES155" s="15"/>
      <c r="ET155" s="15"/>
      <c r="EU155" s="15"/>
      <c r="EV155" s="15"/>
      <c r="EW155" s="15"/>
      <c r="EX155" s="15"/>
      <c r="EY155" s="15"/>
      <c r="EZ155" s="15"/>
      <c r="FA155" s="15"/>
      <c r="FB155" s="15"/>
      <c r="FC155" s="15"/>
      <c r="FD155" s="15"/>
      <c r="FE155" s="15"/>
      <c r="FF155" s="15"/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</row>
    <row r="156" ht="15.85" spans="1:186">
      <c r="A156" s="13">
        <v>153</v>
      </c>
      <c r="B156" s="19" t="s">
        <v>697</v>
      </c>
      <c r="C156" s="19" t="s">
        <v>70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  <c r="ED156" s="15"/>
      <c r="EE156" s="15"/>
      <c r="EF156" s="15"/>
      <c r="EG156" s="15"/>
      <c r="EH156" s="15"/>
      <c r="EI156" s="15"/>
      <c r="EJ156" s="15"/>
      <c r="EK156" s="15"/>
      <c r="EL156" s="15"/>
      <c r="EM156" s="15"/>
      <c r="EN156" s="15"/>
      <c r="EO156" s="15"/>
      <c r="EP156" s="15"/>
      <c r="EQ156" s="15"/>
      <c r="ER156" s="15"/>
      <c r="ES156" s="15"/>
      <c r="ET156" s="15"/>
      <c r="EU156" s="15"/>
      <c r="EV156" s="15"/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</row>
    <row r="157" ht="15.85" spans="1:186">
      <c r="A157" s="13">
        <v>154</v>
      </c>
      <c r="B157" s="19" t="s">
        <v>29</v>
      </c>
      <c r="C157" s="19" t="s">
        <v>30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</row>
    <row r="158" ht="15.85" spans="1:186">
      <c r="A158" s="13">
        <v>155</v>
      </c>
      <c r="B158" s="19" t="s">
        <v>75</v>
      </c>
      <c r="C158" s="19" t="s">
        <v>30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</row>
    <row r="159" ht="15.85" spans="1:186">
      <c r="A159" s="13">
        <v>156</v>
      </c>
      <c r="B159" s="19" t="s">
        <v>132</v>
      </c>
      <c r="C159" s="19" t="s">
        <v>30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</row>
    <row r="160" ht="15.85" spans="1:186">
      <c r="A160" s="13">
        <v>157</v>
      </c>
      <c r="B160" s="21" t="s">
        <v>1135</v>
      </c>
      <c r="C160" s="21" t="s">
        <v>30</v>
      </c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CZ160" s="22"/>
      <c r="DA160" s="22"/>
      <c r="DB160" s="22"/>
      <c r="DC160" s="22"/>
      <c r="DD160" s="22"/>
      <c r="DE160" s="22"/>
      <c r="DF160" s="22"/>
      <c r="DG160" s="22"/>
      <c r="DH160" s="22"/>
      <c r="DI160" s="22"/>
      <c r="DJ160" s="22"/>
      <c r="DK160" s="22"/>
      <c r="DL160" s="22"/>
      <c r="DM160" s="22"/>
      <c r="DN160" s="22"/>
      <c r="DO160" s="22"/>
      <c r="DP160" s="22"/>
      <c r="DQ160" s="22"/>
      <c r="DR160" s="22"/>
      <c r="DS160" s="22"/>
      <c r="DT160" s="22"/>
      <c r="DU160" s="22"/>
      <c r="DV160" s="22"/>
      <c r="DW160" s="22"/>
      <c r="DX160" s="22"/>
      <c r="DY160" s="22"/>
      <c r="DZ160" s="22"/>
      <c r="EA160" s="22"/>
      <c r="EB160" s="22"/>
      <c r="EC160" s="22"/>
      <c r="ED160" s="22"/>
      <c r="EE160" s="22"/>
      <c r="EF160" s="22"/>
      <c r="EG160" s="22"/>
      <c r="EH160" s="22"/>
      <c r="EI160" s="22"/>
      <c r="EJ160" s="22"/>
      <c r="EK160" s="22"/>
      <c r="EL160" s="22"/>
      <c r="EM160" s="22"/>
      <c r="EN160" s="22"/>
      <c r="EO160" s="22"/>
      <c r="EP160" s="22"/>
      <c r="EQ160" s="22"/>
      <c r="ER160" s="22"/>
      <c r="ES160" s="22"/>
      <c r="ET160" s="22"/>
      <c r="EU160" s="22"/>
      <c r="EV160" s="22"/>
      <c r="EW160" s="22"/>
      <c r="EX160" s="22"/>
      <c r="EY160" s="22"/>
      <c r="EZ160" s="22"/>
      <c r="FA160" s="22"/>
      <c r="FB160" s="22"/>
      <c r="FC160" s="22"/>
      <c r="FD160" s="22"/>
      <c r="FE160" s="22"/>
      <c r="FF160" s="22"/>
      <c r="FG160" s="22"/>
      <c r="FH160" s="22"/>
      <c r="FI160" s="22"/>
      <c r="FJ160" s="22"/>
      <c r="FK160" s="22"/>
      <c r="FL160" s="22"/>
      <c r="FM160" s="22"/>
      <c r="FN160" s="22"/>
      <c r="FO160" s="22"/>
      <c r="FP160" s="22"/>
      <c r="FQ160" s="22"/>
      <c r="FR160" s="22"/>
      <c r="FS160" s="22"/>
      <c r="FT160" s="22"/>
      <c r="FU160" s="22"/>
      <c r="FV160" s="22"/>
      <c r="FW160" s="22"/>
      <c r="FX160" s="22"/>
      <c r="FY160" s="22"/>
      <c r="FZ160" s="22"/>
      <c r="GA160" s="22"/>
      <c r="GB160" s="22"/>
      <c r="GC160" s="22"/>
      <c r="GD160" s="22"/>
    </row>
    <row r="161" ht="15.85" spans="1:186">
      <c r="A161" s="13">
        <v>158</v>
      </c>
      <c r="B161" s="19" t="s">
        <v>185</v>
      </c>
      <c r="C161" s="19" t="s">
        <v>30</v>
      </c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</row>
    <row r="162" ht="15.85" spans="1:186">
      <c r="A162" s="13">
        <v>159</v>
      </c>
      <c r="B162" s="19" t="s">
        <v>268</v>
      </c>
      <c r="C162" s="19" t="s">
        <v>30</v>
      </c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</row>
    <row r="163" ht="15.85" spans="1:186">
      <c r="A163" s="13">
        <v>160</v>
      </c>
      <c r="B163" s="19" t="s">
        <v>388</v>
      </c>
      <c r="C163" s="19" t="s">
        <v>30</v>
      </c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</row>
    <row r="164" ht="15.85" spans="1:186">
      <c r="A164" s="13">
        <v>161</v>
      </c>
      <c r="B164" s="19" t="s">
        <v>730</v>
      </c>
      <c r="C164" s="19" t="s">
        <v>30</v>
      </c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</row>
    <row r="165" ht="15.85" spans="1:186">
      <c r="A165" s="13">
        <v>162</v>
      </c>
      <c r="B165" s="19" t="s">
        <v>733</v>
      </c>
      <c r="C165" s="19" t="s">
        <v>30</v>
      </c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</row>
    <row r="166" ht="15.85" spans="1:186">
      <c r="A166" s="13">
        <v>163</v>
      </c>
      <c r="B166" s="19" t="s">
        <v>734</v>
      </c>
      <c r="C166" s="19" t="s">
        <v>30</v>
      </c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  <c r="FM166" s="15"/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</row>
    <row r="167" ht="15.85" spans="1:186">
      <c r="A167" s="13">
        <v>164</v>
      </c>
      <c r="B167" s="19" t="s">
        <v>735</v>
      </c>
      <c r="C167" s="19" t="s">
        <v>30</v>
      </c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</row>
    <row r="168" s="11" customFormat="1" ht="15.85" spans="1:186">
      <c r="A168" s="13">
        <v>165</v>
      </c>
      <c r="B168" s="19" t="s">
        <v>544</v>
      </c>
      <c r="C168" s="19" t="s">
        <v>30</v>
      </c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</row>
    <row r="169" ht="15.85" spans="1:186">
      <c r="A169" s="13">
        <v>166</v>
      </c>
      <c r="B169" s="19" t="s">
        <v>736</v>
      </c>
      <c r="C169" s="19" t="s">
        <v>30</v>
      </c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</row>
    <row r="170" ht="15.85" spans="1:186">
      <c r="A170" s="13">
        <v>167</v>
      </c>
      <c r="B170" s="19" t="s">
        <v>737</v>
      </c>
      <c r="C170" s="19" t="s">
        <v>30</v>
      </c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</row>
    <row r="171" ht="15.85" spans="1:186">
      <c r="A171" s="13">
        <v>168</v>
      </c>
      <c r="B171" s="19" t="s">
        <v>739</v>
      </c>
      <c r="C171" s="19" t="s">
        <v>30</v>
      </c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</row>
    <row r="172" ht="15.85" spans="1:186">
      <c r="A172" s="13">
        <v>169</v>
      </c>
      <c r="B172" s="19" t="s">
        <v>741</v>
      </c>
      <c r="C172" s="19" t="s">
        <v>30</v>
      </c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</row>
    <row r="173" ht="15.85" spans="1:186">
      <c r="A173" s="13">
        <v>170</v>
      </c>
      <c r="B173" s="19" t="s">
        <v>742</v>
      </c>
      <c r="C173" s="19" t="s">
        <v>30</v>
      </c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</row>
    <row r="174" ht="15.85" spans="1:186">
      <c r="A174" s="13">
        <v>171</v>
      </c>
      <c r="B174" s="19" t="s">
        <v>744</v>
      </c>
      <c r="C174" s="19" t="s">
        <v>30</v>
      </c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</row>
    <row r="175" ht="15.85" spans="1:186">
      <c r="A175" s="13">
        <v>172</v>
      </c>
      <c r="B175" s="19" t="s">
        <v>745</v>
      </c>
      <c r="C175" s="19" t="s">
        <v>30</v>
      </c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  <c r="ED175" s="15"/>
      <c r="EE175" s="15"/>
      <c r="EF175" s="15"/>
      <c r="EG175" s="15"/>
      <c r="EH175" s="15"/>
      <c r="EI175" s="15"/>
      <c r="EJ175" s="15"/>
      <c r="EK175" s="15"/>
      <c r="EL175" s="15"/>
      <c r="EM175" s="15"/>
      <c r="EN175" s="15"/>
      <c r="EO175" s="15"/>
      <c r="EP175" s="15"/>
      <c r="EQ175" s="15"/>
      <c r="ER175" s="15"/>
      <c r="ES175" s="15"/>
      <c r="ET175" s="15"/>
      <c r="EU175" s="15"/>
      <c r="EV175" s="15"/>
      <c r="EW175" s="15"/>
      <c r="EX175" s="15"/>
      <c r="EY175" s="15"/>
      <c r="EZ175" s="15"/>
      <c r="FA175" s="15"/>
      <c r="FB175" s="15"/>
      <c r="FC175" s="15"/>
      <c r="FD175" s="15"/>
      <c r="FE175" s="15"/>
      <c r="FF175" s="15"/>
      <c r="FG175" s="15"/>
      <c r="FH175" s="15"/>
      <c r="FI175" s="15"/>
      <c r="FJ175" s="15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</row>
    <row r="176" ht="15.85" spans="1:186">
      <c r="A176" s="13">
        <v>173</v>
      </c>
      <c r="B176" s="19" t="s">
        <v>474</v>
      </c>
      <c r="C176" s="19" t="s">
        <v>30</v>
      </c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</row>
    <row r="177" ht="15.85" spans="1:186">
      <c r="A177" s="13">
        <v>174</v>
      </c>
      <c r="B177" s="18" t="s">
        <v>80</v>
      </c>
      <c r="C177" s="19" t="s">
        <v>81</v>
      </c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  <c r="EG177" s="15"/>
      <c r="EH177" s="15"/>
      <c r="EI177" s="15"/>
      <c r="EJ177" s="15"/>
      <c r="EK177" s="15"/>
      <c r="EL177" s="15"/>
      <c r="EM177" s="15"/>
      <c r="EN177" s="15"/>
      <c r="EO177" s="15"/>
      <c r="EP177" s="15"/>
      <c r="EQ177" s="15"/>
      <c r="ER177" s="15"/>
      <c r="ES177" s="15"/>
      <c r="ET177" s="15"/>
      <c r="EU177" s="15"/>
      <c r="EV177" s="15"/>
      <c r="EW177" s="15"/>
      <c r="EX177" s="15"/>
      <c r="EY177" s="15"/>
      <c r="EZ177" s="15"/>
      <c r="FA177" s="15"/>
      <c r="FB177" s="15"/>
      <c r="FC177" s="15"/>
      <c r="FD177" s="15"/>
      <c r="FE177" s="15"/>
      <c r="FF177" s="15"/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</row>
    <row r="178" ht="15.85" spans="1:186">
      <c r="A178" s="13">
        <v>175</v>
      </c>
      <c r="B178" s="18" t="s">
        <v>151</v>
      </c>
      <c r="C178" s="19" t="s">
        <v>81</v>
      </c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</row>
    <row r="179" s="11" customFormat="1" ht="15.85" spans="1:186">
      <c r="A179" s="13">
        <v>176</v>
      </c>
      <c r="B179" s="19" t="s">
        <v>758</v>
      </c>
      <c r="C179" s="19" t="s">
        <v>81</v>
      </c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/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</row>
    <row r="180" ht="15.85" spans="1:186">
      <c r="A180" s="13">
        <v>177</v>
      </c>
      <c r="B180" s="19" t="s">
        <v>168</v>
      </c>
      <c r="C180" s="19" t="s">
        <v>81</v>
      </c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</row>
    <row r="181" ht="15.85" spans="1:186">
      <c r="A181" s="13">
        <v>178</v>
      </c>
      <c r="B181" s="18" t="s">
        <v>270</v>
      </c>
      <c r="C181" s="19" t="s">
        <v>81</v>
      </c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/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</row>
    <row r="182" ht="15.85" spans="1:186">
      <c r="A182" s="13">
        <v>179</v>
      </c>
      <c r="B182" s="18" t="s">
        <v>272</v>
      </c>
      <c r="C182" s="19" t="s">
        <v>81</v>
      </c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/>
      <c r="EJ182" s="15"/>
      <c r="EK182" s="15"/>
      <c r="EL182" s="15"/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/>
      <c r="FH182" s="15"/>
      <c r="FI182" s="15"/>
      <c r="FJ182" s="15"/>
      <c r="FK182" s="15"/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</row>
    <row r="183" ht="15.85" spans="1:186">
      <c r="A183" s="13">
        <v>180</v>
      </c>
      <c r="B183" s="21" t="s">
        <v>77</v>
      </c>
      <c r="C183" s="21" t="s">
        <v>81</v>
      </c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2"/>
      <c r="CW183" s="22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2"/>
      <c r="DM183" s="22"/>
      <c r="DN183" s="22"/>
      <c r="DO183" s="22"/>
      <c r="DP183" s="22"/>
      <c r="DQ183" s="22"/>
      <c r="DR183" s="22"/>
      <c r="DS183" s="22"/>
      <c r="DT183" s="22"/>
      <c r="DU183" s="22"/>
      <c r="DV183" s="22"/>
      <c r="DW183" s="22"/>
      <c r="DX183" s="22"/>
      <c r="DY183" s="22"/>
      <c r="DZ183" s="22"/>
      <c r="EA183" s="22"/>
      <c r="EB183" s="22"/>
      <c r="EC183" s="22"/>
      <c r="ED183" s="22"/>
      <c r="EE183" s="22"/>
      <c r="EF183" s="22"/>
      <c r="EG183" s="22"/>
      <c r="EH183" s="22"/>
      <c r="EI183" s="22"/>
      <c r="EJ183" s="22"/>
      <c r="EK183" s="22"/>
      <c r="EL183" s="22"/>
      <c r="EM183" s="22"/>
      <c r="EN183" s="22"/>
      <c r="EO183" s="22"/>
      <c r="EP183" s="22"/>
      <c r="EQ183" s="22"/>
      <c r="ER183" s="22"/>
      <c r="ES183" s="22"/>
      <c r="ET183" s="22"/>
      <c r="EU183" s="22"/>
      <c r="EV183" s="22"/>
      <c r="EW183" s="22"/>
      <c r="EX183" s="22"/>
      <c r="EY183" s="22"/>
      <c r="EZ183" s="22"/>
      <c r="FA183" s="22"/>
      <c r="FB183" s="22"/>
      <c r="FC183" s="22"/>
      <c r="FD183" s="22"/>
      <c r="FE183" s="22"/>
      <c r="FF183" s="22"/>
      <c r="FG183" s="22"/>
      <c r="FH183" s="22"/>
      <c r="FI183" s="22"/>
      <c r="FJ183" s="22"/>
      <c r="FK183" s="22"/>
      <c r="FL183" s="22"/>
      <c r="FM183" s="22"/>
      <c r="FN183" s="22"/>
      <c r="FO183" s="22"/>
      <c r="FP183" s="22"/>
      <c r="FQ183" s="22"/>
      <c r="FR183" s="22"/>
      <c r="FS183" s="22"/>
      <c r="FT183" s="22"/>
      <c r="FU183" s="22"/>
      <c r="FV183" s="22"/>
      <c r="FW183" s="22"/>
      <c r="FX183" s="22"/>
      <c r="FY183" s="22"/>
      <c r="FZ183" s="22"/>
      <c r="GA183" s="22"/>
      <c r="GB183" s="22"/>
      <c r="GC183" s="22"/>
      <c r="GD183" s="22"/>
    </row>
    <row r="184" ht="15.85" spans="1:186">
      <c r="A184" s="13">
        <v>181</v>
      </c>
      <c r="B184" s="19" t="s">
        <v>163</v>
      </c>
      <c r="C184" s="19" t="s">
        <v>81</v>
      </c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</row>
    <row r="185" ht="15.85" spans="1:186">
      <c r="A185" s="13">
        <v>182</v>
      </c>
      <c r="B185" s="18" t="s">
        <v>49</v>
      </c>
      <c r="C185" s="19" t="s">
        <v>50</v>
      </c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</row>
    <row r="186" s="8" customFormat="1" ht="15.85" spans="1:186">
      <c r="A186" s="13">
        <v>183</v>
      </c>
      <c r="B186" s="18" t="s">
        <v>111</v>
      </c>
      <c r="C186" s="19" t="s">
        <v>50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</row>
    <row r="187" ht="15.85" spans="1:186">
      <c r="A187" s="13">
        <v>184</v>
      </c>
      <c r="B187" s="16" t="s">
        <v>113</v>
      </c>
      <c r="C187" s="16" t="s">
        <v>50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</row>
    <row r="188" ht="15.85" spans="1:186">
      <c r="A188" s="13">
        <v>185</v>
      </c>
      <c r="B188" s="14" t="s">
        <v>304</v>
      </c>
      <c r="C188" s="14" t="s">
        <v>50</v>
      </c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</row>
    <row r="189" ht="15.85" spans="1:186">
      <c r="A189" s="13">
        <v>186</v>
      </c>
      <c r="B189" s="18" t="s">
        <v>192</v>
      </c>
      <c r="C189" s="19" t="s">
        <v>50</v>
      </c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</row>
    <row r="190" ht="15.85" spans="1:186">
      <c r="A190" s="13">
        <v>187</v>
      </c>
      <c r="B190" s="18" t="s">
        <v>227</v>
      </c>
      <c r="C190" s="19" t="s">
        <v>50</v>
      </c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</row>
    <row r="191" ht="15.85" spans="1:186">
      <c r="A191" s="13">
        <v>188</v>
      </c>
      <c r="B191" s="14" t="s">
        <v>228</v>
      </c>
      <c r="C191" s="14" t="s">
        <v>50</v>
      </c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</row>
    <row r="192" ht="15.85" spans="1:186">
      <c r="A192" s="13">
        <v>189</v>
      </c>
      <c r="B192" s="14" t="s">
        <v>236</v>
      </c>
      <c r="C192" s="14" t="s">
        <v>50</v>
      </c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</row>
    <row r="193" ht="15.85" spans="1:186">
      <c r="A193" s="13">
        <v>190</v>
      </c>
      <c r="B193" s="18" t="s">
        <v>276</v>
      </c>
      <c r="C193" s="19" t="s">
        <v>50</v>
      </c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</row>
    <row r="194" ht="15.85" spans="1:186">
      <c r="A194" s="13">
        <v>191</v>
      </c>
      <c r="B194" s="18" t="s">
        <v>280</v>
      </c>
      <c r="C194" s="19" t="s">
        <v>50</v>
      </c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/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</row>
    <row r="195" ht="15.85" spans="1:186">
      <c r="A195" s="13">
        <v>192</v>
      </c>
      <c r="B195" s="18" t="s">
        <v>283</v>
      </c>
      <c r="C195" s="19" t="s">
        <v>50</v>
      </c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</row>
    <row r="196" ht="15.85" spans="1:186">
      <c r="A196" s="13">
        <v>193</v>
      </c>
      <c r="B196" s="18" t="s">
        <v>247</v>
      </c>
      <c r="C196" s="19" t="s">
        <v>50</v>
      </c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</row>
    <row r="197" ht="15.85" spans="1:186">
      <c r="A197" s="13">
        <v>194</v>
      </c>
      <c r="B197" s="18" t="s">
        <v>250</v>
      </c>
      <c r="C197" s="19" t="s">
        <v>50</v>
      </c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</row>
    <row r="198" ht="15.85" spans="1:186">
      <c r="A198" s="13">
        <v>195</v>
      </c>
      <c r="B198" s="18" t="s">
        <v>348</v>
      </c>
      <c r="C198" s="19" t="s">
        <v>50</v>
      </c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  <c r="ED198" s="15"/>
      <c r="EE198" s="15"/>
      <c r="EF198" s="15"/>
      <c r="EG198" s="15"/>
      <c r="EH198" s="15"/>
      <c r="EI198" s="15"/>
      <c r="EJ198" s="15"/>
      <c r="EK198" s="15"/>
      <c r="EL198" s="15"/>
      <c r="EM198" s="15"/>
      <c r="EN198" s="15"/>
      <c r="EO198" s="15"/>
      <c r="EP198" s="15"/>
      <c r="EQ198" s="15"/>
      <c r="ER198" s="15"/>
      <c r="ES198" s="15"/>
      <c r="ET198" s="15"/>
      <c r="EU198" s="15"/>
      <c r="EV198" s="15"/>
      <c r="EW198" s="15"/>
      <c r="EX198" s="15"/>
      <c r="EY198" s="15"/>
      <c r="EZ198" s="15"/>
      <c r="FA198" s="15"/>
      <c r="FB198" s="15"/>
      <c r="FC198" s="15"/>
      <c r="FD198" s="15"/>
      <c r="FE198" s="15"/>
      <c r="FF198" s="15"/>
      <c r="FG198" s="15"/>
      <c r="FH198" s="15"/>
      <c r="FI198" s="15"/>
      <c r="FJ198" s="15"/>
      <c r="FK198" s="15"/>
      <c r="FL198" s="15"/>
      <c r="FM198" s="15"/>
      <c r="FN198" s="15"/>
      <c r="FO198" s="15"/>
      <c r="FP198" s="15"/>
      <c r="FQ198" s="15"/>
      <c r="FR198" s="15"/>
      <c r="FS198" s="15"/>
      <c r="FT198" s="15"/>
      <c r="FU198" s="15"/>
      <c r="FV198" s="15"/>
      <c r="FW198" s="15"/>
      <c r="FX198" s="15"/>
      <c r="FY198" s="15"/>
      <c r="FZ198" s="15"/>
      <c r="GA198" s="15"/>
      <c r="GB198" s="15"/>
      <c r="GC198" s="15"/>
      <c r="GD198" s="15"/>
    </row>
    <row r="199" ht="15.85" spans="1:186">
      <c r="A199" s="13">
        <v>196</v>
      </c>
      <c r="B199" s="18" t="s">
        <v>254</v>
      </c>
      <c r="C199" s="19" t="s">
        <v>50</v>
      </c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/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/>
      <c r="FK199" s="15"/>
      <c r="FL199" s="15"/>
      <c r="FM199" s="15"/>
      <c r="FN199" s="15"/>
      <c r="FO199" s="15"/>
      <c r="FP199" s="15"/>
      <c r="FQ199" s="15"/>
      <c r="FR199" s="15"/>
      <c r="FS199" s="15"/>
      <c r="FT199" s="15"/>
      <c r="FU199" s="15"/>
      <c r="FV199" s="15"/>
      <c r="FW199" s="15"/>
      <c r="FX199" s="15"/>
      <c r="FY199" s="15"/>
      <c r="FZ199" s="15"/>
      <c r="GA199" s="15"/>
      <c r="GB199" s="15"/>
      <c r="GC199" s="15"/>
      <c r="GD199" s="15"/>
    </row>
    <row r="200" ht="15.85" spans="1:186">
      <c r="A200" s="13">
        <v>197</v>
      </c>
      <c r="B200" s="14" t="s">
        <v>305</v>
      </c>
      <c r="C200" s="14" t="s">
        <v>50</v>
      </c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5"/>
      <c r="EI200" s="15"/>
      <c r="EJ200" s="15"/>
      <c r="EK200" s="15"/>
      <c r="EL200" s="15"/>
      <c r="EM200" s="15"/>
      <c r="EN200" s="15"/>
      <c r="EO200" s="15"/>
      <c r="EP200" s="15"/>
      <c r="EQ200" s="15"/>
      <c r="ER200" s="15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</row>
    <row r="201" ht="15.85" spans="1:186">
      <c r="A201" s="13">
        <v>198</v>
      </c>
      <c r="B201" s="14" t="s">
        <v>306</v>
      </c>
      <c r="C201" s="14" t="s">
        <v>50</v>
      </c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  <c r="EC201" s="15"/>
      <c r="ED201" s="15"/>
      <c r="EE201" s="15"/>
      <c r="EF201" s="15"/>
      <c r="EG201" s="15"/>
      <c r="EH201" s="15"/>
      <c r="EI201" s="15"/>
      <c r="EJ201" s="15"/>
      <c r="EK201" s="15"/>
      <c r="EL201" s="15"/>
      <c r="EM201" s="15"/>
      <c r="EN201" s="15"/>
      <c r="EO201" s="15"/>
      <c r="EP201" s="15"/>
      <c r="EQ201" s="15"/>
      <c r="ER201" s="15"/>
      <c r="ES201" s="15"/>
      <c r="ET201" s="15"/>
      <c r="EU201" s="15"/>
      <c r="EV201" s="15"/>
      <c r="EW201" s="15"/>
      <c r="EX201" s="15"/>
      <c r="EY201" s="15"/>
      <c r="EZ201" s="15"/>
      <c r="FA201" s="15"/>
      <c r="FB201" s="15"/>
      <c r="FC201" s="15"/>
      <c r="FD201" s="15"/>
      <c r="FE201" s="15"/>
      <c r="FF201" s="15"/>
      <c r="FG201" s="15"/>
      <c r="FH201" s="15"/>
      <c r="FI201" s="15"/>
      <c r="FJ201" s="15"/>
      <c r="FK201" s="15"/>
      <c r="FL201" s="15"/>
      <c r="FM201" s="15"/>
      <c r="FN201" s="15"/>
      <c r="FO201" s="15"/>
      <c r="FP201" s="15"/>
      <c r="FQ201" s="15"/>
      <c r="FR201" s="15"/>
      <c r="FS201" s="15"/>
      <c r="FT201" s="15"/>
      <c r="FU201" s="15"/>
      <c r="FV201" s="15"/>
      <c r="FW201" s="15"/>
      <c r="FX201" s="15"/>
      <c r="FY201" s="15"/>
      <c r="FZ201" s="15"/>
      <c r="GA201" s="15"/>
      <c r="GB201" s="15"/>
      <c r="GC201" s="15"/>
      <c r="GD201" s="15"/>
    </row>
    <row r="202" ht="15.85" spans="1:186">
      <c r="A202" s="13">
        <v>199</v>
      </c>
      <c r="B202" s="14" t="s">
        <v>356</v>
      </c>
      <c r="C202" s="14" t="s">
        <v>50</v>
      </c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  <c r="EC202" s="15"/>
      <c r="ED202" s="15"/>
      <c r="EE202" s="15"/>
      <c r="EF202" s="15"/>
      <c r="EG202" s="15"/>
      <c r="EH202" s="15"/>
      <c r="EI202" s="15"/>
      <c r="EJ202" s="15"/>
      <c r="EK202" s="15"/>
      <c r="EL202" s="15"/>
      <c r="EM202" s="15"/>
      <c r="EN202" s="15"/>
      <c r="EO202" s="15"/>
      <c r="EP202" s="15"/>
      <c r="EQ202" s="15"/>
      <c r="ER202" s="15"/>
      <c r="ES202" s="15"/>
      <c r="ET202" s="15"/>
      <c r="EU202" s="15"/>
      <c r="EV202" s="15"/>
      <c r="EW202" s="15"/>
      <c r="EX202" s="15"/>
      <c r="EY202" s="15"/>
      <c r="EZ202" s="15"/>
      <c r="FA202" s="15"/>
      <c r="FB202" s="15"/>
      <c r="FC202" s="15"/>
      <c r="FD202" s="15"/>
      <c r="FE202" s="15"/>
      <c r="FF202" s="15"/>
      <c r="FG202" s="15"/>
      <c r="FH202" s="15"/>
      <c r="FI202" s="15"/>
      <c r="FJ202" s="15"/>
      <c r="FK202" s="15"/>
      <c r="FL202" s="15"/>
      <c r="FM202" s="15"/>
      <c r="FN202" s="15"/>
      <c r="FO202" s="15"/>
      <c r="FP202" s="15"/>
      <c r="FQ202" s="15"/>
      <c r="FR202" s="15"/>
      <c r="FS202" s="15"/>
      <c r="FT202" s="15"/>
      <c r="FU202" s="15"/>
      <c r="FV202" s="15"/>
      <c r="FW202" s="15"/>
      <c r="FX202" s="15"/>
      <c r="FY202" s="15"/>
      <c r="FZ202" s="15"/>
      <c r="GA202" s="15"/>
      <c r="GB202" s="15"/>
      <c r="GC202" s="15"/>
      <c r="GD202" s="15"/>
    </row>
    <row r="203" s="8" customFormat="1" ht="15.85" spans="1:186">
      <c r="A203" s="13">
        <v>200</v>
      </c>
      <c r="B203" s="18" t="s">
        <v>380</v>
      </c>
      <c r="C203" s="19" t="s">
        <v>50</v>
      </c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</row>
    <row r="204" s="8" customFormat="1" ht="15.85" spans="1:186">
      <c r="A204" s="13">
        <v>201</v>
      </c>
      <c r="B204" s="18" t="s">
        <v>277</v>
      </c>
      <c r="C204" s="19" t="s">
        <v>50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</row>
    <row r="205" ht="15.85" spans="1:186">
      <c r="A205" s="13">
        <v>202</v>
      </c>
      <c r="B205" s="18" t="s">
        <v>279</v>
      </c>
      <c r="C205" s="19" t="s">
        <v>50</v>
      </c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/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/>
      <c r="FK205" s="15"/>
      <c r="FL205" s="15"/>
      <c r="FM205" s="15"/>
      <c r="FN205" s="15"/>
      <c r="FO205" s="15"/>
      <c r="FP205" s="15"/>
      <c r="FQ205" s="15"/>
      <c r="FR205" s="15"/>
      <c r="FS205" s="15"/>
      <c r="FT205" s="15"/>
      <c r="FU205" s="15"/>
      <c r="FV205" s="15"/>
      <c r="FW205" s="15"/>
      <c r="FX205" s="15"/>
      <c r="FY205" s="15"/>
      <c r="FZ205" s="15"/>
      <c r="GA205" s="15"/>
      <c r="GB205" s="15"/>
      <c r="GC205" s="15"/>
      <c r="GD205" s="15"/>
    </row>
    <row r="206" ht="15.85" spans="1:186">
      <c r="A206" s="13">
        <v>203</v>
      </c>
      <c r="B206" s="18" t="s">
        <v>282</v>
      </c>
      <c r="C206" s="19" t="s">
        <v>50</v>
      </c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  <c r="EF206" s="15"/>
      <c r="EG206" s="15"/>
      <c r="EH206" s="15"/>
      <c r="EI206" s="15"/>
      <c r="EJ206" s="15"/>
      <c r="EK206" s="15"/>
      <c r="EL206" s="15"/>
      <c r="EM206" s="15"/>
      <c r="EN206" s="15"/>
      <c r="EO206" s="15"/>
      <c r="EP206" s="15"/>
      <c r="EQ206" s="15"/>
      <c r="ER206" s="15"/>
      <c r="ES206" s="15"/>
      <c r="ET206" s="15"/>
      <c r="EU206" s="15"/>
      <c r="EV206" s="15"/>
      <c r="EW206" s="15"/>
      <c r="EX206" s="15"/>
      <c r="EY206" s="15"/>
      <c r="EZ206" s="15"/>
      <c r="FA206" s="15"/>
      <c r="FB206" s="15"/>
      <c r="FC206" s="15"/>
      <c r="FD206" s="15"/>
      <c r="FE206" s="15"/>
      <c r="FF206" s="15"/>
      <c r="FG206" s="15"/>
      <c r="FH206" s="15"/>
      <c r="FI206" s="15"/>
      <c r="FJ206" s="15"/>
      <c r="FK206" s="15"/>
      <c r="FL206" s="15"/>
      <c r="FM206" s="15"/>
      <c r="FN206" s="15"/>
      <c r="FO206" s="15"/>
      <c r="FP206" s="15"/>
      <c r="FQ206" s="15"/>
      <c r="FR206" s="15"/>
      <c r="FS206" s="15"/>
      <c r="FT206" s="15"/>
      <c r="FU206" s="15"/>
      <c r="FV206" s="15"/>
      <c r="FW206" s="15"/>
      <c r="FX206" s="15"/>
      <c r="FY206" s="15"/>
      <c r="FZ206" s="15"/>
      <c r="GA206" s="15"/>
      <c r="GB206" s="15"/>
      <c r="GC206" s="15"/>
      <c r="GD206" s="15"/>
    </row>
    <row r="207" ht="15.85" spans="1:186">
      <c r="A207" s="13">
        <v>204</v>
      </c>
      <c r="B207" s="18" t="s">
        <v>137</v>
      </c>
      <c r="C207" s="19" t="s">
        <v>50</v>
      </c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  <c r="EF207" s="15"/>
      <c r="EG207" s="15"/>
      <c r="EH207" s="15"/>
      <c r="EI207" s="15"/>
      <c r="EJ207" s="15"/>
      <c r="EK207" s="15"/>
      <c r="EL207" s="15"/>
      <c r="EM207" s="15"/>
      <c r="EN207" s="15"/>
      <c r="EO207" s="15"/>
      <c r="EP207" s="15"/>
      <c r="EQ207" s="15"/>
      <c r="ER207" s="15"/>
      <c r="ES207" s="15"/>
      <c r="ET207" s="15"/>
      <c r="EU207" s="15"/>
      <c r="EV207" s="15"/>
      <c r="EW207" s="15"/>
      <c r="EX207" s="15"/>
      <c r="EY207" s="15"/>
      <c r="EZ207" s="15"/>
      <c r="FA207" s="15"/>
      <c r="FB207" s="15"/>
      <c r="FC207" s="15"/>
      <c r="FD207" s="15"/>
      <c r="FE207" s="15"/>
      <c r="FF207" s="15"/>
      <c r="FG207" s="15"/>
      <c r="FH207" s="15"/>
      <c r="FI207" s="15"/>
      <c r="FJ207" s="15"/>
      <c r="FK207" s="15"/>
      <c r="FL207" s="15"/>
      <c r="FM207" s="15"/>
      <c r="FN207" s="15"/>
      <c r="FO207" s="15"/>
      <c r="FP207" s="15"/>
      <c r="FQ207" s="15"/>
      <c r="FR207" s="15"/>
      <c r="FS207" s="15"/>
      <c r="FT207" s="15"/>
      <c r="FU207" s="15"/>
      <c r="FV207" s="15"/>
      <c r="FW207" s="15"/>
      <c r="FX207" s="15"/>
      <c r="FY207" s="15"/>
      <c r="FZ207" s="15"/>
      <c r="GA207" s="15"/>
      <c r="GB207" s="15"/>
      <c r="GC207" s="15"/>
      <c r="GD207" s="15"/>
    </row>
    <row r="208" ht="15.85" spans="1:186">
      <c r="A208" s="13">
        <v>205</v>
      </c>
      <c r="B208" s="18" t="s">
        <v>765</v>
      </c>
      <c r="C208" s="19" t="s">
        <v>50</v>
      </c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  <c r="EE208" s="15"/>
      <c r="EF208" s="15"/>
      <c r="EG208" s="15"/>
      <c r="EH208" s="15"/>
      <c r="EI208" s="15"/>
      <c r="EJ208" s="15"/>
      <c r="EK208" s="15"/>
      <c r="EL208" s="15"/>
      <c r="EM208" s="15"/>
      <c r="EN208" s="15"/>
      <c r="EO208" s="15"/>
      <c r="EP208" s="15"/>
      <c r="EQ208" s="15"/>
      <c r="ER208" s="15"/>
      <c r="ES208" s="15"/>
      <c r="ET208" s="15"/>
      <c r="EU208" s="15"/>
      <c r="EV208" s="15"/>
      <c r="EW208" s="15"/>
      <c r="EX208" s="15"/>
      <c r="EY208" s="15"/>
      <c r="EZ208" s="15"/>
      <c r="FA208" s="15"/>
      <c r="FB208" s="15"/>
      <c r="FC208" s="15"/>
      <c r="FD208" s="15"/>
      <c r="FE208" s="15"/>
      <c r="FF208" s="15"/>
      <c r="FG208" s="15"/>
      <c r="FH208" s="15"/>
      <c r="FI208" s="15"/>
      <c r="FJ208" s="15"/>
      <c r="FK208" s="15"/>
      <c r="FL208" s="15"/>
      <c r="FM208" s="15"/>
      <c r="FN208" s="15"/>
      <c r="FO208" s="15"/>
      <c r="FP208" s="15"/>
      <c r="FQ208" s="15"/>
      <c r="FR208" s="15"/>
      <c r="FS208" s="15"/>
      <c r="FT208" s="15"/>
      <c r="FU208" s="15"/>
      <c r="FV208" s="15"/>
      <c r="FW208" s="15"/>
      <c r="FX208" s="15"/>
      <c r="FY208" s="15"/>
      <c r="FZ208" s="15"/>
      <c r="GA208" s="15"/>
      <c r="GB208" s="15"/>
      <c r="GC208" s="15"/>
      <c r="GD208" s="15"/>
    </row>
    <row r="209" ht="15.85" spans="1:186">
      <c r="A209" s="13">
        <v>206</v>
      </c>
      <c r="B209" s="18" t="s">
        <v>768</v>
      </c>
      <c r="C209" s="19" t="s">
        <v>50</v>
      </c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  <c r="EF209" s="15"/>
      <c r="EG209" s="15"/>
      <c r="EH209" s="15"/>
      <c r="EI209" s="15"/>
      <c r="EJ209" s="15"/>
      <c r="EK209" s="15"/>
      <c r="EL209" s="15"/>
      <c r="EM209" s="15"/>
      <c r="EN209" s="15"/>
      <c r="EO209" s="15"/>
      <c r="EP209" s="15"/>
      <c r="EQ209" s="15"/>
      <c r="ER209" s="15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  <c r="GC209" s="15"/>
      <c r="GD209" s="15"/>
    </row>
    <row r="210" ht="15.85" spans="1:186">
      <c r="A210" s="13">
        <v>207</v>
      </c>
      <c r="B210" s="18" t="s">
        <v>771</v>
      </c>
      <c r="C210" s="19" t="s">
        <v>50</v>
      </c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  <c r="EE210" s="15"/>
      <c r="EF210" s="15"/>
      <c r="EG210" s="15"/>
      <c r="EH210" s="15"/>
      <c r="EI210" s="15"/>
      <c r="EJ210" s="15"/>
      <c r="EK210" s="15"/>
      <c r="EL210" s="15"/>
      <c r="EM210" s="15"/>
      <c r="EN210" s="15"/>
      <c r="EO210" s="15"/>
      <c r="EP210" s="15"/>
      <c r="EQ210" s="15"/>
      <c r="ER210" s="15"/>
      <c r="ES210" s="15"/>
      <c r="ET210" s="15"/>
      <c r="EU210" s="15"/>
      <c r="EV210" s="15"/>
      <c r="EW210" s="15"/>
      <c r="EX210" s="15"/>
      <c r="EY210" s="15"/>
      <c r="EZ210" s="15"/>
      <c r="FA210" s="15"/>
      <c r="FB210" s="15"/>
      <c r="FC210" s="15"/>
      <c r="FD210" s="15"/>
      <c r="FE210" s="15"/>
      <c r="FF210" s="15"/>
      <c r="FG210" s="15"/>
      <c r="FH210" s="15"/>
      <c r="FI210" s="15"/>
      <c r="FJ210" s="15"/>
      <c r="FK210" s="15"/>
      <c r="FL210" s="15"/>
      <c r="FM210" s="15"/>
      <c r="FN210" s="15"/>
      <c r="FO210" s="15"/>
      <c r="FP210" s="15"/>
      <c r="FQ210" s="15"/>
      <c r="FR210" s="15"/>
      <c r="FS210" s="15"/>
      <c r="FT210" s="15"/>
      <c r="FU210" s="15"/>
      <c r="FV210" s="15"/>
      <c r="FW210" s="15"/>
      <c r="FX210" s="15"/>
      <c r="FY210" s="15"/>
      <c r="FZ210" s="15"/>
      <c r="GA210" s="15"/>
      <c r="GB210" s="15"/>
      <c r="GC210" s="15"/>
      <c r="GD210" s="15"/>
    </row>
    <row r="211" ht="15.85" spans="1:186">
      <c r="A211" s="13">
        <v>208</v>
      </c>
      <c r="B211" s="18" t="s">
        <v>772</v>
      </c>
      <c r="C211" s="19" t="s">
        <v>50</v>
      </c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/>
      <c r="EG211" s="15"/>
      <c r="EH211" s="15"/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</row>
    <row r="212" ht="15.85" spans="1:186">
      <c r="A212" s="13">
        <v>209</v>
      </c>
      <c r="B212" s="18" t="s">
        <v>188</v>
      </c>
      <c r="C212" s="19" t="s">
        <v>50</v>
      </c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  <c r="GC212" s="15"/>
      <c r="GD212" s="15"/>
    </row>
    <row r="213" s="8" customFormat="1" ht="15.85" spans="1:186">
      <c r="A213" s="13">
        <v>210</v>
      </c>
      <c r="B213" s="18" t="s">
        <v>291</v>
      </c>
      <c r="C213" s="19" t="s">
        <v>50</v>
      </c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  <c r="GC213" s="15"/>
      <c r="GD213" s="15"/>
    </row>
    <row r="214" s="11" customFormat="1" ht="15.85" spans="1:186">
      <c r="A214" s="13">
        <v>211</v>
      </c>
      <c r="B214" s="18" t="s">
        <v>773</v>
      </c>
      <c r="C214" s="19" t="s">
        <v>50</v>
      </c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</row>
    <row r="215" ht="15.85" spans="1:186">
      <c r="A215" s="13">
        <v>212</v>
      </c>
      <c r="B215" s="18" t="s">
        <v>297</v>
      </c>
      <c r="C215" s="19" t="s">
        <v>50</v>
      </c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  <c r="GC215" s="15"/>
      <c r="GD215" s="15"/>
    </row>
    <row r="216" ht="15.85" spans="1:186">
      <c r="A216" s="13">
        <v>213</v>
      </c>
      <c r="B216" s="14" t="s">
        <v>197</v>
      </c>
      <c r="C216" s="14" t="s">
        <v>50</v>
      </c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</row>
    <row r="217" ht="15.85" spans="1:186">
      <c r="A217" s="13">
        <v>214</v>
      </c>
      <c r="B217" s="14" t="s">
        <v>775</v>
      </c>
      <c r="C217" s="14" t="s">
        <v>50</v>
      </c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  <c r="GC217" s="15"/>
      <c r="GD217" s="15"/>
    </row>
    <row r="218" ht="15.85" spans="1:186">
      <c r="A218" s="13">
        <v>215</v>
      </c>
      <c r="B218" s="14" t="s">
        <v>205</v>
      </c>
      <c r="C218" s="14" t="s">
        <v>50</v>
      </c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</row>
    <row r="219" s="11" customFormat="1" ht="15.85" spans="1:186">
      <c r="A219" s="13">
        <v>216</v>
      </c>
      <c r="B219" s="14" t="s">
        <v>776</v>
      </c>
      <c r="C219" s="14" t="s">
        <v>50</v>
      </c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</row>
    <row r="220" ht="15.85" spans="1:186">
      <c r="A220" s="13">
        <v>217</v>
      </c>
      <c r="B220" s="14" t="s">
        <v>777</v>
      </c>
      <c r="C220" s="14" t="s">
        <v>50</v>
      </c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</row>
    <row r="221" ht="15.85" spans="1:186">
      <c r="A221" s="13">
        <v>218</v>
      </c>
      <c r="B221" s="14" t="s">
        <v>370</v>
      </c>
      <c r="C221" s="14" t="s">
        <v>50</v>
      </c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  <c r="GC221" s="15"/>
      <c r="GD221" s="15"/>
    </row>
    <row r="222" s="11" customFormat="1" ht="15.85" spans="1:186">
      <c r="A222" s="13">
        <v>219</v>
      </c>
      <c r="B222" s="14" t="s">
        <v>779</v>
      </c>
      <c r="C222" s="14" t="s">
        <v>50</v>
      </c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</row>
    <row r="223" s="11" customFormat="1" ht="15.85" spans="1:186">
      <c r="A223" s="13">
        <v>220</v>
      </c>
      <c r="B223" s="14" t="s">
        <v>781</v>
      </c>
      <c r="C223" s="14" t="s">
        <v>50</v>
      </c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  <c r="GC223" s="15"/>
      <c r="GD223" s="15"/>
    </row>
    <row r="224" ht="15.85" spans="1:186">
      <c r="A224" s="13">
        <v>221</v>
      </c>
      <c r="B224" s="16" t="s">
        <v>308</v>
      </c>
      <c r="C224" s="16" t="s">
        <v>50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</row>
    <row r="225" ht="15.85" spans="1:186">
      <c r="A225" s="13">
        <v>222</v>
      </c>
      <c r="B225" s="14" t="s">
        <v>782</v>
      </c>
      <c r="C225" s="14" t="s">
        <v>50</v>
      </c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  <c r="GC225" s="15"/>
      <c r="GD225" s="15"/>
    </row>
    <row r="226" s="11" customFormat="1" ht="15.85" spans="1:186">
      <c r="A226" s="13">
        <v>223</v>
      </c>
      <c r="B226" s="14" t="s">
        <v>783</v>
      </c>
      <c r="C226" s="14" t="s">
        <v>50</v>
      </c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  <c r="GC226" s="15"/>
      <c r="GD226" s="15"/>
    </row>
    <row r="227" ht="15.85" spans="1:186">
      <c r="A227" s="13">
        <v>224</v>
      </c>
      <c r="B227" s="14" t="s">
        <v>309</v>
      </c>
      <c r="C227" s="14" t="s">
        <v>50</v>
      </c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  <c r="GC227" s="15"/>
      <c r="GD227" s="15"/>
    </row>
    <row r="228" ht="15.85" spans="1:186">
      <c r="A228" s="13">
        <v>225</v>
      </c>
      <c r="B228" s="14" t="s">
        <v>786</v>
      </c>
      <c r="C228" s="14" t="s">
        <v>50</v>
      </c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  <c r="GC228" s="15"/>
      <c r="GD228" s="15"/>
    </row>
    <row r="229" ht="15.85" spans="1:186">
      <c r="A229" s="13">
        <v>226</v>
      </c>
      <c r="B229" s="14" t="s">
        <v>787</v>
      </c>
      <c r="C229" s="14" t="s">
        <v>50</v>
      </c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  <c r="GC229" s="15"/>
      <c r="GD229" s="15"/>
    </row>
    <row r="230" ht="15.85" spans="1:186">
      <c r="A230" s="13">
        <v>227</v>
      </c>
      <c r="B230" s="14" t="s">
        <v>788</v>
      </c>
      <c r="C230" s="14" t="s">
        <v>50</v>
      </c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  <c r="GC230" s="15"/>
      <c r="GD230" s="15"/>
    </row>
    <row r="231" ht="15.85" spans="1:186">
      <c r="A231" s="13">
        <v>228</v>
      </c>
      <c r="B231" s="14" t="s">
        <v>942</v>
      </c>
      <c r="C231" s="14" t="s">
        <v>50</v>
      </c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  <c r="GC231" s="15"/>
      <c r="GD231" s="15"/>
    </row>
    <row r="232" ht="15.85" spans="1:186">
      <c r="A232" s="13">
        <v>229</v>
      </c>
      <c r="B232" s="14" t="s">
        <v>794</v>
      </c>
      <c r="C232" s="14" t="s">
        <v>50</v>
      </c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  <c r="GC232" s="15"/>
      <c r="GD232" s="15"/>
    </row>
    <row r="233" ht="15.85" spans="1:186">
      <c r="A233" s="13">
        <v>230</v>
      </c>
      <c r="B233" s="16" t="s">
        <v>308</v>
      </c>
      <c r="C233" s="16" t="s">
        <v>50</v>
      </c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</row>
    <row r="234" ht="15.85" spans="1:186">
      <c r="A234" s="13">
        <v>231</v>
      </c>
      <c r="B234" s="14" t="s">
        <v>797</v>
      </c>
      <c r="C234" s="14" t="s">
        <v>50</v>
      </c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  <c r="GC234" s="15"/>
      <c r="GD234" s="15"/>
    </row>
    <row r="235" ht="15.85" spans="1:186">
      <c r="A235" s="13">
        <v>232</v>
      </c>
      <c r="B235" s="13" t="s">
        <v>52</v>
      </c>
      <c r="C235" s="14" t="s">
        <v>33</v>
      </c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  <c r="GC235" s="15"/>
      <c r="GD235" s="15"/>
    </row>
    <row r="236" ht="15.85" spans="1:186">
      <c r="A236" s="13">
        <v>233</v>
      </c>
      <c r="B236" s="13" t="s">
        <v>47</v>
      </c>
      <c r="C236" s="14" t="s">
        <v>33</v>
      </c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</row>
    <row r="237" s="8" customFormat="1" ht="15.85" spans="1:186">
      <c r="A237" s="13">
        <v>234</v>
      </c>
      <c r="B237" s="14" t="s">
        <v>34</v>
      </c>
      <c r="C237" s="14" t="s">
        <v>33</v>
      </c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</row>
    <row r="238" ht="15.85" spans="1:186">
      <c r="A238" s="13">
        <v>235</v>
      </c>
      <c r="B238" s="13" t="s">
        <v>256</v>
      </c>
      <c r="C238" s="14" t="s">
        <v>33</v>
      </c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  <c r="ED238" s="15"/>
      <c r="EE238" s="15"/>
      <c r="EF238" s="15"/>
      <c r="EG238" s="15"/>
      <c r="EH238" s="15"/>
      <c r="EI238" s="15"/>
      <c r="EJ238" s="15"/>
      <c r="EK238" s="15"/>
      <c r="EL238" s="15"/>
      <c r="EM238" s="15"/>
      <c r="EN238" s="15"/>
      <c r="EO238" s="15"/>
      <c r="EP238" s="15"/>
      <c r="EQ238" s="15"/>
      <c r="ER238" s="15"/>
      <c r="ES238" s="15"/>
      <c r="ET238" s="15"/>
      <c r="EU238" s="15"/>
      <c r="EV238" s="15"/>
      <c r="EW238" s="15"/>
      <c r="EX238" s="15"/>
      <c r="EY238" s="15"/>
      <c r="EZ238" s="15"/>
      <c r="FA238" s="15"/>
      <c r="FB238" s="15"/>
      <c r="FC238" s="15"/>
      <c r="FD238" s="15"/>
      <c r="FE238" s="15"/>
      <c r="FF238" s="15"/>
      <c r="FG238" s="15"/>
      <c r="FH238" s="15"/>
      <c r="FI238" s="15"/>
      <c r="FJ238" s="15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</row>
    <row r="239" ht="15.85" spans="1:186">
      <c r="A239" s="13">
        <v>236</v>
      </c>
      <c r="B239" s="14" t="s">
        <v>397</v>
      </c>
      <c r="C239" s="14" t="s">
        <v>33</v>
      </c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  <c r="ED239" s="15"/>
      <c r="EE239" s="15"/>
      <c r="EF239" s="15"/>
      <c r="EG239" s="15"/>
      <c r="EH239" s="15"/>
      <c r="EI239" s="15"/>
      <c r="EJ239" s="15"/>
      <c r="EK239" s="15"/>
      <c r="EL239" s="15"/>
      <c r="EM239" s="15"/>
      <c r="EN239" s="15"/>
      <c r="EO239" s="15"/>
      <c r="EP239" s="15"/>
      <c r="EQ239" s="15"/>
      <c r="ER239" s="15"/>
      <c r="ES239" s="15"/>
      <c r="ET239" s="15"/>
      <c r="EU239" s="15"/>
      <c r="EV239" s="15"/>
      <c r="EW239" s="15"/>
      <c r="EX239" s="15"/>
      <c r="EY239" s="15"/>
      <c r="EZ239" s="15"/>
      <c r="FA239" s="15"/>
      <c r="FB239" s="15"/>
      <c r="FC239" s="15"/>
      <c r="FD239" s="15"/>
      <c r="FE239" s="15"/>
      <c r="FF239" s="15"/>
      <c r="FG239" s="15"/>
      <c r="FH239" s="15"/>
      <c r="FI239" s="15"/>
      <c r="FJ239" s="15"/>
      <c r="FK239" s="15"/>
      <c r="FL239" s="15"/>
      <c r="FM239" s="15"/>
      <c r="FN239" s="15"/>
      <c r="FO239" s="15"/>
      <c r="FP239" s="15"/>
      <c r="FQ239" s="15"/>
      <c r="FR239" s="15"/>
      <c r="FS239" s="15"/>
      <c r="FT239" s="15"/>
      <c r="FU239" s="15"/>
      <c r="FV239" s="15"/>
      <c r="FW239" s="15"/>
      <c r="FX239" s="15"/>
      <c r="FY239" s="15"/>
      <c r="FZ239" s="15"/>
      <c r="GA239" s="15"/>
      <c r="GB239" s="15"/>
      <c r="GC239" s="15"/>
      <c r="GD239" s="15"/>
    </row>
    <row r="240" ht="15.85" spans="1:186">
      <c r="A240" s="13">
        <v>237</v>
      </c>
      <c r="B240" s="24" t="s">
        <v>398</v>
      </c>
      <c r="C240" s="24" t="s">
        <v>33</v>
      </c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5"/>
      <c r="FN240" s="25"/>
      <c r="FO240" s="25"/>
      <c r="FP240" s="25"/>
      <c r="FQ240" s="25"/>
      <c r="FR240" s="25"/>
      <c r="FS240" s="25"/>
      <c r="FT240" s="25"/>
      <c r="FU240" s="25"/>
      <c r="FV240" s="25"/>
      <c r="FW240" s="25"/>
      <c r="FX240" s="25"/>
      <c r="FY240" s="25"/>
      <c r="FZ240" s="25"/>
      <c r="GA240" s="25"/>
      <c r="GB240" s="25"/>
      <c r="GC240" s="25"/>
      <c r="GD240" s="25"/>
    </row>
    <row r="241" ht="15.85" spans="1:186">
      <c r="A241" s="13">
        <v>238</v>
      </c>
      <c r="B241" s="14" t="s">
        <v>816</v>
      </c>
      <c r="C241" s="14" t="s">
        <v>33</v>
      </c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  <c r="EC241" s="15"/>
      <c r="ED241" s="15"/>
      <c r="EE241" s="15"/>
      <c r="EF241" s="15"/>
      <c r="EG241" s="15"/>
      <c r="EH241" s="15"/>
      <c r="EI241" s="15"/>
      <c r="EJ241" s="15"/>
      <c r="EK241" s="15"/>
      <c r="EL241" s="15"/>
      <c r="EM241" s="15"/>
      <c r="EN241" s="15"/>
      <c r="EO241" s="15"/>
      <c r="EP241" s="15"/>
      <c r="EQ241" s="15"/>
      <c r="ER241" s="15"/>
      <c r="ES241" s="15"/>
      <c r="ET241" s="15"/>
      <c r="EU241" s="15"/>
      <c r="EV241" s="15"/>
      <c r="EW241" s="15"/>
      <c r="EX241" s="15"/>
      <c r="EY241" s="15"/>
      <c r="EZ241" s="15"/>
      <c r="FA241" s="15"/>
      <c r="FB241" s="15"/>
      <c r="FC241" s="15"/>
      <c r="FD241" s="15"/>
      <c r="FE241" s="15"/>
      <c r="FF241" s="15"/>
      <c r="FG241" s="15"/>
      <c r="FH241" s="15"/>
      <c r="FI241" s="15"/>
      <c r="FJ241" s="15"/>
      <c r="FK241" s="15"/>
      <c r="FL241" s="15"/>
      <c r="FM241" s="15"/>
      <c r="FN241" s="15"/>
      <c r="FO241" s="15"/>
      <c r="FP241" s="15"/>
      <c r="FQ241" s="15"/>
      <c r="FR241" s="15"/>
      <c r="FS241" s="15"/>
      <c r="FT241" s="15"/>
      <c r="FU241" s="15"/>
      <c r="FV241" s="15"/>
      <c r="FW241" s="15"/>
      <c r="FX241" s="15"/>
      <c r="FY241" s="15"/>
      <c r="FZ241" s="15"/>
      <c r="GA241" s="15"/>
      <c r="GB241" s="15"/>
      <c r="GC241" s="15"/>
      <c r="GD241" s="15"/>
    </row>
    <row r="242" ht="15.85" spans="1:186">
      <c r="A242" s="13">
        <v>239</v>
      </c>
      <c r="B242" s="19" t="s">
        <v>824</v>
      </c>
      <c r="C242" s="19" t="s">
        <v>118</v>
      </c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/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/>
      <c r="FK242" s="15"/>
      <c r="FL242" s="15"/>
      <c r="FM242" s="15"/>
      <c r="FN242" s="15"/>
      <c r="FO242" s="15"/>
      <c r="FP242" s="15"/>
      <c r="FQ242" s="15"/>
      <c r="FR242" s="15"/>
      <c r="FS242" s="15"/>
      <c r="FT242" s="15"/>
      <c r="FU242" s="15"/>
      <c r="FV242" s="15"/>
      <c r="FW242" s="15"/>
      <c r="FX242" s="15"/>
      <c r="FY242" s="15"/>
      <c r="FZ242" s="15"/>
      <c r="GA242" s="15"/>
      <c r="GB242" s="15"/>
      <c r="GC242" s="15"/>
      <c r="GD242" s="15"/>
    </row>
    <row r="243" ht="15.85" spans="1:186">
      <c r="A243" s="13">
        <v>240</v>
      </c>
      <c r="B243" s="19" t="s">
        <v>827</v>
      </c>
      <c r="C243" s="19" t="s">
        <v>118</v>
      </c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  <c r="EB243" s="15"/>
      <c r="EC243" s="15"/>
      <c r="ED243" s="15"/>
      <c r="EE243" s="15"/>
      <c r="EF243" s="15"/>
      <c r="EG243" s="15"/>
      <c r="EH243" s="15"/>
      <c r="EI243" s="15"/>
      <c r="EJ243" s="15"/>
      <c r="EK243" s="15"/>
      <c r="EL243" s="15"/>
      <c r="EM243" s="15"/>
      <c r="EN243" s="15"/>
      <c r="EO243" s="15"/>
      <c r="EP243" s="15"/>
      <c r="EQ243" s="15"/>
      <c r="ER243" s="15"/>
      <c r="ES243" s="15"/>
      <c r="ET243" s="15"/>
      <c r="EU243" s="15"/>
      <c r="EV243" s="15"/>
      <c r="EW243" s="15"/>
      <c r="EX243" s="15"/>
      <c r="EY243" s="15"/>
      <c r="EZ243" s="15"/>
      <c r="FA243" s="15"/>
      <c r="FB243" s="15"/>
      <c r="FC243" s="15"/>
      <c r="FD243" s="15"/>
      <c r="FE243" s="15"/>
      <c r="FF243" s="15"/>
      <c r="FG243" s="15"/>
      <c r="FH243" s="15"/>
      <c r="FI243" s="15"/>
      <c r="FJ243" s="15"/>
      <c r="FK243" s="15"/>
      <c r="FL243" s="15"/>
      <c r="FM243" s="15"/>
      <c r="FN243" s="15"/>
      <c r="FO243" s="15"/>
      <c r="FP243" s="15"/>
      <c r="FQ243" s="15"/>
      <c r="FR243" s="15"/>
      <c r="FS243" s="15"/>
      <c r="FT243" s="15"/>
      <c r="FU243" s="15"/>
      <c r="FV243" s="15"/>
      <c r="FW243" s="15"/>
      <c r="FX243" s="15"/>
      <c r="FY243" s="15"/>
      <c r="FZ243" s="15"/>
      <c r="GA243" s="15"/>
      <c r="GB243" s="15"/>
      <c r="GC243" s="15"/>
      <c r="GD243" s="15"/>
    </row>
    <row r="244" ht="15.85" spans="1:186">
      <c r="A244" s="13">
        <v>241</v>
      </c>
      <c r="B244" s="19" t="s">
        <v>829</v>
      </c>
      <c r="C244" s="19" t="s">
        <v>118</v>
      </c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  <c r="EC244" s="15"/>
      <c r="ED244" s="15"/>
      <c r="EE244" s="15"/>
      <c r="EF244" s="15"/>
      <c r="EG244" s="15"/>
      <c r="EH244" s="15"/>
      <c r="EI244" s="15"/>
      <c r="EJ244" s="15"/>
      <c r="EK244" s="15"/>
      <c r="EL244" s="15"/>
      <c r="EM244" s="15"/>
      <c r="EN244" s="15"/>
      <c r="EO244" s="15"/>
      <c r="EP244" s="15"/>
      <c r="EQ244" s="15"/>
      <c r="ER244" s="15"/>
      <c r="ES244" s="15"/>
      <c r="ET244" s="15"/>
      <c r="EU244" s="15"/>
      <c r="EV244" s="15"/>
      <c r="EW244" s="15"/>
      <c r="EX244" s="15"/>
      <c r="EY244" s="15"/>
      <c r="EZ244" s="15"/>
      <c r="FA244" s="15"/>
      <c r="FB244" s="15"/>
      <c r="FC244" s="15"/>
      <c r="FD244" s="15"/>
      <c r="FE244" s="15"/>
      <c r="FF244" s="15"/>
      <c r="FG244" s="15"/>
      <c r="FH244" s="15"/>
      <c r="FI244" s="15"/>
      <c r="FJ244" s="15"/>
      <c r="FK244" s="15"/>
      <c r="FL244" s="15"/>
      <c r="FM244" s="15"/>
      <c r="FN244" s="15"/>
      <c r="FO244" s="15"/>
      <c r="FP244" s="15"/>
      <c r="FQ244" s="15"/>
      <c r="FR244" s="15"/>
      <c r="FS244" s="15"/>
      <c r="FT244" s="15"/>
      <c r="FU244" s="15"/>
      <c r="FV244" s="15"/>
      <c r="FW244" s="15"/>
      <c r="FX244" s="15"/>
      <c r="FY244" s="15"/>
      <c r="FZ244" s="15"/>
      <c r="GA244" s="15"/>
      <c r="GB244" s="15"/>
      <c r="GC244" s="15"/>
      <c r="GD244" s="15"/>
    </row>
    <row r="245" ht="15.85" spans="1:186">
      <c r="A245" s="13">
        <v>242</v>
      </c>
      <c r="B245" s="19" t="s">
        <v>831</v>
      </c>
      <c r="C245" s="19" t="s">
        <v>118</v>
      </c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  <c r="EC245" s="15"/>
      <c r="ED245" s="15"/>
      <c r="EE245" s="15"/>
      <c r="EF245" s="15"/>
      <c r="EG245" s="15"/>
      <c r="EH245" s="15"/>
      <c r="EI245" s="15"/>
      <c r="EJ245" s="15"/>
      <c r="EK245" s="15"/>
      <c r="EL245" s="15"/>
      <c r="EM245" s="15"/>
      <c r="EN245" s="15"/>
      <c r="EO245" s="15"/>
      <c r="EP245" s="15"/>
      <c r="EQ245" s="15"/>
      <c r="ER245" s="15"/>
      <c r="ES245" s="15"/>
      <c r="ET245" s="15"/>
      <c r="EU245" s="15"/>
      <c r="EV245" s="15"/>
      <c r="EW245" s="15"/>
      <c r="EX245" s="15"/>
      <c r="EY245" s="15"/>
      <c r="EZ245" s="15"/>
      <c r="FA245" s="15"/>
      <c r="FB245" s="15"/>
      <c r="FC245" s="15"/>
      <c r="FD245" s="15"/>
      <c r="FE245" s="15"/>
      <c r="FF245" s="15"/>
      <c r="FG245" s="15"/>
      <c r="FH245" s="15"/>
      <c r="FI245" s="15"/>
      <c r="FJ245" s="15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</row>
    <row r="246" ht="15.85" spans="1:186">
      <c r="A246" s="13">
        <v>243</v>
      </c>
      <c r="B246" s="19" t="s">
        <v>833</v>
      </c>
      <c r="C246" s="19" t="s">
        <v>118</v>
      </c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/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/>
      <c r="FK246" s="15"/>
      <c r="FL246" s="15"/>
      <c r="FM246" s="15"/>
      <c r="FN246" s="15"/>
      <c r="FO246" s="15"/>
      <c r="FP246" s="15"/>
      <c r="FQ246" s="15"/>
      <c r="FR246" s="15"/>
      <c r="FS246" s="15"/>
      <c r="FT246" s="15"/>
      <c r="FU246" s="15"/>
      <c r="FV246" s="15"/>
      <c r="FW246" s="15"/>
      <c r="FX246" s="15"/>
      <c r="FY246" s="15"/>
      <c r="FZ246" s="15"/>
      <c r="GA246" s="15"/>
      <c r="GB246" s="15"/>
      <c r="GC246" s="15"/>
      <c r="GD246" s="15"/>
    </row>
    <row r="247" ht="15.85" spans="1:186">
      <c r="A247" s="13">
        <v>244</v>
      </c>
      <c r="B247" s="19" t="s">
        <v>838</v>
      </c>
      <c r="C247" s="19" t="s">
        <v>118</v>
      </c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  <c r="EC247" s="15"/>
      <c r="ED247" s="15"/>
      <c r="EE247" s="15"/>
      <c r="EF247" s="15"/>
      <c r="EG247" s="15"/>
      <c r="EH247" s="15"/>
      <c r="EI247" s="15"/>
      <c r="EJ247" s="15"/>
      <c r="EK247" s="15"/>
      <c r="EL247" s="15"/>
      <c r="EM247" s="15"/>
      <c r="EN247" s="15"/>
      <c r="EO247" s="15"/>
      <c r="EP247" s="15"/>
      <c r="EQ247" s="15"/>
      <c r="ER247" s="15"/>
      <c r="ES247" s="15"/>
      <c r="ET247" s="15"/>
      <c r="EU247" s="15"/>
      <c r="EV247" s="15"/>
      <c r="EW247" s="15"/>
      <c r="EX247" s="15"/>
      <c r="EY247" s="15"/>
      <c r="EZ247" s="15"/>
      <c r="FA247" s="15"/>
      <c r="FB247" s="15"/>
      <c r="FC247" s="15"/>
      <c r="FD247" s="15"/>
      <c r="FE247" s="15"/>
      <c r="FF247" s="15"/>
      <c r="FG247" s="15"/>
      <c r="FH247" s="15"/>
      <c r="FI247" s="15"/>
      <c r="FJ247" s="15"/>
      <c r="FK247" s="15"/>
      <c r="FL247" s="15"/>
      <c r="FM247" s="15"/>
      <c r="FN247" s="15"/>
      <c r="FO247" s="15"/>
      <c r="FP247" s="15"/>
      <c r="FQ247" s="15"/>
      <c r="FR247" s="15"/>
      <c r="FS247" s="15"/>
      <c r="FT247" s="15"/>
      <c r="FU247" s="15"/>
      <c r="FV247" s="15"/>
      <c r="FW247" s="15"/>
      <c r="FX247" s="15"/>
      <c r="FY247" s="15"/>
      <c r="FZ247" s="15"/>
      <c r="GA247" s="15"/>
      <c r="GB247" s="15"/>
      <c r="GC247" s="15"/>
      <c r="GD247" s="15"/>
    </row>
    <row r="248" ht="15.85" spans="1:186">
      <c r="A248" s="13">
        <v>245</v>
      </c>
      <c r="B248" s="19" t="s">
        <v>841</v>
      </c>
      <c r="C248" s="19" t="s">
        <v>118</v>
      </c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/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/>
      <c r="FK248" s="15"/>
      <c r="FL248" s="15"/>
      <c r="FM248" s="15"/>
      <c r="FN248" s="15"/>
      <c r="FO248" s="15"/>
      <c r="FP248" s="15"/>
      <c r="FQ248" s="15"/>
      <c r="FR248" s="15"/>
      <c r="FS248" s="15"/>
      <c r="FT248" s="15"/>
      <c r="FU248" s="15"/>
      <c r="FV248" s="15"/>
      <c r="FW248" s="15"/>
      <c r="FX248" s="15"/>
      <c r="FY248" s="15"/>
      <c r="FZ248" s="15"/>
      <c r="GA248" s="15"/>
      <c r="GB248" s="15"/>
      <c r="GC248" s="15"/>
      <c r="GD248" s="15"/>
    </row>
    <row r="249" ht="15.85" spans="1:186">
      <c r="A249" s="13">
        <v>246</v>
      </c>
      <c r="B249" s="18" t="s">
        <v>312</v>
      </c>
      <c r="C249" s="19" t="s">
        <v>212</v>
      </c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  <c r="ED249" s="15"/>
      <c r="EE249" s="15"/>
      <c r="EF249" s="15"/>
      <c r="EG249" s="15"/>
      <c r="EH249" s="15"/>
      <c r="EI249" s="15"/>
      <c r="EJ249" s="15"/>
      <c r="EK249" s="15"/>
      <c r="EL249" s="15"/>
      <c r="EM249" s="15"/>
      <c r="EN249" s="15"/>
      <c r="EO249" s="15"/>
      <c r="EP249" s="15"/>
      <c r="EQ249" s="15"/>
      <c r="ER249" s="15"/>
      <c r="ES249" s="15"/>
      <c r="ET249" s="15"/>
      <c r="EU249" s="15"/>
      <c r="EV249" s="15"/>
      <c r="EW249" s="15"/>
      <c r="EX249" s="15"/>
      <c r="EY249" s="15"/>
      <c r="EZ249" s="15"/>
      <c r="FA249" s="15"/>
      <c r="FB249" s="15"/>
      <c r="FC249" s="15"/>
      <c r="FD249" s="15"/>
      <c r="FE249" s="15"/>
      <c r="FF249" s="15"/>
      <c r="FG249" s="15"/>
      <c r="FH249" s="15"/>
      <c r="FI249" s="15"/>
      <c r="FJ249" s="15"/>
      <c r="FK249" s="15"/>
      <c r="FL249" s="15"/>
      <c r="FM249" s="15"/>
      <c r="FN249" s="15"/>
      <c r="FO249" s="15"/>
      <c r="FP249" s="15"/>
      <c r="FQ249" s="15"/>
      <c r="FR249" s="15"/>
      <c r="FS249" s="15"/>
      <c r="FT249" s="15"/>
      <c r="FU249" s="15"/>
      <c r="FV249" s="15"/>
      <c r="FW249" s="15"/>
      <c r="FX249" s="15"/>
      <c r="FY249" s="15"/>
      <c r="FZ249" s="15"/>
      <c r="GA249" s="15"/>
      <c r="GB249" s="15"/>
      <c r="GC249" s="15"/>
      <c r="GD249" s="15"/>
    </row>
    <row r="250" ht="15.85" spans="1:186">
      <c r="A250" s="13">
        <v>247</v>
      </c>
      <c r="B250" s="20" t="s">
        <v>849</v>
      </c>
      <c r="C250" s="19" t="s">
        <v>212</v>
      </c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  <c r="ED250" s="15"/>
      <c r="EE250" s="15"/>
      <c r="EF250" s="15"/>
      <c r="EG250" s="15"/>
      <c r="EH250" s="15"/>
      <c r="EI250" s="15"/>
      <c r="EJ250" s="15"/>
      <c r="EK250" s="15"/>
      <c r="EL250" s="15"/>
      <c r="EM250" s="15"/>
      <c r="EN250" s="15"/>
      <c r="EO250" s="15"/>
      <c r="EP250" s="15"/>
      <c r="EQ250" s="15"/>
      <c r="ER250" s="15"/>
      <c r="ES250" s="15"/>
      <c r="ET250" s="15"/>
      <c r="EU250" s="15"/>
      <c r="EV250" s="15"/>
      <c r="EW250" s="15"/>
      <c r="EX250" s="15"/>
      <c r="EY250" s="15"/>
      <c r="EZ250" s="15"/>
      <c r="FA250" s="15"/>
      <c r="FB250" s="15"/>
      <c r="FC250" s="15"/>
      <c r="FD250" s="15"/>
      <c r="FE250" s="15"/>
      <c r="FF250" s="15"/>
      <c r="FG250" s="15"/>
      <c r="FH250" s="15"/>
      <c r="FI250" s="15"/>
      <c r="FJ250" s="15"/>
      <c r="FK250" s="15"/>
      <c r="FL250" s="15"/>
      <c r="FM250" s="15"/>
      <c r="FN250" s="15"/>
      <c r="FO250" s="15"/>
      <c r="FP250" s="15"/>
      <c r="FQ250" s="15"/>
      <c r="FR250" s="15"/>
      <c r="FS250" s="15"/>
      <c r="FT250" s="15"/>
      <c r="FU250" s="15"/>
      <c r="FV250" s="15"/>
      <c r="FW250" s="15"/>
      <c r="FX250" s="15"/>
      <c r="FY250" s="15"/>
      <c r="FZ250" s="15"/>
      <c r="GA250" s="15"/>
      <c r="GB250" s="15"/>
      <c r="GC250" s="15"/>
      <c r="GD250" s="15"/>
    </row>
    <row r="251" ht="15.85" spans="1:186">
      <c r="A251" s="13">
        <v>248</v>
      </c>
      <c r="B251" s="18" t="s">
        <v>851</v>
      </c>
      <c r="C251" s="19" t="s">
        <v>212</v>
      </c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/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/>
      <c r="FK251" s="15"/>
      <c r="FL251" s="15"/>
      <c r="FM251" s="15"/>
      <c r="FN251" s="15"/>
      <c r="FO251" s="15"/>
      <c r="FP251" s="15"/>
      <c r="FQ251" s="15"/>
      <c r="FR251" s="15"/>
      <c r="FS251" s="15"/>
      <c r="FT251" s="15"/>
      <c r="FU251" s="15"/>
      <c r="FV251" s="15"/>
      <c r="FW251" s="15"/>
      <c r="FX251" s="15"/>
      <c r="FY251" s="15"/>
      <c r="FZ251" s="15"/>
      <c r="GA251" s="15"/>
      <c r="GB251" s="15"/>
      <c r="GC251" s="15"/>
      <c r="GD251" s="15"/>
    </row>
    <row r="252" ht="15.85" spans="1:186">
      <c r="A252" s="13">
        <v>249</v>
      </c>
      <c r="B252" s="18" t="s">
        <v>855</v>
      </c>
      <c r="C252" s="19" t="s">
        <v>212</v>
      </c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/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/>
      <c r="FK252" s="15"/>
      <c r="FL252" s="15"/>
      <c r="FM252" s="15"/>
      <c r="FN252" s="15"/>
      <c r="FO252" s="15"/>
      <c r="FP252" s="15"/>
      <c r="FQ252" s="15"/>
      <c r="FR252" s="15"/>
      <c r="FS252" s="15"/>
      <c r="FT252" s="15"/>
      <c r="FU252" s="15"/>
      <c r="FV252" s="15"/>
      <c r="FW252" s="15"/>
      <c r="FX252" s="15"/>
      <c r="FY252" s="15"/>
      <c r="FZ252" s="15"/>
      <c r="GA252" s="15"/>
      <c r="GB252" s="15"/>
      <c r="GC252" s="15"/>
      <c r="GD252" s="15"/>
    </row>
    <row r="253" ht="15.85" spans="1:186">
      <c r="A253" s="13">
        <v>250</v>
      </c>
      <c r="B253" s="19" t="s">
        <v>1192</v>
      </c>
      <c r="C253" s="19" t="s">
        <v>212</v>
      </c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  <c r="EC253" s="15"/>
      <c r="ED253" s="15"/>
      <c r="EE253" s="15"/>
      <c r="EF253" s="15"/>
      <c r="EG253" s="15"/>
      <c r="EH253" s="15"/>
      <c r="EI253" s="15"/>
      <c r="EJ253" s="15"/>
      <c r="EK253" s="15"/>
      <c r="EL253" s="15"/>
      <c r="EM253" s="15"/>
      <c r="EN253" s="15"/>
      <c r="EO253" s="15"/>
      <c r="EP253" s="15"/>
      <c r="EQ253" s="15"/>
      <c r="ER253" s="15"/>
      <c r="ES253" s="15"/>
      <c r="ET253" s="15"/>
      <c r="EU253" s="15"/>
      <c r="EV253" s="15"/>
      <c r="EW253" s="15"/>
      <c r="EX253" s="15"/>
      <c r="EY253" s="15"/>
      <c r="EZ253" s="15"/>
      <c r="FA253" s="15"/>
      <c r="FB253" s="15"/>
      <c r="FC253" s="15"/>
      <c r="FD253" s="15"/>
      <c r="FE253" s="15"/>
      <c r="FF253" s="15"/>
      <c r="FG253" s="15"/>
      <c r="FH253" s="15"/>
      <c r="FI253" s="15"/>
      <c r="FJ253" s="15"/>
      <c r="FK253" s="15"/>
      <c r="FL253" s="15"/>
      <c r="FM253" s="15"/>
      <c r="FN253" s="15"/>
      <c r="FO253" s="15"/>
      <c r="FP253" s="15"/>
      <c r="FQ253" s="15"/>
      <c r="FR253" s="15"/>
      <c r="FS253" s="15"/>
      <c r="FT253" s="15"/>
      <c r="FU253" s="15"/>
      <c r="FV253" s="15"/>
      <c r="FW253" s="15"/>
      <c r="FX253" s="15"/>
      <c r="FY253" s="15"/>
      <c r="FZ253" s="15"/>
      <c r="GA253" s="15"/>
      <c r="GB253" s="15"/>
      <c r="GC253" s="15"/>
      <c r="GD253" s="15"/>
    </row>
    <row r="254" ht="15.85" spans="1:186">
      <c r="A254" s="13">
        <v>251</v>
      </c>
      <c r="B254" s="19" t="s">
        <v>860</v>
      </c>
      <c r="C254" s="19" t="s">
        <v>212</v>
      </c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</row>
    <row r="255" s="8" customFormat="1" ht="15.85" spans="1:186">
      <c r="A255" s="13">
        <v>252</v>
      </c>
      <c r="B255" s="19" t="s">
        <v>142</v>
      </c>
      <c r="C255" s="19" t="s">
        <v>143</v>
      </c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</row>
    <row r="256" ht="15.85" spans="1:186">
      <c r="A256" s="13">
        <v>253</v>
      </c>
      <c r="B256" s="19" t="s">
        <v>144</v>
      </c>
      <c r="C256" s="19" t="s">
        <v>143</v>
      </c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  <c r="EG256" s="15"/>
      <c r="EH256" s="15"/>
      <c r="EI256" s="15"/>
      <c r="EJ256" s="15"/>
      <c r="EK256" s="15"/>
      <c r="EL256" s="15"/>
      <c r="EM256" s="15"/>
      <c r="EN256" s="15"/>
      <c r="EO256" s="15"/>
      <c r="EP256" s="15"/>
      <c r="EQ256" s="15"/>
      <c r="ER256" s="15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</row>
    <row r="257" ht="15.85" spans="1:186">
      <c r="A257" s="13">
        <v>254</v>
      </c>
      <c r="B257" s="19" t="s">
        <v>214</v>
      </c>
      <c r="C257" s="19" t="s">
        <v>143</v>
      </c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  <c r="EG257" s="15"/>
      <c r="EH257" s="15"/>
      <c r="EI257" s="15"/>
      <c r="EJ257" s="15"/>
      <c r="EK257" s="15"/>
      <c r="EL257" s="15"/>
      <c r="EM257" s="15"/>
      <c r="EN257" s="15"/>
      <c r="EO257" s="15"/>
      <c r="EP257" s="15"/>
      <c r="EQ257" s="15"/>
      <c r="ER257" s="15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</row>
    <row r="258" ht="15.85" spans="1:186">
      <c r="A258" s="13">
        <v>255</v>
      </c>
      <c r="B258" s="19" t="s">
        <v>216</v>
      </c>
      <c r="C258" s="19" t="s">
        <v>143</v>
      </c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  <c r="ED258" s="15"/>
      <c r="EE258" s="15"/>
      <c r="EF258" s="15"/>
      <c r="EG258" s="15"/>
      <c r="EH258" s="15"/>
      <c r="EI258" s="15"/>
      <c r="EJ258" s="15"/>
      <c r="EK258" s="15"/>
      <c r="EL258" s="15"/>
      <c r="EM258" s="15"/>
      <c r="EN258" s="15"/>
      <c r="EO258" s="15"/>
      <c r="EP258" s="15"/>
      <c r="EQ258" s="15"/>
      <c r="ER258" s="15"/>
      <c r="ES258" s="15"/>
      <c r="ET258" s="15"/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5"/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</row>
    <row r="259" ht="15.85" spans="1:186">
      <c r="A259" s="13">
        <v>256</v>
      </c>
      <c r="B259" s="19" t="s">
        <v>218</v>
      </c>
      <c r="C259" s="19" t="s">
        <v>143</v>
      </c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  <c r="EG259" s="15"/>
      <c r="EH259" s="15"/>
      <c r="EI259" s="15"/>
      <c r="EJ259" s="15"/>
      <c r="EK259" s="15"/>
      <c r="EL259" s="15"/>
      <c r="EM259" s="15"/>
      <c r="EN259" s="15"/>
      <c r="EO259" s="15"/>
      <c r="EP259" s="15"/>
      <c r="EQ259" s="15"/>
      <c r="ER259" s="15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</row>
    <row r="260" ht="15.85" spans="1:186">
      <c r="A260" s="13">
        <v>257</v>
      </c>
      <c r="B260" s="14" t="s">
        <v>314</v>
      </c>
      <c r="C260" s="14" t="s">
        <v>143</v>
      </c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/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</row>
    <row r="261" ht="15.85" spans="1:186">
      <c r="A261" s="13">
        <v>258</v>
      </c>
      <c r="B261" s="19" t="s">
        <v>390</v>
      </c>
      <c r="C261" s="19" t="s">
        <v>143</v>
      </c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/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</row>
    <row r="262" ht="15.85" spans="1:186">
      <c r="A262" s="13">
        <v>259</v>
      </c>
      <c r="B262" s="26" t="s">
        <v>878</v>
      </c>
      <c r="C262" s="19" t="s">
        <v>143</v>
      </c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  <c r="EC262" s="15"/>
      <c r="ED262" s="15"/>
      <c r="EE262" s="15"/>
      <c r="EF262" s="15"/>
      <c r="EG262" s="15"/>
      <c r="EH262" s="15"/>
      <c r="EI262" s="15"/>
      <c r="EJ262" s="15"/>
      <c r="EK262" s="15"/>
      <c r="EL262" s="15"/>
      <c r="EM262" s="15"/>
      <c r="EN262" s="15"/>
      <c r="EO262" s="15"/>
      <c r="EP262" s="15"/>
      <c r="EQ262" s="15"/>
      <c r="ER262" s="15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</row>
    <row r="263" ht="15.85" spans="1:186">
      <c r="A263" s="13">
        <v>260</v>
      </c>
      <c r="B263" s="27" t="s">
        <v>881</v>
      </c>
      <c r="C263" s="27" t="s">
        <v>143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</row>
    <row r="264" ht="15.85" spans="1:186">
      <c r="A264" s="13">
        <v>261</v>
      </c>
      <c r="B264" s="19" t="s">
        <v>883</v>
      </c>
      <c r="C264" s="19" t="s">
        <v>143</v>
      </c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  <c r="EC264" s="15"/>
      <c r="ED264" s="15"/>
      <c r="EE264" s="15"/>
      <c r="EF264" s="15"/>
      <c r="EG264" s="15"/>
      <c r="EH264" s="15"/>
      <c r="EI264" s="15"/>
      <c r="EJ264" s="15"/>
      <c r="EK264" s="15"/>
      <c r="EL264" s="15"/>
      <c r="EM264" s="15"/>
      <c r="EN264" s="15"/>
      <c r="EO264" s="15"/>
      <c r="EP264" s="15"/>
      <c r="EQ264" s="15"/>
      <c r="ER264" s="15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G264" s="15"/>
      <c r="FH264" s="15"/>
      <c r="FI264" s="15"/>
      <c r="FJ264" s="15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</row>
    <row r="265" ht="15.85" spans="1:186">
      <c r="A265" s="13">
        <v>262</v>
      </c>
      <c r="B265" s="19" t="s">
        <v>885</v>
      </c>
      <c r="C265" s="19" t="s">
        <v>143</v>
      </c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  <c r="EC265" s="15"/>
      <c r="ED265" s="15"/>
      <c r="EE265" s="15"/>
      <c r="EF265" s="15"/>
      <c r="EG265" s="15"/>
      <c r="EH265" s="15"/>
      <c r="EI265" s="15"/>
      <c r="EJ265" s="15"/>
      <c r="EK265" s="15"/>
      <c r="EL265" s="15"/>
      <c r="EM265" s="15"/>
      <c r="EN265" s="15"/>
      <c r="EO265" s="15"/>
      <c r="EP265" s="15"/>
      <c r="EQ265" s="15"/>
      <c r="ER265" s="15"/>
      <c r="ES265" s="15"/>
      <c r="ET265" s="15"/>
      <c r="EU265" s="15"/>
      <c r="EV265" s="15"/>
      <c r="EW265" s="15"/>
      <c r="EX265" s="15"/>
      <c r="EY265" s="15"/>
      <c r="EZ265" s="15"/>
      <c r="FA265" s="15"/>
      <c r="FB265" s="15"/>
      <c r="FC265" s="15"/>
      <c r="FD265" s="15"/>
      <c r="FE265" s="15"/>
      <c r="FF265" s="15"/>
      <c r="FG265" s="15"/>
      <c r="FH265" s="15"/>
      <c r="FI265" s="15"/>
      <c r="FJ265" s="15"/>
      <c r="FK265" s="15"/>
      <c r="FL265" s="15"/>
      <c r="FM265" s="15"/>
      <c r="FN265" s="15"/>
      <c r="FO265" s="15"/>
      <c r="FP265" s="15"/>
      <c r="FQ265" s="15"/>
      <c r="FR265" s="15"/>
      <c r="FS265" s="15"/>
      <c r="FT265" s="15"/>
      <c r="FU265" s="15"/>
      <c r="FV265" s="15"/>
      <c r="FW265" s="15"/>
      <c r="FX265" s="15"/>
      <c r="FY265" s="15"/>
      <c r="FZ265" s="15"/>
      <c r="GA265" s="15"/>
      <c r="GB265" s="15"/>
      <c r="GC265" s="15"/>
      <c r="GD265" s="15"/>
    </row>
    <row r="266" ht="15.85" spans="1:186">
      <c r="A266" s="13">
        <v>263</v>
      </c>
      <c r="B266" s="19" t="s">
        <v>886</v>
      </c>
      <c r="C266" s="19" t="s">
        <v>143</v>
      </c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</row>
    <row r="267" ht="15.85" spans="1:186">
      <c r="A267" s="13">
        <v>264</v>
      </c>
      <c r="B267" s="19" t="s">
        <v>887</v>
      </c>
      <c r="C267" s="19" t="s">
        <v>143</v>
      </c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  <c r="ED267" s="15"/>
      <c r="EE267" s="15"/>
      <c r="EF267" s="15"/>
      <c r="EG267" s="15"/>
      <c r="EH267" s="15"/>
      <c r="EI267" s="15"/>
      <c r="EJ267" s="15"/>
      <c r="EK267" s="15"/>
      <c r="EL267" s="15"/>
      <c r="EM267" s="15"/>
      <c r="EN267" s="15"/>
      <c r="EO267" s="15"/>
      <c r="EP267" s="15"/>
      <c r="EQ267" s="15"/>
      <c r="ER267" s="15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/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</row>
    <row r="268" ht="15.85" spans="1:186">
      <c r="A268" s="13">
        <v>265</v>
      </c>
      <c r="B268" s="19" t="s">
        <v>888</v>
      </c>
      <c r="C268" s="19" t="s">
        <v>143</v>
      </c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</row>
    <row r="269" ht="15.85" spans="1:186">
      <c r="A269" s="13">
        <v>266</v>
      </c>
      <c r="B269" s="19" t="s">
        <v>889</v>
      </c>
      <c r="C269" s="19" t="s">
        <v>143</v>
      </c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</row>
    <row r="270" ht="15.85" spans="1:186">
      <c r="A270" s="13">
        <v>267</v>
      </c>
      <c r="B270" s="19" t="s">
        <v>890</v>
      </c>
      <c r="C270" s="19" t="s">
        <v>143</v>
      </c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  <c r="ED270" s="15"/>
      <c r="EE270" s="15"/>
      <c r="EF270" s="15"/>
      <c r="EG270" s="15"/>
      <c r="EH270" s="15"/>
      <c r="EI270" s="15"/>
      <c r="EJ270" s="15"/>
      <c r="EK270" s="15"/>
      <c r="EL270" s="15"/>
      <c r="EM270" s="15"/>
      <c r="EN270" s="15"/>
      <c r="EO270" s="15"/>
      <c r="EP270" s="15"/>
      <c r="EQ270" s="15"/>
      <c r="ER270" s="15"/>
      <c r="ES270" s="15"/>
      <c r="ET270" s="15"/>
      <c r="EU270" s="15"/>
      <c r="EV270" s="15"/>
      <c r="EW270" s="15"/>
      <c r="EX270" s="15"/>
      <c r="EY270" s="15"/>
      <c r="EZ270" s="15"/>
      <c r="FA270" s="15"/>
      <c r="FB270" s="15"/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</row>
    <row r="271" ht="15.85" spans="1:186">
      <c r="A271" s="13">
        <v>268</v>
      </c>
      <c r="B271" s="19" t="s">
        <v>892</v>
      </c>
      <c r="C271" s="19" t="s">
        <v>143</v>
      </c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/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</row>
    <row r="272" ht="15.85" spans="1:186">
      <c r="A272" s="13">
        <v>269</v>
      </c>
      <c r="B272" s="19" t="s">
        <v>893</v>
      </c>
      <c r="C272" s="19" t="s">
        <v>143</v>
      </c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/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</row>
    <row r="273" ht="15.85" spans="1:186">
      <c r="A273" s="13">
        <v>270</v>
      </c>
      <c r="B273" s="19" t="s">
        <v>894</v>
      </c>
      <c r="C273" s="19" t="s">
        <v>143</v>
      </c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  <c r="EC273" s="15"/>
      <c r="ED273" s="15"/>
      <c r="EE273" s="15"/>
      <c r="EF273" s="15"/>
      <c r="EG273" s="15"/>
      <c r="EH273" s="15"/>
      <c r="EI273" s="15"/>
      <c r="EJ273" s="15"/>
      <c r="EK273" s="15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</row>
    <row r="274" ht="15.85" spans="1:186">
      <c r="A274" s="13">
        <v>271</v>
      </c>
      <c r="B274" s="19" t="s">
        <v>897</v>
      </c>
      <c r="C274" s="19" t="s">
        <v>143</v>
      </c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/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/>
      <c r="FK274" s="15"/>
      <c r="FL274" s="15"/>
      <c r="FM274" s="15"/>
      <c r="FN274" s="15"/>
      <c r="FO274" s="15"/>
      <c r="FP274" s="15"/>
      <c r="FQ274" s="15"/>
      <c r="FR274" s="15"/>
      <c r="FS274" s="15"/>
      <c r="FT274" s="15"/>
      <c r="FU274" s="15"/>
      <c r="FV274" s="15"/>
      <c r="FW274" s="15"/>
      <c r="FX274" s="15"/>
      <c r="FY274" s="15"/>
      <c r="FZ274" s="15"/>
      <c r="GA274" s="15"/>
      <c r="GB274" s="15"/>
      <c r="GC274" s="15"/>
      <c r="GD274" s="15"/>
    </row>
    <row r="275" ht="15.85" spans="1:186">
      <c r="A275" s="13">
        <v>272</v>
      </c>
      <c r="B275" s="19" t="s">
        <v>900</v>
      </c>
      <c r="C275" s="19" t="s">
        <v>143</v>
      </c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  <c r="EC275" s="15"/>
      <c r="ED275" s="15"/>
      <c r="EE275" s="15"/>
      <c r="EF275" s="15"/>
      <c r="EG275" s="15"/>
      <c r="EH275" s="15"/>
      <c r="EI275" s="15"/>
      <c r="EJ275" s="15"/>
      <c r="EK275" s="15"/>
      <c r="EL275" s="15"/>
      <c r="EM275" s="15"/>
      <c r="EN275" s="15"/>
      <c r="EO275" s="15"/>
      <c r="EP275" s="15"/>
      <c r="EQ275" s="15"/>
      <c r="ER275" s="15"/>
      <c r="ES275" s="15"/>
      <c r="ET275" s="15"/>
      <c r="EU275" s="15"/>
      <c r="EV275" s="15"/>
      <c r="EW275" s="15"/>
      <c r="EX275" s="15"/>
      <c r="EY275" s="15"/>
      <c r="EZ275" s="15"/>
      <c r="FA275" s="15"/>
      <c r="FB275" s="15"/>
      <c r="FC275" s="15"/>
      <c r="FD275" s="15"/>
      <c r="FE275" s="15"/>
      <c r="FF275" s="15"/>
      <c r="FG275" s="15"/>
      <c r="FH275" s="15"/>
      <c r="FI275" s="15"/>
      <c r="FJ275" s="15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</row>
    <row r="276" ht="15.85" spans="1:186">
      <c r="A276" s="13">
        <v>273</v>
      </c>
      <c r="B276" s="19" t="s">
        <v>901</v>
      </c>
      <c r="C276" s="19" t="s">
        <v>143</v>
      </c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  <c r="EC276" s="15"/>
      <c r="ED276" s="15"/>
      <c r="EE276" s="15"/>
      <c r="EF276" s="15"/>
      <c r="EG276" s="15"/>
      <c r="EH276" s="15"/>
      <c r="EI276" s="15"/>
      <c r="EJ276" s="15"/>
      <c r="EK276" s="15"/>
      <c r="EL276" s="15"/>
      <c r="EM276" s="15"/>
      <c r="EN276" s="15"/>
      <c r="EO276" s="15"/>
      <c r="EP276" s="15"/>
      <c r="EQ276" s="15"/>
      <c r="ER276" s="15"/>
      <c r="ES276" s="15"/>
      <c r="ET276" s="15"/>
      <c r="EU276" s="15"/>
      <c r="EV276" s="15"/>
      <c r="EW276" s="15"/>
      <c r="EX276" s="15"/>
      <c r="EY276" s="15"/>
      <c r="EZ276" s="15"/>
      <c r="FA276" s="15"/>
      <c r="FB276" s="15"/>
      <c r="FC276" s="15"/>
      <c r="FD276" s="15"/>
      <c r="FE276" s="15"/>
      <c r="FF276" s="15"/>
      <c r="FG276" s="15"/>
      <c r="FH276" s="15"/>
      <c r="FI276" s="15"/>
      <c r="FJ276" s="15"/>
      <c r="FK276" s="15"/>
      <c r="FL276" s="15"/>
      <c r="FM276" s="15"/>
      <c r="FN276" s="15"/>
      <c r="FO276" s="15"/>
      <c r="FP276" s="15"/>
      <c r="FQ276" s="15"/>
      <c r="FR276" s="15"/>
      <c r="FS276" s="15"/>
      <c r="FT276" s="15"/>
      <c r="FU276" s="15"/>
      <c r="FV276" s="15"/>
      <c r="FW276" s="15"/>
      <c r="FX276" s="15"/>
      <c r="FY276" s="15"/>
      <c r="FZ276" s="15"/>
      <c r="GA276" s="15"/>
      <c r="GB276" s="15"/>
      <c r="GC276" s="15"/>
      <c r="GD276" s="15"/>
    </row>
    <row r="277" ht="15.85" spans="1:186">
      <c r="A277" s="13">
        <v>274</v>
      </c>
      <c r="B277" s="27" t="s">
        <v>903</v>
      </c>
      <c r="C277" s="27" t="s">
        <v>143</v>
      </c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</row>
    <row r="278" s="8" customFormat="1" ht="15.85" spans="1:186">
      <c r="A278" s="13">
        <v>275</v>
      </c>
      <c r="B278" s="16" t="s">
        <v>813</v>
      </c>
      <c r="C278" s="16" t="s">
        <v>143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</row>
    <row r="279" ht="15.85" spans="1:186">
      <c r="A279" s="13">
        <v>276</v>
      </c>
      <c r="B279" s="14" t="s">
        <v>908</v>
      </c>
      <c r="C279" s="14" t="s">
        <v>143</v>
      </c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  <c r="EC279" s="15"/>
      <c r="ED279" s="15"/>
      <c r="EE279" s="15"/>
      <c r="EF279" s="15"/>
      <c r="EG279" s="15"/>
      <c r="EH279" s="15"/>
      <c r="EI279" s="15"/>
      <c r="EJ279" s="15"/>
      <c r="EK279" s="15"/>
      <c r="EL279" s="15"/>
      <c r="EM279" s="15"/>
      <c r="EN279" s="15"/>
      <c r="EO279" s="15"/>
      <c r="EP279" s="15"/>
      <c r="EQ279" s="15"/>
      <c r="ER279" s="15"/>
      <c r="ES279" s="15"/>
      <c r="ET279" s="15"/>
      <c r="EU279" s="15"/>
      <c r="EV279" s="15"/>
      <c r="EW279" s="15"/>
      <c r="EX279" s="15"/>
      <c r="EY279" s="15"/>
      <c r="EZ279" s="15"/>
      <c r="FA279" s="15"/>
      <c r="FB279" s="15"/>
      <c r="FC279" s="15"/>
      <c r="FD279" s="15"/>
      <c r="FE279" s="15"/>
      <c r="FF279" s="15"/>
      <c r="FG279" s="15"/>
      <c r="FH279" s="15"/>
      <c r="FI279" s="15"/>
      <c r="FJ279" s="15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</row>
    <row r="280" ht="15.85" spans="1:186">
      <c r="A280" s="13">
        <v>277</v>
      </c>
      <c r="B280" s="14" t="s">
        <v>910</v>
      </c>
      <c r="C280" s="14" t="s">
        <v>143</v>
      </c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  <c r="EC280" s="15"/>
      <c r="ED280" s="15"/>
      <c r="EE280" s="15"/>
      <c r="EF280" s="15"/>
      <c r="EG280" s="15"/>
      <c r="EH280" s="15"/>
      <c r="EI280" s="15"/>
      <c r="EJ280" s="15"/>
      <c r="EK280" s="15"/>
      <c r="EL280" s="15"/>
      <c r="EM280" s="15"/>
      <c r="EN280" s="15"/>
      <c r="EO280" s="15"/>
      <c r="EP280" s="15"/>
      <c r="EQ280" s="15"/>
      <c r="ER280" s="15"/>
      <c r="ES280" s="15"/>
      <c r="ET280" s="15"/>
      <c r="EU280" s="15"/>
      <c r="EV280" s="15"/>
      <c r="EW280" s="15"/>
      <c r="EX280" s="15"/>
      <c r="EY280" s="15"/>
      <c r="EZ280" s="15"/>
      <c r="FA280" s="15"/>
      <c r="FB280" s="15"/>
      <c r="FC280" s="15"/>
      <c r="FD280" s="15"/>
      <c r="FE280" s="15"/>
      <c r="FF280" s="15"/>
      <c r="FG280" s="15"/>
      <c r="FH280" s="15"/>
      <c r="FI280" s="15"/>
      <c r="FJ280" s="15"/>
      <c r="FK280" s="15"/>
      <c r="FL280" s="15"/>
      <c r="FM280" s="15"/>
      <c r="FN280" s="15"/>
      <c r="FO280" s="15"/>
      <c r="FP280" s="15"/>
      <c r="FQ280" s="15"/>
      <c r="FR280" s="15"/>
      <c r="FS280" s="15"/>
      <c r="FT280" s="15"/>
      <c r="FU280" s="15"/>
      <c r="FV280" s="15"/>
      <c r="FW280" s="15"/>
      <c r="FX280" s="15"/>
      <c r="FY280" s="15"/>
      <c r="FZ280" s="15"/>
      <c r="GA280" s="15"/>
      <c r="GB280" s="15"/>
      <c r="GC280" s="15"/>
      <c r="GD280" s="15"/>
    </row>
    <row r="281" ht="15.85" spans="1:186">
      <c r="A281" s="13">
        <v>278</v>
      </c>
      <c r="B281" s="14" t="s">
        <v>911</v>
      </c>
      <c r="C281" s="14" t="s">
        <v>143</v>
      </c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  <c r="ED281" s="15"/>
      <c r="EE281" s="15"/>
      <c r="EF281" s="15"/>
      <c r="EG281" s="15"/>
      <c r="EH281" s="15"/>
      <c r="EI281" s="15"/>
      <c r="EJ281" s="15"/>
      <c r="EK281" s="15"/>
      <c r="EL281" s="15"/>
      <c r="EM281" s="15"/>
      <c r="EN281" s="15"/>
      <c r="EO281" s="15"/>
      <c r="EP281" s="15"/>
      <c r="EQ281" s="15"/>
      <c r="ER281" s="15"/>
      <c r="ES281" s="15"/>
      <c r="ET281" s="15"/>
      <c r="EU281" s="15"/>
      <c r="EV281" s="15"/>
      <c r="EW281" s="15"/>
      <c r="EX281" s="15"/>
      <c r="EY281" s="15"/>
      <c r="EZ281" s="15"/>
      <c r="FA281" s="15"/>
      <c r="FB281" s="15"/>
      <c r="FC281" s="15"/>
      <c r="FD281" s="15"/>
      <c r="FE281" s="15"/>
      <c r="FF281" s="15"/>
      <c r="FG281" s="15"/>
      <c r="FH281" s="15"/>
      <c r="FI281" s="15"/>
      <c r="FJ281" s="15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</row>
    <row r="282" ht="15.85" spans="1:186">
      <c r="A282" s="13">
        <v>279</v>
      </c>
      <c r="B282" s="14" t="s">
        <v>912</v>
      </c>
      <c r="C282" s="14" t="s">
        <v>143</v>
      </c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  <c r="EC282" s="15"/>
      <c r="ED282" s="15"/>
      <c r="EE282" s="15"/>
      <c r="EF282" s="15"/>
      <c r="EG282" s="15"/>
      <c r="EH282" s="15"/>
      <c r="EI282" s="15"/>
      <c r="EJ282" s="15"/>
      <c r="EK282" s="15"/>
      <c r="EL282" s="15"/>
      <c r="EM282" s="15"/>
      <c r="EN282" s="15"/>
      <c r="EO282" s="15"/>
      <c r="EP282" s="15"/>
      <c r="EQ282" s="15"/>
      <c r="ER282" s="15"/>
      <c r="ES282" s="15"/>
      <c r="ET282" s="15"/>
      <c r="EU282" s="15"/>
      <c r="EV282" s="15"/>
      <c r="EW282" s="15"/>
      <c r="EX282" s="15"/>
      <c r="EY282" s="15"/>
      <c r="EZ282" s="15"/>
      <c r="FA282" s="15"/>
      <c r="FB282" s="15"/>
      <c r="FC282" s="15"/>
      <c r="FD282" s="15"/>
      <c r="FE282" s="15"/>
      <c r="FF282" s="15"/>
      <c r="FG282" s="15"/>
      <c r="FH282" s="15"/>
      <c r="FI282" s="15"/>
      <c r="FJ282" s="15"/>
      <c r="FK282" s="15"/>
      <c r="FL282" s="15"/>
      <c r="FM282" s="15"/>
      <c r="FN282" s="15"/>
      <c r="FO282" s="15"/>
      <c r="FP282" s="15"/>
      <c r="FQ282" s="15"/>
      <c r="FR282" s="15"/>
      <c r="FS282" s="15"/>
      <c r="FT282" s="15"/>
      <c r="FU282" s="15"/>
      <c r="FV282" s="15"/>
      <c r="FW282" s="15"/>
      <c r="FX282" s="15"/>
      <c r="FY282" s="15"/>
      <c r="FZ282" s="15"/>
      <c r="GA282" s="15"/>
      <c r="GB282" s="15"/>
      <c r="GC282" s="15"/>
      <c r="GD282" s="15"/>
    </row>
    <row r="283" ht="15.85" spans="1:186">
      <c r="A283" s="13">
        <v>280</v>
      </c>
      <c r="B283" s="14" t="s">
        <v>913</v>
      </c>
      <c r="C283" s="14" t="s">
        <v>143</v>
      </c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/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/>
      <c r="FK283" s="15"/>
      <c r="FL283" s="15"/>
      <c r="FM283" s="15"/>
      <c r="FN283" s="15"/>
      <c r="FO283" s="15"/>
      <c r="FP283" s="15"/>
      <c r="FQ283" s="15"/>
      <c r="FR283" s="15"/>
      <c r="FS283" s="15"/>
      <c r="FT283" s="15"/>
      <c r="FU283" s="15"/>
      <c r="FV283" s="15"/>
      <c r="FW283" s="15"/>
      <c r="FX283" s="15"/>
      <c r="FY283" s="15"/>
      <c r="FZ283" s="15"/>
      <c r="GA283" s="15"/>
      <c r="GB283" s="15"/>
      <c r="GC283" s="15"/>
      <c r="GD283" s="15"/>
    </row>
    <row r="284" ht="15.85" spans="1:186">
      <c r="A284" s="13">
        <v>281</v>
      </c>
      <c r="B284" s="16" t="s">
        <v>916</v>
      </c>
      <c r="C284" s="16" t="s">
        <v>143</v>
      </c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</row>
    <row r="285" ht="15.85" spans="1:186">
      <c r="A285" s="13">
        <v>282</v>
      </c>
      <c r="B285" s="14" t="s">
        <v>917</v>
      </c>
      <c r="C285" s="14" t="s">
        <v>143</v>
      </c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/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</row>
    <row r="286" ht="15.85" spans="1:186">
      <c r="A286" s="13">
        <v>283</v>
      </c>
      <c r="B286" s="14" t="s">
        <v>918</v>
      </c>
      <c r="C286" s="14" t="s">
        <v>143</v>
      </c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  <c r="EC286" s="15"/>
      <c r="ED286" s="15"/>
      <c r="EE286" s="15"/>
      <c r="EF286" s="15"/>
      <c r="EG286" s="15"/>
      <c r="EH286" s="15"/>
      <c r="EI286" s="15"/>
      <c r="EJ286" s="15"/>
      <c r="EK286" s="15"/>
      <c r="EL286" s="15"/>
      <c r="EM286" s="15"/>
      <c r="EN286" s="15"/>
      <c r="EO286" s="15"/>
      <c r="EP286" s="15"/>
      <c r="EQ286" s="15"/>
      <c r="ER286" s="15"/>
      <c r="ES286" s="15"/>
      <c r="ET286" s="15"/>
      <c r="EU286" s="15"/>
      <c r="EV286" s="15"/>
      <c r="EW286" s="15"/>
      <c r="EX286" s="15"/>
      <c r="EY286" s="15"/>
      <c r="EZ286" s="15"/>
      <c r="FA286" s="15"/>
      <c r="FB286" s="15"/>
      <c r="FC286" s="15"/>
      <c r="FD286" s="15"/>
      <c r="FE286" s="15"/>
      <c r="FF286" s="15"/>
      <c r="FG286" s="15"/>
      <c r="FH286" s="15"/>
      <c r="FI286" s="15"/>
      <c r="FJ286" s="15"/>
      <c r="FK286" s="15"/>
      <c r="FL286" s="15"/>
      <c r="FM286" s="15"/>
      <c r="FN286" s="15"/>
      <c r="FO286" s="15"/>
      <c r="FP286" s="15"/>
      <c r="FQ286" s="15"/>
      <c r="FR286" s="15"/>
      <c r="FS286" s="15"/>
      <c r="FT286" s="15"/>
      <c r="FU286" s="15"/>
      <c r="FV286" s="15"/>
      <c r="FW286" s="15"/>
      <c r="FX286" s="15"/>
      <c r="FY286" s="15"/>
      <c r="FZ286" s="15"/>
      <c r="GA286" s="15"/>
      <c r="GB286" s="15"/>
      <c r="GC286" s="15"/>
      <c r="GD286" s="15"/>
    </row>
    <row r="287" ht="15.85" spans="1:186">
      <c r="A287" s="13">
        <v>284</v>
      </c>
      <c r="B287" s="14" t="s">
        <v>925</v>
      </c>
      <c r="C287" s="14" t="s">
        <v>143</v>
      </c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/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/>
      <c r="FK287" s="15"/>
      <c r="FL287" s="15"/>
      <c r="FM287" s="15"/>
      <c r="FN287" s="15"/>
      <c r="FO287" s="15"/>
      <c r="FP287" s="15"/>
      <c r="FQ287" s="15"/>
      <c r="FR287" s="15"/>
      <c r="FS287" s="15"/>
      <c r="FT287" s="15"/>
      <c r="FU287" s="15"/>
      <c r="FV287" s="15"/>
      <c r="FW287" s="15"/>
      <c r="FX287" s="15"/>
      <c r="FY287" s="15"/>
      <c r="FZ287" s="15"/>
      <c r="GA287" s="15"/>
      <c r="GB287" s="15"/>
      <c r="GC287" s="15"/>
      <c r="GD287" s="15"/>
    </row>
    <row r="288" ht="15.85" spans="1:186">
      <c r="A288" s="13">
        <v>285</v>
      </c>
      <c r="B288" s="14" t="s">
        <v>926</v>
      </c>
      <c r="C288" s="14" t="s">
        <v>143</v>
      </c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/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</row>
    <row r="289" ht="15.85" spans="1:186">
      <c r="A289" s="13">
        <v>286</v>
      </c>
      <c r="B289" s="14" t="s">
        <v>927</v>
      </c>
      <c r="C289" s="14" t="s">
        <v>143</v>
      </c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  <c r="EC289" s="15"/>
      <c r="ED289" s="15"/>
      <c r="EE289" s="15"/>
      <c r="EF289" s="15"/>
      <c r="EG289" s="15"/>
      <c r="EH289" s="15"/>
      <c r="EI289" s="15"/>
      <c r="EJ289" s="15"/>
      <c r="EK289" s="15"/>
      <c r="EL289" s="15"/>
      <c r="EM289" s="15"/>
      <c r="EN289" s="15"/>
      <c r="EO289" s="15"/>
      <c r="EP289" s="15"/>
      <c r="EQ289" s="15"/>
      <c r="ER289" s="15"/>
      <c r="ES289" s="15"/>
      <c r="ET289" s="15"/>
      <c r="EU289" s="15"/>
      <c r="EV289" s="15"/>
      <c r="EW289" s="15"/>
      <c r="EX289" s="15"/>
      <c r="EY289" s="15"/>
      <c r="EZ289" s="15"/>
      <c r="FA289" s="15"/>
      <c r="FB289" s="15"/>
      <c r="FC289" s="15"/>
      <c r="FD289" s="15"/>
      <c r="FE289" s="15"/>
      <c r="FF289" s="15"/>
      <c r="FG289" s="15"/>
      <c r="FH289" s="15"/>
      <c r="FI289" s="15"/>
      <c r="FJ289" s="15"/>
      <c r="FK289" s="15"/>
      <c r="FL289" s="15"/>
      <c r="FM289" s="15"/>
      <c r="FN289" s="15"/>
      <c r="FO289" s="15"/>
      <c r="FP289" s="15"/>
      <c r="FQ289" s="15"/>
      <c r="FR289" s="15"/>
      <c r="FS289" s="15"/>
      <c r="FT289" s="15"/>
      <c r="FU289" s="15"/>
      <c r="FV289" s="15"/>
      <c r="FW289" s="15"/>
      <c r="FX289" s="15"/>
      <c r="FY289" s="15"/>
      <c r="FZ289" s="15"/>
      <c r="GA289" s="15"/>
      <c r="GB289" s="15"/>
      <c r="GC289" s="15"/>
      <c r="GD289" s="15"/>
    </row>
    <row r="290" ht="15.85" spans="1:186">
      <c r="A290" s="13">
        <v>287</v>
      </c>
      <c r="B290" s="14" t="s">
        <v>928</v>
      </c>
      <c r="C290" s="14" t="s">
        <v>143</v>
      </c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15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</row>
    <row r="291" ht="15.85" spans="1:186">
      <c r="A291" s="13">
        <v>288</v>
      </c>
      <c r="B291" s="19" t="s">
        <v>35</v>
      </c>
      <c r="C291" s="19" t="s">
        <v>36</v>
      </c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  <c r="EB291" s="15"/>
      <c r="EC291" s="15"/>
      <c r="ED291" s="15"/>
      <c r="EE291" s="15"/>
      <c r="EF291" s="15"/>
      <c r="EG291" s="15"/>
      <c r="EH291" s="15"/>
      <c r="EI291" s="15"/>
      <c r="EJ291" s="15"/>
      <c r="EK291" s="15"/>
      <c r="EL291" s="15"/>
      <c r="EM291" s="15"/>
      <c r="EN291" s="15"/>
      <c r="EO291" s="15"/>
      <c r="EP291" s="15"/>
      <c r="EQ291" s="15"/>
      <c r="ER291" s="15"/>
      <c r="ES291" s="15"/>
      <c r="ET291" s="15"/>
      <c r="EU291" s="15"/>
      <c r="EV291" s="15"/>
      <c r="EW291" s="15"/>
      <c r="EX291" s="15"/>
      <c r="EY291" s="15"/>
      <c r="EZ291" s="15"/>
      <c r="FA291" s="15"/>
      <c r="FB291" s="15"/>
      <c r="FC291" s="15"/>
      <c r="FD291" s="15"/>
      <c r="FE291" s="15"/>
      <c r="FF291" s="15"/>
      <c r="FG291" s="15"/>
      <c r="FH291" s="15"/>
      <c r="FI291" s="15"/>
      <c r="FJ291" s="15"/>
      <c r="FK291" s="15"/>
      <c r="FL291" s="15"/>
      <c r="FM291" s="15"/>
      <c r="FN291" s="15"/>
      <c r="FO291" s="15"/>
      <c r="FP291" s="15"/>
      <c r="FQ291" s="15"/>
      <c r="FR291" s="15"/>
      <c r="FS291" s="15"/>
      <c r="FT291" s="15"/>
      <c r="FU291" s="15"/>
      <c r="FV291" s="15"/>
      <c r="FW291" s="15"/>
      <c r="FX291" s="15"/>
      <c r="FY291" s="15"/>
      <c r="FZ291" s="15"/>
      <c r="GA291" s="15"/>
      <c r="GB291" s="15"/>
      <c r="GC291" s="15"/>
      <c r="GD291" s="15"/>
    </row>
    <row r="292" ht="15.85" spans="1:186">
      <c r="A292" s="13">
        <v>289</v>
      </c>
      <c r="B292" s="19" t="s">
        <v>40</v>
      </c>
      <c r="C292" s="19" t="s">
        <v>36</v>
      </c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  <c r="EC292" s="15"/>
      <c r="ED292" s="15"/>
      <c r="EE292" s="15"/>
      <c r="EF292" s="15"/>
      <c r="EG292" s="15"/>
      <c r="EH292" s="15"/>
      <c r="EI292" s="15"/>
      <c r="EJ292" s="15"/>
      <c r="EK292" s="15"/>
      <c r="EL292" s="15"/>
      <c r="EM292" s="15"/>
      <c r="EN292" s="15"/>
      <c r="EO292" s="15"/>
      <c r="EP292" s="15"/>
      <c r="EQ292" s="15"/>
      <c r="ER292" s="15"/>
      <c r="ES292" s="15"/>
      <c r="ET292" s="15"/>
      <c r="EU292" s="15"/>
      <c r="EV292" s="15"/>
      <c r="EW292" s="15"/>
      <c r="EX292" s="15"/>
      <c r="EY292" s="15"/>
      <c r="EZ292" s="15"/>
      <c r="FA292" s="15"/>
      <c r="FB292" s="15"/>
      <c r="FC292" s="15"/>
      <c r="FD292" s="15"/>
      <c r="FE292" s="15"/>
      <c r="FF292" s="15"/>
      <c r="FG292" s="15"/>
      <c r="FH292" s="15"/>
      <c r="FI292" s="15"/>
      <c r="FJ292" s="15"/>
      <c r="FK292" s="15"/>
      <c r="FL292" s="15"/>
      <c r="FM292" s="15"/>
      <c r="FN292" s="15"/>
      <c r="FO292" s="15"/>
      <c r="FP292" s="15"/>
      <c r="FQ292" s="15"/>
      <c r="FR292" s="15"/>
      <c r="FS292" s="15"/>
      <c r="FT292" s="15"/>
      <c r="FU292" s="15"/>
      <c r="FV292" s="15"/>
      <c r="FW292" s="15"/>
      <c r="FX292" s="15"/>
      <c r="FY292" s="15"/>
      <c r="FZ292" s="15"/>
      <c r="GA292" s="15"/>
      <c r="GB292" s="15"/>
      <c r="GC292" s="15"/>
      <c r="GD292" s="15"/>
    </row>
    <row r="293" ht="15.85" spans="1:186">
      <c r="A293" s="13">
        <v>290</v>
      </c>
      <c r="B293" s="19" t="s">
        <v>86</v>
      </c>
      <c r="C293" s="19" t="s">
        <v>36</v>
      </c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  <c r="EC293" s="15"/>
      <c r="ED293" s="15"/>
      <c r="EE293" s="15"/>
      <c r="EF293" s="15"/>
      <c r="EG293" s="15"/>
      <c r="EH293" s="15"/>
      <c r="EI293" s="15"/>
      <c r="EJ293" s="15"/>
      <c r="EK293" s="15"/>
      <c r="EL293" s="15"/>
      <c r="EM293" s="15"/>
      <c r="EN293" s="15"/>
      <c r="EO293" s="15"/>
      <c r="EP293" s="15"/>
      <c r="EQ293" s="15"/>
      <c r="ER293" s="15"/>
      <c r="ES293" s="15"/>
      <c r="ET293" s="15"/>
      <c r="EU293" s="15"/>
      <c r="EV293" s="15"/>
      <c r="EW293" s="15"/>
      <c r="EX293" s="15"/>
      <c r="EY293" s="15"/>
      <c r="EZ293" s="15"/>
      <c r="FA293" s="15"/>
      <c r="FB293" s="15"/>
      <c r="FC293" s="15"/>
      <c r="FD293" s="15"/>
      <c r="FE293" s="15"/>
      <c r="FF293" s="15"/>
      <c r="FG293" s="15"/>
      <c r="FH293" s="15"/>
      <c r="FI293" s="15"/>
      <c r="FJ293" s="15"/>
      <c r="FK293" s="15"/>
      <c r="FL293" s="15"/>
      <c r="FM293" s="15"/>
      <c r="FN293" s="15"/>
      <c r="FO293" s="15"/>
      <c r="FP293" s="15"/>
      <c r="FQ293" s="15"/>
      <c r="FR293" s="15"/>
      <c r="FS293" s="15"/>
      <c r="FT293" s="15"/>
      <c r="FU293" s="15"/>
      <c r="FV293" s="15"/>
      <c r="FW293" s="15"/>
      <c r="FX293" s="15"/>
      <c r="FY293" s="15"/>
      <c r="FZ293" s="15"/>
      <c r="GA293" s="15"/>
      <c r="GB293" s="15"/>
      <c r="GC293" s="15"/>
      <c r="GD293" s="15"/>
    </row>
    <row r="294" ht="15.85" spans="1:186">
      <c r="A294" s="13">
        <v>291</v>
      </c>
      <c r="B294" s="19" t="s">
        <v>88</v>
      </c>
      <c r="C294" s="19" t="s">
        <v>36</v>
      </c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  <c r="EC294" s="15"/>
      <c r="ED294" s="15"/>
      <c r="EE294" s="15"/>
      <c r="EF294" s="15"/>
      <c r="EG294" s="15"/>
      <c r="EH294" s="15"/>
      <c r="EI294" s="15"/>
      <c r="EJ294" s="15"/>
      <c r="EK294" s="15"/>
      <c r="EL294" s="15"/>
      <c r="EM294" s="15"/>
      <c r="EN294" s="15"/>
      <c r="EO294" s="15"/>
      <c r="EP294" s="15"/>
      <c r="EQ294" s="15"/>
      <c r="ER294" s="15"/>
      <c r="ES294" s="15"/>
      <c r="ET294" s="15"/>
      <c r="EU294" s="15"/>
      <c r="EV294" s="15"/>
      <c r="EW294" s="15"/>
      <c r="EX294" s="15"/>
      <c r="EY294" s="15"/>
      <c r="EZ294" s="15"/>
      <c r="FA294" s="15"/>
      <c r="FB294" s="15"/>
      <c r="FC294" s="15"/>
      <c r="FD294" s="15"/>
      <c r="FE294" s="15"/>
      <c r="FF294" s="15"/>
      <c r="FG294" s="15"/>
      <c r="FH294" s="15"/>
      <c r="FI294" s="15"/>
      <c r="FJ294" s="15"/>
      <c r="FK294" s="15"/>
      <c r="FL294" s="15"/>
      <c r="FM294" s="15"/>
      <c r="FN294" s="15"/>
      <c r="FO294" s="15"/>
      <c r="FP294" s="15"/>
      <c r="FQ294" s="15"/>
      <c r="FR294" s="15"/>
      <c r="FS294" s="15"/>
      <c r="FT294" s="15"/>
      <c r="FU294" s="15"/>
      <c r="FV294" s="15"/>
      <c r="FW294" s="15"/>
      <c r="FX294" s="15"/>
      <c r="FY294" s="15"/>
      <c r="FZ294" s="15"/>
      <c r="GA294" s="15"/>
      <c r="GB294" s="15"/>
      <c r="GC294" s="15"/>
      <c r="GD294" s="15"/>
    </row>
    <row r="295" ht="15.85" spans="1:186">
      <c r="A295" s="13">
        <v>292</v>
      </c>
      <c r="B295" s="19" t="s">
        <v>90</v>
      </c>
      <c r="C295" s="19" t="s">
        <v>36</v>
      </c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  <c r="EC295" s="15"/>
      <c r="ED295" s="15"/>
      <c r="EE295" s="15"/>
      <c r="EF295" s="15"/>
      <c r="EG295" s="15"/>
      <c r="EH295" s="15"/>
      <c r="EI295" s="15"/>
      <c r="EJ295" s="15"/>
      <c r="EK295" s="15"/>
      <c r="EL295" s="15"/>
      <c r="EM295" s="15"/>
      <c r="EN295" s="15"/>
      <c r="EO295" s="15"/>
      <c r="EP295" s="15"/>
      <c r="EQ295" s="15"/>
      <c r="ER295" s="15"/>
      <c r="ES295" s="15"/>
      <c r="ET295" s="15"/>
      <c r="EU295" s="15"/>
      <c r="EV295" s="15"/>
      <c r="EW295" s="15"/>
      <c r="EX295" s="15"/>
      <c r="EY295" s="15"/>
      <c r="EZ295" s="15"/>
      <c r="FA295" s="15"/>
      <c r="FB295" s="15"/>
      <c r="FC295" s="15"/>
      <c r="FD295" s="15"/>
      <c r="FE295" s="15"/>
      <c r="FF295" s="15"/>
      <c r="FG295" s="15"/>
      <c r="FH295" s="15"/>
      <c r="FI295" s="15"/>
      <c r="FJ295" s="15"/>
      <c r="FK295" s="15"/>
      <c r="FL295" s="15"/>
      <c r="FM295" s="15"/>
      <c r="FN295" s="15"/>
      <c r="FO295" s="15"/>
      <c r="FP295" s="15"/>
      <c r="FQ295" s="15"/>
      <c r="FR295" s="15"/>
      <c r="FS295" s="15"/>
      <c r="FT295" s="15"/>
      <c r="FU295" s="15"/>
      <c r="FV295" s="15"/>
      <c r="FW295" s="15"/>
      <c r="FX295" s="15"/>
      <c r="FY295" s="15"/>
      <c r="FZ295" s="15"/>
      <c r="GA295" s="15"/>
      <c r="GB295" s="15"/>
      <c r="GC295" s="15"/>
      <c r="GD295" s="15"/>
    </row>
    <row r="296" ht="15.85" spans="1:186">
      <c r="A296" s="13">
        <v>293</v>
      </c>
      <c r="B296" s="19" t="s">
        <v>93</v>
      </c>
      <c r="C296" s="19" t="s">
        <v>36</v>
      </c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15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</row>
    <row r="297" ht="15.85" spans="1:186">
      <c r="A297" s="13">
        <v>294</v>
      </c>
      <c r="B297" s="19" t="s">
        <v>315</v>
      </c>
      <c r="C297" s="19" t="s">
        <v>36</v>
      </c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  <c r="EC297" s="15"/>
      <c r="ED297" s="15"/>
      <c r="EE297" s="15"/>
      <c r="EF297" s="15"/>
      <c r="EG297" s="15"/>
      <c r="EH297" s="15"/>
      <c r="EI297" s="15"/>
      <c r="EJ297" s="15"/>
      <c r="EK297" s="15"/>
      <c r="EL297" s="15"/>
      <c r="EM297" s="15"/>
      <c r="EN297" s="15"/>
      <c r="EO297" s="15"/>
      <c r="EP297" s="15"/>
      <c r="EQ297" s="15"/>
      <c r="ER297" s="15"/>
      <c r="ES297" s="15"/>
      <c r="ET297" s="15"/>
      <c r="EU297" s="15"/>
      <c r="EV297" s="15"/>
      <c r="EW297" s="15"/>
      <c r="EX297" s="15"/>
      <c r="EY297" s="15"/>
      <c r="EZ297" s="15"/>
      <c r="FA297" s="15"/>
      <c r="FB297" s="15"/>
      <c r="FC297" s="15"/>
      <c r="FD297" s="15"/>
      <c r="FE297" s="15"/>
      <c r="FF297" s="15"/>
      <c r="FG297" s="15"/>
      <c r="FH297" s="15"/>
      <c r="FI297" s="15"/>
      <c r="FJ297" s="15"/>
      <c r="FK297" s="15"/>
      <c r="FL297" s="15"/>
      <c r="FM297" s="15"/>
      <c r="FN297" s="15"/>
      <c r="FO297" s="15"/>
      <c r="FP297" s="15"/>
      <c r="FQ297" s="15"/>
      <c r="FR297" s="15"/>
      <c r="FS297" s="15"/>
      <c r="FT297" s="15"/>
      <c r="FU297" s="15"/>
      <c r="FV297" s="15"/>
      <c r="FW297" s="15"/>
      <c r="FX297" s="15"/>
      <c r="FY297" s="15"/>
      <c r="FZ297" s="15"/>
      <c r="GA297" s="15"/>
      <c r="GB297" s="15"/>
      <c r="GC297" s="15"/>
      <c r="GD297" s="15"/>
    </row>
    <row r="298" ht="15.85" spans="1:186">
      <c r="A298" s="13">
        <v>295</v>
      </c>
      <c r="B298" s="19" t="s">
        <v>316</v>
      </c>
      <c r="C298" s="19" t="s">
        <v>36</v>
      </c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</row>
    <row r="299" ht="15.85" spans="1:186">
      <c r="A299" s="13">
        <v>296</v>
      </c>
      <c r="B299" s="19" t="s">
        <v>317</v>
      </c>
      <c r="C299" s="19" t="s">
        <v>36</v>
      </c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  <c r="EC299" s="15"/>
      <c r="ED299" s="15"/>
      <c r="EE299" s="15"/>
      <c r="EF299" s="15"/>
      <c r="EG299" s="15"/>
      <c r="EH299" s="15"/>
      <c r="EI299" s="15"/>
      <c r="EJ299" s="15"/>
      <c r="EK299" s="15"/>
      <c r="EL299" s="15"/>
      <c r="EM299" s="15"/>
      <c r="EN299" s="15"/>
      <c r="EO299" s="15"/>
      <c r="EP299" s="15"/>
      <c r="EQ299" s="15"/>
      <c r="ER299" s="15"/>
      <c r="ES299" s="15"/>
      <c r="ET299" s="15"/>
      <c r="EU299" s="15"/>
      <c r="EV299" s="15"/>
      <c r="EW299" s="15"/>
      <c r="EX299" s="15"/>
      <c r="EY299" s="15"/>
      <c r="EZ299" s="15"/>
      <c r="FA299" s="15"/>
      <c r="FB299" s="15"/>
      <c r="FC299" s="15"/>
      <c r="FD299" s="15"/>
      <c r="FE299" s="15"/>
      <c r="FF299" s="15"/>
      <c r="FG299" s="15"/>
      <c r="FH299" s="15"/>
      <c r="FI299" s="15"/>
      <c r="FJ299" s="15"/>
      <c r="FK299" s="15"/>
      <c r="FL299" s="15"/>
      <c r="FM299" s="15"/>
      <c r="FN299" s="15"/>
      <c r="FO299" s="15"/>
      <c r="FP299" s="15"/>
      <c r="FQ299" s="15"/>
      <c r="FR299" s="15"/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</row>
    <row r="300" ht="15.85" spans="1:186">
      <c r="A300" s="13">
        <v>297</v>
      </c>
      <c r="B300" s="19" t="s">
        <v>319</v>
      </c>
      <c r="C300" s="19" t="s">
        <v>36</v>
      </c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  <c r="EB300" s="15"/>
      <c r="EC300" s="15"/>
      <c r="ED300" s="15"/>
      <c r="EE300" s="15"/>
      <c r="EF300" s="15"/>
      <c r="EG300" s="15"/>
      <c r="EH300" s="15"/>
      <c r="EI300" s="15"/>
      <c r="EJ300" s="15"/>
      <c r="EK300" s="15"/>
      <c r="EL300" s="15"/>
      <c r="EM300" s="15"/>
      <c r="EN300" s="15"/>
      <c r="EO300" s="15"/>
      <c r="EP300" s="15"/>
      <c r="EQ300" s="15"/>
      <c r="ER300" s="15"/>
      <c r="ES300" s="15"/>
      <c r="ET300" s="15"/>
      <c r="EU300" s="15"/>
      <c r="EV300" s="15"/>
      <c r="EW300" s="15"/>
      <c r="EX300" s="15"/>
      <c r="EY300" s="15"/>
      <c r="EZ300" s="15"/>
      <c r="FA300" s="15"/>
      <c r="FB300" s="15"/>
      <c r="FC300" s="15"/>
      <c r="FD300" s="15"/>
      <c r="FE300" s="15"/>
      <c r="FF300" s="15"/>
      <c r="FG300" s="15"/>
      <c r="FH300" s="15"/>
      <c r="FI300" s="15"/>
      <c r="FJ300" s="15"/>
      <c r="FK300" s="15"/>
      <c r="FL300" s="15"/>
      <c r="FM300" s="15"/>
      <c r="FN300" s="15"/>
      <c r="FO300" s="15"/>
      <c r="FP300" s="15"/>
      <c r="FQ300" s="15"/>
      <c r="FR300" s="15"/>
      <c r="FS300" s="15"/>
      <c r="FT300" s="15"/>
      <c r="FU300" s="15"/>
      <c r="FV300" s="15"/>
      <c r="FW300" s="15"/>
      <c r="FX300" s="15"/>
      <c r="FY300" s="15"/>
      <c r="FZ300" s="15"/>
      <c r="GA300" s="15"/>
      <c r="GB300" s="15"/>
      <c r="GC300" s="15"/>
      <c r="GD300" s="15"/>
    </row>
    <row r="301" ht="15.85" spans="1:186">
      <c r="A301" s="13">
        <v>298</v>
      </c>
      <c r="B301" s="19" t="s">
        <v>949</v>
      </c>
      <c r="C301" s="19" t="s">
        <v>36</v>
      </c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  <c r="EB301" s="15"/>
      <c r="EC301" s="15"/>
      <c r="ED301" s="15"/>
      <c r="EE301" s="15"/>
      <c r="EF301" s="15"/>
      <c r="EG301" s="15"/>
      <c r="EH301" s="15"/>
      <c r="EI301" s="15"/>
      <c r="EJ301" s="15"/>
      <c r="EK301" s="15"/>
      <c r="EL301" s="15"/>
      <c r="EM301" s="15"/>
      <c r="EN301" s="15"/>
      <c r="EO301" s="15"/>
      <c r="EP301" s="15"/>
      <c r="EQ301" s="15"/>
      <c r="ER301" s="15"/>
      <c r="ES301" s="15"/>
      <c r="ET301" s="15"/>
      <c r="EU301" s="15"/>
      <c r="EV301" s="15"/>
      <c r="EW301" s="15"/>
      <c r="EX301" s="15"/>
      <c r="EY301" s="15"/>
      <c r="EZ301" s="15"/>
      <c r="FA301" s="15"/>
      <c r="FB301" s="15"/>
      <c r="FC301" s="15"/>
      <c r="FD301" s="15"/>
      <c r="FE301" s="15"/>
      <c r="FF301" s="15"/>
      <c r="FG301" s="15"/>
      <c r="FH301" s="15"/>
      <c r="FI301" s="15"/>
      <c r="FJ301" s="15"/>
      <c r="FK301" s="15"/>
      <c r="FL301" s="15"/>
      <c r="FM301" s="15"/>
      <c r="FN301" s="15"/>
      <c r="FO301" s="15"/>
      <c r="FP301" s="15"/>
      <c r="FQ301" s="15"/>
      <c r="FR301" s="15"/>
      <c r="FS301" s="15"/>
      <c r="FT301" s="15"/>
      <c r="FU301" s="15"/>
      <c r="FV301" s="15"/>
      <c r="FW301" s="15"/>
      <c r="FX301" s="15"/>
      <c r="FY301" s="15"/>
      <c r="FZ301" s="15"/>
      <c r="GA301" s="15"/>
      <c r="GB301" s="15"/>
      <c r="GC301" s="15"/>
      <c r="GD301" s="15"/>
    </row>
    <row r="302" ht="15.85" spans="1:186">
      <c r="A302" s="13">
        <v>299</v>
      </c>
      <c r="B302" s="19" t="s">
        <v>953</v>
      </c>
      <c r="C302" s="19" t="s">
        <v>36</v>
      </c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  <c r="EB302" s="15"/>
      <c r="EC302" s="15"/>
      <c r="ED302" s="15"/>
      <c r="EE302" s="15"/>
      <c r="EF302" s="15"/>
      <c r="EG302" s="15"/>
      <c r="EH302" s="15"/>
      <c r="EI302" s="15"/>
      <c r="EJ302" s="15"/>
      <c r="EK302" s="15"/>
      <c r="EL302" s="15"/>
      <c r="EM302" s="15"/>
      <c r="EN302" s="15"/>
      <c r="EO302" s="15"/>
      <c r="EP302" s="15"/>
      <c r="EQ302" s="15"/>
      <c r="ER302" s="15"/>
      <c r="ES302" s="15"/>
      <c r="ET302" s="15"/>
      <c r="EU302" s="15"/>
      <c r="EV302" s="15"/>
      <c r="EW302" s="15"/>
      <c r="EX302" s="15"/>
      <c r="EY302" s="15"/>
      <c r="EZ302" s="15"/>
      <c r="FA302" s="15"/>
      <c r="FB302" s="15"/>
      <c r="FC302" s="15"/>
      <c r="FD302" s="15"/>
      <c r="FE302" s="15"/>
      <c r="FF302" s="15"/>
      <c r="FG302" s="15"/>
      <c r="FH302" s="15"/>
      <c r="FI302" s="15"/>
      <c r="FJ302" s="15"/>
      <c r="FK302" s="15"/>
      <c r="FL302" s="15"/>
      <c r="FM302" s="15"/>
      <c r="FN302" s="15"/>
      <c r="FO302" s="15"/>
      <c r="FP302" s="15"/>
      <c r="FQ302" s="15"/>
      <c r="FR302" s="15"/>
      <c r="FS302" s="15"/>
      <c r="FT302" s="15"/>
      <c r="FU302" s="15"/>
      <c r="FV302" s="15"/>
      <c r="FW302" s="15"/>
      <c r="FX302" s="15"/>
      <c r="FY302" s="15"/>
      <c r="FZ302" s="15"/>
      <c r="GA302" s="15"/>
      <c r="GB302" s="15"/>
      <c r="GC302" s="15"/>
      <c r="GD302" s="15"/>
    </row>
    <row r="303" ht="15.85" spans="1:186">
      <c r="A303" s="13">
        <v>300</v>
      </c>
      <c r="B303" s="19" t="s">
        <v>957</v>
      </c>
      <c r="C303" s="19" t="s">
        <v>36</v>
      </c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  <c r="EB303" s="15"/>
      <c r="EC303" s="15"/>
      <c r="ED303" s="15"/>
      <c r="EE303" s="15"/>
      <c r="EF303" s="15"/>
      <c r="EG303" s="15"/>
      <c r="EH303" s="15"/>
      <c r="EI303" s="15"/>
      <c r="EJ303" s="15"/>
      <c r="EK303" s="15"/>
      <c r="EL303" s="15"/>
      <c r="EM303" s="15"/>
      <c r="EN303" s="15"/>
      <c r="EO303" s="15"/>
      <c r="EP303" s="15"/>
      <c r="EQ303" s="15"/>
      <c r="ER303" s="15"/>
      <c r="ES303" s="15"/>
      <c r="ET303" s="15"/>
      <c r="EU303" s="15"/>
      <c r="EV303" s="15"/>
      <c r="EW303" s="15"/>
      <c r="EX303" s="15"/>
      <c r="EY303" s="15"/>
      <c r="EZ303" s="15"/>
      <c r="FA303" s="15"/>
      <c r="FB303" s="15"/>
      <c r="FC303" s="15"/>
      <c r="FD303" s="15"/>
      <c r="FE303" s="15"/>
      <c r="FF303" s="15"/>
      <c r="FG303" s="15"/>
      <c r="FH303" s="15"/>
      <c r="FI303" s="15"/>
      <c r="FJ303" s="15"/>
      <c r="FK303" s="15"/>
      <c r="FL303" s="15"/>
      <c r="FM303" s="15"/>
      <c r="FN303" s="15"/>
      <c r="FO303" s="15"/>
      <c r="FP303" s="15"/>
      <c r="FQ303" s="15"/>
      <c r="FR303" s="15"/>
      <c r="FS303" s="15"/>
      <c r="FT303" s="15"/>
      <c r="FU303" s="15"/>
      <c r="FV303" s="15"/>
      <c r="FW303" s="15"/>
      <c r="FX303" s="15"/>
      <c r="FY303" s="15"/>
      <c r="FZ303" s="15"/>
      <c r="GA303" s="15"/>
      <c r="GB303" s="15"/>
      <c r="GC303" s="15"/>
      <c r="GD303" s="15"/>
    </row>
    <row r="304" ht="15.85" spans="1:186">
      <c r="A304" s="13">
        <v>301</v>
      </c>
      <c r="B304" s="19" t="s">
        <v>959</v>
      </c>
      <c r="C304" s="19" t="s">
        <v>36</v>
      </c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15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</row>
    <row r="305" ht="15.85" spans="1:186">
      <c r="A305" s="13">
        <v>302</v>
      </c>
      <c r="B305" s="19" t="s">
        <v>960</v>
      </c>
      <c r="C305" s="19" t="s">
        <v>36</v>
      </c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/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/>
      <c r="FK305" s="15"/>
      <c r="FL305" s="15"/>
      <c r="FM305" s="15"/>
      <c r="FN305" s="15"/>
      <c r="FO305" s="15"/>
      <c r="FP305" s="15"/>
      <c r="FQ305" s="15"/>
      <c r="FR305" s="15"/>
      <c r="FS305" s="15"/>
      <c r="FT305" s="15"/>
      <c r="FU305" s="15"/>
      <c r="FV305" s="15"/>
      <c r="FW305" s="15"/>
      <c r="FX305" s="15"/>
      <c r="FY305" s="15"/>
      <c r="FZ305" s="15"/>
      <c r="GA305" s="15"/>
      <c r="GB305" s="15"/>
      <c r="GC305" s="15"/>
      <c r="GD305" s="15"/>
    </row>
    <row r="306" ht="15.85" spans="1:186">
      <c r="A306" s="13">
        <v>303</v>
      </c>
      <c r="B306" s="23" t="s">
        <v>95</v>
      </c>
      <c r="C306" s="19" t="s">
        <v>96</v>
      </c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  <c r="EB306" s="15"/>
      <c r="EC306" s="15"/>
      <c r="ED306" s="15"/>
      <c r="EE306" s="15"/>
      <c r="EF306" s="15"/>
      <c r="EG306" s="15"/>
      <c r="EH306" s="15"/>
      <c r="EI306" s="15"/>
      <c r="EJ306" s="15"/>
      <c r="EK306" s="15"/>
      <c r="EL306" s="15"/>
      <c r="EM306" s="15"/>
      <c r="EN306" s="15"/>
      <c r="EO306" s="15"/>
      <c r="EP306" s="15"/>
      <c r="EQ306" s="15"/>
      <c r="ER306" s="15"/>
      <c r="ES306" s="15"/>
      <c r="ET306" s="15"/>
      <c r="EU306" s="15"/>
      <c r="EV306" s="15"/>
      <c r="EW306" s="15"/>
      <c r="EX306" s="15"/>
      <c r="EY306" s="15"/>
      <c r="EZ306" s="15"/>
      <c r="FA306" s="15"/>
      <c r="FB306" s="15"/>
      <c r="FC306" s="15"/>
      <c r="FD306" s="15"/>
      <c r="FE306" s="15"/>
      <c r="FF306" s="15"/>
      <c r="FG306" s="15"/>
      <c r="FH306" s="15"/>
      <c r="FI306" s="15"/>
      <c r="FJ306" s="15"/>
      <c r="FK306" s="15"/>
      <c r="FL306" s="15"/>
      <c r="FM306" s="15"/>
      <c r="FN306" s="15"/>
      <c r="FO306" s="15"/>
      <c r="FP306" s="15"/>
      <c r="FQ306" s="15"/>
      <c r="FR306" s="15"/>
      <c r="FS306" s="15"/>
      <c r="FT306" s="15"/>
      <c r="FU306" s="15"/>
      <c r="FV306" s="15"/>
      <c r="FW306" s="15"/>
      <c r="FX306" s="15"/>
      <c r="FY306" s="15"/>
      <c r="FZ306" s="15"/>
      <c r="GA306" s="15"/>
      <c r="GB306" s="15"/>
      <c r="GC306" s="15"/>
      <c r="GD306" s="15"/>
    </row>
    <row r="307" ht="15.85" spans="1:186">
      <c r="A307" s="13">
        <v>304</v>
      </c>
      <c r="B307" s="18" t="s">
        <v>102</v>
      </c>
      <c r="C307" s="19" t="s">
        <v>96</v>
      </c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  <c r="EB307" s="15"/>
      <c r="EC307" s="15"/>
      <c r="ED307" s="15"/>
      <c r="EE307" s="15"/>
      <c r="EF307" s="15"/>
      <c r="EG307" s="15"/>
      <c r="EH307" s="15"/>
      <c r="EI307" s="15"/>
      <c r="EJ307" s="15"/>
      <c r="EK307" s="15"/>
      <c r="EL307" s="15"/>
      <c r="EM307" s="15"/>
      <c r="EN307" s="15"/>
      <c r="EO307" s="15"/>
      <c r="EP307" s="15"/>
      <c r="EQ307" s="15"/>
      <c r="ER307" s="15"/>
      <c r="ES307" s="15"/>
      <c r="ET307" s="15"/>
      <c r="EU307" s="15"/>
      <c r="EV307" s="15"/>
      <c r="EW307" s="15"/>
      <c r="EX307" s="15"/>
      <c r="EY307" s="15"/>
      <c r="EZ307" s="15"/>
      <c r="FA307" s="15"/>
      <c r="FB307" s="15"/>
      <c r="FC307" s="15"/>
      <c r="FD307" s="15"/>
      <c r="FE307" s="15"/>
      <c r="FF307" s="15"/>
      <c r="FG307" s="15"/>
      <c r="FH307" s="15"/>
      <c r="FI307" s="15"/>
      <c r="FJ307" s="15"/>
      <c r="FK307" s="15"/>
      <c r="FL307" s="15"/>
      <c r="FM307" s="15"/>
      <c r="FN307" s="15"/>
      <c r="FO307" s="15"/>
      <c r="FP307" s="15"/>
      <c r="FQ307" s="15"/>
      <c r="FR307" s="15"/>
      <c r="FS307" s="15"/>
      <c r="FT307" s="15"/>
      <c r="FU307" s="15"/>
      <c r="FV307" s="15"/>
      <c r="FW307" s="15"/>
      <c r="FX307" s="15"/>
      <c r="FY307" s="15"/>
      <c r="FZ307" s="15"/>
      <c r="GA307" s="15"/>
      <c r="GB307" s="15"/>
      <c r="GC307" s="15"/>
      <c r="GD307" s="15"/>
    </row>
    <row r="308" ht="15.85" spans="1:186">
      <c r="A308" s="13">
        <v>305</v>
      </c>
      <c r="B308" s="18" t="s">
        <v>150</v>
      </c>
      <c r="C308" s="19" t="s">
        <v>96</v>
      </c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  <c r="EB308" s="15"/>
      <c r="EC308" s="15"/>
      <c r="ED308" s="15"/>
      <c r="EE308" s="15"/>
      <c r="EF308" s="15"/>
      <c r="EG308" s="15"/>
      <c r="EH308" s="15"/>
      <c r="EI308" s="15"/>
      <c r="EJ308" s="15"/>
      <c r="EK308" s="15"/>
      <c r="EL308" s="15"/>
      <c r="EM308" s="15"/>
      <c r="EN308" s="15"/>
      <c r="EO308" s="15"/>
      <c r="EP308" s="15"/>
      <c r="EQ308" s="15"/>
      <c r="ER308" s="15"/>
      <c r="ES308" s="15"/>
      <c r="ET308" s="15"/>
      <c r="EU308" s="15"/>
      <c r="EV308" s="15"/>
      <c r="EW308" s="15"/>
      <c r="EX308" s="15"/>
      <c r="EY308" s="15"/>
      <c r="EZ308" s="15"/>
      <c r="FA308" s="15"/>
      <c r="FB308" s="15"/>
      <c r="FC308" s="15"/>
      <c r="FD308" s="15"/>
      <c r="FE308" s="15"/>
      <c r="FF308" s="15"/>
      <c r="FG308" s="15"/>
      <c r="FH308" s="15"/>
      <c r="FI308" s="15"/>
      <c r="FJ308" s="15"/>
      <c r="FK308" s="15"/>
      <c r="FL308" s="15"/>
      <c r="FM308" s="15"/>
      <c r="FN308" s="15"/>
      <c r="FO308" s="15"/>
      <c r="FP308" s="15"/>
      <c r="FQ308" s="15"/>
      <c r="FR308" s="15"/>
      <c r="FS308" s="15"/>
      <c r="FT308" s="15"/>
      <c r="FU308" s="15"/>
      <c r="FV308" s="15"/>
      <c r="FW308" s="15"/>
      <c r="FX308" s="15"/>
      <c r="FY308" s="15"/>
      <c r="FZ308" s="15"/>
      <c r="GA308" s="15"/>
      <c r="GB308" s="15"/>
      <c r="GC308" s="15"/>
      <c r="GD308" s="15"/>
    </row>
    <row r="309" ht="15.85" spans="1:186">
      <c r="A309" s="13">
        <v>306</v>
      </c>
      <c r="B309" s="18" t="s">
        <v>166</v>
      </c>
      <c r="C309" s="19" t="s">
        <v>96</v>
      </c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</row>
    <row r="310" ht="15.85" spans="1:186">
      <c r="A310" s="13">
        <v>307</v>
      </c>
      <c r="B310" s="19" t="s">
        <v>224</v>
      </c>
      <c r="C310" s="19" t="s">
        <v>96</v>
      </c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  <c r="EB310" s="15"/>
      <c r="EC310" s="15"/>
      <c r="ED310" s="15"/>
      <c r="EE310" s="15"/>
      <c r="EF310" s="15"/>
      <c r="EG310" s="15"/>
      <c r="EH310" s="15"/>
      <c r="EI310" s="15"/>
      <c r="EJ310" s="15"/>
      <c r="EK310" s="15"/>
      <c r="EL310" s="15"/>
      <c r="EM310" s="15"/>
      <c r="EN310" s="15"/>
      <c r="EO310" s="15"/>
      <c r="EP310" s="15"/>
      <c r="EQ310" s="15"/>
      <c r="ER310" s="15"/>
      <c r="ES310" s="15"/>
      <c r="ET310" s="15"/>
      <c r="EU310" s="15"/>
      <c r="EV310" s="15"/>
      <c r="EW310" s="15"/>
      <c r="EX310" s="15"/>
      <c r="EY310" s="15"/>
      <c r="EZ310" s="15"/>
      <c r="FA310" s="15"/>
      <c r="FB310" s="15"/>
      <c r="FC310" s="15"/>
      <c r="FD310" s="15"/>
      <c r="FE310" s="15"/>
      <c r="FF310" s="15"/>
      <c r="FG310" s="15"/>
      <c r="FH310" s="15"/>
      <c r="FI310" s="15"/>
      <c r="FJ310" s="15"/>
      <c r="FK310" s="15"/>
      <c r="FL310" s="15"/>
      <c r="FM310" s="15"/>
      <c r="FN310" s="15"/>
      <c r="FO310" s="15"/>
      <c r="FP310" s="15"/>
      <c r="FQ310" s="15"/>
      <c r="FR310" s="15"/>
      <c r="FS310" s="15"/>
      <c r="FT310" s="15"/>
      <c r="FU310" s="15"/>
      <c r="FV310" s="15"/>
      <c r="FW310" s="15"/>
      <c r="FX310" s="15"/>
      <c r="FY310" s="15"/>
      <c r="FZ310" s="15"/>
      <c r="GA310" s="15"/>
      <c r="GB310" s="15"/>
      <c r="GC310" s="15"/>
      <c r="GD310" s="15"/>
    </row>
    <row r="311" ht="15.85" spans="1:186">
      <c r="A311" s="13">
        <v>308</v>
      </c>
      <c r="B311" s="18" t="s">
        <v>322</v>
      </c>
      <c r="C311" s="19" t="s">
        <v>96</v>
      </c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</row>
    <row r="312" ht="15.85" spans="1:186">
      <c r="A312" s="13">
        <v>309</v>
      </c>
      <c r="B312" s="18" t="s">
        <v>323</v>
      </c>
      <c r="C312" s="19" t="s">
        <v>96</v>
      </c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  <c r="EB312" s="15"/>
      <c r="EC312" s="15"/>
      <c r="ED312" s="15"/>
      <c r="EE312" s="15"/>
      <c r="EF312" s="15"/>
      <c r="EG312" s="15"/>
      <c r="EH312" s="15"/>
      <c r="EI312" s="15"/>
      <c r="EJ312" s="15"/>
      <c r="EK312" s="15"/>
      <c r="EL312" s="15"/>
      <c r="EM312" s="15"/>
      <c r="EN312" s="15"/>
      <c r="EO312" s="15"/>
      <c r="EP312" s="15"/>
      <c r="EQ312" s="15"/>
      <c r="ER312" s="15"/>
      <c r="ES312" s="15"/>
      <c r="ET312" s="15"/>
      <c r="EU312" s="15"/>
      <c r="EV312" s="15"/>
      <c r="EW312" s="15"/>
      <c r="EX312" s="15"/>
      <c r="EY312" s="15"/>
      <c r="EZ312" s="15"/>
      <c r="FA312" s="15"/>
      <c r="FB312" s="15"/>
      <c r="FC312" s="15"/>
      <c r="FD312" s="15"/>
      <c r="FE312" s="15"/>
      <c r="FF312" s="15"/>
      <c r="FG312" s="15"/>
      <c r="FH312" s="15"/>
      <c r="FI312" s="15"/>
      <c r="FJ312" s="15"/>
      <c r="FK312" s="15"/>
      <c r="FL312" s="15"/>
      <c r="FM312" s="15"/>
      <c r="FN312" s="15"/>
      <c r="FO312" s="15"/>
      <c r="FP312" s="15"/>
      <c r="FQ312" s="15"/>
      <c r="FR312" s="15"/>
      <c r="FS312" s="15"/>
      <c r="FT312" s="15"/>
      <c r="FU312" s="15"/>
      <c r="FV312" s="15"/>
      <c r="FW312" s="15"/>
      <c r="FX312" s="15"/>
      <c r="FY312" s="15"/>
      <c r="FZ312" s="15"/>
      <c r="GA312" s="15"/>
      <c r="GB312" s="15"/>
      <c r="GC312" s="15"/>
      <c r="GD312" s="15"/>
    </row>
    <row r="313" ht="15.85" spans="1:186">
      <c r="A313" s="13">
        <v>310</v>
      </c>
      <c r="B313" s="18" t="s">
        <v>325</v>
      </c>
      <c r="C313" s="19" t="s">
        <v>96</v>
      </c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  <c r="EC313" s="15"/>
      <c r="ED313" s="15"/>
      <c r="EE313" s="15"/>
      <c r="EF313" s="15"/>
      <c r="EG313" s="15"/>
      <c r="EH313" s="15"/>
      <c r="EI313" s="15"/>
      <c r="EJ313" s="15"/>
      <c r="EK313" s="15"/>
      <c r="EL313" s="15"/>
      <c r="EM313" s="15"/>
      <c r="EN313" s="15"/>
      <c r="EO313" s="15"/>
      <c r="EP313" s="15"/>
      <c r="EQ313" s="15"/>
      <c r="ER313" s="15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G313" s="15"/>
      <c r="FH313" s="15"/>
      <c r="FI313" s="15"/>
      <c r="FJ313" s="15"/>
      <c r="FK313" s="15"/>
      <c r="FL313" s="15"/>
      <c r="FM313" s="15"/>
      <c r="FN313" s="15"/>
      <c r="FO313" s="15"/>
      <c r="FP313" s="15"/>
      <c r="FQ313" s="15"/>
      <c r="FR313" s="15"/>
      <c r="FS313" s="15"/>
      <c r="FT313" s="15"/>
      <c r="FU313" s="15"/>
      <c r="FV313" s="15"/>
      <c r="FW313" s="15"/>
      <c r="FX313" s="15"/>
      <c r="FY313" s="15"/>
      <c r="FZ313" s="15"/>
      <c r="GA313" s="15"/>
      <c r="GB313" s="15"/>
      <c r="GC313" s="15"/>
      <c r="GD313" s="15"/>
    </row>
    <row r="314" ht="15.85" spans="1:186">
      <c r="A314" s="13">
        <v>311</v>
      </c>
      <c r="B314" s="18" t="s">
        <v>329</v>
      </c>
      <c r="C314" s="19" t="s">
        <v>96</v>
      </c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  <c r="EC314" s="15"/>
      <c r="ED314" s="15"/>
      <c r="EE314" s="15"/>
      <c r="EF314" s="15"/>
      <c r="EG314" s="15"/>
      <c r="EH314" s="15"/>
      <c r="EI314" s="15"/>
      <c r="EJ314" s="15"/>
      <c r="EK314" s="15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5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15"/>
      <c r="FU314" s="15"/>
      <c r="FV314" s="15"/>
      <c r="FW314" s="15"/>
      <c r="FX314" s="15"/>
      <c r="FY314" s="15"/>
      <c r="FZ314" s="15"/>
      <c r="GA314" s="15"/>
      <c r="GB314" s="15"/>
      <c r="GC314" s="15"/>
      <c r="GD314" s="15"/>
    </row>
    <row r="315" ht="15.85" spans="1:186">
      <c r="A315" s="13">
        <v>312</v>
      </c>
      <c r="B315" s="27" t="s">
        <v>331</v>
      </c>
      <c r="C315" s="27" t="s">
        <v>96</v>
      </c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</row>
    <row r="316" ht="15.85" spans="1:186">
      <c r="A316" s="13">
        <v>313</v>
      </c>
      <c r="B316" s="18" t="s">
        <v>968</v>
      </c>
      <c r="C316" s="19" t="s">
        <v>96</v>
      </c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  <c r="EC316" s="15"/>
      <c r="ED316" s="15"/>
      <c r="EE316" s="15"/>
      <c r="EF316" s="15"/>
      <c r="EG316" s="15"/>
      <c r="EH316" s="15"/>
      <c r="EI316" s="15"/>
      <c r="EJ316" s="15"/>
      <c r="EK316" s="15"/>
      <c r="EL316" s="15"/>
      <c r="EM316" s="15"/>
      <c r="EN316" s="15"/>
      <c r="EO316" s="15"/>
      <c r="EP316" s="15"/>
      <c r="EQ316" s="15"/>
      <c r="ER316" s="15"/>
      <c r="ES316" s="15"/>
      <c r="ET316" s="15"/>
      <c r="EU316" s="15"/>
      <c r="EV316" s="15"/>
      <c r="EW316" s="15"/>
      <c r="EX316" s="15"/>
      <c r="EY316" s="15"/>
      <c r="EZ316" s="15"/>
      <c r="FA316" s="15"/>
      <c r="FB316" s="15"/>
      <c r="FC316" s="15"/>
      <c r="FD316" s="15"/>
      <c r="FE316" s="15"/>
      <c r="FF316" s="15"/>
      <c r="FG316" s="15"/>
      <c r="FH316" s="15"/>
      <c r="FI316" s="15"/>
      <c r="FJ316" s="15"/>
      <c r="FK316" s="15"/>
      <c r="FL316" s="15"/>
      <c r="FM316" s="15"/>
      <c r="FN316" s="15"/>
      <c r="FO316" s="15"/>
      <c r="FP316" s="15"/>
      <c r="FQ316" s="15"/>
      <c r="FR316" s="15"/>
      <c r="FS316" s="15"/>
      <c r="FT316" s="15"/>
      <c r="FU316" s="15"/>
      <c r="FV316" s="15"/>
      <c r="FW316" s="15"/>
      <c r="FX316" s="15"/>
      <c r="FY316" s="15"/>
      <c r="FZ316" s="15"/>
      <c r="GA316" s="15"/>
      <c r="GB316" s="15"/>
      <c r="GC316" s="15"/>
      <c r="GD316" s="15"/>
    </row>
    <row r="317" ht="15.85" spans="1:186">
      <c r="A317" s="13">
        <v>314</v>
      </c>
      <c r="B317" s="18" t="s">
        <v>969</v>
      </c>
      <c r="C317" s="19" t="s">
        <v>96</v>
      </c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  <c r="EC317" s="15"/>
      <c r="ED317" s="15"/>
      <c r="EE317" s="15"/>
      <c r="EF317" s="15"/>
      <c r="EG317" s="15"/>
      <c r="EH317" s="15"/>
      <c r="EI317" s="15"/>
      <c r="EJ317" s="15"/>
      <c r="EK317" s="15"/>
      <c r="EL317" s="15"/>
      <c r="EM317" s="15"/>
      <c r="EN317" s="15"/>
      <c r="EO317" s="15"/>
      <c r="EP317" s="15"/>
      <c r="EQ317" s="15"/>
      <c r="ER317" s="15"/>
      <c r="ES317" s="15"/>
      <c r="ET317" s="15"/>
      <c r="EU317" s="15"/>
      <c r="EV317" s="15"/>
      <c r="EW317" s="15"/>
      <c r="EX317" s="15"/>
      <c r="EY317" s="15"/>
      <c r="EZ317" s="15"/>
      <c r="FA317" s="15"/>
      <c r="FB317" s="15"/>
      <c r="FC317" s="15"/>
      <c r="FD317" s="15"/>
      <c r="FE317" s="15"/>
      <c r="FF317" s="15"/>
      <c r="FG317" s="15"/>
      <c r="FH317" s="15"/>
      <c r="FI317" s="15"/>
      <c r="FJ317" s="15"/>
      <c r="FK317" s="15"/>
      <c r="FL317" s="15"/>
      <c r="FM317" s="15"/>
      <c r="FN317" s="15"/>
      <c r="FO317" s="15"/>
      <c r="FP317" s="15"/>
      <c r="FQ317" s="15"/>
      <c r="FR317" s="15"/>
      <c r="FS317" s="15"/>
      <c r="FT317" s="15"/>
      <c r="FU317" s="15"/>
      <c r="FV317" s="15"/>
      <c r="FW317" s="15"/>
      <c r="FX317" s="15"/>
      <c r="FY317" s="15"/>
      <c r="FZ317" s="15"/>
      <c r="GA317" s="15"/>
      <c r="GB317" s="15"/>
      <c r="GC317" s="15"/>
      <c r="GD317" s="15"/>
    </row>
    <row r="318" ht="15.85" spans="1:186">
      <c r="A318" s="13">
        <v>315</v>
      </c>
      <c r="B318" s="18" t="s">
        <v>970</v>
      </c>
      <c r="C318" s="19" t="s">
        <v>96</v>
      </c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/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/>
      <c r="FK318" s="15"/>
      <c r="FL318" s="15"/>
      <c r="FM318" s="15"/>
      <c r="FN318" s="15"/>
      <c r="FO318" s="15"/>
      <c r="FP318" s="15"/>
      <c r="FQ318" s="15"/>
      <c r="FR318" s="15"/>
      <c r="FS318" s="15"/>
      <c r="FT318" s="15"/>
      <c r="FU318" s="15"/>
      <c r="FV318" s="15"/>
      <c r="FW318" s="15"/>
      <c r="FX318" s="15"/>
      <c r="FY318" s="15"/>
      <c r="FZ318" s="15"/>
      <c r="GA318" s="15"/>
      <c r="GB318" s="15"/>
      <c r="GC318" s="15"/>
      <c r="GD318" s="15"/>
    </row>
    <row r="319" ht="15.85" spans="1:184">
      <c r="A319" s="13">
        <v>316</v>
      </c>
      <c r="B319" s="18" t="s">
        <v>972</v>
      </c>
      <c r="C319" s="19" t="s">
        <v>96</v>
      </c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  <c r="EC319" s="15"/>
      <c r="ED319" s="15"/>
      <c r="EE319" s="15"/>
      <c r="EF319" s="15"/>
      <c r="EG319" s="15"/>
      <c r="EH319" s="15"/>
      <c r="EI319" s="15"/>
      <c r="EJ319" s="15"/>
      <c r="EK319" s="15"/>
      <c r="EL319" s="15"/>
      <c r="EM319" s="15"/>
      <c r="EN319" s="15"/>
      <c r="EO319" s="15"/>
      <c r="EP319" s="15"/>
      <c r="EQ319" s="15"/>
      <c r="ER319" s="15"/>
      <c r="ES319" s="15"/>
      <c r="ET319" s="15"/>
      <c r="EU319" s="15"/>
      <c r="EV319" s="15"/>
      <c r="EW319" s="15"/>
      <c r="EX319" s="15"/>
      <c r="EY319" s="15"/>
      <c r="EZ319" s="15"/>
      <c r="FA319" s="15"/>
      <c r="FB319" s="15"/>
      <c r="FC319" s="15"/>
      <c r="FD319" s="15"/>
      <c r="FE319" s="15"/>
      <c r="FF319" s="15"/>
      <c r="FG319" s="15"/>
      <c r="FH319" s="15"/>
      <c r="FI319" s="15"/>
      <c r="FJ319" s="15"/>
      <c r="FK319" s="15"/>
      <c r="FL319" s="15"/>
      <c r="FM319" s="15"/>
      <c r="FN319" s="15"/>
      <c r="FO319" s="15"/>
      <c r="FP319" s="15"/>
      <c r="FQ319" s="15"/>
      <c r="FR319" s="15"/>
      <c r="FS319" s="15"/>
      <c r="FT319" s="15"/>
      <c r="FU319" s="15"/>
      <c r="FV319" s="15"/>
      <c r="FW319" s="15"/>
      <c r="FX319" s="15"/>
      <c r="FY319" s="15"/>
      <c r="FZ319" s="15"/>
      <c r="GA319" s="15"/>
      <c r="GB319" s="15"/>
    </row>
    <row r="320" ht="15.85" spans="1:186">
      <c r="A320" s="13">
        <v>317</v>
      </c>
      <c r="B320" s="18" t="s">
        <v>973</v>
      </c>
      <c r="C320" s="19" t="s">
        <v>96</v>
      </c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  <c r="EC320" s="15"/>
      <c r="ED320" s="15"/>
      <c r="EE320" s="15"/>
      <c r="EF320" s="15"/>
      <c r="EG320" s="15"/>
      <c r="EH320" s="15"/>
      <c r="EI320" s="15"/>
      <c r="EJ320" s="15"/>
      <c r="EK320" s="15"/>
      <c r="EL320" s="15"/>
      <c r="EM320" s="15"/>
      <c r="EN320" s="15"/>
      <c r="EO320" s="15"/>
      <c r="EP320" s="15"/>
      <c r="EQ320" s="15"/>
      <c r="ER320" s="15"/>
      <c r="ES320" s="15"/>
      <c r="ET320" s="15"/>
      <c r="EU320" s="15"/>
      <c r="EV320" s="15"/>
      <c r="EW320" s="15"/>
      <c r="EX320" s="15"/>
      <c r="EY320" s="15"/>
      <c r="EZ320" s="15"/>
      <c r="FA320" s="15"/>
      <c r="FB320" s="15"/>
      <c r="FC320" s="15"/>
      <c r="FD320" s="15"/>
      <c r="FE320" s="15"/>
      <c r="FF320" s="15"/>
      <c r="FG320" s="15"/>
      <c r="FH320" s="15"/>
      <c r="FI320" s="15"/>
      <c r="FJ320" s="15"/>
      <c r="FK320" s="15"/>
      <c r="FL320" s="15"/>
      <c r="FM320" s="15"/>
      <c r="FN320" s="15"/>
      <c r="FO320" s="15"/>
      <c r="FP320" s="15"/>
      <c r="FQ320" s="15"/>
      <c r="FR320" s="15"/>
      <c r="FS320" s="15"/>
      <c r="FT320" s="15"/>
      <c r="FU320" s="15"/>
      <c r="FV320" s="15"/>
      <c r="FW320" s="15"/>
      <c r="FX320" s="15"/>
      <c r="FY320" s="15"/>
      <c r="FZ320" s="15"/>
      <c r="GA320" s="15"/>
      <c r="GB320" s="15"/>
      <c r="GC320" s="15"/>
      <c r="GD320" s="15"/>
    </row>
    <row r="321" ht="15.85" spans="1:186">
      <c r="A321" s="13">
        <v>318</v>
      </c>
      <c r="B321" s="19" t="s">
        <v>977</v>
      </c>
      <c r="C321" s="19" t="s">
        <v>96</v>
      </c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15"/>
      <c r="EL321" s="15"/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/>
      <c r="FK321" s="15"/>
      <c r="FL321" s="15"/>
      <c r="FM321" s="15"/>
      <c r="FN321" s="15"/>
      <c r="FO321" s="15"/>
      <c r="FP321" s="15"/>
      <c r="FQ321" s="15"/>
      <c r="FR321" s="15"/>
      <c r="FS321" s="15"/>
      <c r="FT321" s="15"/>
      <c r="FU321" s="15"/>
      <c r="FV321" s="15"/>
      <c r="FW321" s="15"/>
      <c r="FX321" s="15"/>
      <c r="FY321" s="15"/>
      <c r="FZ321" s="15"/>
      <c r="GA321" s="15"/>
      <c r="GB321" s="15"/>
      <c r="GC321" s="15"/>
      <c r="GD321" s="15"/>
    </row>
    <row r="322" ht="15.85" spans="1:186">
      <c r="A322" s="13">
        <v>319</v>
      </c>
      <c r="B322" s="19" t="s">
        <v>982</v>
      </c>
      <c r="C322" s="19" t="s">
        <v>96</v>
      </c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  <c r="EC322" s="15"/>
      <c r="ED322" s="15"/>
      <c r="EE322" s="15"/>
      <c r="EF322" s="15"/>
      <c r="EG322" s="15"/>
      <c r="EH322" s="15"/>
      <c r="EI322" s="15"/>
      <c r="EJ322" s="15"/>
      <c r="EK322" s="15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5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15"/>
      <c r="FU322" s="15"/>
      <c r="FV322" s="15"/>
      <c r="FW322" s="15"/>
      <c r="FX322" s="15"/>
      <c r="FY322" s="15"/>
      <c r="FZ322" s="15"/>
      <c r="GA322" s="15"/>
      <c r="GB322" s="15"/>
      <c r="GC322" s="15"/>
      <c r="GD322" s="15"/>
    </row>
    <row r="323" ht="15.85" spans="1:186">
      <c r="A323" s="13">
        <v>320</v>
      </c>
      <c r="B323" s="19" t="s">
        <v>985</v>
      </c>
      <c r="C323" s="19" t="s">
        <v>96</v>
      </c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  <c r="EC323" s="15"/>
      <c r="ED323" s="15"/>
      <c r="EE323" s="15"/>
      <c r="EF323" s="15"/>
      <c r="EG323" s="15"/>
      <c r="EH323" s="15"/>
      <c r="EI323" s="15"/>
      <c r="EJ323" s="15"/>
      <c r="EK323" s="15"/>
      <c r="EL323" s="15"/>
      <c r="EM323" s="15"/>
      <c r="EN323" s="15"/>
      <c r="EO323" s="15"/>
      <c r="EP323" s="15"/>
      <c r="EQ323" s="15"/>
      <c r="ER323" s="15"/>
      <c r="ES323" s="15"/>
      <c r="ET323" s="15"/>
      <c r="EU323" s="15"/>
      <c r="EV323" s="15"/>
      <c r="EW323" s="15"/>
      <c r="EX323" s="15"/>
      <c r="EY323" s="15"/>
      <c r="EZ323" s="15"/>
      <c r="FA323" s="15"/>
      <c r="FB323" s="15"/>
      <c r="FC323" s="15"/>
      <c r="FD323" s="15"/>
      <c r="FE323" s="15"/>
      <c r="FF323" s="15"/>
      <c r="FG323" s="15"/>
      <c r="FH323" s="15"/>
      <c r="FI323" s="15"/>
      <c r="FJ323" s="15"/>
      <c r="FK323" s="15"/>
      <c r="FL323" s="15"/>
      <c r="FM323" s="15"/>
      <c r="FN323" s="15"/>
      <c r="FO323" s="15"/>
      <c r="FP323" s="15"/>
      <c r="FQ323" s="15"/>
      <c r="FR323" s="15"/>
      <c r="FS323" s="15"/>
      <c r="FT323" s="15"/>
      <c r="FU323" s="15"/>
      <c r="FV323" s="15"/>
      <c r="FW323" s="15"/>
      <c r="FX323" s="15"/>
      <c r="FY323" s="15"/>
      <c r="FZ323" s="15"/>
      <c r="GA323" s="15"/>
      <c r="GB323" s="15"/>
      <c r="GC323" s="15"/>
      <c r="GD323" s="15"/>
    </row>
    <row r="324" ht="15.85" spans="1:186">
      <c r="A324" s="13">
        <v>321</v>
      </c>
      <c r="B324" s="19" t="s">
        <v>986</v>
      </c>
      <c r="C324" s="19" t="s">
        <v>96</v>
      </c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  <c r="EC324" s="15"/>
      <c r="ED324" s="15"/>
      <c r="EE324" s="15"/>
      <c r="EF324" s="15"/>
      <c r="EG324" s="15"/>
      <c r="EH324" s="15"/>
      <c r="EI324" s="15"/>
      <c r="EJ324" s="15"/>
      <c r="EK324" s="15"/>
      <c r="EL324" s="15"/>
      <c r="EM324" s="15"/>
      <c r="EN324" s="15"/>
      <c r="EO324" s="15"/>
      <c r="EP324" s="15"/>
      <c r="EQ324" s="15"/>
      <c r="ER324" s="15"/>
      <c r="ES324" s="15"/>
      <c r="ET324" s="15"/>
      <c r="EU324" s="15"/>
      <c r="EV324" s="15"/>
      <c r="EW324" s="15"/>
      <c r="EX324" s="15"/>
      <c r="EY324" s="15"/>
      <c r="EZ324" s="15"/>
      <c r="FA324" s="15"/>
      <c r="FB324" s="15"/>
      <c r="FC324" s="15"/>
      <c r="FD324" s="15"/>
      <c r="FE324" s="15"/>
      <c r="FF324" s="15"/>
      <c r="FG324" s="15"/>
      <c r="FH324" s="15"/>
      <c r="FI324" s="15"/>
      <c r="FJ324" s="15"/>
      <c r="FK324" s="15"/>
      <c r="FL324" s="15"/>
      <c r="FM324" s="15"/>
      <c r="FN324" s="15"/>
      <c r="FO324" s="15"/>
      <c r="FP324" s="15"/>
      <c r="FQ324" s="15"/>
      <c r="FR324" s="15"/>
      <c r="FS324" s="15"/>
      <c r="FT324" s="15"/>
      <c r="FU324" s="15"/>
      <c r="FV324" s="15"/>
      <c r="FW324" s="15"/>
      <c r="FX324" s="15"/>
      <c r="FY324" s="15"/>
      <c r="FZ324" s="15"/>
      <c r="GA324" s="15"/>
      <c r="GB324" s="15"/>
      <c r="GC324" s="15"/>
      <c r="GD324" s="15"/>
    </row>
    <row r="325" ht="15.85" spans="1:186">
      <c r="A325" s="13">
        <v>322</v>
      </c>
      <c r="B325" s="19" t="s">
        <v>987</v>
      </c>
      <c r="C325" s="19" t="s">
        <v>96</v>
      </c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  <c r="EC325" s="15"/>
      <c r="ED325" s="15"/>
      <c r="EE325" s="15"/>
      <c r="EF325" s="15"/>
      <c r="EG325" s="15"/>
      <c r="EH325" s="15"/>
      <c r="EI325" s="15"/>
      <c r="EJ325" s="15"/>
      <c r="EK325" s="15"/>
      <c r="EL325" s="15"/>
      <c r="EM325" s="15"/>
      <c r="EN325" s="15"/>
      <c r="EO325" s="15"/>
      <c r="EP325" s="15"/>
      <c r="EQ325" s="15"/>
      <c r="ER325" s="15"/>
      <c r="ES325" s="15"/>
      <c r="ET325" s="15"/>
      <c r="EU325" s="15"/>
      <c r="EV325" s="15"/>
      <c r="EW325" s="15"/>
      <c r="EX325" s="15"/>
      <c r="EY325" s="15"/>
      <c r="EZ325" s="15"/>
      <c r="FA325" s="15"/>
      <c r="FB325" s="15"/>
      <c r="FC325" s="15"/>
      <c r="FD325" s="15"/>
      <c r="FE325" s="15"/>
      <c r="FF325" s="15"/>
      <c r="FG325" s="15"/>
      <c r="FH325" s="15"/>
      <c r="FI325" s="15"/>
      <c r="FJ325" s="15"/>
      <c r="FK325" s="15"/>
      <c r="FL325" s="15"/>
      <c r="FM325" s="15"/>
      <c r="FN325" s="15"/>
      <c r="FO325" s="15"/>
      <c r="FP325" s="15"/>
      <c r="FQ325" s="15"/>
      <c r="FR325" s="15"/>
      <c r="FS325" s="15"/>
      <c r="FT325" s="15"/>
      <c r="FU325" s="15"/>
      <c r="FV325" s="15"/>
      <c r="FW325" s="15"/>
      <c r="FX325" s="15"/>
      <c r="FY325" s="15"/>
      <c r="FZ325" s="15"/>
      <c r="GA325" s="15"/>
      <c r="GB325" s="15"/>
      <c r="GC325" s="15"/>
      <c r="GD325" s="15"/>
    </row>
    <row r="326" ht="15.85" spans="1:186">
      <c r="A326" s="13">
        <v>323</v>
      </c>
      <c r="B326" s="19" t="s">
        <v>988</v>
      </c>
      <c r="C326" s="19" t="s">
        <v>96</v>
      </c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  <c r="EC326" s="15"/>
      <c r="ED326" s="15"/>
      <c r="EE326" s="15"/>
      <c r="EF326" s="15"/>
      <c r="EG326" s="15"/>
      <c r="EH326" s="15"/>
      <c r="EI326" s="15"/>
      <c r="EJ326" s="15"/>
      <c r="EK326" s="15"/>
      <c r="EL326" s="15"/>
      <c r="EM326" s="15"/>
      <c r="EN326" s="15"/>
      <c r="EO326" s="15"/>
      <c r="EP326" s="15"/>
      <c r="EQ326" s="15"/>
      <c r="ER326" s="15"/>
      <c r="ES326" s="15"/>
      <c r="ET326" s="15"/>
      <c r="EU326" s="15"/>
      <c r="EV326" s="15"/>
      <c r="EW326" s="15"/>
      <c r="EX326" s="15"/>
      <c r="EY326" s="15"/>
      <c r="EZ326" s="15"/>
      <c r="FA326" s="15"/>
      <c r="FB326" s="15"/>
      <c r="FC326" s="15"/>
      <c r="FD326" s="15"/>
      <c r="FE326" s="15"/>
      <c r="FF326" s="15"/>
      <c r="FG326" s="15"/>
      <c r="FH326" s="15"/>
      <c r="FI326" s="15"/>
      <c r="FJ326" s="15"/>
      <c r="FK326" s="15"/>
      <c r="FL326" s="15"/>
      <c r="FM326" s="15"/>
      <c r="FN326" s="15"/>
      <c r="FO326" s="15"/>
      <c r="FP326" s="15"/>
      <c r="FQ326" s="15"/>
      <c r="FR326" s="15"/>
      <c r="FS326" s="15"/>
      <c r="FT326" s="15"/>
      <c r="FU326" s="15"/>
      <c r="FV326" s="15"/>
      <c r="FW326" s="15"/>
      <c r="FX326" s="15"/>
      <c r="FY326" s="15"/>
      <c r="FZ326" s="15"/>
      <c r="GA326" s="15"/>
      <c r="GB326" s="15"/>
      <c r="GC326" s="15"/>
      <c r="GD326" s="15"/>
    </row>
    <row r="327" ht="15.85" spans="1:186">
      <c r="A327" s="13">
        <v>324</v>
      </c>
      <c r="B327" s="19" t="s">
        <v>989</v>
      </c>
      <c r="C327" s="19" t="s">
        <v>96</v>
      </c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  <c r="EC327" s="15"/>
      <c r="ED327" s="15"/>
      <c r="EE327" s="15"/>
      <c r="EF327" s="15"/>
      <c r="EG327" s="15"/>
      <c r="EH327" s="15"/>
      <c r="EI327" s="15"/>
      <c r="EJ327" s="15"/>
      <c r="EK327" s="15"/>
      <c r="EL327" s="15"/>
      <c r="EM327" s="15"/>
      <c r="EN327" s="15"/>
      <c r="EO327" s="15"/>
      <c r="EP327" s="15"/>
      <c r="EQ327" s="15"/>
      <c r="ER327" s="15"/>
      <c r="ES327" s="15"/>
      <c r="ET327" s="15"/>
      <c r="EU327" s="15"/>
      <c r="EV327" s="15"/>
      <c r="EW327" s="15"/>
      <c r="EX327" s="15"/>
      <c r="EY327" s="15"/>
      <c r="EZ327" s="15"/>
      <c r="FA327" s="15"/>
      <c r="FB327" s="15"/>
      <c r="FC327" s="15"/>
      <c r="FD327" s="15"/>
      <c r="FE327" s="15"/>
      <c r="FF327" s="15"/>
      <c r="FG327" s="15"/>
      <c r="FH327" s="15"/>
      <c r="FI327" s="15"/>
      <c r="FJ327" s="15"/>
      <c r="FK327" s="15"/>
      <c r="FL327" s="15"/>
      <c r="FM327" s="15"/>
      <c r="FN327" s="15"/>
      <c r="FO327" s="15"/>
      <c r="FP327" s="15"/>
      <c r="FQ327" s="15"/>
      <c r="FR327" s="15"/>
      <c r="FS327" s="15"/>
      <c r="FT327" s="15"/>
      <c r="FU327" s="15"/>
      <c r="FV327" s="15"/>
      <c r="FW327" s="15"/>
      <c r="FX327" s="15"/>
      <c r="FY327" s="15"/>
      <c r="FZ327" s="15"/>
      <c r="GA327" s="15"/>
      <c r="GB327" s="15"/>
      <c r="GC327" s="15"/>
      <c r="GD327" s="15"/>
    </row>
    <row r="328" ht="15.85" spans="1:186">
      <c r="A328" s="13">
        <v>325</v>
      </c>
      <c r="B328" s="19" t="s">
        <v>990</v>
      </c>
      <c r="C328" s="19" t="s">
        <v>96</v>
      </c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15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5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</row>
    <row r="329" ht="15.85" spans="1:186">
      <c r="A329" s="13">
        <v>326</v>
      </c>
      <c r="B329" s="19" t="s">
        <v>991</v>
      </c>
      <c r="C329" s="19" t="s">
        <v>96</v>
      </c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  <c r="EC329" s="15"/>
      <c r="ED329" s="15"/>
      <c r="EE329" s="15"/>
      <c r="EF329" s="15"/>
      <c r="EG329" s="15"/>
      <c r="EH329" s="15"/>
      <c r="EI329" s="15"/>
      <c r="EJ329" s="15"/>
      <c r="EK329" s="15"/>
      <c r="EL329" s="15"/>
      <c r="EM329" s="15"/>
      <c r="EN329" s="15"/>
      <c r="EO329" s="15"/>
      <c r="EP329" s="15"/>
      <c r="EQ329" s="15"/>
      <c r="ER329" s="15"/>
      <c r="ES329" s="15"/>
      <c r="ET329" s="15"/>
      <c r="EU329" s="15"/>
      <c r="EV329" s="15"/>
      <c r="EW329" s="15"/>
      <c r="EX329" s="15"/>
      <c r="EY329" s="15"/>
      <c r="EZ329" s="15"/>
      <c r="FA329" s="15"/>
      <c r="FB329" s="15"/>
      <c r="FC329" s="15"/>
      <c r="FD329" s="15"/>
      <c r="FE329" s="15"/>
      <c r="FF329" s="15"/>
      <c r="FG329" s="15"/>
      <c r="FH329" s="15"/>
      <c r="FI329" s="15"/>
      <c r="FJ329" s="15"/>
      <c r="FK329" s="15"/>
      <c r="FL329" s="15"/>
      <c r="FM329" s="15"/>
      <c r="FN329" s="15"/>
      <c r="FO329" s="15"/>
      <c r="FP329" s="15"/>
      <c r="FQ329" s="15"/>
      <c r="FR329" s="15"/>
      <c r="FS329" s="15"/>
      <c r="FT329" s="15"/>
      <c r="FU329" s="15"/>
      <c r="FV329" s="15"/>
      <c r="FW329" s="15"/>
      <c r="FX329" s="15"/>
      <c r="FY329" s="15"/>
      <c r="FZ329" s="15"/>
      <c r="GA329" s="15"/>
      <c r="GB329" s="15"/>
      <c r="GC329" s="15"/>
      <c r="GD329" s="15"/>
    </row>
    <row r="330" ht="15.85" spans="1:186">
      <c r="A330" s="13">
        <v>327</v>
      </c>
      <c r="B330" s="19" t="s">
        <v>992</v>
      </c>
      <c r="C330" s="19" t="s">
        <v>96</v>
      </c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15"/>
      <c r="EL330" s="15"/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5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/>
      <c r="FK330" s="15"/>
      <c r="FL330" s="15"/>
      <c r="FM330" s="15"/>
      <c r="FN330" s="15"/>
      <c r="FO330" s="15"/>
      <c r="FP330" s="15"/>
      <c r="FQ330" s="15"/>
      <c r="FR330" s="15"/>
      <c r="FS330" s="15"/>
      <c r="FT330" s="15"/>
      <c r="FU330" s="15"/>
      <c r="FV330" s="15"/>
      <c r="FW330" s="15"/>
      <c r="FX330" s="15"/>
      <c r="FY330" s="15"/>
      <c r="FZ330" s="15"/>
      <c r="GA330" s="15"/>
      <c r="GB330" s="15"/>
      <c r="GC330" s="15"/>
      <c r="GD330" s="15"/>
    </row>
    <row r="331" ht="15.85" spans="1:186">
      <c r="A331" s="13">
        <v>328</v>
      </c>
      <c r="B331" s="14" t="s">
        <v>1004</v>
      </c>
      <c r="C331" s="14" t="s">
        <v>363</v>
      </c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  <c r="EC331" s="15"/>
      <c r="ED331" s="15"/>
      <c r="EE331" s="15"/>
      <c r="EF331" s="15"/>
      <c r="EG331" s="15"/>
      <c r="EH331" s="15"/>
      <c r="EI331" s="15"/>
      <c r="EJ331" s="15"/>
      <c r="EK331" s="15"/>
      <c r="EL331" s="15"/>
      <c r="EM331" s="15"/>
      <c r="EN331" s="15"/>
      <c r="EO331" s="15"/>
      <c r="EP331" s="15"/>
      <c r="EQ331" s="15"/>
      <c r="ER331" s="15"/>
      <c r="ES331" s="15"/>
      <c r="ET331" s="15"/>
      <c r="EU331" s="15"/>
      <c r="EV331" s="15"/>
      <c r="EW331" s="15"/>
      <c r="EX331" s="15"/>
      <c r="EY331" s="15"/>
      <c r="EZ331" s="15"/>
      <c r="FA331" s="15"/>
      <c r="FB331" s="15"/>
      <c r="FC331" s="15"/>
      <c r="FD331" s="15"/>
      <c r="FE331" s="15"/>
      <c r="FF331" s="15"/>
      <c r="FG331" s="15"/>
      <c r="FH331" s="15"/>
      <c r="FI331" s="15"/>
      <c r="FJ331" s="15"/>
      <c r="FK331" s="15"/>
      <c r="FL331" s="15"/>
      <c r="FM331" s="15"/>
      <c r="FN331" s="15"/>
      <c r="FO331" s="15"/>
      <c r="FP331" s="15"/>
      <c r="FQ331" s="15"/>
      <c r="FR331" s="15"/>
      <c r="FS331" s="15"/>
      <c r="FT331" s="15"/>
      <c r="FU331" s="15"/>
      <c r="FV331" s="15"/>
      <c r="FW331" s="15"/>
      <c r="FX331" s="15"/>
      <c r="FY331" s="15"/>
      <c r="FZ331" s="15"/>
      <c r="GA331" s="15"/>
      <c r="GB331" s="15"/>
      <c r="GC331" s="15"/>
      <c r="GD331" s="15"/>
    </row>
    <row r="332" ht="15.85" spans="1:186">
      <c r="A332" s="13">
        <v>329</v>
      </c>
      <c r="B332" s="14" t="s">
        <v>1007</v>
      </c>
      <c r="C332" s="14" t="s">
        <v>363</v>
      </c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  <c r="EC332" s="15"/>
      <c r="ED332" s="15"/>
      <c r="EE332" s="15"/>
      <c r="EF332" s="15"/>
      <c r="EG332" s="15"/>
      <c r="EH332" s="15"/>
      <c r="EI332" s="15"/>
      <c r="EJ332" s="15"/>
      <c r="EK332" s="15"/>
      <c r="EL332" s="15"/>
      <c r="EM332" s="15"/>
      <c r="EN332" s="15"/>
      <c r="EO332" s="15"/>
      <c r="EP332" s="15"/>
      <c r="EQ332" s="15"/>
      <c r="ER332" s="15"/>
      <c r="ES332" s="15"/>
      <c r="ET332" s="15"/>
      <c r="EU332" s="15"/>
      <c r="EV332" s="15"/>
      <c r="EW332" s="15"/>
      <c r="EX332" s="15"/>
      <c r="EY332" s="15"/>
      <c r="EZ332" s="15"/>
      <c r="FA332" s="15"/>
      <c r="FB332" s="15"/>
      <c r="FC332" s="15"/>
      <c r="FD332" s="15"/>
      <c r="FE332" s="15"/>
      <c r="FF332" s="15"/>
      <c r="FG332" s="15"/>
      <c r="FH332" s="15"/>
      <c r="FI332" s="15"/>
      <c r="FJ332" s="15"/>
      <c r="FK332" s="15"/>
      <c r="FL332" s="15"/>
      <c r="FM332" s="15"/>
      <c r="FN332" s="15"/>
      <c r="FO332" s="15"/>
      <c r="FP332" s="15"/>
      <c r="FQ332" s="15"/>
      <c r="FR332" s="15"/>
      <c r="FS332" s="15"/>
      <c r="FT332" s="15"/>
      <c r="FU332" s="15"/>
      <c r="FV332" s="15"/>
      <c r="FW332" s="15"/>
      <c r="FX332" s="15"/>
      <c r="FY332" s="15"/>
      <c r="FZ332" s="15"/>
      <c r="GA332" s="15"/>
      <c r="GB332" s="15"/>
      <c r="GC332" s="15"/>
      <c r="GD332" s="15"/>
    </row>
    <row r="333" ht="15.85" spans="1:186">
      <c r="A333" s="13">
        <v>330</v>
      </c>
      <c r="B333" s="14" t="s">
        <v>1011</v>
      </c>
      <c r="C333" s="14" t="s">
        <v>363</v>
      </c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15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5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15"/>
      <c r="FU333" s="15"/>
      <c r="FV333" s="15"/>
      <c r="FW333" s="15"/>
      <c r="FX333" s="15"/>
      <c r="FY333" s="15"/>
      <c r="FZ333" s="15"/>
      <c r="GA333" s="15"/>
      <c r="GB333" s="15"/>
      <c r="GC333" s="15"/>
      <c r="GD333" s="15"/>
    </row>
    <row r="334" ht="15.85" spans="1:186">
      <c r="A334" s="13">
        <v>331</v>
      </c>
      <c r="B334" s="14" t="s">
        <v>1016</v>
      </c>
      <c r="C334" s="14" t="s">
        <v>363</v>
      </c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  <c r="EC334" s="15"/>
      <c r="ED334" s="15"/>
      <c r="EE334" s="15"/>
      <c r="EF334" s="15"/>
      <c r="EG334" s="15"/>
      <c r="EH334" s="15"/>
      <c r="EI334" s="15"/>
      <c r="EJ334" s="15"/>
      <c r="EK334" s="15"/>
      <c r="EL334" s="15"/>
      <c r="EM334" s="15"/>
      <c r="EN334" s="15"/>
      <c r="EO334" s="15"/>
      <c r="EP334" s="15"/>
      <c r="EQ334" s="15"/>
      <c r="ER334" s="15"/>
      <c r="ES334" s="15"/>
      <c r="ET334" s="15"/>
      <c r="EU334" s="15"/>
      <c r="EV334" s="15"/>
      <c r="EW334" s="15"/>
      <c r="EX334" s="15"/>
      <c r="EY334" s="15"/>
      <c r="EZ334" s="15"/>
      <c r="FA334" s="15"/>
      <c r="FB334" s="15"/>
      <c r="FC334" s="15"/>
      <c r="FD334" s="15"/>
      <c r="FE334" s="15"/>
      <c r="FF334" s="15"/>
      <c r="FG334" s="15"/>
      <c r="FH334" s="15"/>
      <c r="FI334" s="15"/>
      <c r="FJ334" s="15"/>
      <c r="FK334" s="15"/>
      <c r="FL334" s="15"/>
      <c r="FM334" s="15"/>
      <c r="FN334" s="15"/>
      <c r="FO334" s="15"/>
      <c r="FP334" s="15"/>
      <c r="FQ334" s="15"/>
      <c r="FR334" s="15"/>
      <c r="FS334" s="15"/>
      <c r="FT334" s="15"/>
      <c r="FU334" s="15"/>
      <c r="FV334" s="15"/>
      <c r="FW334" s="15"/>
      <c r="FX334" s="15"/>
      <c r="FY334" s="15"/>
      <c r="FZ334" s="15"/>
      <c r="GA334" s="15"/>
      <c r="GB334" s="15"/>
      <c r="GC334" s="15"/>
      <c r="GD334" s="15"/>
    </row>
    <row r="335" ht="15.85" spans="1:186">
      <c r="A335" s="13">
        <v>332</v>
      </c>
      <c r="B335" s="14" t="s">
        <v>1020</v>
      </c>
      <c r="C335" s="14" t="s">
        <v>363</v>
      </c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  <c r="EC335" s="15"/>
      <c r="ED335" s="15"/>
      <c r="EE335" s="15"/>
      <c r="EF335" s="15"/>
      <c r="EG335" s="15"/>
      <c r="EH335" s="15"/>
      <c r="EI335" s="15"/>
      <c r="EJ335" s="15"/>
      <c r="EK335" s="15"/>
      <c r="EL335" s="15"/>
      <c r="EM335" s="15"/>
      <c r="EN335" s="15"/>
      <c r="EO335" s="15"/>
      <c r="EP335" s="15"/>
      <c r="EQ335" s="15"/>
      <c r="ER335" s="15"/>
      <c r="ES335" s="15"/>
      <c r="ET335" s="15"/>
      <c r="EU335" s="15"/>
      <c r="EV335" s="15"/>
      <c r="EW335" s="15"/>
      <c r="EX335" s="15"/>
      <c r="EY335" s="15"/>
      <c r="EZ335" s="15"/>
      <c r="FA335" s="15"/>
      <c r="FB335" s="15"/>
      <c r="FC335" s="15"/>
      <c r="FD335" s="15"/>
      <c r="FE335" s="15"/>
      <c r="FF335" s="15"/>
      <c r="FG335" s="15"/>
      <c r="FH335" s="15"/>
      <c r="FI335" s="15"/>
      <c r="FJ335" s="15"/>
      <c r="FK335" s="15"/>
      <c r="FL335" s="15"/>
      <c r="FM335" s="15"/>
      <c r="FN335" s="15"/>
      <c r="FO335" s="15"/>
      <c r="FP335" s="15"/>
      <c r="FQ335" s="15"/>
      <c r="FR335" s="15"/>
      <c r="FS335" s="15"/>
      <c r="FT335" s="15"/>
      <c r="FU335" s="15"/>
      <c r="FV335" s="15"/>
      <c r="FW335" s="15"/>
      <c r="FX335" s="15"/>
      <c r="FY335" s="15"/>
      <c r="FZ335" s="15"/>
      <c r="GA335" s="15"/>
      <c r="GB335" s="15"/>
      <c r="GC335" s="15"/>
      <c r="GD335" s="15"/>
    </row>
    <row r="336" ht="15.85" spans="1:186">
      <c r="A336" s="13">
        <v>333</v>
      </c>
      <c r="B336" s="14" t="s">
        <v>1022</v>
      </c>
      <c r="C336" s="14" t="s">
        <v>363</v>
      </c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  <c r="EC336" s="15"/>
      <c r="ED336" s="15"/>
      <c r="EE336" s="15"/>
      <c r="EF336" s="15"/>
      <c r="EG336" s="15"/>
      <c r="EH336" s="15"/>
      <c r="EI336" s="15"/>
      <c r="EJ336" s="15"/>
      <c r="EK336" s="15"/>
      <c r="EL336" s="15"/>
      <c r="EM336" s="15"/>
      <c r="EN336" s="15"/>
      <c r="EO336" s="15"/>
      <c r="EP336" s="15"/>
      <c r="EQ336" s="15"/>
      <c r="ER336" s="15"/>
      <c r="ES336" s="15"/>
      <c r="ET336" s="15"/>
      <c r="EU336" s="15"/>
      <c r="EV336" s="15"/>
      <c r="EW336" s="15"/>
      <c r="EX336" s="15"/>
      <c r="EY336" s="15"/>
      <c r="EZ336" s="15"/>
      <c r="FA336" s="15"/>
      <c r="FB336" s="15"/>
      <c r="FC336" s="15"/>
      <c r="FD336" s="15"/>
      <c r="FE336" s="15"/>
      <c r="FF336" s="15"/>
      <c r="FG336" s="15"/>
      <c r="FH336" s="15"/>
      <c r="FI336" s="15"/>
      <c r="FJ336" s="15"/>
      <c r="FK336" s="15"/>
      <c r="FL336" s="15"/>
      <c r="FM336" s="15"/>
      <c r="FN336" s="15"/>
      <c r="FO336" s="15"/>
      <c r="FP336" s="15"/>
      <c r="FQ336" s="15"/>
      <c r="FR336" s="15"/>
      <c r="FS336" s="15"/>
      <c r="FT336" s="15"/>
      <c r="FU336" s="15"/>
      <c r="FV336" s="15"/>
      <c r="FW336" s="15"/>
      <c r="FX336" s="15"/>
      <c r="FY336" s="15"/>
      <c r="FZ336" s="15"/>
      <c r="GA336" s="15"/>
      <c r="GB336" s="15"/>
      <c r="GC336" s="15"/>
      <c r="GD336" s="15"/>
    </row>
    <row r="337" ht="15.85" spans="1:186">
      <c r="A337" s="13">
        <v>334</v>
      </c>
      <c r="B337" s="14" t="s">
        <v>1023</v>
      </c>
      <c r="C337" s="14" t="s">
        <v>363</v>
      </c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  <c r="EC337" s="15"/>
      <c r="ED337" s="15"/>
      <c r="EE337" s="15"/>
      <c r="EF337" s="15"/>
      <c r="EG337" s="15"/>
      <c r="EH337" s="15"/>
      <c r="EI337" s="15"/>
      <c r="EJ337" s="15"/>
      <c r="EK337" s="15"/>
      <c r="EL337" s="15"/>
      <c r="EM337" s="15"/>
      <c r="EN337" s="15"/>
      <c r="EO337" s="15"/>
      <c r="EP337" s="15"/>
      <c r="EQ337" s="15"/>
      <c r="ER337" s="15"/>
      <c r="ES337" s="15"/>
      <c r="ET337" s="15"/>
      <c r="EU337" s="15"/>
      <c r="EV337" s="15"/>
      <c r="EW337" s="15"/>
      <c r="EX337" s="15"/>
      <c r="EY337" s="15"/>
      <c r="EZ337" s="15"/>
      <c r="FA337" s="15"/>
      <c r="FB337" s="15"/>
      <c r="FC337" s="15"/>
      <c r="FD337" s="15"/>
      <c r="FE337" s="15"/>
      <c r="FF337" s="15"/>
      <c r="FG337" s="15"/>
      <c r="FH337" s="15"/>
      <c r="FI337" s="15"/>
      <c r="FJ337" s="15"/>
      <c r="FK337" s="15"/>
      <c r="FL337" s="15"/>
      <c r="FM337" s="15"/>
      <c r="FN337" s="15"/>
      <c r="FO337" s="15"/>
      <c r="FP337" s="15"/>
      <c r="FQ337" s="15"/>
      <c r="FR337" s="15"/>
      <c r="FS337" s="15"/>
      <c r="FT337" s="15"/>
      <c r="FU337" s="15"/>
      <c r="FV337" s="15"/>
      <c r="FW337" s="15"/>
      <c r="FX337" s="15"/>
      <c r="FY337" s="15"/>
      <c r="FZ337" s="15"/>
      <c r="GA337" s="15"/>
      <c r="GB337" s="15"/>
      <c r="GC337" s="15"/>
      <c r="GD337" s="15"/>
    </row>
    <row r="338" ht="15.85" spans="1:186">
      <c r="A338" s="13">
        <v>335</v>
      </c>
      <c r="B338" s="14" t="s">
        <v>1032</v>
      </c>
      <c r="C338" s="14" t="s">
        <v>363</v>
      </c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15"/>
      <c r="EL338" s="15"/>
      <c r="EM338" s="15"/>
      <c r="EN338" s="15"/>
      <c r="EO338" s="15"/>
      <c r="EP338" s="15"/>
      <c r="EQ338" s="15"/>
      <c r="ER338" s="15"/>
      <c r="ES338" s="15"/>
      <c r="ET338" s="15"/>
      <c r="EU338" s="15"/>
      <c r="EV338" s="15"/>
      <c r="EW338" s="15"/>
      <c r="EX338" s="15"/>
      <c r="EY338" s="15"/>
      <c r="EZ338" s="15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15"/>
      <c r="FU338" s="15"/>
      <c r="FV338" s="15"/>
      <c r="FW338" s="15"/>
      <c r="FX338" s="15"/>
      <c r="FY338" s="15"/>
      <c r="FZ338" s="15"/>
      <c r="GA338" s="15"/>
      <c r="GB338" s="15"/>
      <c r="GC338" s="15"/>
      <c r="GD338" s="15"/>
    </row>
    <row r="339" ht="15.85" spans="1:186">
      <c r="A339" s="13">
        <v>336</v>
      </c>
      <c r="B339" s="18" t="s">
        <v>122</v>
      </c>
      <c r="C339" s="19" t="s">
        <v>56</v>
      </c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  <c r="EC339" s="15"/>
      <c r="ED339" s="15"/>
      <c r="EE339" s="15"/>
      <c r="EF339" s="15"/>
      <c r="EG339" s="15"/>
      <c r="EH339" s="15"/>
      <c r="EI339" s="15"/>
      <c r="EJ339" s="15"/>
      <c r="EK339" s="15"/>
      <c r="EL339" s="15"/>
      <c r="EM339" s="15"/>
      <c r="EN339" s="15"/>
      <c r="EO339" s="15"/>
      <c r="EP339" s="15"/>
      <c r="EQ339" s="15"/>
      <c r="ER339" s="15"/>
      <c r="ES339" s="15"/>
      <c r="ET339" s="15"/>
      <c r="EU339" s="15"/>
      <c r="EV339" s="15"/>
      <c r="EW339" s="15"/>
      <c r="EX339" s="15"/>
      <c r="EY339" s="15"/>
      <c r="EZ339" s="15"/>
      <c r="FA339" s="15"/>
      <c r="FB339" s="15"/>
      <c r="FC339" s="15"/>
      <c r="FD339" s="15"/>
      <c r="FE339" s="15"/>
      <c r="FF339" s="15"/>
      <c r="FG339" s="15"/>
      <c r="FH339" s="15"/>
      <c r="FI339" s="15"/>
      <c r="FJ339" s="15"/>
      <c r="FK339" s="15"/>
      <c r="FL339" s="15"/>
      <c r="FM339" s="15"/>
      <c r="FN339" s="15"/>
      <c r="FO339" s="15"/>
      <c r="FP339" s="15"/>
      <c r="FQ339" s="15"/>
      <c r="FR339" s="15"/>
      <c r="FS339" s="15"/>
      <c r="FT339" s="15"/>
      <c r="FU339" s="15"/>
      <c r="FV339" s="15"/>
      <c r="FW339" s="15"/>
      <c r="FX339" s="15"/>
      <c r="FY339" s="15"/>
      <c r="FZ339" s="15"/>
      <c r="GA339" s="15"/>
      <c r="GB339" s="15"/>
      <c r="GC339" s="15"/>
      <c r="GD339" s="15"/>
    </row>
  </sheetData>
  <mergeCells count="1">
    <mergeCell ref="B2:C2"/>
  </mergeCells>
  <pageMargins left="0.7" right="0.7" top="0.75" bottom="0.75" header="0.3" footer="0.3"/>
  <pageSetup paperSize="9" orientation="landscape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6:E21"/>
  <sheetViews>
    <sheetView workbookViewId="0">
      <selection activeCell="G11" sqref="G11"/>
    </sheetView>
  </sheetViews>
  <sheetFormatPr defaultColWidth="9" defaultRowHeight="14.55" outlineLevelCol="4"/>
  <cols>
    <col min="2" max="2" width="6.28828828828829" customWidth="1"/>
    <col min="3" max="3" width="11.2882882882883" customWidth="1"/>
    <col min="4" max="4" width="28.8558558558559" customWidth="1"/>
    <col min="5" max="5" width="45.8558558558559" customWidth="1"/>
  </cols>
  <sheetData>
    <row r="6" spans="3:5">
      <c r="C6" s="1" t="s">
        <v>1218</v>
      </c>
      <c r="D6" s="1"/>
      <c r="E6" s="1"/>
    </row>
    <row r="7" spans="3:5">
      <c r="C7" s="1" t="s">
        <v>1219</v>
      </c>
      <c r="D7" s="1" t="s">
        <v>1220</v>
      </c>
      <c r="E7" s="1" t="s">
        <v>1213</v>
      </c>
    </row>
    <row r="8" spans="3:5">
      <c r="C8" s="2">
        <v>1</v>
      </c>
      <c r="D8" s="3" t="s">
        <v>31</v>
      </c>
      <c r="E8" s="4">
        <v>47834</v>
      </c>
    </row>
    <row r="9" spans="3:5">
      <c r="C9" s="2">
        <v>2</v>
      </c>
      <c r="D9" s="3" t="s">
        <v>57</v>
      </c>
      <c r="E9" s="4">
        <v>161957.5</v>
      </c>
    </row>
    <row r="10" spans="3:5">
      <c r="C10" s="2">
        <v>3</v>
      </c>
      <c r="D10" s="3" t="s">
        <v>121</v>
      </c>
      <c r="E10" s="4">
        <v>119096.5</v>
      </c>
    </row>
    <row r="11" spans="3:5">
      <c r="C11" s="2">
        <v>4</v>
      </c>
      <c r="D11" s="3" t="s">
        <v>1221</v>
      </c>
      <c r="E11" s="4">
        <v>35525</v>
      </c>
    </row>
    <row r="12" spans="3:5">
      <c r="C12" s="2">
        <v>5</v>
      </c>
      <c r="D12" s="3" t="s">
        <v>170</v>
      </c>
      <c r="E12" s="4">
        <v>83534</v>
      </c>
    </row>
    <row r="13" spans="3:5">
      <c r="C13" s="2">
        <v>6</v>
      </c>
      <c r="D13" s="3" t="s">
        <v>239</v>
      </c>
      <c r="E13" s="4">
        <v>4305</v>
      </c>
    </row>
    <row r="14" spans="3:5">
      <c r="C14" s="2">
        <v>7</v>
      </c>
      <c r="D14" s="3" t="s">
        <v>243</v>
      </c>
      <c r="E14" s="4">
        <v>619077.5</v>
      </c>
    </row>
    <row r="15" spans="3:5">
      <c r="C15" s="2">
        <v>8</v>
      </c>
      <c r="D15" s="3" t="s">
        <v>365</v>
      </c>
      <c r="E15" s="4">
        <v>1245</v>
      </c>
    </row>
    <row r="16" spans="3:5">
      <c r="C16" s="2">
        <v>9</v>
      </c>
      <c r="D16" s="3" t="s">
        <v>367</v>
      </c>
      <c r="E16" s="4">
        <v>88130</v>
      </c>
    </row>
    <row r="17" spans="3:5">
      <c r="C17" s="2">
        <v>10</v>
      </c>
      <c r="D17" s="3" t="s">
        <v>1222</v>
      </c>
      <c r="E17" s="4">
        <v>975307.5</v>
      </c>
    </row>
    <row r="18" spans="3:5">
      <c r="C18" s="2"/>
      <c r="D18" s="2"/>
      <c r="E18" s="5">
        <f>SUM(E8:E17)</f>
        <v>2136012</v>
      </c>
    </row>
    <row r="21" spans="5:5">
      <c r="E21" s="6"/>
    </row>
  </sheetData>
  <mergeCells count="1">
    <mergeCell ref="C6:E6"/>
  </mergeCells>
  <pageMargins left="0.7" right="0.7" top="0.75" bottom="0.75" header="0.3" footer="0.3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MAIN</vt:lpstr>
      <vt:lpstr>Sheet1</vt:lpstr>
      <vt:lpstr>Sheet2</vt:lpstr>
      <vt:lpstr>Sheet3</vt:lpstr>
      <vt:lpstr>Sheet12</vt:lpstr>
      <vt:lpstr>Sheet5</vt:lpstr>
      <vt:lpstr>Sheet6</vt:lpstr>
      <vt:lpstr>Sheet7</vt:lpstr>
      <vt:lpstr>Sheet8</vt:lpstr>
      <vt:lpstr>Sheet9</vt:lpstr>
      <vt:lpstr>Sheet10</vt:lpstr>
      <vt:lpstr>Sheet11</vt:lpstr>
      <vt:lpstr>Sheet4</vt:lpstr>
      <vt:lpstr>ALL BANKS</vt:lpstr>
      <vt:lpstr>CAPITAL</vt:lpstr>
      <vt:lpstr>COP</vt:lpstr>
      <vt:lpstr>EQUITY</vt:lpstr>
      <vt:lpstr>KCB</vt:lpstr>
      <vt:lpstr>NDOSHA</vt:lpstr>
      <vt:lpstr>SOLUTION</vt:lpstr>
      <vt:lpstr>SSTAR</vt:lpstr>
      <vt:lpstr>THAMANI</vt:lpstr>
      <vt:lpstr>TRANS NATION</vt:lpstr>
      <vt:lpstr>CASH</vt:lpstr>
      <vt:lpstr>NIL PAYMENTS</vt:lpstr>
      <vt:lpstr>SUMMARY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Admin</cp:lastModifiedBy>
  <dcterms:created xsi:type="dcterms:W3CDTF">2018-12-02T13:30:00Z</dcterms:created>
  <cp:lastPrinted>2019-10-11T04:46:00Z</cp:lastPrinted>
  <dcterms:modified xsi:type="dcterms:W3CDTF">2019-11-08T12:47:36Z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1033-11.2.0.8991</vt:lpwstr>
  </property>
</Properties>
</file>